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rco/Dropbox/Agroscope/Project_DNA_RNA/"/>
    </mc:Choice>
  </mc:AlternateContent>
  <bookViews>
    <workbookView xWindow="0" yWindow="460" windowWidth="25600" windowHeight="14640" tabRatio="500" activeTab="6"/>
  </bookViews>
  <sheets>
    <sheet name="Metaxa2" sheetId="2" r:id="rId1"/>
    <sheet name="Sintax" sheetId="3" r:id="rId2"/>
    <sheet name="Result_Prov" sheetId="4" r:id="rId3"/>
    <sheet name="Result_Prov2" sheetId="5" r:id="rId4"/>
    <sheet name="Result_Def" sheetId="6" r:id="rId5"/>
    <sheet name="Result_Def_adj" sheetId="7" r:id="rId6"/>
    <sheet name="Result_Def_adj_gg" sheetId="8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1" i="8"/>
  <c r="A226" i="8"/>
  <c r="A227" i="8"/>
  <c r="A228" i="8"/>
  <c r="A229" i="8"/>
  <c r="A230" i="8"/>
  <c r="A231" i="8"/>
  <c r="A232" i="8"/>
  <c r="A233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9" i="6"/>
  <c r="G4" i="6"/>
  <c r="H4" i="6"/>
  <c r="G5" i="6"/>
  <c r="H5" i="6"/>
  <c r="G6" i="6"/>
  <c r="H6" i="6"/>
  <c r="G7" i="6"/>
  <c r="H7" i="6"/>
  <c r="G8" i="6"/>
  <c r="H8" i="6"/>
  <c r="H3" i="6"/>
  <c r="G3" i="6"/>
  <c r="G2" i="6"/>
  <c r="H2" i="6"/>
  <c r="H1" i="6"/>
  <c r="G1" i="6"/>
  <c r="F2" i="6"/>
  <c r="F1" i="6"/>
  <c r="A157" i="6"/>
  <c r="B157" i="6"/>
  <c r="C157" i="6"/>
  <c r="D157" i="6"/>
  <c r="E157" i="6"/>
  <c r="F157" i="6"/>
  <c r="G157" i="6"/>
  <c r="H157" i="6"/>
  <c r="A225" i="6"/>
  <c r="B225" i="6"/>
  <c r="C225" i="6"/>
  <c r="D225" i="6"/>
  <c r="E225" i="6"/>
  <c r="F225" i="6"/>
  <c r="G225" i="6"/>
  <c r="H225" i="6"/>
  <c r="A105" i="6"/>
  <c r="B105" i="6"/>
  <c r="C105" i="6"/>
  <c r="D105" i="6"/>
  <c r="E105" i="6"/>
  <c r="F105" i="6"/>
  <c r="G105" i="6"/>
  <c r="H105" i="6"/>
  <c r="A186" i="6"/>
  <c r="B186" i="6"/>
  <c r="C186" i="6"/>
  <c r="D186" i="6"/>
  <c r="E186" i="6"/>
  <c r="F186" i="6"/>
  <c r="G186" i="6"/>
  <c r="H186" i="6"/>
  <c r="A165" i="6"/>
  <c r="B165" i="6"/>
  <c r="C165" i="6"/>
  <c r="D165" i="6"/>
  <c r="E165" i="6"/>
  <c r="F165" i="6"/>
  <c r="G165" i="6"/>
  <c r="H165" i="6"/>
  <c r="A106" i="6"/>
  <c r="B106" i="6"/>
  <c r="C106" i="6"/>
  <c r="D106" i="6"/>
  <c r="E106" i="6"/>
  <c r="F106" i="6"/>
  <c r="G106" i="6"/>
  <c r="H106" i="6"/>
  <c r="A233" i="6"/>
  <c r="B233" i="6"/>
  <c r="C233" i="6"/>
  <c r="D233" i="6"/>
  <c r="E233" i="6"/>
  <c r="F233" i="6"/>
  <c r="G233" i="6"/>
  <c r="H233" i="6"/>
  <c r="A158" i="6"/>
  <c r="B158" i="6"/>
  <c r="C158" i="6"/>
  <c r="D158" i="6"/>
  <c r="E158" i="6"/>
  <c r="F158" i="6"/>
  <c r="G158" i="6"/>
  <c r="H158" i="6"/>
  <c r="A107" i="6"/>
  <c r="B107" i="6"/>
  <c r="C107" i="6"/>
  <c r="D107" i="6"/>
  <c r="E107" i="6"/>
  <c r="F107" i="6"/>
  <c r="G107" i="6"/>
  <c r="H107" i="6"/>
  <c r="A45" i="6"/>
  <c r="B45" i="6"/>
  <c r="C45" i="6"/>
  <c r="D45" i="6"/>
  <c r="E45" i="6"/>
  <c r="F45" i="6"/>
  <c r="G45" i="6"/>
  <c r="H45" i="6"/>
  <c r="A108" i="6"/>
  <c r="B108" i="6"/>
  <c r="C108" i="6"/>
  <c r="D108" i="6"/>
  <c r="E108" i="6"/>
  <c r="F108" i="6"/>
  <c r="G108" i="6"/>
  <c r="H108" i="6"/>
  <c r="A109" i="6"/>
  <c r="B109" i="6"/>
  <c r="C109" i="6"/>
  <c r="D109" i="6"/>
  <c r="E109" i="6"/>
  <c r="F109" i="6"/>
  <c r="G109" i="6"/>
  <c r="H109" i="6"/>
  <c r="A116" i="6"/>
  <c r="B116" i="6"/>
  <c r="C116" i="6"/>
  <c r="D116" i="6"/>
  <c r="E116" i="6"/>
  <c r="F116" i="6"/>
  <c r="G116" i="6"/>
  <c r="H116" i="6"/>
  <c r="A226" i="6"/>
  <c r="B226" i="6"/>
  <c r="C226" i="6"/>
  <c r="D226" i="6"/>
  <c r="E226" i="6"/>
  <c r="F226" i="6"/>
  <c r="G226" i="6"/>
  <c r="H226" i="6"/>
  <c r="A42" i="6"/>
  <c r="B42" i="6"/>
  <c r="C42" i="6"/>
  <c r="D42" i="6"/>
  <c r="E42" i="6"/>
  <c r="F42" i="6"/>
  <c r="G42" i="6"/>
  <c r="H42" i="6"/>
  <c r="A177" i="6"/>
  <c r="B177" i="6"/>
  <c r="C177" i="6"/>
  <c r="D177" i="6"/>
  <c r="E177" i="6"/>
  <c r="F177" i="6"/>
  <c r="G177" i="6"/>
  <c r="H177" i="6"/>
  <c r="A34" i="6"/>
  <c r="B34" i="6"/>
  <c r="C34" i="6"/>
  <c r="D34" i="6"/>
  <c r="E34" i="6"/>
  <c r="F34" i="6"/>
  <c r="G34" i="6"/>
  <c r="H34" i="6"/>
  <c r="A60" i="6"/>
  <c r="B60" i="6"/>
  <c r="C60" i="6"/>
  <c r="D60" i="6"/>
  <c r="E60" i="6"/>
  <c r="F60" i="6"/>
  <c r="G60" i="6"/>
  <c r="H60" i="6"/>
  <c r="A52" i="6"/>
  <c r="B52" i="6"/>
  <c r="C52" i="6"/>
  <c r="D52" i="6"/>
  <c r="E52" i="6"/>
  <c r="F52" i="6"/>
  <c r="G52" i="6"/>
  <c r="H52" i="6"/>
  <c r="A10" i="6"/>
  <c r="B10" i="6"/>
  <c r="C10" i="6"/>
  <c r="D10" i="6"/>
  <c r="E10" i="6"/>
  <c r="F10" i="6"/>
  <c r="G10" i="6"/>
  <c r="A11" i="6"/>
  <c r="B11" i="6"/>
  <c r="C11" i="6"/>
  <c r="D11" i="6"/>
  <c r="E11" i="6"/>
  <c r="F11" i="6"/>
  <c r="G11" i="6"/>
  <c r="A194" i="6"/>
  <c r="B194" i="6"/>
  <c r="C194" i="6"/>
  <c r="D194" i="6"/>
  <c r="E194" i="6"/>
  <c r="F194" i="6"/>
  <c r="G194" i="6"/>
  <c r="H194" i="6"/>
  <c r="A18" i="6"/>
  <c r="B18" i="6"/>
  <c r="C18" i="6"/>
  <c r="D18" i="6"/>
  <c r="E18" i="6"/>
  <c r="F18" i="6"/>
  <c r="G18" i="6"/>
  <c r="A125" i="6"/>
  <c r="B125" i="6"/>
  <c r="C125" i="6"/>
  <c r="D125" i="6"/>
  <c r="E125" i="6"/>
  <c r="F125" i="6"/>
  <c r="G125" i="6"/>
  <c r="H125" i="6"/>
  <c r="A199" i="6"/>
  <c r="B199" i="6"/>
  <c r="C199" i="6"/>
  <c r="D199" i="6"/>
  <c r="E199" i="6"/>
  <c r="F199" i="6"/>
  <c r="G199" i="6"/>
  <c r="H199" i="6"/>
  <c r="A66" i="6"/>
  <c r="B66" i="6"/>
  <c r="C66" i="6"/>
  <c r="D66" i="6"/>
  <c r="E66" i="6"/>
  <c r="F66" i="6"/>
  <c r="G66" i="6"/>
  <c r="H66" i="6"/>
  <c r="A70" i="6"/>
  <c r="B70" i="6"/>
  <c r="C70" i="6"/>
  <c r="D70" i="6"/>
  <c r="E70" i="6"/>
  <c r="F70" i="6"/>
  <c r="G70" i="6"/>
  <c r="H70" i="6"/>
  <c r="A49" i="6"/>
  <c r="B49" i="6"/>
  <c r="C49" i="6"/>
  <c r="D49" i="6"/>
  <c r="E49" i="6"/>
  <c r="F49" i="6"/>
  <c r="G49" i="6"/>
  <c r="H49" i="6"/>
  <c r="A200" i="6"/>
  <c r="B200" i="6"/>
  <c r="C200" i="6"/>
  <c r="D200" i="6"/>
  <c r="E200" i="6"/>
  <c r="F200" i="6"/>
  <c r="G200" i="6"/>
  <c r="H200" i="6"/>
  <c r="A15" i="6"/>
  <c r="B15" i="6"/>
  <c r="C15" i="6"/>
  <c r="D15" i="6"/>
  <c r="E15" i="6"/>
  <c r="F15" i="6"/>
  <c r="G15" i="6"/>
  <c r="A159" i="6"/>
  <c r="B159" i="6"/>
  <c r="C159" i="6"/>
  <c r="D159" i="6"/>
  <c r="E159" i="6"/>
  <c r="F159" i="6"/>
  <c r="G159" i="6"/>
  <c r="H159" i="6"/>
  <c r="A33" i="6"/>
  <c r="B33" i="6"/>
  <c r="C33" i="6"/>
  <c r="D33" i="6"/>
  <c r="E33" i="6"/>
  <c r="F33" i="6"/>
  <c r="G33" i="6"/>
  <c r="H33" i="6"/>
  <c r="A172" i="6"/>
  <c r="B172" i="6"/>
  <c r="C172" i="6"/>
  <c r="D172" i="6"/>
  <c r="E172" i="6"/>
  <c r="F172" i="6"/>
  <c r="G172" i="6"/>
  <c r="H172" i="6"/>
  <c r="A126" i="6"/>
  <c r="B126" i="6"/>
  <c r="C126" i="6"/>
  <c r="D126" i="6"/>
  <c r="E126" i="6"/>
  <c r="F126" i="6"/>
  <c r="G126" i="6"/>
  <c r="H126" i="6"/>
  <c r="A201" i="6"/>
  <c r="B201" i="6"/>
  <c r="C201" i="6"/>
  <c r="D201" i="6"/>
  <c r="E201" i="6"/>
  <c r="F201" i="6"/>
  <c r="G201" i="6"/>
  <c r="H201" i="6"/>
  <c r="A2" i="6"/>
  <c r="B2" i="6"/>
  <c r="C2" i="6"/>
  <c r="D2" i="6"/>
  <c r="E2" i="6"/>
  <c r="A48" i="6"/>
  <c r="B48" i="6"/>
  <c r="C48" i="6"/>
  <c r="D48" i="6"/>
  <c r="E48" i="6"/>
  <c r="F48" i="6"/>
  <c r="G48" i="6"/>
  <c r="H48" i="6"/>
  <c r="A57" i="6"/>
  <c r="B57" i="6"/>
  <c r="C57" i="6"/>
  <c r="D57" i="6"/>
  <c r="E57" i="6"/>
  <c r="F57" i="6"/>
  <c r="G57" i="6"/>
  <c r="H57" i="6"/>
  <c r="A202" i="6"/>
  <c r="B202" i="6"/>
  <c r="C202" i="6"/>
  <c r="D202" i="6"/>
  <c r="E202" i="6"/>
  <c r="F202" i="6"/>
  <c r="G202" i="6"/>
  <c r="H202" i="6"/>
  <c r="A71" i="6"/>
  <c r="B71" i="6"/>
  <c r="C71" i="6"/>
  <c r="D71" i="6"/>
  <c r="E71" i="6"/>
  <c r="F71" i="6"/>
  <c r="G71" i="6"/>
  <c r="H71" i="6"/>
  <c r="A174" i="6"/>
  <c r="B174" i="6"/>
  <c r="C174" i="6"/>
  <c r="D174" i="6"/>
  <c r="E174" i="6"/>
  <c r="F174" i="6"/>
  <c r="G174" i="6"/>
  <c r="H174" i="6"/>
  <c r="A203" i="6"/>
  <c r="B203" i="6"/>
  <c r="C203" i="6"/>
  <c r="D203" i="6"/>
  <c r="E203" i="6"/>
  <c r="F203" i="6"/>
  <c r="G203" i="6"/>
  <c r="H203" i="6"/>
  <c r="A127" i="6"/>
  <c r="B127" i="6"/>
  <c r="C127" i="6"/>
  <c r="D127" i="6"/>
  <c r="E127" i="6"/>
  <c r="F127" i="6"/>
  <c r="G127" i="6"/>
  <c r="H127" i="6"/>
  <c r="A128" i="6"/>
  <c r="B128" i="6"/>
  <c r="C128" i="6"/>
  <c r="D128" i="6"/>
  <c r="E128" i="6"/>
  <c r="F128" i="6"/>
  <c r="G128" i="6"/>
  <c r="H128" i="6"/>
  <c r="A178" i="6"/>
  <c r="B178" i="6"/>
  <c r="C178" i="6"/>
  <c r="D178" i="6"/>
  <c r="E178" i="6"/>
  <c r="F178" i="6"/>
  <c r="G178" i="6"/>
  <c r="H178" i="6"/>
  <c r="A204" i="6"/>
  <c r="B204" i="6"/>
  <c r="C204" i="6"/>
  <c r="D204" i="6"/>
  <c r="E204" i="6"/>
  <c r="F204" i="6"/>
  <c r="G204" i="6"/>
  <c r="H204" i="6"/>
  <c r="A110" i="6"/>
  <c r="B110" i="6"/>
  <c r="C110" i="6"/>
  <c r="D110" i="6"/>
  <c r="E110" i="6"/>
  <c r="F110" i="6"/>
  <c r="G110" i="6"/>
  <c r="H110" i="6"/>
  <c r="A129" i="6"/>
  <c r="B129" i="6"/>
  <c r="C129" i="6"/>
  <c r="D129" i="6"/>
  <c r="E129" i="6"/>
  <c r="F129" i="6"/>
  <c r="G129" i="6"/>
  <c r="H129" i="6"/>
  <c r="A40" i="6"/>
  <c r="B40" i="6"/>
  <c r="C40" i="6"/>
  <c r="D40" i="6"/>
  <c r="E40" i="6"/>
  <c r="F40" i="6"/>
  <c r="G40" i="6"/>
  <c r="H40" i="6"/>
  <c r="A130" i="6"/>
  <c r="B130" i="6"/>
  <c r="C130" i="6"/>
  <c r="D130" i="6"/>
  <c r="E130" i="6"/>
  <c r="F130" i="6"/>
  <c r="G130" i="6"/>
  <c r="H130" i="6"/>
  <c r="A205" i="6"/>
  <c r="B205" i="6"/>
  <c r="C205" i="6"/>
  <c r="D205" i="6"/>
  <c r="E205" i="6"/>
  <c r="F205" i="6"/>
  <c r="G205" i="6"/>
  <c r="H205" i="6"/>
  <c r="A72" i="6"/>
  <c r="B72" i="6"/>
  <c r="C72" i="6"/>
  <c r="D72" i="6"/>
  <c r="E72" i="6"/>
  <c r="F72" i="6"/>
  <c r="G72" i="6"/>
  <c r="H72" i="6"/>
  <c r="A4" i="6"/>
  <c r="B4" i="6"/>
  <c r="C4" i="6"/>
  <c r="D4" i="6"/>
  <c r="E4" i="6"/>
  <c r="F4" i="6"/>
  <c r="A196" i="6"/>
  <c r="B196" i="6"/>
  <c r="C196" i="6"/>
  <c r="D196" i="6"/>
  <c r="E196" i="6"/>
  <c r="F196" i="6"/>
  <c r="G196" i="6"/>
  <c r="H196" i="6"/>
  <c r="A131" i="6"/>
  <c r="B131" i="6"/>
  <c r="C131" i="6"/>
  <c r="D131" i="6"/>
  <c r="E131" i="6"/>
  <c r="F131" i="6"/>
  <c r="G131" i="6"/>
  <c r="H131" i="6"/>
  <c r="A73" i="6"/>
  <c r="B73" i="6"/>
  <c r="C73" i="6"/>
  <c r="D73" i="6"/>
  <c r="E73" i="6"/>
  <c r="F73" i="6"/>
  <c r="G73" i="6"/>
  <c r="H73" i="6"/>
  <c r="A121" i="6"/>
  <c r="B121" i="6"/>
  <c r="C121" i="6"/>
  <c r="D121" i="6"/>
  <c r="E121" i="6"/>
  <c r="F121" i="6"/>
  <c r="G121" i="6"/>
  <c r="H121" i="6"/>
  <c r="A62" i="6"/>
  <c r="B62" i="6"/>
  <c r="C62" i="6"/>
  <c r="D62" i="6"/>
  <c r="E62" i="6"/>
  <c r="F62" i="6"/>
  <c r="G62" i="6"/>
  <c r="H62" i="6"/>
  <c r="A132" i="6"/>
  <c r="B132" i="6"/>
  <c r="C132" i="6"/>
  <c r="D132" i="6"/>
  <c r="E132" i="6"/>
  <c r="F132" i="6"/>
  <c r="G132" i="6"/>
  <c r="H132" i="6"/>
  <c r="A206" i="6"/>
  <c r="B206" i="6"/>
  <c r="C206" i="6"/>
  <c r="D206" i="6"/>
  <c r="E206" i="6"/>
  <c r="F206" i="6"/>
  <c r="G206" i="6"/>
  <c r="H206" i="6"/>
  <c r="A207" i="6"/>
  <c r="B207" i="6"/>
  <c r="C207" i="6"/>
  <c r="D207" i="6"/>
  <c r="E207" i="6"/>
  <c r="F207" i="6"/>
  <c r="G207" i="6"/>
  <c r="H207" i="6"/>
  <c r="A208" i="6"/>
  <c r="B208" i="6"/>
  <c r="C208" i="6"/>
  <c r="D208" i="6"/>
  <c r="E208" i="6"/>
  <c r="F208" i="6"/>
  <c r="G208" i="6"/>
  <c r="H208" i="6"/>
  <c r="A168" i="6"/>
  <c r="B168" i="6"/>
  <c r="C168" i="6"/>
  <c r="D168" i="6"/>
  <c r="E168" i="6"/>
  <c r="F168" i="6"/>
  <c r="G168" i="6"/>
  <c r="H168" i="6"/>
  <c r="A209" i="6"/>
  <c r="B209" i="6"/>
  <c r="C209" i="6"/>
  <c r="D209" i="6"/>
  <c r="E209" i="6"/>
  <c r="F209" i="6"/>
  <c r="G209" i="6"/>
  <c r="H209" i="6"/>
  <c r="A74" i="6"/>
  <c r="B74" i="6"/>
  <c r="C74" i="6"/>
  <c r="D74" i="6"/>
  <c r="E74" i="6"/>
  <c r="F74" i="6"/>
  <c r="G74" i="6"/>
  <c r="H74" i="6"/>
  <c r="A51" i="6"/>
  <c r="B51" i="6"/>
  <c r="C51" i="6"/>
  <c r="D51" i="6"/>
  <c r="E51" i="6"/>
  <c r="F51" i="6"/>
  <c r="G51" i="6"/>
  <c r="H51" i="6"/>
  <c r="A75" i="6"/>
  <c r="B75" i="6"/>
  <c r="C75" i="6"/>
  <c r="D75" i="6"/>
  <c r="E75" i="6"/>
  <c r="F75" i="6"/>
  <c r="G75" i="6"/>
  <c r="H75" i="6"/>
  <c r="A43" i="6"/>
  <c r="B43" i="6"/>
  <c r="C43" i="6"/>
  <c r="D43" i="6"/>
  <c r="E43" i="6"/>
  <c r="F43" i="6"/>
  <c r="G43" i="6"/>
  <c r="H43" i="6"/>
  <c r="A160" i="6"/>
  <c r="B160" i="6"/>
  <c r="C160" i="6"/>
  <c r="D160" i="6"/>
  <c r="E160" i="6"/>
  <c r="F160" i="6"/>
  <c r="G160" i="6"/>
  <c r="H160" i="6"/>
  <c r="A58" i="6"/>
  <c r="B58" i="6"/>
  <c r="C58" i="6"/>
  <c r="D58" i="6"/>
  <c r="E58" i="6"/>
  <c r="F58" i="6"/>
  <c r="G58" i="6"/>
  <c r="H58" i="6"/>
  <c r="A76" i="6"/>
  <c r="B76" i="6"/>
  <c r="C76" i="6"/>
  <c r="D76" i="6"/>
  <c r="E76" i="6"/>
  <c r="F76" i="6"/>
  <c r="G76" i="6"/>
  <c r="H76" i="6"/>
  <c r="A117" i="6"/>
  <c r="B117" i="6"/>
  <c r="C117" i="6"/>
  <c r="D117" i="6"/>
  <c r="E117" i="6"/>
  <c r="F117" i="6"/>
  <c r="G117" i="6"/>
  <c r="H117" i="6"/>
  <c r="A210" i="6"/>
  <c r="B210" i="6"/>
  <c r="C210" i="6"/>
  <c r="D210" i="6"/>
  <c r="E210" i="6"/>
  <c r="F210" i="6"/>
  <c r="G210" i="6"/>
  <c r="H210" i="6"/>
  <c r="A77" i="6"/>
  <c r="B77" i="6"/>
  <c r="C77" i="6"/>
  <c r="D77" i="6"/>
  <c r="E77" i="6"/>
  <c r="F77" i="6"/>
  <c r="G77" i="6"/>
  <c r="H77" i="6"/>
  <c r="A179" i="6"/>
  <c r="B179" i="6"/>
  <c r="C179" i="6"/>
  <c r="D179" i="6"/>
  <c r="E179" i="6"/>
  <c r="F179" i="6"/>
  <c r="G179" i="6"/>
  <c r="H179" i="6"/>
  <c r="A1" i="6"/>
  <c r="B1" i="6"/>
  <c r="C1" i="6"/>
  <c r="D1" i="6"/>
  <c r="E1" i="6"/>
  <c r="A113" i="6"/>
  <c r="B113" i="6"/>
  <c r="C113" i="6"/>
  <c r="D113" i="6"/>
  <c r="E113" i="6"/>
  <c r="F113" i="6"/>
  <c r="G113" i="6"/>
  <c r="H113" i="6"/>
  <c r="A78" i="6"/>
  <c r="B78" i="6"/>
  <c r="C78" i="6"/>
  <c r="D78" i="6"/>
  <c r="E78" i="6"/>
  <c r="F78" i="6"/>
  <c r="G78" i="6"/>
  <c r="H78" i="6"/>
  <c r="A41" i="6"/>
  <c r="B41" i="6"/>
  <c r="C41" i="6"/>
  <c r="D41" i="6"/>
  <c r="E41" i="6"/>
  <c r="F41" i="6"/>
  <c r="G41" i="6"/>
  <c r="H41" i="6"/>
  <c r="A112" i="6"/>
  <c r="B112" i="6"/>
  <c r="C112" i="6"/>
  <c r="D112" i="6"/>
  <c r="E112" i="6"/>
  <c r="F112" i="6"/>
  <c r="G112" i="6"/>
  <c r="H112" i="6"/>
  <c r="A59" i="6"/>
  <c r="B59" i="6"/>
  <c r="C59" i="6"/>
  <c r="D59" i="6"/>
  <c r="E59" i="6"/>
  <c r="F59" i="6"/>
  <c r="G59" i="6"/>
  <c r="H59" i="6"/>
  <c r="A231" i="6"/>
  <c r="B231" i="6"/>
  <c r="C231" i="6"/>
  <c r="D231" i="6"/>
  <c r="E231" i="6"/>
  <c r="F231" i="6"/>
  <c r="G231" i="6"/>
  <c r="H231" i="6"/>
  <c r="A211" i="6"/>
  <c r="B211" i="6"/>
  <c r="C211" i="6"/>
  <c r="D211" i="6"/>
  <c r="E211" i="6"/>
  <c r="F211" i="6"/>
  <c r="G211" i="6"/>
  <c r="H211" i="6"/>
  <c r="A180" i="6"/>
  <c r="B180" i="6"/>
  <c r="C180" i="6"/>
  <c r="D180" i="6"/>
  <c r="E180" i="6"/>
  <c r="F180" i="6"/>
  <c r="G180" i="6"/>
  <c r="H180" i="6"/>
  <c r="A68" i="6"/>
  <c r="B68" i="6"/>
  <c r="C68" i="6"/>
  <c r="D68" i="6"/>
  <c r="E68" i="6"/>
  <c r="F68" i="6"/>
  <c r="G68" i="6"/>
  <c r="H68" i="6"/>
  <c r="A111" i="6"/>
  <c r="B111" i="6"/>
  <c r="C111" i="6"/>
  <c r="D111" i="6"/>
  <c r="E111" i="6"/>
  <c r="F111" i="6"/>
  <c r="G111" i="6"/>
  <c r="H111" i="6"/>
  <c r="A6" i="6"/>
  <c r="B6" i="6"/>
  <c r="C6" i="6"/>
  <c r="D6" i="6"/>
  <c r="E6" i="6"/>
  <c r="F6" i="6"/>
  <c r="A79" i="6"/>
  <c r="B79" i="6"/>
  <c r="C79" i="6"/>
  <c r="D79" i="6"/>
  <c r="E79" i="6"/>
  <c r="F79" i="6"/>
  <c r="G79" i="6"/>
  <c r="H79" i="6"/>
  <c r="A80" i="6"/>
  <c r="B80" i="6"/>
  <c r="C80" i="6"/>
  <c r="D80" i="6"/>
  <c r="E80" i="6"/>
  <c r="F80" i="6"/>
  <c r="G80" i="6"/>
  <c r="H80" i="6"/>
  <c r="A81" i="6"/>
  <c r="B81" i="6"/>
  <c r="C81" i="6"/>
  <c r="D81" i="6"/>
  <c r="E81" i="6"/>
  <c r="F81" i="6"/>
  <c r="G81" i="6"/>
  <c r="H81" i="6"/>
  <c r="A82" i="6"/>
  <c r="B82" i="6"/>
  <c r="C82" i="6"/>
  <c r="D82" i="6"/>
  <c r="E82" i="6"/>
  <c r="F82" i="6"/>
  <c r="G82" i="6"/>
  <c r="H82" i="6"/>
  <c r="A13" i="6"/>
  <c r="B13" i="6"/>
  <c r="C13" i="6"/>
  <c r="D13" i="6"/>
  <c r="E13" i="6"/>
  <c r="F13" i="6"/>
  <c r="G13" i="6"/>
  <c r="A212" i="6"/>
  <c r="B212" i="6"/>
  <c r="C212" i="6"/>
  <c r="D212" i="6"/>
  <c r="E212" i="6"/>
  <c r="F212" i="6"/>
  <c r="G212" i="6"/>
  <c r="H212" i="6"/>
  <c r="A213" i="6"/>
  <c r="B213" i="6"/>
  <c r="C213" i="6"/>
  <c r="D213" i="6"/>
  <c r="E213" i="6"/>
  <c r="F213" i="6"/>
  <c r="G213" i="6"/>
  <c r="H213" i="6"/>
  <c r="A192" i="6"/>
  <c r="B192" i="6"/>
  <c r="C192" i="6"/>
  <c r="D192" i="6"/>
  <c r="E192" i="6"/>
  <c r="F192" i="6"/>
  <c r="G192" i="6"/>
  <c r="H192" i="6"/>
  <c r="A114" i="6"/>
  <c r="B114" i="6"/>
  <c r="C114" i="6"/>
  <c r="D114" i="6"/>
  <c r="E114" i="6"/>
  <c r="F114" i="6"/>
  <c r="G114" i="6"/>
  <c r="H114" i="6"/>
  <c r="A133" i="6"/>
  <c r="B133" i="6"/>
  <c r="C133" i="6"/>
  <c r="D133" i="6"/>
  <c r="E133" i="6"/>
  <c r="F133" i="6"/>
  <c r="G133" i="6"/>
  <c r="H133" i="6"/>
  <c r="A36" i="6"/>
  <c r="B36" i="6"/>
  <c r="C36" i="6"/>
  <c r="D36" i="6"/>
  <c r="E36" i="6"/>
  <c r="F36" i="6"/>
  <c r="G36" i="6"/>
  <c r="H36" i="6"/>
  <c r="A134" i="6"/>
  <c r="B134" i="6"/>
  <c r="C134" i="6"/>
  <c r="D134" i="6"/>
  <c r="E134" i="6"/>
  <c r="F134" i="6"/>
  <c r="G134" i="6"/>
  <c r="H134" i="6"/>
  <c r="A14" i="6"/>
  <c r="B14" i="6"/>
  <c r="C14" i="6"/>
  <c r="D14" i="6"/>
  <c r="E14" i="6"/>
  <c r="F14" i="6"/>
  <c r="G14" i="6"/>
  <c r="A64" i="6"/>
  <c r="B64" i="6"/>
  <c r="C64" i="6"/>
  <c r="D64" i="6"/>
  <c r="E64" i="6"/>
  <c r="F64" i="6"/>
  <c r="G64" i="6"/>
  <c r="H64" i="6"/>
  <c r="A83" i="6"/>
  <c r="B83" i="6"/>
  <c r="C83" i="6"/>
  <c r="D83" i="6"/>
  <c r="E83" i="6"/>
  <c r="F83" i="6"/>
  <c r="G83" i="6"/>
  <c r="H83" i="6"/>
  <c r="A35" i="6"/>
  <c r="B35" i="6"/>
  <c r="C35" i="6"/>
  <c r="D35" i="6"/>
  <c r="E35" i="6"/>
  <c r="F35" i="6"/>
  <c r="G35" i="6"/>
  <c r="H35" i="6"/>
  <c r="A214" i="6"/>
  <c r="B214" i="6"/>
  <c r="C214" i="6"/>
  <c r="D214" i="6"/>
  <c r="E214" i="6"/>
  <c r="F214" i="6"/>
  <c r="G214" i="6"/>
  <c r="H214" i="6"/>
  <c r="A30" i="6"/>
  <c r="B30" i="6"/>
  <c r="C30" i="6"/>
  <c r="D30" i="6"/>
  <c r="E30" i="6"/>
  <c r="F30" i="6"/>
  <c r="G30" i="6"/>
  <c r="H30" i="6"/>
  <c r="A135" i="6"/>
  <c r="B135" i="6"/>
  <c r="C135" i="6"/>
  <c r="D135" i="6"/>
  <c r="E135" i="6"/>
  <c r="F135" i="6"/>
  <c r="G135" i="6"/>
  <c r="H135" i="6"/>
  <c r="A228" i="6"/>
  <c r="B228" i="6"/>
  <c r="C228" i="6"/>
  <c r="D228" i="6"/>
  <c r="E228" i="6"/>
  <c r="F228" i="6"/>
  <c r="G228" i="6"/>
  <c r="H228" i="6"/>
  <c r="A136" i="6"/>
  <c r="B136" i="6"/>
  <c r="C136" i="6"/>
  <c r="D136" i="6"/>
  <c r="E136" i="6"/>
  <c r="F136" i="6"/>
  <c r="G136" i="6"/>
  <c r="H136" i="6"/>
  <c r="A137" i="6"/>
  <c r="B137" i="6"/>
  <c r="C137" i="6"/>
  <c r="D137" i="6"/>
  <c r="E137" i="6"/>
  <c r="F137" i="6"/>
  <c r="G137" i="6"/>
  <c r="H137" i="6"/>
  <c r="A215" i="6"/>
  <c r="B215" i="6"/>
  <c r="C215" i="6"/>
  <c r="D215" i="6"/>
  <c r="E215" i="6"/>
  <c r="F215" i="6"/>
  <c r="G215" i="6"/>
  <c r="H215" i="6"/>
  <c r="A84" i="6"/>
  <c r="B84" i="6"/>
  <c r="C84" i="6"/>
  <c r="D84" i="6"/>
  <c r="E84" i="6"/>
  <c r="F84" i="6"/>
  <c r="G84" i="6"/>
  <c r="H84" i="6"/>
  <c r="A19" i="6"/>
  <c r="B19" i="6"/>
  <c r="C19" i="6"/>
  <c r="D19" i="6"/>
  <c r="E19" i="6"/>
  <c r="F19" i="6"/>
  <c r="G19" i="6"/>
  <c r="A85" i="6"/>
  <c r="B85" i="6"/>
  <c r="C85" i="6"/>
  <c r="D85" i="6"/>
  <c r="E85" i="6"/>
  <c r="F85" i="6"/>
  <c r="G85" i="6"/>
  <c r="H85" i="6"/>
  <c r="A23" i="6"/>
  <c r="B23" i="6"/>
  <c r="C23" i="6"/>
  <c r="D23" i="6"/>
  <c r="E23" i="6"/>
  <c r="F23" i="6"/>
  <c r="G23" i="6"/>
  <c r="A24" i="6"/>
  <c r="B24" i="6"/>
  <c r="C24" i="6"/>
  <c r="D24" i="6"/>
  <c r="E24" i="6"/>
  <c r="F24" i="6"/>
  <c r="G24" i="6"/>
  <c r="A53" i="6"/>
  <c r="B53" i="6"/>
  <c r="C53" i="6"/>
  <c r="D53" i="6"/>
  <c r="E53" i="6"/>
  <c r="F53" i="6"/>
  <c r="G53" i="6"/>
  <c r="H53" i="6"/>
  <c r="A47" i="6"/>
  <c r="B47" i="6"/>
  <c r="C47" i="6"/>
  <c r="D47" i="6"/>
  <c r="E47" i="6"/>
  <c r="F47" i="6"/>
  <c r="G47" i="6"/>
  <c r="H47" i="6"/>
  <c r="A44" i="6"/>
  <c r="B44" i="6"/>
  <c r="C44" i="6"/>
  <c r="D44" i="6"/>
  <c r="E44" i="6"/>
  <c r="F44" i="6"/>
  <c r="G44" i="6"/>
  <c r="H44" i="6"/>
  <c r="A138" i="6"/>
  <c r="B138" i="6"/>
  <c r="C138" i="6"/>
  <c r="D138" i="6"/>
  <c r="E138" i="6"/>
  <c r="F138" i="6"/>
  <c r="G138" i="6"/>
  <c r="H138" i="6"/>
  <c r="A9" i="6"/>
  <c r="B9" i="6"/>
  <c r="C9" i="6"/>
  <c r="D9" i="6"/>
  <c r="E9" i="6"/>
  <c r="F9" i="6"/>
  <c r="G9" i="6"/>
  <c r="A86" i="6"/>
  <c r="B86" i="6"/>
  <c r="C86" i="6"/>
  <c r="D86" i="6"/>
  <c r="E86" i="6"/>
  <c r="F86" i="6"/>
  <c r="G86" i="6"/>
  <c r="H86" i="6"/>
  <c r="A227" i="6"/>
  <c r="B227" i="6"/>
  <c r="C227" i="6"/>
  <c r="D227" i="6"/>
  <c r="E227" i="6"/>
  <c r="F227" i="6"/>
  <c r="G227" i="6"/>
  <c r="H227" i="6"/>
  <c r="A17" i="6"/>
  <c r="B17" i="6"/>
  <c r="C17" i="6"/>
  <c r="D17" i="6"/>
  <c r="E17" i="6"/>
  <c r="F17" i="6"/>
  <c r="G17" i="6"/>
  <c r="A5" i="6"/>
  <c r="B5" i="6"/>
  <c r="C5" i="6"/>
  <c r="D5" i="6"/>
  <c r="E5" i="6"/>
  <c r="F5" i="6"/>
  <c r="A26" i="6"/>
  <c r="B26" i="6"/>
  <c r="C26" i="6"/>
  <c r="D26" i="6"/>
  <c r="E26" i="6"/>
  <c r="F26" i="6"/>
  <c r="G26" i="6"/>
  <c r="A87" i="6"/>
  <c r="B87" i="6"/>
  <c r="C87" i="6"/>
  <c r="D87" i="6"/>
  <c r="E87" i="6"/>
  <c r="F87" i="6"/>
  <c r="G87" i="6"/>
  <c r="H87" i="6"/>
  <c r="A216" i="6"/>
  <c r="B216" i="6"/>
  <c r="C216" i="6"/>
  <c r="D216" i="6"/>
  <c r="E216" i="6"/>
  <c r="F216" i="6"/>
  <c r="G216" i="6"/>
  <c r="H216" i="6"/>
  <c r="A67" i="6"/>
  <c r="B67" i="6"/>
  <c r="C67" i="6"/>
  <c r="D67" i="6"/>
  <c r="E67" i="6"/>
  <c r="F67" i="6"/>
  <c r="G67" i="6"/>
  <c r="H67" i="6"/>
  <c r="A16" i="6"/>
  <c r="B16" i="6"/>
  <c r="C16" i="6"/>
  <c r="D16" i="6"/>
  <c r="E16" i="6"/>
  <c r="F16" i="6"/>
  <c r="G16" i="6"/>
  <c r="A88" i="6"/>
  <c r="B88" i="6"/>
  <c r="C88" i="6"/>
  <c r="D88" i="6"/>
  <c r="E88" i="6"/>
  <c r="F88" i="6"/>
  <c r="G88" i="6"/>
  <c r="H88" i="6"/>
  <c r="A29" i="6"/>
  <c r="B29" i="6"/>
  <c r="C29" i="6"/>
  <c r="D29" i="6"/>
  <c r="E29" i="6"/>
  <c r="F29" i="6"/>
  <c r="G29" i="6"/>
  <c r="H29" i="6"/>
  <c r="A139" i="6"/>
  <c r="B139" i="6"/>
  <c r="C139" i="6"/>
  <c r="D139" i="6"/>
  <c r="E139" i="6"/>
  <c r="F139" i="6"/>
  <c r="G139" i="6"/>
  <c r="H139" i="6"/>
  <c r="A229" i="6"/>
  <c r="B229" i="6"/>
  <c r="C229" i="6"/>
  <c r="D229" i="6"/>
  <c r="E229" i="6"/>
  <c r="F229" i="6"/>
  <c r="G229" i="6"/>
  <c r="H229" i="6"/>
  <c r="A170" i="6"/>
  <c r="B170" i="6"/>
  <c r="C170" i="6"/>
  <c r="D170" i="6"/>
  <c r="E170" i="6"/>
  <c r="F170" i="6"/>
  <c r="G170" i="6"/>
  <c r="H170" i="6"/>
  <c r="A89" i="6"/>
  <c r="B89" i="6"/>
  <c r="C89" i="6"/>
  <c r="D89" i="6"/>
  <c r="E89" i="6"/>
  <c r="F89" i="6"/>
  <c r="G89" i="6"/>
  <c r="H89" i="6"/>
  <c r="A188" i="6"/>
  <c r="B188" i="6"/>
  <c r="C188" i="6"/>
  <c r="D188" i="6"/>
  <c r="E188" i="6"/>
  <c r="F188" i="6"/>
  <c r="G188" i="6"/>
  <c r="H188" i="6"/>
  <c r="A140" i="6"/>
  <c r="B140" i="6"/>
  <c r="C140" i="6"/>
  <c r="D140" i="6"/>
  <c r="E140" i="6"/>
  <c r="F140" i="6"/>
  <c r="G140" i="6"/>
  <c r="H140" i="6"/>
  <c r="A191" i="6"/>
  <c r="B191" i="6"/>
  <c r="C191" i="6"/>
  <c r="D191" i="6"/>
  <c r="E191" i="6"/>
  <c r="F191" i="6"/>
  <c r="G191" i="6"/>
  <c r="H191" i="6"/>
  <c r="A141" i="6"/>
  <c r="B141" i="6"/>
  <c r="C141" i="6"/>
  <c r="D141" i="6"/>
  <c r="E141" i="6"/>
  <c r="F141" i="6"/>
  <c r="G141" i="6"/>
  <c r="H141" i="6"/>
  <c r="A90" i="6"/>
  <c r="B90" i="6"/>
  <c r="C90" i="6"/>
  <c r="D90" i="6"/>
  <c r="E90" i="6"/>
  <c r="F90" i="6"/>
  <c r="G90" i="6"/>
  <c r="H90" i="6"/>
  <c r="A142" i="6"/>
  <c r="B142" i="6"/>
  <c r="C142" i="6"/>
  <c r="D142" i="6"/>
  <c r="E142" i="6"/>
  <c r="F142" i="6"/>
  <c r="G142" i="6"/>
  <c r="H142" i="6"/>
  <c r="A173" i="6"/>
  <c r="B173" i="6"/>
  <c r="C173" i="6"/>
  <c r="D173" i="6"/>
  <c r="E173" i="6"/>
  <c r="F173" i="6"/>
  <c r="G173" i="6"/>
  <c r="H173" i="6"/>
  <c r="A181" i="6"/>
  <c r="B181" i="6"/>
  <c r="C181" i="6"/>
  <c r="D181" i="6"/>
  <c r="E181" i="6"/>
  <c r="F181" i="6"/>
  <c r="G181" i="6"/>
  <c r="H181" i="6"/>
  <c r="A161" i="6"/>
  <c r="B161" i="6"/>
  <c r="C161" i="6"/>
  <c r="D161" i="6"/>
  <c r="E161" i="6"/>
  <c r="F161" i="6"/>
  <c r="G161" i="6"/>
  <c r="H161" i="6"/>
  <c r="A118" i="6"/>
  <c r="B118" i="6"/>
  <c r="C118" i="6"/>
  <c r="D118" i="6"/>
  <c r="E118" i="6"/>
  <c r="F118" i="6"/>
  <c r="G118" i="6"/>
  <c r="H118" i="6"/>
  <c r="A39" i="6"/>
  <c r="B39" i="6"/>
  <c r="C39" i="6"/>
  <c r="D39" i="6"/>
  <c r="E39" i="6"/>
  <c r="F39" i="6"/>
  <c r="G39" i="6"/>
  <c r="H39" i="6"/>
  <c r="A91" i="6"/>
  <c r="B91" i="6"/>
  <c r="C91" i="6"/>
  <c r="D91" i="6"/>
  <c r="E91" i="6"/>
  <c r="F91" i="6"/>
  <c r="G91" i="6"/>
  <c r="H91" i="6"/>
  <c r="A217" i="6"/>
  <c r="B217" i="6"/>
  <c r="C217" i="6"/>
  <c r="D217" i="6"/>
  <c r="E217" i="6"/>
  <c r="F217" i="6"/>
  <c r="G217" i="6"/>
  <c r="H217" i="6"/>
  <c r="A56" i="6"/>
  <c r="B56" i="6"/>
  <c r="C56" i="6"/>
  <c r="D56" i="6"/>
  <c r="E56" i="6"/>
  <c r="F56" i="6"/>
  <c r="G56" i="6"/>
  <c r="H56" i="6"/>
  <c r="A92" i="6"/>
  <c r="B92" i="6"/>
  <c r="C92" i="6"/>
  <c r="D92" i="6"/>
  <c r="E92" i="6"/>
  <c r="F92" i="6"/>
  <c r="G92" i="6"/>
  <c r="H92" i="6"/>
  <c r="A167" i="6"/>
  <c r="B167" i="6"/>
  <c r="C167" i="6"/>
  <c r="D167" i="6"/>
  <c r="E167" i="6"/>
  <c r="F167" i="6"/>
  <c r="G167" i="6"/>
  <c r="H167" i="6"/>
  <c r="A124" i="6"/>
  <c r="B124" i="6"/>
  <c r="C124" i="6"/>
  <c r="D124" i="6"/>
  <c r="E124" i="6"/>
  <c r="F124" i="6"/>
  <c r="G124" i="6"/>
  <c r="H124" i="6"/>
  <c r="A143" i="6"/>
  <c r="B143" i="6"/>
  <c r="C143" i="6"/>
  <c r="D143" i="6"/>
  <c r="E143" i="6"/>
  <c r="F143" i="6"/>
  <c r="G143" i="6"/>
  <c r="H143" i="6"/>
  <c r="A175" i="6"/>
  <c r="B175" i="6"/>
  <c r="C175" i="6"/>
  <c r="D175" i="6"/>
  <c r="E175" i="6"/>
  <c r="F175" i="6"/>
  <c r="G175" i="6"/>
  <c r="H175" i="6"/>
  <c r="A189" i="6"/>
  <c r="B189" i="6"/>
  <c r="C189" i="6"/>
  <c r="D189" i="6"/>
  <c r="E189" i="6"/>
  <c r="F189" i="6"/>
  <c r="G189" i="6"/>
  <c r="H189" i="6"/>
  <c r="A144" i="6"/>
  <c r="B144" i="6"/>
  <c r="C144" i="6"/>
  <c r="D144" i="6"/>
  <c r="E144" i="6"/>
  <c r="F144" i="6"/>
  <c r="G144" i="6"/>
  <c r="H144" i="6"/>
  <c r="A21" i="6"/>
  <c r="B21" i="6"/>
  <c r="C21" i="6"/>
  <c r="D21" i="6"/>
  <c r="E21" i="6"/>
  <c r="F21" i="6"/>
  <c r="G21" i="6"/>
  <c r="A93" i="6"/>
  <c r="B93" i="6"/>
  <c r="C93" i="6"/>
  <c r="D93" i="6"/>
  <c r="E93" i="6"/>
  <c r="F93" i="6"/>
  <c r="G93" i="6"/>
  <c r="H93" i="6"/>
  <c r="A145" i="6"/>
  <c r="B145" i="6"/>
  <c r="C145" i="6"/>
  <c r="D145" i="6"/>
  <c r="E145" i="6"/>
  <c r="F145" i="6"/>
  <c r="G145" i="6"/>
  <c r="H145" i="6"/>
  <c r="A27" i="6"/>
  <c r="B27" i="6"/>
  <c r="C27" i="6"/>
  <c r="D27" i="6"/>
  <c r="E27" i="6"/>
  <c r="F27" i="6"/>
  <c r="G27" i="6"/>
  <c r="A122" i="6"/>
  <c r="B122" i="6"/>
  <c r="C122" i="6"/>
  <c r="D122" i="6"/>
  <c r="E122" i="6"/>
  <c r="F122" i="6"/>
  <c r="G122" i="6"/>
  <c r="H122" i="6"/>
  <c r="A146" i="6"/>
  <c r="B146" i="6"/>
  <c r="C146" i="6"/>
  <c r="D146" i="6"/>
  <c r="E146" i="6"/>
  <c r="F146" i="6"/>
  <c r="G146" i="6"/>
  <c r="H146" i="6"/>
  <c r="A147" i="6"/>
  <c r="B147" i="6"/>
  <c r="C147" i="6"/>
  <c r="D147" i="6"/>
  <c r="E147" i="6"/>
  <c r="F147" i="6"/>
  <c r="G147" i="6"/>
  <c r="H147" i="6"/>
  <c r="A182" i="6"/>
  <c r="B182" i="6"/>
  <c r="C182" i="6"/>
  <c r="D182" i="6"/>
  <c r="E182" i="6"/>
  <c r="F182" i="6"/>
  <c r="G182" i="6"/>
  <c r="H182" i="6"/>
  <c r="A183" i="6"/>
  <c r="B183" i="6"/>
  <c r="C183" i="6"/>
  <c r="D183" i="6"/>
  <c r="E183" i="6"/>
  <c r="F183" i="6"/>
  <c r="G183" i="6"/>
  <c r="H183" i="6"/>
  <c r="A94" i="6"/>
  <c r="B94" i="6"/>
  <c r="C94" i="6"/>
  <c r="D94" i="6"/>
  <c r="E94" i="6"/>
  <c r="F94" i="6"/>
  <c r="G94" i="6"/>
  <c r="H94" i="6"/>
  <c r="A65" i="6"/>
  <c r="B65" i="6"/>
  <c r="C65" i="6"/>
  <c r="D65" i="6"/>
  <c r="E65" i="6"/>
  <c r="F65" i="6"/>
  <c r="G65" i="6"/>
  <c r="H65" i="6"/>
  <c r="A148" i="6"/>
  <c r="B148" i="6"/>
  <c r="C148" i="6"/>
  <c r="D148" i="6"/>
  <c r="E148" i="6"/>
  <c r="F148" i="6"/>
  <c r="G148" i="6"/>
  <c r="H148" i="6"/>
  <c r="A8" i="6"/>
  <c r="B8" i="6"/>
  <c r="C8" i="6"/>
  <c r="D8" i="6"/>
  <c r="E8" i="6"/>
  <c r="F8" i="6"/>
  <c r="A163" i="6"/>
  <c r="B163" i="6"/>
  <c r="C163" i="6"/>
  <c r="D163" i="6"/>
  <c r="E163" i="6"/>
  <c r="F163" i="6"/>
  <c r="G163" i="6"/>
  <c r="H163" i="6"/>
  <c r="A187" i="6"/>
  <c r="B187" i="6"/>
  <c r="C187" i="6"/>
  <c r="D187" i="6"/>
  <c r="E187" i="6"/>
  <c r="F187" i="6"/>
  <c r="G187" i="6"/>
  <c r="H187" i="6"/>
  <c r="A164" i="6"/>
  <c r="B164" i="6"/>
  <c r="C164" i="6"/>
  <c r="D164" i="6"/>
  <c r="E164" i="6"/>
  <c r="F164" i="6"/>
  <c r="G164" i="6"/>
  <c r="H164" i="6"/>
  <c r="A119" i="6"/>
  <c r="B119" i="6"/>
  <c r="C119" i="6"/>
  <c r="D119" i="6"/>
  <c r="E119" i="6"/>
  <c r="F119" i="6"/>
  <c r="G119" i="6"/>
  <c r="H119" i="6"/>
  <c r="A28" i="6"/>
  <c r="B28" i="6"/>
  <c r="C28" i="6"/>
  <c r="D28" i="6"/>
  <c r="E28" i="6"/>
  <c r="F28" i="6"/>
  <c r="G28" i="6"/>
  <c r="A37" i="6"/>
  <c r="B37" i="6"/>
  <c r="C37" i="6"/>
  <c r="D37" i="6"/>
  <c r="E37" i="6"/>
  <c r="F37" i="6"/>
  <c r="G37" i="6"/>
  <c r="H37" i="6"/>
  <c r="A38" i="6"/>
  <c r="B38" i="6"/>
  <c r="C38" i="6"/>
  <c r="D38" i="6"/>
  <c r="E38" i="6"/>
  <c r="F38" i="6"/>
  <c r="G38" i="6"/>
  <c r="H38" i="6"/>
  <c r="A198" i="6"/>
  <c r="B198" i="6"/>
  <c r="C198" i="6"/>
  <c r="D198" i="6"/>
  <c r="E198" i="6"/>
  <c r="F198" i="6"/>
  <c r="G198" i="6"/>
  <c r="H198" i="6"/>
  <c r="A230" i="6"/>
  <c r="B230" i="6"/>
  <c r="C230" i="6"/>
  <c r="D230" i="6"/>
  <c r="E230" i="6"/>
  <c r="F230" i="6"/>
  <c r="G230" i="6"/>
  <c r="H230" i="6"/>
  <c r="A95" i="6"/>
  <c r="B95" i="6"/>
  <c r="C95" i="6"/>
  <c r="D95" i="6"/>
  <c r="E95" i="6"/>
  <c r="F95" i="6"/>
  <c r="G95" i="6"/>
  <c r="H95" i="6"/>
  <c r="A46" i="6"/>
  <c r="B46" i="6"/>
  <c r="C46" i="6"/>
  <c r="D46" i="6"/>
  <c r="E46" i="6"/>
  <c r="F46" i="6"/>
  <c r="G46" i="6"/>
  <c r="H46" i="6"/>
  <c r="A166" i="6"/>
  <c r="B166" i="6"/>
  <c r="C166" i="6"/>
  <c r="D166" i="6"/>
  <c r="E166" i="6"/>
  <c r="F166" i="6"/>
  <c r="G166" i="6"/>
  <c r="H166" i="6"/>
  <c r="A96" i="6"/>
  <c r="B96" i="6"/>
  <c r="C96" i="6"/>
  <c r="D96" i="6"/>
  <c r="E96" i="6"/>
  <c r="F96" i="6"/>
  <c r="G96" i="6"/>
  <c r="H96" i="6"/>
  <c r="A97" i="6"/>
  <c r="B97" i="6"/>
  <c r="C97" i="6"/>
  <c r="D97" i="6"/>
  <c r="E97" i="6"/>
  <c r="F97" i="6"/>
  <c r="G97" i="6"/>
  <c r="H97" i="6"/>
  <c r="A193" i="6"/>
  <c r="B193" i="6"/>
  <c r="C193" i="6"/>
  <c r="D193" i="6"/>
  <c r="E193" i="6"/>
  <c r="F193" i="6"/>
  <c r="G193" i="6"/>
  <c r="H193" i="6"/>
  <c r="A98" i="6"/>
  <c r="B98" i="6"/>
  <c r="C98" i="6"/>
  <c r="D98" i="6"/>
  <c r="E98" i="6"/>
  <c r="F98" i="6"/>
  <c r="G98" i="6"/>
  <c r="H98" i="6"/>
  <c r="A115" i="6"/>
  <c r="B115" i="6"/>
  <c r="C115" i="6"/>
  <c r="D115" i="6"/>
  <c r="E115" i="6"/>
  <c r="F115" i="6"/>
  <c r="G115" i="6"/>
  <c r="H115" i="6"/>
  <c r="A169" i="6"/>
  <c r="B169" i="6"/>
  <c r="C169" i="6"/>
  <c r="D169" i="6"/>
  <c r="E169" i="6"/>
  <c r="F169" i="6"/>
  <c r="G169" i="6"/>
  <c r="H169" i="6"/>
  <c r="A149" i="6"/>
  <c r="B149" i="6"/>
  <c r="C149" i="6"/>
  <c r="D149" i="6"/>
  <c r="E149" i="6"/>
  <c r="F149" i="6"/>
  <c r="G149" i="6"/>
  <c r="H149" i="6"/>
  <c r="A3" i="6"/>
  <c r="B3" i="6"/>
  <c r="C3" i="6"/>
  <c r="D3" i="6"/>
  <c r="E3" i="6"/>
  <c r="F3" i="6"/>
  <c r="A150" i="6"/>
  <c r="B150" i="6"/>
  <c r="C150" i="6"/>
  <c r="D150" i="6"/>
  <c r="E150" i="6"/>
  <c r="F150" i="6"/>
  <c r="G150" i="6"/>
  <c r="H150" i="6"/>
  <c r="A190" i="6"/>
  <c r="B190" i="6"/>
  <c r="C190" i="6"/>
  <c r="D190" i="6"/>
  <c r="E190" i="6"/>
  <c r="F190" i="6"/>
  <c r="G190" i="6"/>
  <c r="H190" i="6"/>
  <c r="A151" i="6"/>
  <c r="B151" i="6"/>
  <c r="C151" i="6"/>
  <c r="D151" i="6"/>
  <c r="E151" i="6"/>
  <c r="F151" i="6"/>
  <c r="G151" i="6"/>
  <c r="H151" i="6"/>
  <c r="A99" i="6"/>
  <c r="B99" i="6"/>
  <c r="C99" i="6"/>
  <c r="D99" i="6"/>
  <c r="E99" i="6"/>
  <c r="F99" i="6"/>
  <c r="G99" i="6"/>
  <c r="H99" i="6"/>
  <c r="A7" i="6"/>
  <c r="B7" i="6"/>
  <c r="C7" i="6"/>
  <c r="D7" i="6"/>
  <c r="E7" i="6"/>
  <c r="F7" i="6"/>
  <c r="A123" i="6"/>
  <c r="B123" i="6"/>
  <c r="C123" i="6"/>
  <c r="D123" i="6"/>
  <c r="E123" i="6"/>
  <c r="F123" i="6"/>
  <c r="G123" i="6"/>
  <c r="H123" i="6"/>
  <c r="A61" i="6"/>
  <c r="B61" i="6"/>
  <c r="C61" i="6"/>
  <c r="D61" i="6"/>
  <c r="E61" i="6"/>
  <c r="F61" i="6"/>
  <c r="G61" i="6"/>
  <c r="H61" i="6"/>
  <c r="A232" i="6"/>
  <c r="B232" i="6"/>
  <c r="C232" i="6"/>
  <c r="D232" i="6"/>
  <c r="E232" i="6"/>
  <c r="F232" i="6"/>
  <c r="G232" i="6"/>
  <c r="H232" i="6"/>
  <c r="A152" i="6"/>
  <c r="B152" i="6"/>
  <c r="C152" i="6"/>
  <c r="D152" i="6"/>
  <c r="E152" i="6"/>
  <c r="F152" i="6"/>
  <c r="G152" i="6"/>
  <c r="H152" i="6"/>
  <c r="A218" i="6"/>
  <c r="B218" i="6"/>
  <c r="C218" i="6"/>
  <c r="D218" i="6"/>
  <c r="E218" i="6"/>
  <c r="F218" i="6"/>
  <c r="G218" i="6"/>
  <c r="H218" i="6"/>
  <c r="A219" i="6"/>
  <c r="B219" i="6"/>
  <c r="C219" i="6"/>
  <c r="D219" i="6"/>
  <c r="E219" i="6"/>
  <c r="F219" i="6"/>
  <c r="G219" i="6"/>
  <c r="H219" i="6"/>
  <c r="A63" i="6"/>
  <c r="B63" i="6"/>
  <c r="C63" i="6"/>
  <c r="D63" i="6"/>
  <c r="E63" i="6"/>
  <c r="F63" i="6"/>
  <c r="G63" i="6"/>
  <c r="H63" i="6"/>
  <c r="A184" i="6"/>
  <c r="B184" i="6"/>
  <c r="C184" i="6"/>
  <c r="D184" i="6"/>
  <c r="E184" i="6"/>
  <c r="F184" i="6"/>
  <c r="G184" i="6"/>
  <c r="H184" i="6"/>
  <c r="A171" i="6"/>
  <c r="B171" i="6"/>
  <c r="C171" i="6"/>
  <c r="D171" i="6"/>
  <c r="E171" i="6"/>
  <c r="F171" i="6"/>
  <c r="G171" i="6"/>
  <c r="H171" i="6"/>
  <c r="A220" i="6"/>
  <c r="B220" i="6"/>
  <c r="C220" i="6"/>
  <c r="D220" i="6"/>
  <c r="E220" i="6"/>
  <c r="F220" i="6"/>
  <c r="G220" i="6"/>
  <c r="H220" i="6"/>
  <c r="A221" i="6"/>
  <c r="B221" i="6"/>
  <c r="C221" i="6"/>
  <c r="D221" i="6"/>
  <c r="E221" i="6"/>
  <c r="F221" i="6"/>
  <c r="G221" i="6"/>
  <c r="H221" i="6"/>
  <c r="A54" i="6"/>
  <c r="B54" i="6"/>
  <c r="C54" i="6"/>
  <c r="D54" i="6"/>
  <c r="E54" i="6"/>
  <c r="F54" i="6"/>
  <c r="G54" i="6"/>
  <c r="H54" i="6"/>
  <c r="A153" i="6"/>
  <c r="B153" i="6"/>
  <c r="C153" i="6"/>
  <c r="D153" i="6"/>
  <c r="E153" i="6"/>
  <c r="F153" i="6"/>
  <c r="G153" i="6"/>
  <c r="H153" i="6"/>
  <c r="A120" i="6"/>
  <c r="B120" i="6"/>
  <c r="C120" i="6"/>
  <c r="D120" i="6"/>
  <c r="E120" i="6"/>
  <c r="F120" i="6"/>
  <c r="G120" i="6"/>
  <c r="H120" i="6"/>
  <c r="A100" i="6"/>
  <c r="B100" i="6"/>
  <c r="C100" i="6"/>
  <c r="D100" i="6"/>
  <c r="E100" i="6"/>
  <c r="F100" i="6"/>
  <c r="G100" i="6"/>
  <c r="H100" i="6"/>
  <c r="A222" i="6"/>
  <c r="B222" i="6"/>
  <c r="C222" i="6"/>
  <c r="D222" i="6"/>
  <c r="E222" i="6"/>
  <c r="F222" i="6"/>
  <c r="G222" i="6"/>
  <c r="H222" i="6"/>
  <c r="A223" i="6"/>
  <c r="B223" i="6"/>
  <c r="C223" i="6"/>
  <c r="D223" i="6"/>
  <c r="E223" i="6"/>
  <c r="F223" i="6"/>
  <c r="G223" i="6"/>
  <c r="H223" i="6"/>
  <c r="A154" i="6"/>
  <c r="B154" i="6"/>
  <c r="C154" i="6"/>
  <c r="D154" i="6"/>
  <c r="E154" i="6"/>
  <c r="F154" i="6"/>
  <c r="G154" i="6"/>
  <c r="H154" i="6"/>
  <c r="A101" i="6"/>
  <c r="B101" i="6"/>
  <c r="C101" i="6"/>
  <c r="D101" i="6"/>
  <c r="E101" i="6"/>
  <c r="F101" i="6"/>
  <c r="G101" i="6"/>
  <c r="H101" i="6"/>
  <c r="A55" i="6"/>
  <c r="B55" i="6"/>
  <c r="C55" i="6"/>
  <c r="D55" i="6"/>
  <c r="E55" i="6"/>
  <c r="F55" i="6"/>
  <c r="G55" i="6"/>
  <c r="H55" i="6"/>
  <c r="A197" i="6"/>
  <c r="B197" i="6"/>
  <c r="C197" i="6"/>
  <c r="D197" i="6"/>
  <c r="E197" i="6"/>
  <c r="F197" i="6"/>
  <c r="G197" i="6"/>
  <c r="H197" i="6"/>
  <c r="A12" i="6"/>
  <c r="B12" i="6"/>
  <c r="C12" i="6"/>
  <c r="D12" i="6"/>
  <c r="E12" i="6"/>
  <c r="F12" i="6"/>
  <c r="G12" i="6"/>
  <c r="A31" i="6"/>
  <c r="B31" i="6"/>
  <c r="C31" i="6"/>
  <c r="D31" i="6"/>
  <c r="E31" i="6"/>
  <c r="F31" i="6"/>
  <c r="G31" i="6"/>
  <c r="H31" i="6"/>
  <c r="A102" i="6"/>
  <c r="B102" i="6"/>
  <c r="C102" i="6"/>
  <c r="D102" i="6"/>
  <c r="E102" i="6"/>
  <c r="F102" i="6"/>
  <c r="G102" i="6"/>
  <c r="H102" i="6"/>
  <c r="A103" i="6"/>
  <c r="B103" i="6"/>
  <c r="C103" i="6"/>
  <c r="D103" i="6"/>
  <c r="E103" i="6"/>
  <c r="F103" i="6"/>
  <c r="G103" i="6"/>
  <c r="H103" i="6"/>
  <c r="A185" i="6"/>
  <c r="B185" i="6"/>
  <c r="C185" i="6"/>
  <c r="D185" i="6"/>
  <c r="E185" i="6"/>
  <c r="F185" i="6"/>
  <c r="G185" i="6"/>
  <c r="H185" i="6"/>
  <c r="A224" i="6"/>
  <c r="B224" i="6"/>
  <c r="C224" i="6"/>
  <c r="D224" i="6"/>
  <c r="E224" i="6"/>
  <c r="F224" i="6"/>
  <c r="G224" i="6"/>
  <c r="H224" i="6"/>
  <c r="A104" i="6"/>
  <c r="B104" i="6"/>
  <c r="C104" i="6"/>
  <c r="D104" i="6"/>
  <c r="E104" i="6"/>
  <c r="F104" i="6"/>
  <c r="G104" i="6"/>
  <c r="H104" i="6"/>
  <c r="A155" i="6"/>
  <c r="B155" i="6"/>
  <c r="C155" i="6"/>
  <c r="D155" i="6"/>
  <c r="E155" i="6"/>
  <c r="F155" i="6"/>
  <c r="G155" i="6"/>
  <c r="H155" i="6"/>
  <c r="A50" i="6"/>
  <c r="B50" i="6"/>
  <c r="C50" i="6"/>
  <c r="D50" i="6"/>
  <c r="E50" i="6"/>
  <c r="F50" i="6"/>
  <c r="G50" i="6"/>
  <c r="H50" i="6"/>
  <c r="A32" i="6"/>
  <c r="B32" i="6"/>
  <c r="C32" i="6"/>
  <c r="D32" i="6"/>
  <c r="E32" i="6"/>
  <c r="F32" i="6"/>
  <c r="G32" i="6"/>
  <c r="H32" i="6"/>
  <c r="A20" i="6"/>
  <c r="B20" i="6"/>
  <c r="C20" i="6"/>
  <c r="D20" i="6"/>
  <c r="E20" i="6"/>
  <c r="F20" i="6"/>
  <c r="G20" i="6"/>
  <c r="A162" i="6"/>
  <c r="B162" i="6"/>
  <c r="C162" i="6"/>
  <c r="D162" i="6"/>
  <c r="E162" i="6"/>
  <c r="F162" i="6"/>
  <c r="G162" i="6"/>
  <c r="H162" i="6"/>
  <c r="A195" i="6"/>
  <c r="B195" i="6"/>
  <c r="C195" i="6"/>
  <c r="D195" i="6"/>
  <c r="E195" i="6"/>
  <c r="F195" i="6"/>
  <c r="G195" i="6"/>
  <c r="H195" i="6"/>
  <c r="A25" i="6"/>
  <c r="B25" i="6"/>
  <c r="C25" i="6"/>
  <c r="D25" i="6"/>
  <c r="E25" i="6"/>
  <c r="F25" i="6"/>
  <c r="G25" i="6"/>
  <c r="A156" i="6"/>
  <c r="B156" i="6"/>
  <c r="C156" i="6"/>
  <c r="D156" i="6"/>
  <c r="E156" i="6"/>
  <c r="F156" i="6"/>
  <c r="G156" i="6"/>
  <c r="H156" i="6"/>
  <c r="A69" i="6"/>
  <c r="B69" i="6"/>
  <c r="C69" i="6"/>
  <c r="D69" i="6"/>
  <c r="E69" i="6"/>
  <c r="F69" i="6"/>
  <c r="G69" i="6"/>
  <c r="H69" i="6"/>
  <c r="A22" i="6"/>
  <c r="B22" i="6"/>
  <c r="C22" i="6"/>
  <c r="D22" i="6"/>
  <c r="E22" i="6"/>
  <c r="F22" i="6"/>
  <c r="G22" i="6"/>
  <c r="B176" i="6"/>
  <c r="C176" i="6"/>
  <c r="D176" i="6"/>
  <c r="E176" i="6"/>
  <c r="F176" i="6"/>
  <c r="G176" i="6"/>
  <c r="H176" i="6"/>
  <c r="A176" i="6"/>
  <c r="A220" i="5"/>
  <c r="B220" i="5"/>
  <c r="C220" i="5"/>
  <c r="D220" i="5"/>
  <c r="E220" i="5"/>
  <c r="F220" i="5"/>
  <c r="G220" i="5"/>
  <c r="H220" i="5"/>
  <c r="A221" i="5"/>
  <c r="B221" i="5"/>
  <c r="C221" i="5"/>
  <c r="D221" i="5"/>
  <c r="E221" i="5"/>
  <c r="F221" i="5"/>
  <c r="G221" i="5"/>
  <c r="H221" i="5"/>
  <c r="A222" i="5"/>
  <c r="B222" i="5"/>
  <c r="C222" i="5"/>
  <c r="D222" i="5"/>
  <c r="E222" i="5"/>
  <c r="F222" i="5"/>
  <c r="G222" i="5"/>
  <c r="H222" i="5"/>
  <c r="A223" i="5"/>
  <c r="B223" i="5"/>
  <c r="C223" i="5"/>
  <c r="D223" i="5"/>
  <c r="E223" i="5"/>
  <c r="F223" i="5"/>
  <c r="G223" i="5"/>
  <c r="H223" i="5"/>
  <c r="A224" i="5"/>
  <c r="B224" i="5"/>
  <c r="C224" i="5"/>
  <c r="D224" i="5"/>
  <c r="E224" i="5"/>
  <c r="F224" i="5"/>
  <c r="G224" i="5"/>
  <c r="H224" i="5"/>
  <c r="A225" i="5"/>
  <c r="B225" i="5"/>
  <c r="C225" i="5"/>
  <c r="D225" i="5"/>
  <c r="E225" i="5"/>
  <c r="F225" i="5"/>
  <c r="G225" i="5"/>
  <c r="H225" i="5"/>
  <c r="A226" i="5"/>
  <c r="B226" i="5"/>
  <c r="C226" i="5"/>
  <c r="D226" i="5"/>
  <c r="E226" i="5"/>
  <c r="F226" i="5"/>
  <c r="G226" i="5"/>
  <c r="H226" i="5"/>
  <c r="A227" i="5"/>
  <c r="B227" i="5"/>
  <c r="C227" i="5"/>
  <c r="D227" i="5"/>
  <c r="E227" i="5"/>
  <c r="F227" i="5"/>
  <c r="G227" i="5"/>
  <c r="H227" i="5"/>
  <c r="A228" i="5"/>
  <c r="B228" i="5"/>
  <c r="C228" i="5"/>
  <c r="D228" i="5"/>
  <c r="E228" i="5"/>
  <c r="F228" i="5"/>
  <c r="G228" i="5"/>
  <c r="H228" i="5"/>
  <c r="A229" i="5"/>
  <c r="B229" i="5"/>
  <c r="C229" i="5"/>
  <c r="D229" i="5"/>
  <c r="E229" i="5"/>
  <c r="F229" i="5"/>
  <c r="G229" i="5"/>
  <c r="H229" i="5"/>
  <c r="A230" i="5"/>
  <c r="B230" i="5"/>
  <c r="C230" i="5"/>
  <c r="D230" i="5"/>
  <c r="E230" i="5"/>
  <c r="F230" i="5"/>
  <c r="G230" i="5"/>
  <c r="H230" i="5"/>
  <c r="A231" i="5"/>
  <c r="B231" i="5"/>
  <c r="C231" i="5"/>
  <c r="D231" i="5"/>
  <c r="E231" i="5"/>
  <c r="F231" i="5"/>
  <c r="G231" i="5"/>
  <c r="H231" i="5"/>
  <c r="A232" i="5"/>
  <c r="B232" i="5"/>
  <c r="C232" i="5"/>
  <c r="D232" i="5"/>
  <c r="E232" i="5"/>
  <c r="F232" i="5"/>
  <c r="G232" i="5"/>
  <c r="H232" i="5"/>
  <c r="A233" i="5"/>
  <c r="B233" i="5"/>
  <c r="C233" i="5"/>
  <c r="D233" i="5"/>
  <c r="E233" i="5"/>
  <c r="F233" i="5"/>
  <c r="G233" i="5"/>
  <c r="H233" i="5"/>
  <c r="A1" i="8"/>
  <c r="F74" i="5"/>
  <c r="F181" i="5"/>
  <c r="F40" i="5"/>
  <c r="F111" i="5"/>
  <c r="F156" i="5"/>
  <c r="F176" i="5"/>
  <c r="E23" i="5"/>
  <c r="E63" i="5"/>
  <c r="G107" i="5"/>
  <c r="G7" i="5"/>
  <c r="G8" i="5"/>
  <c r="G203" i="5"/>
  <c r="G79" i="5"/>
  <c r="G87" i="5"/>
  <c r="G17" i="5"/>
  <c r="G116" i="5"/>
  <c r="G110" i="5"/>
  <c r="G10" i="5"/>
  <c r="G99" i="5"/>
  <c r="G213" i="5"/>
  <c r="G144" i="5"/>
  <c r="G219" i="5"/>
  <c r="G101" i="5"/>
  <c r="G102" i="5"/>
  <c r="G216" i="5"/>
  <c r="G112" i="5"/>
  <c r="G147" i="5"/>
  <c r="G161" i="5"/>
  <c r="A2" i="5"/>
  <c r="B2" i="5"/>
  <c r="C2" i="5"/>
  <c r="D2" i="5"/>
  <c r="E2" i="5"/>
  <c r="F2" i="5"/>
  <c r="G2" i="5"/>
  <c r="H2" i="5"/>
  <c r="A3" i="5"/>
  <c r="B3" i="5"/>
  <c r="C3" i="5"/>
  <c r="D3" i="5"/>
  <c r="E3" i="5"/>
  <c r="F3" i="5"/>
  <c r="G3" i="5"/>
  <c r="H3" i="5"/>
  <c r="A4" i="5"/>
  <c r="B4" i="5"/>
  <c r="C4" i="5"/>
  <c r="D4" i="5"/>
  <c r="E4" i="5"/>
  <c r="F4" i="5"/>
  <c r="G4" i="5"/>
  <c r="H4" i="5"/>
  <c r="A5" i="5"/>
  <c r="B5" i="5"/>
  <c r="C5" i="5"/>
  <c r="D5" i="5"/>
  <c r="E5" i="5"/>
  <c r="F5" i="5"/>
  <c r="G5" i="5"/>
  <c r="H5" i="5"/>
  <c r="A6" i="5"/>
  <c r="B6" i="5"/>
  <c r="C6" i="5"/>
  <c r="D6" i="5"/>
  <c r="E6" i="5"/>
  <c r="F6" i="5"/>
  <c r="G6" i="5"/>
  <c r="H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G9" i="5"/>
  <c r="H9" i="5"/>
  <c r="A10" i="5"/>
  <c r="B10" i="5"/>
  <c r="C10" i="5"/>
  <c r="D10" i="5"/>
  <c r="E10" i="5"/>
  <c r="F10" i="5"/>
  <c r="A11" i="5"/>
  <c r="B11" i="5"/>
  <c r="C11" i="5"/>
  <c r="D11" i="5"/>
  <c r="E11" i="5"/>
  <c r="F11" i="5"/>
  <c r="G11" i="5"/>
  <c r="H11" i="5"/>
  <c r="A12" i="5"/>
  <c r="B12" i="5"/>
  <c r="C12" i="5"/>
  <c r="D12" i="5"/>
  <c r="E12" i="5"/>
  <c r="F12" i="5"/>
  <c r="G12" i="5"/>
  <c r="H12" i="5"/>
  <c r="A13" i="5"/>
  <c r="B13" i="5"/>
  <c r="C13" i="5"/>
  <c r="D13" i="5"/>
  <c r="E13" i="5"/>
  <c r="F13" i="5"/>
  <c r="G13" i="5"/>
  <c r="H13" i="5"/>
  <c r="A14" i="5"/>
  <c r="B14" i="5"/>
  <c r="C14" i="5"/>
  <c r="D14" i="5"/>
  <c r="E14" i="5"/>
  <c r="F14" i="5"/>
  <c r="G14" i="5"/>
  <c r="H14" i="5"/>
  <c r="A15" i="5"/>
  <c r="B15" i="5"/>
  <c r="C15" i="5"/>
  <c r="D15" i="5"/>
  <c r="E15" i="5"/>
  <c r="F15" i="5"/>
  <c r="G15" i="5"/>
  <c r="H15" i="5"/>
  <c r="A16" i="5"/>
  <c r="B16" i="5"/>
  <c r="C16" i="5"/>
  <c r="D16" i="5"/>
  <c r="E16" i="5"/>
  <c r="F16" i="5"/>
  <c r="G16" i="5"/>
  <c r="H16" i="5"/>
  <c r="A17" i="5"/>
  <c r="B17" i="5"/>
  <c r="C17" i="5"/>
  <c r="D17" i="5"/>
  <c r="E17" i="5"/>
  <c r="F17" i="5"/>
  <c r="A18" i="5"/>
  <c r="B18" i="5"/>
  <c r="C18" i="5"/>
  <c r="D18" i="5"/>
  <c r="E18" i="5"/>
  <c r="F18" i="5"/>
  <c r="G18" i="5"/>
  <c r="H18" i="5"/>
  <c r="A19" i="5"/>
  <c r="B19" i="5"/>
  <c r="C19" i="5"/>
  <c r="D19" i="5"/>
  <c r="E19" i="5"/>
  <c r="F19" i="5"/>
  <c r="G19" i="5"/>
  <c r="H19" i="5"/>
  <c r="A20" i="5"/>
  <c r="B20" i="5"/>
  <c r="C20" i="5"/>
  <c r="D20" i="5"/>
  <c r="E20" i="5"/>
  <c r="F20" i="5"/>
  <c r="G20" i="5"/>
  <c r="H20" i="5"/>
  <c r="A21" i="5"/>
  <c r="B21" i="5"/>
  <c r="C21" i="5"/>
  <c r="D21" i="5"/>
  <c r="E21" i="5"/>
  <c r="F21" i="5"/>
  <c r="G21" i="5"/>
  <c r="H21" i="5"/>
  <c r="A22" i="5"/>
  <c r="B22" i="5"/>
  <c r="C22" i="5"/>
  <c r="D22" i="5"/>
  <c r="E22" i="5"/>
  <c r="F22" i="5"/>
  <c r="G22" i="5"/>
  <c r="H22" i="5"/>
  <c r="A23" i="5"/>
  <c r="B23" i="5"/>
  <c r="C23" i="5"/>
  <c r="D23" i="5"/>
  <c r="A24" i="5"/>
  <c r="B24" i="5"/>
  <c r="C24" i="5"/>
  <c r="D24" i="5"/>
  <c r="E24" i="5"/>
  <c r="F24" i="5"/>
  <c r="G24" i="5"/>
  <c r="H24" i="5"/>
  <c r="A25" i="5"/>
  <c r="B25" i="5"/>
  <c r="C25" i="5"/>
  <c r="D25" i="5"/>
  <c r="E25" i="5"/>
  <c r="F25" i="5"/>
  <c r="G25" i="5"/>
  <c r="H25" i="5"/>
  <c r="A26" i="5"/>
  <c r="B26" i="5"/>
  <c r="C26" i="5"/>
  <c r="D26" i="5"/>
  <c r="E26" i="5"/>
  <c r="F26" i="5"/>
  <c r="G26" i="5"/>
  <c r="H26" i="5"/>
  <c r="A27" i="5"/>
  <c r="B27" i="5"/>
  <c r="C27" i="5"/>
  <c r="D27" i="5"/>
  <c r="E27" i="5"/>
  <c r="F27" i="5"/>
  <c r="G27" i="5"/>
  <c r="H27" i="5"/>
  <c r="A28" i="5"/>
  <c r="B28" i="5"/>
  <c r="C28" i="5"/>
  <c r="D28" i="5"/>
  <c r="E28" i="5"/>
  <c r="F28" i="5"/>
  <c r="G28" i="5"/>
  <c r="H28" i="5"/>
  <c r="A29" i="5"/>
  <c r="B29" i="5"/>
  <c r="C29" i="5"/>
  <c r="D29" i="5"/>
  <c r="E29" i="5"/>
  <c r="F29" i="5"/>
  <c r="G29" i="5"/>
  <c r="H29" i="5"/>
  <c r="A30" i="5"/>
  <c r="B30" i="5"/>
  <c r="C30" i="5"/>
  <c r="D30" i="5"/>
  <c r="E30" i="5"/>
  <c r="F30" i="5"/>
  <c r="G30" i="5"/>
  <c r="H30" i="5"/>
  <c r="A31" i="5"/>
  <c r="B31" i="5"/>
  <c r="C31" i="5"/>
  <c r="D31" i="5"/>
  <c r="E31" i="5"/>
  <c r="F31" i="5"/>
  <c r="G31" i="5"/>
  <c r="H31" i="5"/>
  <c r="A32" i="5"/>
  <c r="B32" i="5"/>
  <c r="C32" i="5"/>
  <c r="D32" i="5"/>
  <c r="E32" i="5"/>
  <c r="F32" i="5"/>
  <c r="G32" i="5"/>
  <c r="H32" i="5"/>
  <c r="A33" i="5"/>
  <c r="B33" i="5"/>
  <c r="C33" i="5"/>
  <c r="D33" i="5"/>
  <c r="E33" i="5"/>
  <c r="F33" i="5"/>
  <c r="G33" i="5"/>
  <c r="H33" i="5"/>
  <c r="A34" i="5"/>
  <c r="B34" i="5"/>
  <c r="C34" i="5"/>
  <c r="D34" i="5"/>
  <c r="E34" i="5"/>
  <c r="F34" i="5"/>
  <c r="G34" i="5"/>
  <c r="H34" i="5"/>
  <c r="A35" i="5"/>
  <c r="B35" i="5"/>
  <c r="C35" i="5"/>
  <c r="D35" i="5"/>
  <c r="E35" i="5"/>
  <c r="F35" i="5"/>
  <c r="G35" i="5"/>
  <c r="H35" i="5"/>
  <c r="A36" i="5"/>
  <c r="B36" i="5"/>
  <c r="C36" i="5"/>
  <c r="D36" i="5"/>
  <c r="E36" i="5"/>
  <c r="F36" i="5"/>
  <c r="G36" i="5"/>
  <c r="H36" i="5"/>
  <c r="A37" i="5"/>
  <c r="B37" i="5"/>
  <c r="C37" i="5"/>
  <c r="D37" i="5"/>
  <c r="E37" i="5"/>
  <c r="F37" i="5"/>
  <c r="G37" i="5"/>
  <c r="H37" i="5"/>
  <c r="A38" i="5"/>
  <c r="B38" i="5"/>
  <c r="C38" i="5"/>
  <c r="D38" i="5"/>
  <c r="E38" i="5"/>
  <c r="F38" i="5"/>
  <c r="G38" i="5"/>
  <c r="H38" i="5"/>
  <c r="A39" i="5"/>
  <c r="B39" i="5"/>
  <c r="C39" i="5"/>
  <c r="D39" i="5"/>
  <c r="E39" i="5"/>
  <c r="F39" i="5"/>
  <c r="G39" i="5"/>
  <c r="H39" i="5"/>
  <c r="A40" i="5"/>
  <c r="B40" i="5"/>
  <c r="C40" i="5"/>
  <c r="D40" i="5"/>
  <c r="E40" i="5"/>
  <c r="A41" i="5"/>
  <c r="B41" i="5"/>
  <c r="C41" i="5"/>
  <c r="D41" i="5"/>
  <c r="E41" i="5"/>
  <c r="F41" i="5"/>
  <c r="G41" i="5"/>
  <c r="H41" i="5"/>
  <c r="A42" i="5"/>
  <c r="B42" i="5"/>
  <c r="C42" i="5"/>
  <c r="D42" i="5"/>
  <c r="E42" i="5"/>
  <c r="F42" i="5"/>
  <c r="G42" i="5"/>
  <c r="H42" i="5"/>
  <c r="A43" i="5"/>
  <c r="B43" i="5"/>
  <c r="C43" i="5"/>
  <c r="D43" i="5"/>
  <c r="E43" i="5"/>
  <c r="F43" i="5"/>
  <c r="G43" i="5"/>
  <c r="H43" i="5"/>
  <c r="A44" i="5"/>
  <c r="B44" i="5"/>
  <c r="C44" i="5"/>
  <c r="D44" i="5"/>
  <c r="E44" i="5"/>
  <c r="F44" i="5"/>
  <c r="G44" i="5"/>
  <c r="H44" i="5"/>
  <c r="A45" i="5"/>
  <c r="B45" i="5"/>
  <c r="C45" i="5"/>
  <c r="D45" i="5"/>
  <c r="E45" i="5"/>
  <c r="F45" i="5"/>
  <c r="G45" i="5"/>
  <c r="H45" i="5"/>
  <c r="A46" i="5"/>
  <c r="B46" i="5"/>
  <c r="C46" i="5"/>
  <c r="D46" i="5"/>
  <c r="E46" i="5"/>
  <c r="F46" i="5"/>
  <c r="G46" i="5"/>
  <c r="H46" i="5"/>
  <c r="A47" i="5"/>
  <c r="B47" i="5"/>
  <c r="C47" i="5"/>
  <c r="D47" i="5"/>
  <c r="E47" i="5"/>
  <c r="F47" i="5"/>
  <c r="G47" i="5"/>
  <c r="H47" i="5"/>
  <c r="A48" i="5"/>
  <c r="B48" i="5"/>
  <c r="C48" i="5"/>
  <c r="D48" i="5"/>
  <c r="E48" i="5"/>
  <c r="F48" i="5"/>
  <c r="G48" i="5"/>
  <c r="H48" i="5"/>
  <c r="A49" i="5"/>
  <c r="B49" i="5"/>
  <c r="C49" i="5"/>
  <c r="D49" i="5"/>
  <c r="E49" i="5"/>
  <c r="F49" i="5"/>
  <c r="G49" i="5"/>
  <c r="H49" i="5"/>
  <c r="A50" i="5"/>
  <c r="B50" i="5"/>
  <c r="C50" i="5"/>
  <c r="D50" i="5"/>
  <c r="E50" i="5"/>
  <c r="F50" i="5"/>
  <c r="G50" i="5"/>
  <c r="H50" i="5"/>
  <c r="A51" i="5"/>
  <c r="B51" i="5"/>
  <c r="C51" i="5"/>
  <c r="D51" i="5"/>
  <c r="E51" i="5"/>
  <c r="F51" i="5"/>
  <c r="G51" i="5"/>
  <c r="H51" i="5"/>
  <c r="A52" i="5"/>
  <c r="B52" i="5"/>
  <c r="C52" i="5"/>
  <c r="D52" i="5"/>
  <c r="E52" i="5"/>
  <c r="F52" i="5"/>
  <c r="G52" i="5"/>
  <c r="H52" i="5"/>
  <c r="A53" i="5"/>
  <c r="B53" i="5"/>
  <c r="C53" i="5"/>
  <c r="D53" i="5"/>
  <c r="E53" i="5"/>
  <c r="F53" i="5"/>
  <c r="G53" i="5"/>
  <c r="H53" i="5"/>
  <c r="A54" i="5"/>
  <c r="B54" i="5"/>
  <c r="C54" i="5"/>
  <c r="D54" i="5"/>
  <c r="E54" i="5"/>
  <c r="F54" i="5"/>
  <c r="G54" i="5"/>
  <c r="H54" i="5"/>
  <c r="A55" i="5"/>
  <c r="B55" i="5"/>
  <c r="C55" i="5"/>
  <c r="D55" i="5"/>
  <c r="E55" i="5"/>
  <c r="F55" i="5"/>
  <c r="G55" i="5"/>
  <c r="H55" i="5"/>
  <c r="A56" i="5"/>
  <c r="B56" i="5"/>
  <c r="C56" i="5"/>
  <c r="D56" i="5"/>
  <c r="E56" i="5"/>
  <c r="F56" i="5"/>
  <c r="G56" i="5"/>
  <c r="H56" i="5"/>
  <c r="A57" i="5"/>
  <c r="B57" i="5"/>
  <c r="C57" i="5"/>
  <c r="D57" i="5"/>
  <c r="E57" i="5"/>
  <c r="F57" i="5"/>
  <c r="G57" i="5"/>
  <c r="H57" i="5"/>
  <c r="A58" i="5"/>
  <c r="B58" i="5"/>
  <c r="C58" i="5"/>
  <c r="D58" i="5"/>
  <c r="E58" i="5"/>
  <c r="F58" i="5"/>
  <c r="G58" i="5"/>
  <c r="H58" i="5"/>
  <c r="A59" i="5"/>
  <c r="B59" i="5"/>
  <c r="C59" i="5"/>
  <c r="D59" i="5"/>
  <c r="E59" i="5"/>
  <c r="F59" i="5"/>
  <c r="G59" i="5"/>
  <c r="H59" i="5"/>
  <c r="A60" i="5"/>
  <c r="B60" i="5"/>
  <c r="C60" i="5"/>
  <c r="D60" i="5"/>
  <c r="E60" i="5"/>
  <c r="F60" i="5"/>
  <c r="G60" i="5"/>
  <c r="H60" i="5"/>
  <c r="A61" i="5"/>
  <c r="B61" i="5"/>
  <c r="C61" i="5"/>
  <c r="D61" i="5"/>
  <c r="E61" i="5"/>
  <c r="F61" i="5"/>
  <c r="G61" i="5"/>
  <c r="H61" i="5"/>
  <c r="A62" i="5"/>
  <c r="B62" i="5"/>
  <c r="C62" i="5"/>
  <c r="D62" i="5"/>
  <c r="E62" i="5"/>
  <c r="F62" i="5"/>
  <c r="G62" i="5"/>
  <c r="H62" i="5"/>
  <c r="A63" i="5"/>
  <c r="B63" i="5"/>
  <c r="C63" i="5"/>
  <c r="D63" i="5"/>
  <c r="A64" i="5"/>
  <c r="B64" i="5"/>
  <c r="C64" i="5"/>
  <c r="D64" i="5"/>
  <c r="E64" i="5"/>
  <c r="F64" i="5"/>
  <c r="G64" i="5"/>
  <c r="H64" i="5"/>
  <c r="A65" i="5"/>
  <c r="B65" i="5"/>
  <c r="C65" i="5"/>
  <c r="D65" i="5"/>
  <c r="E65" i="5"/>
  <c r="F65" i="5"/>
  <c r="G65" i="5"/>
  <c r="H65" i="5"/>
  <c r="A66" i="5"/>
  <c r="B66" i="5"/>
  <c r="C66" i="5"/>
  <c r="D66" i="5"/>
  <c r="E66" i="5"/>
  <c r="F66" i="5"/>
  <c r="G66" i="5"/>
  <c r="H66" i="5"/>
  <c r="A67" i="5"/>
  <c r="B67" i="5"/>
  <c r="C67" i="5"/>
  <c r="D67" i="5"/>
  <c r="E67" i="5"/>
  <c r="F67" i="5"/>
  <c r="G67" i="5"/>
  <c r="H67" i="5"/>
  <c r="A68" i="5"/>
  <c r="B68" i="5"/>
  <c r="C68" i="5"/>
  <c r="D68" i="5"/>
  <c r="E68" i="5"/>
  <c r="F68" i="5"/>
  <c r="G68" i="5"/>
  <c r="H68" i="5"/>
  <c r="A69" i="5"/>
  <c r="B69" i="5"/>
  <c r="C69" i="5"/>
  <c r="D69" i="5"/>
  <c r="E69" i="5"/>
  <c r="F69" i="5"/>
  <c r="G69" i="5"/>
  <c r="H69" i="5"/>
  <c r="A70" i="5"/>
  <c r="B70" i="5"/>
  <c r="C70" i="5"/>
  <c r="D70" i="5"/>
  <c r="E70" i="5"/>
  <c r="F70" i="5"/>
  <c r="G70" i="5"/>
  <c r="H70" i="5"/>
  <c r="A71" i="5"/>
  <c r="B71" i="5"/>
  <c r="C71" i="5"/>
  <c r="D71" i="5"/>
  <c r="E71" i="5"/>
  <c r="F71" i="5"/>
  <c r="G71" i="5"/>
  <c r="H71" i="5"/>
  <c r="A72" i="5"/>
  <c r="B72" i="5"/>
  <c r="C72" i="5"/>
  <c r="D72" i="5"/>
  <c r="E72" i="5"/>
  <c r="F72" i="5"/>
  <c r="G72" i="5"/>
  <c r="H72" i="5"/>
  <c r="A73" i="5"/>
  <c r="B73" i="5"/>
  <c r="C73" i="5"/>
  <c r="D73" i="5"/>
  <c r="E73" i="5"/>
  <c r="F73" i="5"/>
  <c r="G73" i="5"/>
  <c r="H73" i="5"/>
  <c r="A74" i="5"/>
  <c r="B74" i="5"/>
  <c r="C74" i="5"/>
  <c r="D74" i="5"/>
  <c r="E74" i="5"/>
  <c r="A75" i="5"/>
  <c r="B75" i="5"/>
  <c r="C75" i="5"/>
  <c r="D75" i="5"/>
  <c r="E75" i="5"/>
  <c r="F75" i="5"/>
  <c r="G75" i="5"/>
  <c r="H75" i="5"/>
  <c r="A76" i="5"/>
  <c r="B76" i="5"/>
  <c r="C76" i="5"/>
  <c r="D76" i="5"/>
  <c r="E76" i="5"/>
  <c r="F76" i="5"/>
  <c r="G76" i="5"/>
  <c r="H76" i="5"/>
  <c r="A77" i="5"/>
  <c r="B77" i="5"/>
  <c r="C77" i="5"/>
  <c r="D77" i="5"/>
  <c r="E77" i="5"/>
  <c r="F77" i="5"/>
  <c r="G77" i="5"/>
  <c r="H77" i="5"/>
  <c r="A78" i="5"/>
  <c r="B78" i="5"/>
  <c r="C78" i="5"/>
  <c r="D78" i="5"/>
  <c r="E78" i="5"/>
  <c r="F78" i="5"/>
  <c r="G78" i="5"/>
  <c r="H78" i="5"/>
  <c r="A79" i="5"/>
  <c r="B79" i="5"/>
  <c r="C79" i="5"/>
  <c r="D79" i="5"/>
  <c r="E79" i="5"/>
  <c r="F79" i="5"/>
  <c r="A80" i="5"/>
  <c r="B80" i="5"/>
  <c r="C80" i="5"/>
  <c r="D80" i="5"/>
  <c r="E80" i="5"/>
  <c r="F80" i="5"/>
  <c r="G80" i="5"/>
  <c r="H80" i="5"/>
  <c r="A81" i="5"/>
  <c r="B81" i="5"/>
  <c r="C81" i="5"/>
  <c r="D81" i="5"/>
  <c r="E81" i="5"/>
  <c r="F81" i="5"/>
  <c r="G81" i="5"/>
  <c r="H81" i="5"/>
  <c r="A82" i="5"/>
  <c r="B82" i="5"/>
  <c r="C82" i="5"/>
  <c r="D82" i="5"/>
  <c r="E82" i="5"/>
  <c r="F82" i="5"/>
  <c r="G82" i="5"/>
  <c r="H82" i="5"/>
  <c r="A83" i="5"/>
  <c r="B83" i="5"/>
  <c r="C83" i="5"/>
  <c r="D83" i="5"/>
  <c r="E83" i="5"/>
  <c r="F83" i="5"/>
  <c r="G83" i="5"/>
  <c r="H83" i="5"/>
  <c r="A84" i="5"/>
  <c r="B84" i="5"/>
  <c r="C84" i="5"/>
  <c r="D84" i="5"/>
  <c r="E84" i="5"/>
  <c r="F84" i="5"/>
  <c r="G84" i="5"/>
  <c r="H84" i="5"/>
  <c r="A85" i="5"/>
  <c r="B85" i="5"/>
  <c r="C85" i="5"/>
  <c r="D85" i="5"/>
  <c r="E85" i="5"/>
  <c r="F85" i="5"/>
  <c r="G85" i="5"/>
  <c r="H85" i="5"/>
  <c r="A86" i="5"/>
  <c r="B86" i="5"/>
  <c r="C86" i="5"/>
  <c r="D86" i="5"/>
  <c r="E86" i="5"/>
  <c r="F86" i="5"/>
  <c r="G86" i="5"/>
  <c r="H86" i="5"/>
  <c r="A87" i="5"/>
  <c r="B87" i="5"/>
  <c r="C87" i="5"/>
  <c r="D87" i="5"/>
  <c r="E87" i="5"/>
  <c r="F87" i="5"/>
  <c r="A88" i="5"/>
  <c r="B88" i="5"/>
  <c r="C88" i="5"/>
  <c r="D88" i="5"/>
  <c r="E88" i="5"/>
  <c r="F88" i="5"/>
  <c r="G88" i="5"/>
  <c r="H88" i="5"/>
  <c r="A89" i="5"/>
  <c r="B89" i="5"/>
  <c r="C89" i="5"/>
  <c r="D89" i="5"/>
  <c r="E89" i="5"/>
  <c r="F89" i="5"/>
  <c r="G89" i="5"/>
  <c r="H89" i="5"/>
  <c r="A90" i="5"/>
  <c r="B90" i="5"/>
  <c r="C90" i="5"/>
  <c r="D90" i="5"/>
  <c r="E90" i="5"/>
  <c r="F90" i="5"/>
  <c r="G90" i="5"/>
  <c r="H90" i="5"/>
  <c r="A91" i="5"/>
  <c r="B91" i="5"/>
  <c r="C91" i="5"/>
  <c r="D91" i="5"/>
  <c r="E91" i="5"/>
  <c r="F91" i="5"/>
  <c r="G91" i="5"/>
  <c r="H91" i="5"/>
  <c r="A92" i="5"/>
  <c r="B92" i="5"/>
  <c r="C92" i="5"/>
  <c r="D92" i="5"/>
  <c r="E92" i="5"/>
  <c r="F92" i="5"/>
  <c r="G92" i="5"/>
  <c r="H92" i="5"/>
  <c r="A93" i="5"/>
  <c r="B93" i="5"/>
  <c r="C93" i="5"/>
  <c r="D93" i="5"/>
  <c r="E93" i="5"/>
  <c r="F93" i="5"/>
  <c r="G93" i="5"/>
  <c r="H93" i="5"/>
  <c r="A94" i="5"/>
  <c r="B94" i="5"/>
  <c r="C94" i="5"/>
  <c r="D94" i="5"/>
  <c r="E94" i="5"/>
  <c r="F94" i="5"/>
  <c r="G94" i="5"/>
  <c r="H94" i="5"/>
  <c r="A95" i="5"/>
  <c r="B95" i="5"/>
  <c r="C95" i="5"/>
  <c r="D95" i="5"/>
  <c r="E95" i="5"/>
  <c r="F95" i="5"/>
  <c r="G95" i="5"/>
  <c r="H95" i="5"/>
  <c r="A96" i="5"/>
  <c r="B96" i="5"/>
  <c r="C96" i="5"/>
  <c r="D96" i="5"/>
  <c r="E96" i="5"/>
  <c r="F96" i="5"/>
  <c r="G96" i="5"/>
  <c r="H96" i="5"/>
  <c r="A97" i="5"/>
  <c r="B97" i="5"/>
  <c r="C97" i="5"/>
  <c r="D97" i="5"/>
  <c r="E97" i="5"/>
  <c r="F97" i="5"/>
  <c r="G97" i="5"/>
  <c r="H97" i="5"/>
  <c r="A98" i="5"/>
  <c r="B98" i="5"/>
  <c r="C98" i="5"/>
  <c r="D98" i="5"/>
  <c r="E98" i="5"/>
  <c r="F98" i="5"/>
  <c r="G98" i="5"/>
  <c r="H98" i="5"/>
  <c r="A99" i="5"/>
  <c r="B99" i="5"/>
  <c r="C99" i="5"/>
  <c r="D99" i="5"/>
  <c r="E99" i="5"/>
  <c r="F99" i="5"/>
  <c r="A100" i="5"/>
  <c r="B100" i="5"/>
  <c r="C100" i="5"/>
  <c r="D100" i="5"/>
  <c r="E100" i="5"/>
  <c r="F100" i="5"/>
  <c r="G100" i="5"/>
  <c r="H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G103" i="5"/>
  <c r="H103" i="5"/>
  <c r="A104" i="5"/>
  <c r="B104" i="5"/>
  <c r="C104" i="5"/>
  <c r="D104" i="5"/>
  <c r="E104" i="5"/>
  <c r="F104" i="5"/>
  <c r="G104" i="5"/>
  <c r="H104" i="5"/>
  <c r="A105" i="5"/>
  <c r="B105" i="5"/>
  <c r="C105" i="5"/>
  <c r="D105" i="5"/>
  <c r="E105" i="5"/>
  <c r="F105" i="5"/>
  <c r="G105" i="5"/>
  <c r="H105" i="5"/>
  <c r="A106" i="5"/>
  <c r="B106" i="5"/>
  <c r="C106" i="5"/>
  <c r="D106" i="5"/>
  <c r="E106" i="5"/>
  <c r="F106" i="5"/>
  <c r="G106" i="5"/>
  <c r="H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G108" i="5"/>
  <c r="H108" i="5"/>
  <c r="A109" i="5"/>
  <c r="B109" i="5"/>
  <c r="C109" i="5"/>
  <c r="D109" i="5"/>
  <c r="E109" i="5"/>
  <c r="F109" i="5"/>
  <c r="G109" i="5"/>
  <c r="H109" i="5"/>
  <c r="A110" i="5"/>
  <c r="B110" i="5"/>
  <c r="C110" i="5"/>
  <c r="D110" i="5"/>
  <c r="E110" i="5"/>
  <c r="F110" i="5"/>
  <c r="A111" i="5"/>
  <c r="B111" i="5"/>
  <c r="C111" i="5"/>
  <c r="D111" i="5"/>
  <c r="E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G113" i="5"/>
  <c r="H113" i="5"/>
  <c r="A114" i="5"/>
  <c r="B114" i="5"/>
  <c r="C114" i="5"/>
  <c r="D114" i="5"/>
  <c r="E114" i="5"/>
  <c r="F114" i="5"/>
  <c r="G114" i="5"/>
  <c r="H114" i="5"/>
  <c r="A115" i="5"/>
  <c r="B115" i="5"/>
  <c r="C115" i="5"/>
  <c r="D115" i="5"/>
  <c r="E115" i="5"/>
  <c r="F115" i="5"/>
  <c r="G115" i="5"/>
  <c r="H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G117" i="5"/>
  <c r="H117" i="5"/>
  <c r="A118" i="5"/>
  <c r="B118" i="5"/>
  <c r="C118" i="5"/>
  <c r="D118" i="5"/>
  <c r="E118" i="5"/>
  <c r="F118" i="5"/>
  <c r="G118" i="5"/>
  <c r="H118" i="5"/>
  <c r="A119" i="5"/>
  <c r="B119" i="5"/>
  <c r="C119" i="5"/>
  <c r="D119" i="5"/>
  <c r="E119" i="5"/>
  <c r="F119" i="5"/>
  <c r="G119" i="5"/>
  <c r="H119" i="5"/>
  <c r="A120" i="5"/>
  <c r="B120" i="5"/>
  <c r="C120" i="5"/>
  <c r="D120" i="5"/>
  <c r="E120" i="5"/>
  <c r="F120" i="5"/>
  <c r="G120" i="5"/>
  <c r="H120" i="5"/>
  <c r="A121" i="5"/>
  <c r="B121" i="5"/>
  <c r="C121" i="5"/>
  <c r="D121" i="5"/>
  <c r="E121" i="5"/>
  <c r="F121" i="5"/>
  <c r="G121" i="5"/>
  <c r="H121" i="5"/>
  <c r="A122" i="5"/>
  <c r="B122" i="5"/>
  <c r="C122" i="5"/>
  <c r="D122" i="5"/>
  <c r="E122" i="5"/>
  <c r="F122" i="5"/>
  <c r="G122" i="5"/>
  <c r="H122" i="5"/>
  <c r="A123" i="5"/>
  <c r="B123" i="5"/>
  <c r="C123" i="5"/>
  <c r="D123" i="5"/>
  <c r="E123" i="5"/>
  <c r="F123" i="5"/>
  <c r="G123" i="5"/>
  <c r="H123" i="5"/>
  <c r="A124" i="5"/>
  <c r="B124" i="5"/>
  <c r="C124" i="5"/>
  <c r="D124" i="5"/>
  <c r="E124" i="5"/>
  <c r="F124" i="5"/>
  <c r="G124" i="5"/>
  <c r="H124" i="5"/>
  <c r="A125" i="5"/>
  <c r="B125" i="5"/>
  <c r="C125" i="5"/>
  <c r="D125" i="5"/>
  <c r="E125" i="5"/>
  <c r="F125" i="5"/>
  <c r="G125" i="5"/>
  <c r="H125" i="5"/>
  <c r="A126" i="5"/>
  <c r="B126" i="5"/>
  <c r="C126" i="5"/>
  <c r="D126" i="5"/>
  <c r="E126" i="5"/>
  <c r="F126" i="5"/>
  <c r="G126" i="5"/>
  <c r="H126" i="5"/>
  <c r="A127" i="5"/>
  <c r="B127" i="5"/>
  <c r="C127" i="5"/>
  <c r="D127" i="5"/>
  <c r="E127" i="5"/>
  <c r="F127" i="5"/>
  <c r="G127" i="5"/>
  <c r="H127" i="5"/>
  <c r="A128" i="5"/>
  <c r="B128" i="5"/>
  <c r="C128" i="5"/>
  <c r="D128" i="5"/>
  <c r="E128" i="5"/>
  <c r="F128" i="5"/>
  <c r="G128" i="5"/>
  <c r="H128" i="5"/>
  <c r="A129" i="5"/>
  <c r="B129" i="5"/>
  <c r="C129" i="5"/>
  <c r="D129" i="5"/>
  <c r="E129" i="5"/>
  <c r="F129" i="5"/>
  <c r="G129" i="5"/>
  <c r="H129" i="5"/>
  <c r="A130" i="5"/>
  <c r="B130" i="5"/>
  <c r="C130" i="5"/>
  <c r="D130" i="5"/>
  <c r="E130" i="5"/>
  <c r="F130" i="5"/>
  <c r="G130" i="5"/>
  <c r="H130" i="5"/>
  <c r="A131" i="5"/>
  <c r="B131" i="5"/>
  <c r="C131" i="5"/>
  <c r="D131" i="5"/>
  <c r="E131" i="5"/>
  <c r="F131" i="5"/>
  <c r="G131" i="5"/>
  <c r="H131" i="5"/>
  <c r="A132" i="5"/>
  <c r="B132" i="5"/>
  <c r="C132" i="5"/>
  <c r="D132" i="5"/>
  <c r="E132" i="5"/>
  <c r="F132" i="5"/>
  <c r="G132" i="5"/>
  <c r="H132" i="5"/>
  <c r="A133" i="5"/>
  <c r="B133" i="5"/>
  <c r="C133" i="5"/>
  <c r="D133" i="5"/>
  <c r="E133" i="5"/>
  <c r="F133" i="5"/>
  <c r="G133" i="5"/>
  <c r="H133" i="5"/>
  <c r="A134" i="5"/>
  <c r="B134" i="5"/>
  <c r="C134" i="5"/>
  <c r="D134" i="5"/>
  <c r="E134" i="5"/>
  <c r="F134" i="5"/>
  <c r="G134" i="5"/>
  <c r="H134" i="5"/>
  <c r="A135" i="5"/>
  <c r="B135" i="5"/>
  <c r="C135" i="5"/>
  <c r="D135" i="5"/>
  <c r="E135" i="5"/>
  <c r="F135" i="5"/>
  <c r="G135" i="5"/>
  <c r="H135" i="5"/>
  <c r="A136" i="5"/>
  <c r="B136" i="5"/>
  <c r="C136" i="5"/>
  <c r="D136" i="5"/>
  <c r="E136" i="5"/>
  <c r="F136" i="5"/>
  <c r="G136" i="5"/>
  <c r="H136" i="5"/>
  <c r="A137" i="5"/>
  <c r="B137" i="5"/>
  <c r="C137" i="5"/>
  <c r="D137" i="5"/>
  <c r="E137" i="5"/>
  <c r="F137" i="5"/>
  <c r="G137" i="5"/>
  <c r="H137" i="5"/>
  <c r="A138" i="5"/>
  <c r="B138" i="5"/>
  <c r="C138" i="5"/>
  <c r="D138" i="5"/>
  <c r="E138" i="5"/>
  <c r="F138" i="5"/>
  <c r="G138" i="5"/>
  <c r="H138" i="5"/>
  <c r="A139" i="5"/>
  <c r="B139" i="5"/>
  <c r="C139" i="5"/>
  <c r="D139" i="5"/>
  <c r="E139" i="5"/>
  <c r="F139" i="5"/>
  <c r="G139" i="5"/>
  <c r="H139" i="5"/>
  <c r="A140" i="5"/>
  <c r="B140" i="5"/>
  <c r="C140" i="5"/>
  <c r="D140" i="5"/>
  <c r="E140" i="5"/>
  <c r="F140" i="5"/>
  <c r="G140" i="5"/>
  <c r="H140" i="5"/>
  <c r="A141" i="5"/>
  <c r="B141" i="5"/>
  <c r="C141" i="5"/>
  <c r="D141" i="5"/>
  <c r="E141" i="5"/>
  <c r="F141" i="5"/>
  <c r="G141" i="5"/>
  <c r="H141" i="5"/>
  <c r="A142" i="5"/>
  <c r="B142" i="5"/>
  <c r="C142" i="5"/>
  <c r="D142" i="5"/>
  <c r="E142" i="5"/>
  <c r="F142" i="5"/>
  <c r="G142" i="5"/>
  <c r="H142" i="5"/>
  <c r="A143" i="5"/>
  <c r="B143" i="5"/>
  <c r="C143" i="5"/>
  <c r="D143" i="5"/>
  <c r="E143" i="5"/>
  <c r="F143" i="5"/>
  <c r="G143" i="5"/>
  <c r="H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G145" i="5"/>
  <c r="H145" i="5"/>
  <c r="A146" i="5"/>
  <c r="B146" i="5"/>
  <c r="C146" i="5"/>
  <c r="D146" i="5"/>
  <c r="E146" i="5"/>
  <c r="F146" i="5"/>
  <c r="G146" i="5"/>
  <c r="H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G148" i="5"/>
  <c r="H148" i="5"/>
  <c r="A149" i="5"/>
  <c r="B149" i="5"/>
  <c r="C149" i="5"/>
  <c r="D149" i="5"/>
  <c r="E149" i="5"/>
  <c r="F149" i="5"/>
  <c r="G149" i="5"/>
  <c r="H149" i="5"/>
  <c r="A150" i="5"/>
  <c r="B150" i="5"/>
  <c r="C150" i="5"/>
  <c r="D150" i="5"/>
  <c r="E150" i="5"/>
  <c r="F150" i="5"/>
  <c r="G150" i="5"/>
  <c r="H150" i="5"/>
  <c r="A151" i="5"/>
  <c r="B151" i="5"/>
  <c r="C151" i="5"/>
  <c r="D151" i="5"/>
  <c r="E151" i="5"/>
  <c r="F151" i="5"/>
  <c r="G151" i="5"/>
  <c r="H151" i="5"/>
  <c r="A152" i="5"/>
  <c r="B152" i="5"/>
  <c r="C152" i="5"/>
  <c r="D152" i="5"/>
  <c r="E152" i="5"/>
  <c r="F152" i="5"/>
  <c r="G152" i="5"/>
  <c r="H152" i="5"/>
  <c r="A153" i="5"/>
  <c r="B153" i="5"/>
  <c r="C153" i="5"/>
  <c r="D153" i="5"/>
  <c r="E153" i="5"/>
  <c r="F153" i="5"/>
  <c r="G153" i="5"/>
  <c r="H153" i="5"/>
  <c r="A154" i="5"/>
  <c r="B154" i="5"/>
  <c r="C154" i="5"/>
  <c r="D154" i="5"/>
  <c r="E154" i="5"/>
  <c r="F154" i="5"/>
  <c r="G154" i="5"/>
  <c r="H154" i="5"/>
  <c r="A155" i="5"/>
  <c r="B155" i="5"/>
  <c r="C155" i="5"/>
  <c r="D155" i="5"/>
  <c r="E155" i="5"/>
  <c r="F155" i="5"/>
  <c r="G155" i="5"/>
  <c r="H155" i="5"/>
  <c r="A156" i="5"/>
  <c r="B156" i="5"/>
  <c r="C156" i="5"/>
  <c r="D156" i="5"/>
  <c r="E156" i="5"/>
  <c r="A157" i="5"/>
  <c r="B157" i="5"/>
  <c r="C157" i="5"/>
  <c r="D157" i="5"/>
  <c r="E157" i="5"/>
  <c r="F157" i="5"/>
  <c r="G157" i="5"/>
  <c r="H157" i="5"/>
  <c r="A158" i="5"/>
  <c r="B158" i="5"/>
  <c r="C158" i="5"/>
  <c r="D158" i="5"/>
  <c r="E158" i="5"/>
  <c r="F158" i="5"/>
  <c r="G158" i="5"/>
  <c r="H158" i="5"/>
  <c r="A159" i="5"/>
  <c r="B159" i="5"/>
  <c r="C159" i="5"/>
  <c r="D159" i="5"/>
  <c r="E159" i="5"/>
  <c r="F159" i="5"/>
  <c r="G159" i="5"/>
  <c r="H159" i="5"/>
  <c r="A160" i="5"/>
  <c r="B160" i="5"/>
  <c r="C160" i="5"/>
  <c r="D160" i="5"/>
  <c r="E160" i="5"/>
  <c r="F160" i="5"/>
  <c r="G160" i="5"/>
  <c r="H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G162" i="5"/>
  <c r="H162" i="5"/>
  <c r="A163" i="5"/>
  <c r="B163" i="5"/>
  <c r="C163" i="5"/>
  <c r="D163" i="5"/>
  <c r="E163" i="5"/>
  <c r="F163" i="5"/>
  <c r="G163" i="5"/>
  <c r="H163" i="5"/>
  <c r="A164" i="5"/>
  <c r="B164" i="5"/>
  <c r="C164" i="5"/>
  <c r="D164" i="5"/>
  <c r="E164" i="5"/>
  <c r="F164" i="5"/>
  <c r="G164" i="5"/>
  <c r="H164" i="5"/>
  <c r="A165" i="5"/>
  <c r="B165" i="5"/>
  <c r="C165" i="5"/>
  <c r="D165" i="5"/>
  <c r="E165" i="5"/>
  <c r="F165" i="5"/>
  <c r="G165" i="5"/>
  <c r="H165" i="5"/>
  <c r="A166" i="5"/>
  <c r="B166" i="5"/>
  <c r="C166" i="5"/>
  <c r="D166" i="5"/>
  <c r="E166" i="5"/>
  <c r="F166" i="5"/>
  <c r="G166" i="5"/>
  <c r="H166" i="5"/>
  <c r="A167" i="5"/>
  <c r="B167" i="5"/>
  <c r="C167" i="5"/>
  <c r="D167" i="5"/>
  <c r="E167" i="5"/>
  <c r="F167" i="5"/>
  <c r="G167" i="5"/>
  <c r="H167" i="5"/>
  <c r="A168" i="5"/>
  <c r="B168" i="5"/>
  <c r="C168" i="5"/>
  <c r="D168" i="5"/>
  <c r="E168" i="5"/>
  <c r="F168" i="5"/>
  <c r="G168" i="5"/>
  <c r="H168" i="5"/>
  <c r="A169" i="5"/>
  <c r="B169" i="5"/>
  <c r="C169" i="5"/>
  <c r="D169" i="5"/>
  <c r="E169" i="5"/>
  <c r="F169" i="5"/>
  <c r="G169" i="5"/>
  <c r="H169" i="5"/>
  <c r="A170" i="5"/>
  <c r="B170" i="5"/>
  <c r="C170" i="5"/>
  <c r="D170" i="5"/>
  <c r="E170" i="5"/>
  <c r="F170" i="5"/>
  <c r="G170" i="5"/>
  <c r="H170" i="5"/>
  <c r="A171" i="5"/>
  <c r="B171" i="5"/>
  <c r="C171" i="5"/>
  <c r="D171" i="5"/>
  <c r="E171" i="5"/>
  <c r="F171" i="5"/>
  <c r="G171" i="5"/>
  <c r="H171" i="5"/>
  <c r="A172" i="5"/>
  <c r="B172" i="5"/>
  <c r="C172" i="5"/>
  <c r="D172" i="5"/>
  <c r="E172" i="5"/>
  <c r="F172" i="5"/>
  <c r="G172" i="5"/>
  <c r="H172" i="5"/>
  <c r="A173" i="5"/>
  <c r="B173" i="5"/>
  <c r="C173" i="5"/>
  <c r="D173" i="5"/>
  <c r="E173" i="5"/>
  <c r="F173" i="5"/>
  <c r="G173" i="5"/>
  <c r="H173" i="5"/>
  <c r="A174" i="5"/>
  <c r="B174" i="5"/>
  <c r="C174" i="5"/>
  <c r="D174" i="5"/>
  <c r="E174" i="5"/>
  <c r="F174" i="5"/>
  <c r="G174" i="5"/>
  <c r="H174" i="5"/>
  <c r="A175" i="5"/>
  <c r="B175" i="5"/>
  <c r="C175" i="5"/>
  <c r="D175" i="5"/>
  <c r="E175" i="5"/>
  <c r="F175" i="5"/>
  <c r="G175" i="5"/>
  <c r="H175" i="5"/>
  <c r="A176" i="5"/>
  <c r="B176" i="5"/>
  <c r="C176" i="5"/>
  <c r="D176" i="5"/>
  <c r="E176" i="5"/>
  <c r="A177" i="5"/>
  <c r="B177" i="5"/>
  <c r="C177" i="5"/>
  <c r="D177" i="5"/>
  <c r="E177" i="5"/>
  <c r="F177" i="5"/>
  <c r="G177" i="5"/>
  <c r="H177" i="5"/>
  <c r="A178" i="5"/>
  <c r="B178" i="5"/>
  <c r="C178" i="5"/>
  <c r="D178" i="5"/>
  <c r="E178" i="5"/>
  <c r="F178" i="5"/>
  <c r="G178" i="5"/>
  <c r="H178" i="5"/>
  <c r="A179" i="5"/>
  <c r="B179" i="5"/>
  <c r="C179" i="5"/>
  <c r="D179" i="5"/>
  <c r="E179" i="5"/>
  <c r="F179" i="5"/>
  <c r="G179" i="5"/>
  <c r="H179" i="5"/>
  <c r="A180" i="5"/>
  <c r="B180" i="5"/>
  <c r="C180" i="5"/>
  <c r="D180" i="5"/>
  <c r="E180" i="5"/>
  <c r="F180" i="5"/>
  <c r="G180" i="5"/>
  <c r="H180" i="5"/>
  <c r="A181" i="5"/>
  <c r="B181" i="5"/>
  <c r="C181" i="5"/>
  <c r="D181" i="5"/>
  <c r="E181" i="5"/>
  <c r="A182" i="5"/>
  <c r="B182" i="5"/>
  <c r="C182" i="5"/>
  <c r="D182" i="5"/>
  <c r="E182" i="5"/>
  <c r="F182" i="5"/>
  <c r="G182" i="5"/>
  <c r="H182" i="5"/>
  <c r="A183" i="5"/>
  <c r="B183" i="5"/>
  <c r="C183" i="5"/>
  <c r="D183" i="5"/>
  <c r="E183" i="5"/>
  <c r="F183" i="5"/>
  <c r="G183" i="5"/>
  <c r="H183" i="5"/>
  <c r="A184" i="5"/>
  <c r="B184" i="5"/>
  <c r="C184" i="5"/>
  <c r="D184" i="5"/>
  <c r="E184" i="5"/>
  <c r="F184" i="5"/>
  <c r="G184" i="5"/>
  <c r="H184" i="5"/>
  <c r="A185" i="5"/>
  <c r="B185" i="5"/>
  <c r="C185" i="5"/>
  <c r="D185" i="5"/>
  <c r="E185" i="5"/>
  <c r="F185" i="5"/>
  <c r="G185" i="5"/>
  <c r="H185" i="5"/>
  <c r="A186" i="5"/>
  <c r="B186" i="5"/>
  <c r="C186" i="5"/>
  <c r="D186" i="5"/>
  <c r="E186" i="5"/>
  <c r="F186" i="5"/>
  <c r="G186" i="5"/>
  <c r="H186" i="5"/>
  <c r="A187" i="5"/>
  <c r="B187" i="5"/>
  <c r="C187" i="5"/>
  <c r="D187" i="5"/>
  <c r="E187" i="5"/>
  <c r="F187" i="5"/>
  <c r="G187" i="5"/>
  <c r="H187" i="5"/>
  <c r="A188" i="5"/>
  <c r="B188" i="5"/>
  <c r="C188" i="5"/>
  <c r="D188" i="5"/>
  <c r="E188" i="5"/>
  <c r="F188" i="5"/>
  <c r="G188" i="5"/>
  <c r="H188" i="5"/>
  <c r="A189" i="5"/>
  <c r="B189" i="5"/>
  <c r="C189" i="5"/>
  <c r="D189" i="5"/>
  <c r="E189" i="5"/>
  <c r="F189" i="5"/>
  <c r="G189" i="5"/>
  <c r="H189" i="5"/>
  <c r="A190" i="5"/>
  <c r="B190" i="5"/>
  <c r="C190" i="5"/>
  <c r="D190" i="5"/>
  <c r="E190" i="5"/>
  <c r="F190" i="5"/>
  <c r="G190" i="5"/>
  <c r="H190" i="5"/>
  <c r="A191" i="5"/>
  <c r="B191" i="5"/>
  <c r="C191" i="5"/>
  <c r="D191" i="5"/>
  <c r="E191" i="5"/>
  <c r="F191" i="5"/>
  <c r="G191" i="5"/>
  <c r="H191" i="5"/>
  <c r="A192" i="5"/>
  <c r="B192" i="5"/>
  <c r="C192" i="5"/>
  <c r="D192" i="5"/>
  <c r="E192" i="5"/>
  <c r="F192" i="5"/>
  <c r="G192" i="5"/>
  <c r="H192" i="5"/>
  <c r="A193" i="5"/>
  <c r="B193" i="5"/>
  <c r="C193" i="5"/>
  <c r="D193" i="5"/>
  <c r="E193" i="5"/>
  <c r="F193" i="5"/>
  <c r="G193" i="5"/>
  <c r="H193" i="5"/>
  <c r="A194" i="5"/>
  <c r="B194" i="5"/>
  <c r="C194" i="5"/>
  <c r="D194" i="5"/>
  <c r="E194" i="5"/>
  <c r="F194" i="5"/>
  <c r="G194" i="5"/>
  <c r="H194" i="5"/>
  <c r="A195" i="5"/>
  <c r="B195" i="5"/>
  <c r="C195" i="5"/>
  <c r="D195" i="5"/>
  <c r="E195" i="5"/>
  <c r="F195" i="5"/>
  <c r="G195" i="5"/>
  <c r="H195" i="5"/>
  <c r="A196" i="5"/>
  <c r="B196" i="5"/>
  <c r="C196" i="5"/>
  <c r="D196" i="5"/>
  <c r="E196" i="5"/>
  <c r="F196" i="5"/>
  <c r="G196" i="5"/>
  <c r="H196" i="5"/>
  <c r="A197" i="5"/>
  <c r="B197" i="5"/>
  <c r="C197" i="5"/>
  <c r="D197" i="5"/>
  <c r="E197" i="5"/>
  <c r="F197" i="5"/>
  <c r="G197" i="5"/>
  <c r="H197" i="5"/>
  <c r="A198" i="5"/>
  <c r="B198" i="5"/>
  <c r="C198" i="5"/>
  <c r="D198" i="5"/>
  <c r="E198" i="5"/>
  <c r="F198" i="5"/>
  <c r="G198" i="5"/>
  <c r="H198" i="5"/>
  <c r="A199" i="5"/>
  <c r="B199" i="5"/>
  <c r="C199" i="5"/>
  <c r="D199" i="5"/>
  <c r="E199" i="5"/>
  <c r="F199" i="5"/>
  <c r="G199" i="5"/>
  <c r="H199" i="5"/>
  <c r="A200" i="5"/>
  <c r="B200" i="5"/>
  <c r="C200" i="5"/>
  <c r="D200" i="5"/>
  <c r="E200" i="5"/>
  <c r="F200" i="5"/>
  <c r="G200" i="5"/>
  <c r="H200" i="5"/>
  <c r="A201" i="5"/>
  <c r="B201" i="5"/>
  <c r="C201" i="5"/>
  <c r="D201" i="5"/>
  <c r="E201" i="5"/>
  <c r="F201" i="5"/>
  <c r="G201" i="5"/>
  <c r="H201" i="5"/>
  <c r="A202" i="5"/>
  <c r="B202" i="5"/>
  <c r="C202" i="5"/>
  <c r="D202" i="5"/>
  <c r="E202" i="5"/>
  <c r="F202" i="5"/>
  <c r="G202" i="5"/>
  <c r="H202" i="5"/>
  <c r="A203" i="5"/>
  <c r="B203" i="5"/>
  <c r="C203" i="5"/>
  <c r="D203" i="5"/>
  <c r="E203" i="5"/>
  <c r="F203" i="5"/>
  <c r="A204" i="5"/>
  <c r="B204" i="5"/>
  <c r="C204" i="5"/>
  <c r="D204" i="5"/>
  <c r="E204" i="5"/>
  <c r="F204" i="5"/>
  <c r="G204" i="5"/>
  <c r="H204" i="5"/>
  <c r="A205" i="5"/>
  <c r="B205" i="5"/>
  <c r="C205" i="5"/>
  <c r="D205" i="5"/>
  <c r="E205" i="5"/>
  <c r="F205" i="5"/>
  <c r="G205" i="5"/>
  <c r="H205" i="5"/>
  <c r="A206" i="5"/>
  <c r="B206" i="5"/>
  <c r="C206" i="5"/>
  <c r="D206" i="5"/>
  <c r="E206" i="5"/>
  <c r="F206" i="5"/>
  <c r="G206" i="5"/>
  <c r="H206" i="5"/>
  <c r="A207" i="5"/>
  <c r="B207" i="5"/>
  <c r="C207" i="5"/>
  <c r="D207" i="5"/>
  <c r="E207" i="5"/>
  <c r="F207" i="5"/>
  <c r="G207" i="5"/>
  <c r="H207" i="5"/>
  <c r="A208" i="5"/>
  <c r="B208" i="5"/>
  <c r="C208" i="5"/>
  <c r="D208" i="5"/>
  <c r="E208" i="5"/>
  <c r="F208" i="5"/>
  <c r="G208" i="5"/>
  <c r="H208" i="5"/>
  <c r="A209" i="5"/>
  <c r="B209" i="5"/>
  <c r="C209" i="5"/>
  <c r="D209" i="5"/>
  <c r="E209" i="5"/>
  <c r="F209" i="5"/>
  <c r="G209" i="5"/>
  <c r="H209" i="5"/>
  <c r="A210" i="5"/>
  <c r="B210" i="5"/>
  <c r="C210" i="5"/>
  <c r="D210" i="5"/>
  <c r="E210" i="5"/>
  <c r="F210" i="5"/>
  <c r="G210" i="5"/>
  <c r="H210" i="5"/>
  <c r="A211" i="5"/>
  <c r="B211" i="5"/>
  <c r="C211" i="5"/>
  <c r="D211" i="5"/>
  <c r="E211" i="5"/>
  <c r="F211" i="5"/>
  <c r="G211" i="5"/>
  <c r="H211" i="5"/>
  <c r="A212" i="5"/>
  <c r="B212" i="5"/>
  <c r="C212" i="5"/>
  <c r="D212" i="5"/>
  <c r="E212" i="5"/>
  <c r="F212" i="5"/>
  <c r="G212" i="5"/>
  <c r="H212" i="5"/>
  <c r="A213" i="5"/>
  <c r="B213" i="5"/>
  <c r="C213" i="5"/>
  <c r="D213" i="5"/>
  <c r="E213" i="5"/>
  <c r="F213" i="5"/>
  <c r="A214" i="5"/>
  <c r="B214" i="5"/>
  <c r="C214" i="5"/>
  <c r="D214" i="5"/>
  <c r="E214" i="5"/>
  <c r="F214" i="5"/>
  <c r="G214" i="5"/>
  <c r="H214" i="5"/>
  <c r="A215" i="5"/>
  <c r="B215" i="5"/>
  <c r="C215" i="5"/>
  <c r="D215" i="5"/>
  <c r="E215" i="5"/>
  <c r="F215" i="5"/>
  <c r="G215" i="5"/>
  <c r="H215" i="5"/>
  <c r="A216" i="5"/>
  <c r="B216" i="5"/>
  <c r="C216" i="5"/>
  <c r="D216" i="5"/>
  <c r="E216" i="5"/>
  <c r="F216" i="5"/>
  <c r="A217" i="5"/>
  <c r="B217" i="5"/>
  <c r="C217" i="5"/>
  <c r="D217" i="5"/>
  <c r="E217" i="5"/>
  <c r="F217" i="5"/>
  <c r="G217" i="5"/>
  <c r="H217" i="5"/>
  <c r="A218" i="5"/>
  <c r="B218" i="5"/>
  <c r="C218" i="5"/>
  <c r="D218" i="5"/>
  <c r="E218" i="5"/>
  <c r="F218" i="5"/>
  <c r="G218" i="5"/>
  <c r="H218" i="5"/>
  <c r="A219" i="5"/>
  <c r="B219" i="5"/>
  <c r="C219" i="5"/>
  <c r="D219" i="5"/>
  <c r="E219" i="5"/>
  <c r="F219" i="5"/>
  <c r="B1" i="5"/>
  <c r="C1" i="5"/>
  <c r="D1" i="5"/>
  <c r="E1" i="5"/>
  <c r="F1" i="5"/>
  <c r="G1" i="5"/>
  <c r="H1" i="5"/>
  <c r="H7" i="5"/>
  <c r="H8" i="5"/>
  <c r="H10" i="5"/>
  <c r="H17" i="5"/>
  <c r="F23" i="5"/>
  <c r="G23" i="5"/>
  <c r="H23" i="5"/>
  <c r="G40" i="5"/>
  <c r="H40" i="5"/>
  <c r="F63" i="5"/>
  <c r="G63" i="5"/>
  <c r="H63" i="5"/>
  <c r="G74" i="5"/>
  <c r="H74" i="5"/>
  <c r="H79" i="5"/>
  <c r="H87" i="5"/>
  <c r="H99" i="5"/>
  <c r="H101" i="5"/>
  <c r="H102" i="5"/>
  <c r="H107" i="5"/>
  <c r="H110" i="5"/>
  <c r="G111" i="5"/>
  <c r="H111" i="5"/>
  <c r="H112" i="5"/>
  <c r="H116" i="5"/>
  <c r="H144" i="5"/>
  <c r="H147" i="5"/>
  <c r="G156" i="5"/>
  <c r="H156" i="5"/>
  <c r="H161" i="5"/>
  <c r="G176" i="5"/>
  <c r="H176" i="5"/>
  <c r="G181" i="5"/>
  <c r="H181" i="5"/>
  <c r="H203" i="5"/>
  <c r="H213" i="5"/>
  <c r="H216" i="5"/>
  <c r="H219" i="5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" i="4"/>
  <c r="B2" i="4"/>
  <c r="C2" i="4"/>
  <c r="D2" i="4"/>
  <c r="E2" i="4"/>
  <c r="F2" i="4"/>
  <c r="G2" i="4"/>
  <c r="H2" i="4"/>
  <c r="A3" i="4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B1" i="4"/>
  <c r="C1" i="4"/>
  <c r="D1" i="4"/>
  <c r="E1" i="4"/>
  <c r="F1" i="4"/>
  <c r="G1" i="4"/>
  <c r="H1" i="4"/>
  <c r="A1" i="4"/>
  <c r="A1" i="5"/>
</calcChain>
</file>

<file path=xl/sharedStrings.xml><?xml version="1.0" encoding="utf-8"?>
<sst xmlns="http://schemas.openxmlformats.org/spreadsheetml/2006/main" count="5564" uniqueCount="590">
  <si>
    <t>OTU_1</t>
  </si>
  <si>
    <t>OTU_10</t>
  </si>
  <si>
    <t>OTU_100</t>
  </si>
  <si>
    <t>OTU_101</t>
  </si>
  <si>
    <t>OTU_102</t>
  </si>
  <si>
    <t>OTU_103</t>
  </si>
  <si>
    <t>OTU_104</t>
  </si>
  <si>
    <t>OTU_105</t>
  </si>
  <si>
    <t>OTU_106</t>
  </si>
  <si>
    <t>OTU_107</t>
  </si>
  <si>
    <t>OTU_108</t>
  </si>
  <si>
    <t>OTU_109</t>
  </si>
  <si>
    <t>OTU_11</t>
  </si>
  <si>
    <t>OTU_110</t>
  </si>
  <si>
    <t>OTU_111</t>
  </si>
  <si>
    <t>OTU_112</t>
  </si>
  <si>
    <t>OTU_113</t>
  </si>
  <si>
    <t>OTU_114</t>
  </si>
  <si>
    <t>OTU_115</t>
  </si>
  <si>
    <t>OTU_116</t>
  </si>
  <si>
    <t>OTU_117</t>
  </si>
  <si>
    <t>OTU_118</t>
  </si>
  <si>
    <t>OTU_119</t>
  </si>
  <si>
    <t>OTU_12</t>
  </si>
  <si>
    <t>OTU_120</t>
  </si>
  <si>
    <t>OTU_121</t>
  </si>
  <si>
    <t>OTU_122</t>
  </si>
  <si>
    <t>OTU_123</t>
  </si>
  <si>
    <t>OTU_124</t>
  </si>
  <si>
    <t>OTU_125</t>
  </si>
  <si>
    <t>OTU_126</t>
  </si>
  <si>
    <t>OTU_127</t>
  </si>
  <si>
    <t>OTU_128</t>
  </si>
  <si>
    <t>OTU_129</t>
  </si>
  <si>
    <t>OTU_13</t>
  </si>
  <si>
    <t>OTU_130</t>
  </si>
  <si>
    <t>OTU_131</t>
  </si>
  <si>
    <t>OTU_132</t>
  </si>
  <si>
    <t>OTU_133</t>
  </si>
  <si>
    <t>OTU_134</t>
  </si>
  <si>
    <t>OTU_135</t>
  </si>
  <si>
    <t>OTU_136</t>
  </si>
  <si>
    <t>OTU_137</t>
  </si>
  <si>
    <t>OTU_138</t>
  </si>
  <si>
    <t>OTU_139</t>
  </si>
  <si>
    <t>OTU_14</t>
  </si>
  <si>
    <t>OTU_140</t>
  </si>
  <si>
    <t>OTU_141</t>
  </si>
  <si>
    <t>OTU_142</t>
  </si>
  <si>
    <t>OTU_143</t>
  </si>
  <si>
    <t>OTU_144</t>
  </si>
  <si>
    <t>OTU_145</t>
  </si>
  <si>
    <t>OTU_146</t>
  </si>
  <si>
    <t>OTU_147</t>
  </si>
  <si>
    <t>OTU_148</t>
  </si>
  <si>
    <t>OTU_149</t>
  </si>
  <si>
    <t>OTU_15</t>
  </si>
  <si>
    <t>OTU_150</t>
  </si>
  <si>
    <t>OTU_151</t>
  </si>
  <si>
    <t>OTU_152</t>
  </si>
  <si>
    <t>OTU_153</t>
  </si>
  <si>
    <t>OTU_154</t>
  </si>
  <si>
    <t>OTU_155</t>
  </si>
  <si>
    <t>OTU_156</t>
  </si>
  <si>
    <t>OTU_157</t>
  </si>
  <si>
    <t>OTU_158</t>
  </si>
  <si>
    <t>OTU_159</t>
  </si>
  <si>
    <t>OTU_16</t>
  </si>
  <si>
    <t>OTU_160</t>
  </si>
  <si>
    <t>OTU_161</t>
  </si>
  <si>
    <t>OTU_162</t>
  </si>
  <si>
    <t>OTU_163</t>
  </si>
  <si>
    <t>OTU_164</t>
  </si>
  <si>
    <t>OTU_165</t>
  </si>
  <si>
    <t>OTU_166</t>
  </si>
  <si>
    <t>OTU_167</t>
  </si>
  <si>
    <t>OTU_168</t>
  </si>
  <si>
    <t>OTU_169</t>
  </si>
  <si>
    <t>OTU_17</t>
  </si>
  <si>
    <t>OTU_170</t>
  </si>
  <si>
    <t>OTU_171</t>
  </si>
  <si>
    <t>OTU_172</t>
  </si>
  <si>
    <t>OTU_173</t>
  </si>
  <si>
    <t>OTU_174</t>
  </si>
  <si>
    <t>OTU_175</t>
  </si>
  <si>
    <t>OTU_176</t>
  </si>
  <si>
    <t>OTU_177</t>
  </si>
  <si>
    <t>OTU_178</t>
  </si>
  <si>
    <t>OTU_179</t>
  </si>
  <si>
    <t>OTU_18</t>
  </si>
  <si>
    <t>OTU_180</t>
  </si>
  <si>
    <t>OTU_181</t>
  </si>
  <si>
    <t>OTU_182</t>
  </si>
  <si>
    <t>OTU_183</t>
  </si>
  <si>
    <t>OTU_184</t>
  </si>
  <si>
    <t>OTU_185</t>
  </si>
  <si>
    <t>OTU_186</t>
  </si>
  <si>
    <t>OTU_187</t>
  </si>
  <si>
    <t>OTU_188</t>
  </si>
  <si>
    <t>OTU_189</t>
  </si>
  <si>
    <t>OTU_19</t>
  </si>
  <si>
    <t>OTU_190</t>
  </si>
  <si>
    <t>OTU_191</t>
  </si>
  <si>
    <t>OTU_192</t>
  </si>
  <si>
    <t>OTU_193</t>
  </si>
  <si>
    <t>OTU_194</t>
  </si>
  <si>
    <t>OTU_195</t>
  </si>
  <si>
    <t>OTU_196</t>
  </si>
  <si>
    <t>OTU_197</t>
  </si>
  <si>
    <t>OTU_198</t>
  </si>
  <si>
    <t>OTU_199</t>
  </si>
  <si>
    <t>OTU_2</t>
  </si>
  <si>
    <t>OTU_20</t>
  </si>
  <si>
    <t>OTU_200</t>
  </si>
  <si>
    <t>OTU_201</t>
  </si>
  <si>
    <t>OTU_202</t>
  </si>
  <si>
    <t>OTU_203</t>
  </si>
  <si>
    <t>OTU_204</t>
  </si>
  <si>
    <t>OTU_205</t>
  </si>
  <si>
    <t>OTU_206</t>
  </si>
  <si>
    <t>OTU_207</t>
  </si>
  <si>
    <t>OTU_208</t>
  </si>
  <si>
    <t>OTU_209</t>
  </si>
  <si>
    <t>OTU_21</t>
  </si>
  <si>
    <t>OTU_210</t>
  </si>
  <si>
    <t>OTU_211</t>
  </si>
  <si>
    <t>OTU_212</t>
  </si>
  <si>
    <t>OTU_213</t>
  </si>
  <si>
    <t>OTU_214</t>
  </si>
  <si>
    <t>OTU_215</t>
  </si>
  <si>
    <t>OTU_216</t>
  </si>
  <si>
    <t>OTU_217</t>
  </si>
  <si>
    <t>OTU_218</t>
  </si>
  <si>
    <t>OTU_219</t>
  </si>
  <si>
    <t>OTU_22</t>
  </si>
  <si>
    <t>OTU_23</t>
  </si>
  <si>
    <t>OTU_24</t>
  </si>
  <si>
    <t>OTU_25</t>
  </si>
  <si>
    <t>OTU_26</t>
  </si>
  <si>
    <t>OTU_27</t>
  </si>
  <si>
    <t>OTU_28</t>
  </si>
  <si>
    <t>OTU_29</t>
  </si>
  <si>
    <t>OTU_3</t>
  </si>
  <si>
    <t>OTU_30</t>
  </si>
  <si>
    <t>OTU_31</t>
  </si>
  <si>
    <t>OTU_32</t>
  </si>
  <si>
    <t>OTU_33</t>
  </si>
  <si>
    <t>OTU_34</t>
  </si>
  <si>
    <t>OTU_35</t>
  </si>
  <si>
    <t>OTU_36</t>
  </si>
  <si>
    <t>OTU_37</t>
  </si>
  <si>
    <t>OTU_38</t>
  </si>
  <si>
    <t>OTU_39</t>
  </si>
  <si>
    <t>OTU_4</t>
  </si>
  <si>
    <t>OTU_40</t>
  </si>
  <si>
    <t>OTU_41</t>
  </si>
  <si>
    <t>OTU_42</t>
  </si>
  <si>
    <t>OTU_43</t>
  </si>
  <si>
    <t>OTU_44</t>
  </si>
  <si>
    <t>OTU_45</t>
  </si>
  <si>
    <t>OTU_46</t>
  </si>
  <si>
    <t>OTU_47</t>
  </si>
  <si>
    <t>OTU_48</t>
  </si>
  <si>
    <t>OTU_49</t>
  </si>
  <si>
    <t>OTU_5</t>
  </si>
  <si>
    <t>OTU_50</t>
  </si>
  <si>
    <t>OTU_51</t>
  </si>
  <si>
    <t>OTU_52</t>
  </si>
  <si>
    <t>OTU_53</t>
  </si>
  <si>
    <t>OTU_54</t>
  </si>
  <si>
    <t>OTU_55</t>
  </si>
  <si>
    <t>OTU_56</t>
  </si>
  <si>
    <t>OTU_57</t>
  </si>
  <si>
    <t>OTU_58</t>
  </si>
  <si>
    <t>OTU_59</t>
  </si>
  <si>
    <t>OTU_6</t>
  </si>
  <si>
    <t>OTU_60</t>
  </si>
  <si>
    <t>OTU_61</t>
  </si>
  <si>
    <t>OTU_62</t>
  </si>
  <si>
    <t>OTU_63</t>
  </si>
  <si>
    <t>OTU_64</t>
  </si>
  <si>
    <t>OTU_65</t>
  </si>
  <si>
    <t>OTU_66</t>
  </si>
  <si>
    <t>OTU_67</t>
  </si>
  <si>
    <t>OTU_68</t>
  </si>
  <si>
    <t>OTU_69</t>
  </si>
  <si>
    <t>OTU_7</t>
  </si>
  <si>
    <t>OTU_70</t>
  </si>
  <si>
    <t>OTU_71</t>
  </si>
  <si>
    <t>OTU_72</t>
  </si>
  <si>
    <t>OTU_73</t>
  </si>
  <si>
    <t>OTU_74</t>
  </si>
  <si>
    <t>OTU_75</t>
  </si>
  <si>
    <t>OTU_76</t>
  </si>
  <si>
    <t>OTU_77</t>
  </si>
  <si>
    <t>OTU_78</t>
  </si>
  <si>
    <t>OTU_79</t>
  </si>
  <si>
    <t>OTU_8</t>
  </si>
  <si>
    <t>OTU_80</t>
  </si>
  <si>
    <t>OTU_81</t>
  </si>
  <si>
    <t>OTU_82</t>
  </si>
  <si>
    <t>OTU_83</t>
  </si>
  <si>
    <t>OTU_84</t>
  </si>
  <si>
    <t>OTU_85</t>
  </si>
  <si>
    <t>OTU_86</t>
  </si>
  <si>
    <t>OTU_87</t>
  </si>
  <si>
    <t>OTU_88</t>
  </si>
  <si>
    <t>OTU_89</t>
  </si>
  <si>
    <t>OTU_9</t>
  </si>
  <si>
    <t>OTU_90</t>
  </si>
  <si>
    <t>OTU_91</t>
  </si>
  <si>
    <t>OTU_92</t>
  </si>
  <si>
    <t>OTU_93</t>
  </si>
  <si>
    <t>OTU_94</t>
  </si>
  <si>
    <t>OTU_95</t>
  </si>
  <si>
    <t>OTU_96</t>
  </si>
  <si>
    <t>OTU_97</t>
  </si>
  <si>
    <t>OTU_98</t>
  </si>
  <si>
    <t>OTU_99</t>
  </si>
  <si>
    <t>Bacteria</t>
  </si>
  <si>
    <t>Proteobacteria</t>
  </si>
  <si>
    <t>Betaproteobacteria</t>
  </si>
  <si>
    <t>Burkholderiales</t>
  </si>
  <si>
    <t>Comamonadaceae</t>
  </si>
  <si>
    <t>Actinobacteria</t>
  </si>
  <si>
    <t>Corynebacteriales</t>
  </si>
  <si>
    <t>Dietziaceae</t>
  </si>
  <si>
    <t>Dietzia</t>
  </si>
  <si>
    <t>Dietzia maris</t>
  </si>
  <si>
    <t>Firmicutes</t>
  </si>
  <si>
    <t>Bacilli</t>
  </si>
  <si>
    <t>Lactobacillales</t>
  </si>
  <si>
    <t>Streptococcaceae</t>
  </si>
  <si>
    <t>Streptococcus</t>
  </si>
  <si>
    <t>Caldimonas</t>
  </si>
  <si>
    <t>Gammaproteobacteria</t>
  </si>
  <si>
    <t>Enterobacteriales</t>
  </si>
  <si>
    <t>Enterobacteriaceae</t>
  </si>
  <si>
    <t>Citrobacter</t>
  </si>
  <si>
    <t>Legionellales</t>
  </si>
  <si>
    <t>Coxiellaceae</t>
  </si>
  <si>
    <t>Coxiella</t>
  </si>
  <si>
    <t>Coxiella burnetii</t>
  </si>
  <si>
    <t>Lactococcus</t>
  </si>
  <si>
    <t>Carnobacteriaceae</t>
  </si>
  <si>
    <t>Alkalibacterium</t>
  </si>
  <si>
    <t>Alkalibacterium_Species_G4</t>
  </si>
  <si>
    <t>Enterococcaceae</t>
  </si>
  <si>
    <t>Enterococcus</t>
  </si>
  <si>
    <t>Enterococcus italicus</t>
  </si>
  <si>
    <t>Propionibacteriales</t>
  </si>
  <si>
    <t>Propionibacteriaceae</t>
  </si>
  <si>
    <t>Propionibacterium</t>
  </si>
  <si>
    <t>Propionibacterium freudenreichii</t>
  </si>
  <si>
    <t>Lactobacillaceae</t>
  </si>
  <si>
    <t>Lactobacillus</t>
  </si>
  <si>
    <t>Bacillales</t>
  </si>
  <si>
    <t>Staphylococcaceae</t>
  </si>
  <si>
    <t>Staphylococcus</t>
  </si>
  <si>
    <t>Lactobacillus rapi</t>
  </si>
  <si>
    <t>Corynebacteriaceae</t>
  </si>
  <si>
    <t>Corynebacterium</t>
  </si>
  <si>
    <t>Leuconostocaceae</t>
  </si>
  <si>
    <t>Leuconostoc</t>
  </si>
  <si>
    <t>Micrococcales</t>
  </si>
  <si>
    <t>Micrococcaceae</t>
  </si>
  <si>
    <t>Arthrobacter</t>
  </si>
  <si>
    <t>Bacteroidetes</t>
  </si>
  <si>
    <t>Flavobacteriia</t>
  </si>
  <si>
    <t>Flavobacteriales</t>
  </si>
  <si>
    <t>Flavobacteriaceae</t>
  </si>
  <si>
    <t>Chryseobacterium</t>
  </si>
  <si>
    <t>Chryseobacterium haifense</t>
  </si>
  <si>
    <t>Lactobacillus dextrinicus</t>
  </si>
  <si>
    <t>Staphylococcus xylosus</t>
  </si>
  <si>
    <t>Clostridia</t>
  </si>
  <si>
    <t>Clostridiales</t>
  </si>
  <si>
    <t>Peptostreptococcaceae</t>
  </si>
  <si>
    <t>Intestinibacter</t>
  </si>
  <si>
    <t>Intestinibacter bartlettii</t>
  </si>
  <si>
    <t>Aerococcaceae</t>
  </si>
  <si>
    <t>Aerococcus</t>
  </si>
  <si>
    <t>Aerococcus viridans</t>
  </si>
  <si>
    <t>Alphaproteobacteria</t>
  </si>
  <si>
    <t>Rhodospirillales</t>
  </si>
  <si>
    <t>Rhodospirillaceae</t>
  </si>
  <si>
    <t>Reyranella</t>
  </si>
  <si>
    <t>Reyranella massiliensis</t>
  </si>
  <si>
    <t>Dietzia timorensis</t>
  </si>
  <si>
    <t>Clostridiaceae</t>
  </si>
  <si>
    <t>Clostridium</t>
  </si>
  <si>
    <t>Kocuria</t>
  </si>
  <si>
    <t>Facklamia</t>
  </si>
  <si>
    <t>Facklamia tabacinasalis</t>
  </si>
  <si>
    <t>Pseudomonadales</t>
  </si>
  <si>
    <t>Moraxellaceae</t>
  </si>
  <si>
    <t>Acinetobacter</t>
  </si>
  <si>
    <t>Weissella</t>
  </si>
  <si>
    <t>Weissella hellenica</t>
  </si>
  <si>
    <t>Pediococcus</t>
  </si>
  <si>
    <t>Pediococcus acidilactici</t>
  </si>
  <si>
    <t>Staphylococcus aureus</t>
  </si>
  <si>
    <t>Leuconostoc mesenteroides</t>
  </si>
  <si>
    <t>Caulobacterales</t>
  </si>
  <si>
    <t>Caulobacteraceae</t>
  </si>
  <si>
    <t>Brevundimonas</t>
  </si>
  <si>
    <t>Lachnospiraceae</t>
  </si>
  <si>
    <t>Cellulosilyticum</t>
  </si>
  <si>
    <t>Brevibacteriaceae</t>
  </si>
  <si>
    <t>Rhizobiales</t>
  </si>
  <si>
    <t>Bradyrhizobiaceae</t>
  </si>
  <si>
    <t>Tetragenococcus</t>
  </si>
  <si>
    <t>Tetragenococcus halophilus</t>
  </si>
  <si>
    <t>Microbacteriaceae</t>
  </si>
  <si>
    <t>Acinetobacter johnsonii</t>
  </si>
  <si>
    <t>Acinetobacter baumannii</t>
  </si>
  <si>
    <t>Lactobacillus fermentum</t>
  </si>
  <si>
    <t>Xanthomonadales</t>
  </si>
  <si>
    <t>Xanthomonadaceae</t>
  </si>
  <si>
    <t>Stenotrophomonas</t>
  </si>
  <si>
    <t>Erysipelotrichia</t>
  </si>
  <si>
    <t>Erysipelotrichales</t>
  </si>
  <si>
    <t>Erysipelotrichaceae</t>
  </si>
  <si>
    <t>Turicibacter</t>
  </si>
  <si>
    <t>Lactobacillus coryniformis</t>
  </si>
  <si>
    <t>Bacteroidia</t>
  </si>
  <si>
    <t>Bacteroidales</t>
  </si>
  <si>
    <t>Porphyromonadaceae</t>
  </si>
  <si>
    <t>Porphyromonas</t>
  </si>
  <si>
    <t>Porphyromonas somerae</t>
  </si>
  <si>
    <t>Lactobacillus amylophilus</t>
  </si>
  <si>
    <t>Weissella cibaria</t>
  </si>
  <si>
    <t>Micrococcus</t>
  </si>
  <si>
    <t>Micrococcus luteus</t>
  </si>
  <si>
    <t>Propionibacterium acnes</t>
  </si>
  <si>
    <t>Deinococcus-Thermus</t>
  </si>
  <si>
    <t>Deinococci</t>
  </si>
  <si>
    <t>Thermales</t>
  </si>
  <si>
    <t>Thermaceae</t>
  </si>
  <si>
    <t>Meiothermus</t>
  </si>
  <si>
    <t>Meiothermus silvanus</t>
  </si>
  <si>
    <t>Enterococcus faecium</t>
  </si>
  <si>
    <t>Deinococcales</t>
  </si>
  <si>
    <t>Deinococcaceae</t>
  </si>
  <si>
    <t>Delftia</t>
  </si>
  <si>
    <t>Pediococcus pentosaceus</t>
  </si>
  <si>
    <t>Pseudomonadaceae</t>
  </si>
  <si>
    <t>Pseudomonas</t>
  </si>
  <si>
    <t>Lactobacillus delbrueckii</t>
  </si>
  <si>
    <t>Oceanospirillales</t>
  </si>
  <si>
    <t>Halomonadaceae</t>
  </si>
  <si>
    <t>Lactobacillus parafarraginis</t>
  </si>
  <si>
    <t>Dermabacteraceae</t>
  </si>
  <si>
    <t>Brachybacterium</t>
  </si>
  <si>
    <t>Streptococcus dysgalactiae</t>
  </si>
  <si>
    <t>Enterococcus gilvus</t>
  </si>
  <si>
    <t>Lactococcus lactis</t>
  </si>
  <si>
    <t>Microbacterium</t>
  </si>
  <si>
    <t>Bavariicoccus</t>
  </si>
  <si>
    <t>Bavariicoccus seileri</t>
  </si>
  <si>
    <t>Peptostreptococcaceae_Genus</t>
  </si>
  <si>
    <t>Peptostreptococcaceae_Species</t>
  </si>
  <si>
    <t>Streptococcus salivarius</t>
  </si>
  <si>
    <t>Planococcaceae</t>
  </si>
  <si>
    <t>Kurthia</t>
  </si>
  <si>
    <t>Kurthia gibsonii</t>
  </si>
  <si>
    <t>Streptococcus parauberis</t>
  </si>
  <si>
    <t>Microbacterium lacticum</t>
  </si>
  <si>
    <t>Lactobacillus vaccinostercus</t>
  </si>
  <si>
    <t>Oxalobacteraceae</t>
  </si>
  <si>
    <t>Janthinobacterium</t>
  </si>
  <si>
    <t>Janthinobacterium lividum</t>
  </si>
  <si>
    <t>Rhodoferax</t>
  </si>
  <si>
    <t>Macrococcus</t>
  </si>
  <si>
    <t>Macrococcus caseolyticus</t>
  </si>
  <si>
    <t>Alcaligenaceae</t>
  </si>
  <si>
    <t>Oligella</t>
  </si>
  <si>
    <t>Rothia</t>
  </si>
  <si>
    <t>Rothia endophytica</t>
  </si>
  <si>
    <t>Lactobacillus rhamnosus</t>
  </si>
  <si>
    <t>Pseudoclavibacter</t>
  </si>
  <si>
    <t>Pseudoclavibacter helvolus</t>
  </si>
  <si>
    <t>Lactobacillus parabuchneri</t>
  </si>
  <si>
    <t>Staphylococcus chromogenes</t>
  </si>
  <si>
    <t>Flavobacterium</t>
  </si>
  <si>
    <t>Enterococcus faecalis</t>
  </si>
  <si>
    <t>Corynebacterium kroppenstedtii</t>
  </si>
  <si>
    <t>Methylobacteriaceae</t>
  </si>
  <si>
    <t>Methylobacterium</t>
  </si>
  <si>
    <t>Acetobacteraceae</t>
  </si>
  <si>
    <t>Acidocella</t>
  </si>
  <si>
    <t>Pelomonas</t>
  </si>
  <si>
    <t>Pelomonas puraquae</t>
  </si>
  <si>
    <t>Citrobacter youngae</t>
  </si>
  <si>
    <t>Corynebacterium_Species</t>
  </si>
  <si>
    <t>Leuconostoc citreum</t>
  </si>
  <si>
    <t>Arthrobacter gandavensis</t>
  </si>
  <si>
    <t>Staphylococcus devriesei</t>
  </si>
  <si>
    <t>Lactobacillus harbinensis</t>
  </si>
  <si>
    <t>Peptostreptoccocaceae</t>
  </si>
  <si>
    <t>Terrisporobacter</t>
  </si>
  <si>
    <t>Terrisporobacter mayombei</t>
  </si>
  <si>
    <t>Clostridium disporicum</t>
  </si>
  <si>
    <t>Brevundimonas diminuta</t>
  </si>
  <si>
    <t>Cellulosilyticum ruminicola</t>
  </si>
  <si>
    <t>Brevibacterium</t>
  </si>
  <si>
    <t>Corynebacterium efficiens</t>
  </si>
  <si>
    <t>Lysobacter</t>
  </si>
  <si>
    <t>Turicibacter sanguinis</t>
  </si>
  <si>
    <t>Kocuria rhizophila</t>
  </si>
  <si>
    <t>Moraxella</t>
  </si>
  <si>
    <t>Moraxella osloensis</t>
  </si>
  <si>
    <t>Enterococcus hirae</t>
  </si>
  <si>
    <t>Deinococcus</t>
  </si>
  <si>
    <t>Deinococcus aerius</t>
  </si>
  <si>
    <t>Delftia acidovorans</t>
  </si>
  <si>
    <t>Halomonas</t>
  </si>
  <si>
    <t>Brachybacterium tyrofermentans</t>
  </si>
  <si>
    <t>Microbacterium maritypicum</t>
  </si>
  <si>
    <t>Rhodoferax ferrireducens</t>
  </si>
  <si>
    <t>Corynebacterium glutamicum</t>
  </si>
  <si>
    <t>Lactobacillus helveticus</t>
  </si>
  <si>
    <t>Oligella ureolytica</t>
  </si>
  <si>
    <t>Burkholderiaceae</t>
  </si>
  <si>
    <t>Flavobacterium johnsoniae</t>
  </si>
  <si>
    <t>Acinetobacter guillouiae</t>
  </si>
  <si>
    <t>Acidocella aluminiidurans</t>
  </si>
  <si>
    <t>Lactobacillus sunkii</t>
  </si>
  <si>
    <t>Staphylococcus epidermidis</t>
  </si>
  <si>
    <t>Lactobacillus_Species</t>
  </si>
  <si>
    <t>Lysobacter_Species</t>
  </si>
  <si>
    <t>Methylobacterium_Species</t>
  </si>
  <si>
    <t>Microbacterium_Species</t>
  </si>
  <si>
    <t>Pseudomonas_Species</t>
  </si>
  <si>
    <t>Staphylococcus_Species</t>
  </si>
  <si>
    <t>Stenotrophomonas_Species</t>
  </si>
  <si>
    <t>Streptococcus_Species</t>
  </si>
  <si>
    <t>Halomonas_Species</t>
  </si>
  <si>
    <t>Enterococcus_Species</t>
  </si>
  <si>
    <t>Caldimonas_Species</t>
  </si>
  <si>
    <t>Lactobacillales_Family</t>
  </si>
  <si>
    <t>Rhizobiales_Family</t>
  </si>
  <si>
    <t>Lactobacillales_Genus</t>
  </si>
  <si>
    <t>Rhizobiales_Genus</t>
  </si>
  <si>
    <t>Lactobacillales_Species</t>
  </si>
  <si>
    <t>Rhizobiales_Species</t>
  </si>
  <si>
    <t>Burkholderiaceae_Genus</t>
  </si>
  <si>
    <t>Enterobacteriaceae_Genus</t>
  </si>
  <si>
    <t>Enterococcaceae_Genus</t>
  </si>
  <si>
    <t>Xanthomonadaceae_Genus</t>
  </si>
  <si>
    <t>Burkholderiaceae_Species</t>
  </si>
  <si>
    <t>Enterobacteriaceae_Species</t>
  </si>
  <si>
    <t>Enterococcaceae_Species</t>
  </si>
  <si>
    <t>Xanthomonadaceae_Species</t>
  </si>
  <si>
    <t>Saccharibacteria</t>
  </si>
  <si>
    <t>Saccharibacteria_Class</t>
  </si>
  <si>
    <t>Saccharibacteria_Order</t>
  </si>
  <si>
    <t>Saccharibacteria_Family</t>
  </si>
  <si>
    <t>Saccharibacteria_Genus</t>
  </si>
  <si>
    <t>Weissella paramesenteroides</t>
  </si>
  <si>
    <t>OTU_220</t>
  </si>
  <si>
    <t>OTU_221</t>
  </si>
  <si>
    <t>OTU_222</t>
  </si>
  <si>
    <t>OTU_223</t>
  </si>
  <si>
    <t>OTU_224</t>
  </si>
  <si>
    <t>OTU_225</t>
  </si>
  <si>
    <t>OTU_226</t>
  </si>
  <si>
    <t>OTU_227</t>
  </si>
  <si>
    <t>OTU_228</t>
  </si>
  <si>
    <t>OTU_229</t>
  </si>
  <si>
    <t>OTU_230</t>
  </si>
  <si>
    <t>OTU_231</t>
  </si>
  <si>
    <t>OTU_232</t>
  </si>
  <si>
    <t>OTU_233</t>
  </si>
  <si>
    <t>Christensenellaceae</t>
  </si>
  <si>
    <t>Christensenellaceae R-7 group</t>
  </si>
  <si>
    <t>Bradyrhizobium</t>
  </si>
  <si>
    <t>Facklamia_Species</t>
  </si>
  <si>
    <t>Christensenellaceae R-7 group_Species</t>
  </si>
  <si>
    <t>Lactobacillus oligofermentans</t>
  </si>
  <si>
    <t>Corynebacterium stationis</t>
  </si>
  <si>
    <t>Saccharibacteria_Species</t>
  </si>
  <si>
    <t>Bradyrhizobium_Species</t>
  </si>
  <si>
    <t>Brevibacterium_Species</t>
  </si>
  <si>
    <t>k__Bacteria;p__Actinobacteria;c__Actinobacteria;o__Propionibacteriales;f__Propionibacteriaceae;g__Propionibacterium;s__Propionibacterium freudenreichii</t>
  </si>
  <si>
    <t>k__Bacteria;p__Proteobacteria;c__Gammaproteobacteria;o__Enterobacteriales;f__Enterobacteriaceae;g__Citrobacter;s__Citrobacter youngae</t>
  </si>
  <si>
    <t>k__Bacteria;p__Firmicutes;c__Bacilli;o__Lactobacillales;f__Carnobacteriaceae;g__Alkalibacterium;s__Alkalibacterium_Species_G4</t>
  </si>
  <si>
    <t>k__Bacteria;p__Firmicutes;c__Bacilli;o__Lactobacillales;f__Aerococcaceae;g__Facklamia;s__Facklamia_Species</t>
  </si>
  <si>
    <t>k__Bacteria;p__Actinobacteria;c__Actinobacteria;o__Corynebacteriales;f__Dietziaceae;g__Dietzia;s__Dietzia maris</t>
  </si>
  <si>
    <t>k__Bacteria;p__Actinobacteria;c__Actinobacteria;o__Micrococcales;f__Brevibacteriaceae;g__Brevibacterium;s__Brevibacterium_Species</t>
  </si>
  <si>
    <t>k__Bacteria;p__Firmicutes;c__Bacilli;o__Bacillales;f__Staphylococcaceae;g__Staphylococcus;s__Staphylococcus devriesei</t>
  </si>
  <si>
    <t>k__Bacteria;p__Firmicutes;c__Bacilli;o__Lactobacillales;f__Lactobacillaceae;g__Lactobacillus;s__Lactobacillus_Species</t>
  </si>
  <si>
    <t>k__Bacteria;p__Firmicutes;c__Bacilli;o__Lactobacillales;f__Streptococcaceae;g__Lactococcus;s__Lactococcus lactis</t>
  </si>
  <si>
    <t>k__Bacteria;p__Firmicutes;c__Bacilli;o__Lactobacillales;f__Streptococcaceae;g__Streptococcus;s__Streptococcus salivarius</t>
  </si>
  <si>
    <t>k__Bacteria;p__Firmicutes;c__Bacilli;o__Bacillales;f__Planococcaceae;g__Kurthia;s__Kurthia gibsonii</t>
  </si>
  <si>
    <t>k__Bacteria;p__Firmicutes;c__Bacilli;o__Lactobacillales;f__Lactobacillaceae;g__Lactobacillus;s__Lactobacillus delbrueckii</t>
  </si>
  <si>
    <t>k__Bacteria;p__Proteobacteria;c__Gammaproteobacteria;o__Legionellales;f__Coxiellaceae;g__Coxiella;s__Coxiella burnetii</t>
  </si>
  <si>
    <t>k__Bacteria;p__Firmicutes;c__Bacilli;o__Lactobacillales;f__Enterococcaceae;g__Enterococcus;s__Enterococcus_Species</t>
  </si>
  <si>
    <t>k__Bacteria;p__Firmicutes;c__Bacilli;o__Lactobacillales;f__Leuconostocaceae;g__Leuconostoc;s__Leuconostoc citreum</t>
  </si>
  <si>
    <t>k__Bacteria;p__Firmicutes;c__Bacilli;o__Lactobacillales;f__Aerococcaceae;g__Aerococcus;s__Aerococcus viridans</t>
  </si>
  <si>
    <t>k__Bacteria;p__Proteobacteria;c__Betaproteobacteria;o__Burkholderiales;f__Comamonadaceae;g__Pelomonas;s__Pelomonas puraquae</t>
  </si>
  <si>
    <t>k__Bacteria;p__Proteobacteria;c__Alphaproteobacteria;o__Rhizobiales;f__Rhizobiales_Family;g__Rhizobiales_Genus;s__Rhizobiales_Species</t>
  </si>
  <si>
    <t>k__Bacteria;p__Actinobacteria;c__Actinobacteria;o__Corynebacteriales;f__Corynebacteriaceae;g__Corynebacterium;s__Corynebacterium_Species</t>
  </si>
  <si>
    <t>k__Bacteria;p__Firmicutes;c__Bacilli;o__Lactobacillales;f__Enterococcaceae;g__Enterococcus;s__Enterococcus hirae</t>
  </si>
  <si>
    <t>k__Bacteria;p__Bacteroidetes;c__Bacteroidia;o__Bacteroidales;f__Porphyromonadaceae;g__Porphyromonas;s__Porphyromonas somerae</t>
  </si>
  <si>
    <t>k__Bacteria;p__Firmicutes;c__Bacilli;o__Lactobacillales;f__Lactobacillaceae;g__Lactobacillus;s__Lactobacillus dextrinicus</t>
  </si>
  <si>
    <t>k__Bacteria;p__Firmicutes;c__Clostridia;o__Clostridiales;f__Christensenellaceae;g__Christensenellaceae R-7 group;s__Christensenellaceae R-7 group_Species</t>
  </si>
  <si>
    <t>k__Bacteria;p__Proteobacteria;c__Gammaproteobacteria;o__Enterobacteriales;f__Enterobacteriaceae;g__Enterobacteriaceae_Genus;s__Enterobacteriaceae_Species</t>
  </si>
  <si>
    <t>k__Bacteria;p__Firmicutes;c__Bacilli;o__Bacillales;f__Staphylococcaceae;g__Staphylococcus;s__Staphylococcus xylosus</t>
  </si>
  <si>
    <t>k__Bacteria;p__Firmicutes;c__Bacilli;o__Lactobacillales;f__Lactobacillaceae;g__Lactobacillus;s__Lactobacillus rhamnosus</t>
  </si>
  <si>
    <t>k__Bacteria;p__Firmicutes;c__Clostridia;o__Clostridiales;f__Peptostreptococcaceae;g__Intestinibacter;s__Intestinibacter bartlettii</t>
  </si>
  <si>
    <t>k__Bacteria;p__Proteobacteria;c__Gammaproteobacteria;o__Pseudomonadales;f__Moraxellaceae;g__Moraxella;s__Moraxella osloensis</t>
  </si>
  <si>
    <t>k__Bacteria;p__Proteobacteria;c__Betaproteobacteria;o__Burkholderiales;f__Comamonadaceae;g__Delftia;s__Delftia acidovorans</t>
  </si>
  <si>
    <t>k__Bacteria;p__Firmicutes;c__Clostridia;o__Clostridiales;f__Clostridiaceae;g__Clostridium;s__Clostridium disporicum</t>
  </si>
  <si>
    <t>k__Bacteria;p__Firmicutes;c__Bacilli;o__Lactobacillales;f__Leuconostocaceae;g__Leuconostoc;s__Leuconostoc mesenteroides</t>
  </si>
  <si>
    <t>k__Bacteria;p__Firmicutes;c__Bacilli;o__Lactobacillales;f__Enterococcaceae;g__Enterococcus;s__Enterococcus italicus</t>
  </si>
  <si>
    <t>k__Bacteria;p__Firmicutes;c__Bacilli;o__Lactobacillales;f__Lactobacillaceae;g__Lactobacillus;s__Lactobacillus oligofermentans</t>
  </si>
  <si>
    <t>k__Bacteria;p__Firmicutes;c__Bacilli;o__Lactobacillales;f__Lactobacillales_Family;g__Lactobacillales_Genus;s__Lactobacillales_Species</t>
  </si>
  <si>
    <t>k__Bacteria;p__Firmicutes;c__Bacilli;o__Lactobacillales;f__Lactobacillaceae;g__Lactobacillus;s__Lactobacillus helveticus</t>
  </si>
  <si>
    <t>k__Bacteria;p__Bacteroidetes;c__Flavobacteriia;o__Flavobacteriales;f__Flavobacteriaceae;g__Chryseobacterium;s__Chryseobacterium haifense</t>
  </si>
  <si>
    <t>k__Bacteria;p__Firmicutes;c__Bacilli;o__Lactobacillales;f__Lactobacillaceae;g__Lactobacillus;s__Lactobacillus harbinensis</t>
  </si>
  <si>
    <t>k__Bacteria;p__Firmicutes;c__Bacilli;o__Lactobacillales;f__Aerococcaceae;g__Facklamia;s__Facklamia tabacinasalis</t>
  </si>
  <si>
    <t>k__Bacteria;p__Firmicutes;c__Bacilli;o__Lactobacillales;f__Leuconostocaceae;g__Weissella;s__Weissella hellenica</t>
  </si>
  <si>
    <t>k__Bacteria;p__Firmicutes;c__Bacilli;o__Lactobacillales;f__Lactobacillaceae;g__Lactobacillus;s__Lactobacillus coryniformis</t>
  </si>
  <si>
    <t>k__Bacteria;p__Firmicutes;c__Bacilli;o__Lactobacillales;f__Lactobacillaceae;g__Lactobacillus;s__Lactobacillus fermentum</t>
  </si>
  <si>
    <t>k__Bacteria;p__Firmicutes;c__Clostridia;o__Clostridiales;f__Peptostreptococcaceae;g__Peptostreptococcaceae_Genus;s__Peptostreptococcaceae_Species</t>
  </si>
  <si>
    <t>k__Bacteria;p__Firmicutes;c__Bacilli;o__Bacillales;f__Staphylococcaceae;g__Staphylococcus;s__Staphylococcus aureus</t>
  </si>
  <si>
    <t>k__Bacteria;p__Firmicutes;c__Bacilli;o__Lactobacillales;f__Enterococcaceae;g__Bavariicoccus;s__Bavariicoccus seileri</t>
  </si>
  <si>
    <t>k__Bacteria;p__Proteobacteria;c__Betaproteobacteria;o__Burkholderiales;f__Oxalobacteraceae;g__Janthinobacterium;s__Janthinobacterium lividum</t>
  </si>
  <si>
    <t>k__Bacteria;p__Actinobacteria;c__Actinobacteria;o__Micrococcales;f__Micrococcaceae;g__Arthrobacter;s__Arthrobacter gandavensis</t>
  </si>
  <si>
    <t>k__Bacteria;p__Proteobacteria;c__Gammaproteobacteria;o__Pseudomonadales;f__Moraxellaceae;g__Acinetobacter;s__Acinetobacter baumannii</t>
  </si>
  <si>
    <t>k__Bacteria;p__Firmicutes;c__Bacilli;o__Lactobacillales;f__Enterococcaceae;g__Tetragenococcus;s__Tetragenococcus halophilus</t>
  </si>
  <si>
    <t>k__Bacteria;p__Actinobacteria;c__Actinobacteria;o__Micrococcales;f__Microbacteriaceae;g__Microbacterium;s__Microbacterium_Species</t>
  </si>
  <si>
    <t>k__Bacteria;p__Proteobacteria;c__Gammaproteobacteria;o__Pseudomonadales;f__Pseudomonadaceae;g__Pseudomonas;s__Pseudomonas_Species</t>
  </si>
  <si>
    <t>k__Bacteria;p__Actinobacteria;c__Actinobacteria;o__Corynebacteriales;f__Dietziaceae;g__Dietzia;s__Dietzia timorensis</t>
  </si>
  <si>
    <t>k__Bacteria;p__Actinobacteria;c__Actinobacteria;o__Corynebacteriales;f__Corynebacteriaceae;g__Corynebacterium;s__Corynebacterium stationis</t>
  </si>
  <si>
    <t>k__Bacteria;p__Actinobacteria;c__Actinobacteria;o__Corynebacteriales;f__Corynebacteriaceae;g__Corynebacterium;s__Corynebacterium efficiens</t>
  </si>
  <si>
    <t>k__Bacteria;p__Proteobacteria;c__Alphaproteobacteria;o__Rhizobiales;f__Bradyrhizobiaceae;g__Bradyrhizobium;s__Bradyrhizobium_Species</t>
  </si>
  <si>
    <t>k__Bacteria;p__Firmicutes;c__Clostridia;o__Clostridiales;f__Peptostreptoccocaceae;g__Terrisporobacter;s__Terrisporobacter mayombei</t>
  </si>
  <si>
    <t>k__Bacteria;p__Proteobacteria;c__Gammaproteobacteria;o__Oceanospirillales;f__Halomonadaceae;g__Halomonas;s__Halomonas_Species</t>
  </si>
  <si>
    <t>k__Bacteria;p__Firmicutes;c__Bacilli;o__Lactobacillales;f__Enterococcaceae;g__Enterococcaceae_Genus;s__Enterococcaceae_Species</t>
  </si>
  <si>
    <t>k__Bacteria;p__Firmicutes;c__Bacilli;o__Bacillales;f__Staphylococcaceae;g__Staphylococcus;s__Staphylococcus_Species</t>
  </si>
  <si>
    <t>k__Bacteria;p__Firmicutes;c__Bacilli;o__Lactobacillales;f__Lactobacillaceae;g__Lactobacillus;s__Lactobacillus amylophilus</t>
  </si>
  <si>
    <t>k__Bacteria;p__Proteobacteria;c__Alphaproteobacteria;o__Rhodospirillales;f__Acetobacteraceae;g__Acidocella;s__Acidocella aluminiidurans</t>
  </si>
  <si>
    <t>k__Bacteria;p__Firmicutes;c__Erysipelotrichia;o__Erysipelotrichales;f__Erysipelotrichaceae;g__Turicibacter;s__Turicibacter sanguinis</t>
  </si>
  <si>
    <t>k__Bacteria;p__Firmicutes;c__Bacilli;o__Lactobacillales;f__Lactobacillaceae;g__Pediococcus;s__Pediococcus acidilactici</t>
  </si>
  <si>
    <t>k__Bacteria;p__Proteobacteria;c__Alphaproteobacteria;o__Rhodospirillales;f__Rhodospirillaceae;g__Reyranella;s__Reyranella massiliensis</t>
  </si>
  <si>
    <t>k__Bacteria;p__Saccharibacteria;c__Saccharibacteria_Class;o__Saccharibacteria_Order;f__Saccharibacteria_Family;g__Saccharibacteria_Genus;s__Saccharibacteria_Species</t>
  </si>
  <si>
    <t>k__Bacteria;p__Firmicutes;c__Bacilli;o__Lactobacillales;f__Lactobacillaceae;g__Lactobacillus;s__Lactobacillus parabuchneri</t>
  </si>
  <si>
    <t>k__Bacteria;p__Firmicutes;c__Clostridia;o__Clostridiales;f__Lachnospiraceae;g__Cellulosilyticum;s__Cellulosilyticum ruminicola</t>
  </si>
  <si>
    <t>k__Bacteria;p__Firmicutes;c__Bacilli;o__Lactobacillales;f__Enterococcaceae;g__Enterococcus;s__Enterococcus gilvus</t>
  </si>
  <si>
    <t>k__Bacteria;p__Actinobacteria;c__Actinobacteria;o__Micrococcales;f__Micrococcaceae;g__Micrococcus;s__Micrococcus luteus</t>
  </si>
  <si>
    <t>k__Bacteria;p__Firmicutes;c__Bacilli;o__Lactobacillales;f__Lactobacillaceae;g__Lactobacillus;s__Lactobacillus vaccinostercus</t>
  </si>
  <si>
    <t>k__Bacteria;p__Actinobacteria;c__Actinobacteria;o__Propionibacteriales;f__Propionibacteriaceae;g__Propionibacterium;s__Propionibacterium acnes</t>
  </si>
  <si>
    <t>k__Bacteria;p__Proteobacteria;c__Betaproteobacteria;o__Burkholderiales;f__Comamonadaceae;g__Rhodoferax;s__Rhodoferax ferrireducens</t>
  </si>
  <si>
    <t>k__Bacteria;p__Proteobacteria;c__Gammaproteobacteria;o__Xanthomonadales;f__Xanthomonadaceae;g__Lysobacter;s__Lysobacter_Species</t>
  </si>
  <si>
    <t>k__Bacteria;p__Proteobacteria;c__Gammaproteobacteria;o__Xanthomonadales;f__Xanthomonadaceae;g__Stenotrophomonas;s__Stenotrophomonas_Species</t>
  </si>
  <si>
    <t>k__Bacteria;p__Actinobacteria;c__Actinobacteria;o__Micrococcales;f__Micrococcaceae;g__Kocuria;s__Kocuria rhizophila</t>
  </si>
  <si>
    <t>k__Bacteria;p__Proteobacteria;c__Gammaproteobacteria;o__Xanthomonadales;f__Xanthomonadaceae;g__Xanthomonadaceae_Genus;s__Xanthomonadaceae_Species</t>
  </si>
  <si>
    <t>k__Bacteria;p__Firmicutes;c__Bacilli;o__Bacillales;f__Staphylococcaceae;g__Macrococcus;s__Macrococcus caseolyticus</t>
  </si>
  <si>
    <t>k__Bacteria;p__Actinobacteria;c__Actinobacteria;o__Micrococcales;f__Microbacteriaceae;g__Pseudoclavibacter;s__Pseudoclavibacter helvolus</t>
  </si>
  <si>
    <t>k__Bacteria;p__Deinococcus-Thermus;c__Deinococci;o__Thermales;f__Thermaceae;g__Meiothermus;s__Meiothermus silvanus</t>
  </si>
  <si>
    <t>k__Bacteria;p__Firmicutes;c__Bacilli;o__Lactobacillales;f__Lactobacillaceae;g__Lactobacillus;s__Lactobacillus parafarraginis</t>
  </si>
  <si>
    <t>k__Bacteria;p__Firmicutes;c__Bacilli;o__Lactobacillales;f__Streptococcaceae;g__Streptococcus;s__Streptococcus_Species</t>
  </si>
  <si>
    <t>k__Bacteria;p__Actinobacteria;c__Actinobacteria;o__Micrococcales;f__Dermabacteraceae;g__Brachybacterium;s__Brachybacterium tyrofermentans</t>
  </si>
  <si>
    <t>k__Bacteria;p__Proteobacteria;c__Alphaproteobacteria;o__Caulobacterales;f__Caulobacteraceae;g__Brevundimonas;s__Brevundimonas diminuta</t>
  </si>
  <si>
    <t>k__Bacteria;p__Firmicutes;c__Bacilli;o__Lactobacillales;f__Streptococcaceae;g__Streptococcus;s__Streptococcus parauberis</t>
  </si>
  <si>
    <t>k__Bacteria;p__Firmicutes;c__Bacilli;o__Lactobacillales;f__Leuconostocaceae;g__Weissella;s__Weissella cibaria</t>
  </si>
  <si>
    <t>k__Bacteria;p__Actinobacteria;c__Actinobacteria;o__Corynebacteriales;f__Corynebacteriaceae;g__Corynebacterium;s__Corynebacterium kroppenstedtii</t>
  </si>
  <si>
    <t>k__Bacteria;p__Actinobacteria;c__Actinobacteria;o__Micrococcales;f__Microbacteriaceae;g__Microbacterium;s__Microbacterium maritypicum</t>
  </si>
  <si>
    <t>k__Bacteria;p__Firmicutes;c__Bacilli;o__Bacillales;f__Staphylococcaceae;g__Staphylococcus;s__Staphylococcus chromogenes</t>
  </si>
  <si>
    <t>k__Bacteria;p__Proteobacteria;c__Betaproteobacteria;o__Burkholderiales;f__Alcaligenaceae;g__Oligella;s__Oligella ureolytica</t>
  </si>
  <si>
    <t>k__Bacteria;p__Proteobacteria;c__Betaproteobacteria;o__Burkholderiales;f__Burkholderiaceae;g__Burkholderiaceae_Genus;s__Burkholderiaceae_Species</t>
  </si>
  <si>
    <t>k__Bacteria;p__Actinobacteria;c__Actinobacteria;o__Micrococcales;f__Micrococcaceae;g__Rothia;s__Rothia endophytica</t>
  </si>
  <si>
    <t>k__Bacteria;p__Firmicutes;c__Bacilli;o__Lactobacillales;f__Lactobacillaceae;g__Lactobacillus;s__Lactobacillus sunkii</t>
  </si>
  <si>
    <t>k__Bacteria;p__Bacteroidetes;c__Flavobacteriia;o__Flavobacteriales;f__Flavobacteriaceae;g__Flavobacterium;s__Flavobacterium johnsoniae</t>
  </si>
  <si>
    <t>k__Bacteria;p__Firmicutes;c__Bacilli;o__Lactobacillales;f__Leuconostocaceae;g__Weissella;s__Weissella paramesenteroides</t>
  </si>
  <si>
    <t>k__Bacteria;p__Firmicutes;c__Bacilli;o__Lactobacillales;f__Lactobacillaceae;g__Pediococcus;s__Pediococcus pentosaceus</t>
  </si>
  <si>
    <t>k__Bacteria;p__Firmicutes;c__Bacilli;o__Lactobacillales;f__Enterococcaceae;g__Enterococcus;s__Enterococcus faecalis</t>
  </si>
  <si>
    <t>k__Bacteria;p__Firmicutes;c__Bacilli;o__Lactobacillales;f__Lactobacillaceae;g__Lactobacillus;s__Lactobacillus rapi</t>
  </si>
  <si>
    <t>k__Bacteria;p__Firmicutes;c__Bacilli;o__Lactobacillales;f__Enterococcaceae;g__Enterococcus;s__Enterococcus faecium</t>
  </si>
  <si>
    <t>k__Bacteria;p__Firmicutes;c__Bacilli;o__Lactobacillales;f__Streptococcaceae;g__Streptococcus;s__Streptococcus dysgalactiae</t>
  </si>
  <si>
    <t>k__Bacteria;p__Proteobacteria;c__Betaproteobacteria;o__Burkholderiales;f__Comamonadaceae;g__Caldimonas;s__Caldimonas_Species</t>
  </si>
  <si>
    <t>k__Bacteria;p__Proteobacteria;c__Gammaproteobacteria;o__Pseudomonadales;f__Moraxellaceae;g__Acinetobacter;s__Acinetobacter guillouiae</t>
  </si>
  <si>
    <t>k__Bacteria;p__Deinococcus-Thermus;c__Deinococci;o__Deinococcales;f__Deinococcaceae;g__Deinococcus;s__Deinococcus aerius</t>
  </si>
  <si>
    <t>k__Bacteria;p__Proteobacteria;c__Gammaproteobacteria;o__Pseudomonadales;f__Moraxellaceae;g__Acinetobacter;s__Acinetobacter johnsonii</t>
  </si>
  <si>
    <t>k__Bacteria;p__Firmicutes;c__Bacilli;o__Bacillales;f__Staphylococcaceae;g__Staphylococcus;s__Staphylococcus epidermidis</t>
  </si>
  <si>
    <t>k__Bacteria;p__Proteobacteria;c__Alphaproteobacteria;o__Rhizobiales;f__Methylobacteriaceae;g__Methylobacterium;s__Methylobacterium_Species</t>
  </si>
  <si>
    <t>k__Bacteria;p__Actinobacteria;c__Actinobacteria;o__Micrococcales;f__Microbacteriaceae;g__Microbacterium;s__Microbacterium lacticum</t>
  </si>
  <si>
    <t>k__Bacteria;p__Actinobacteria;c__Actinobacteria;o__Corynebacteriales;f__Corynebacteriaceae;g__Corynebacterium;s__Corynebacterium glutamicum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</si>
</sst>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226" workbookViewId="0">
      <selection activeCell="A226" sqref="A1:H1048576"/>
    </sheetView>
  </sheetViews>
  <sheetFormatPr baseColWidth="10" defaultRowHeight="16" x14ac:dyDescent="0.2"/>
  <cols>
    <col min="2" max="2" width="7.83203125" bestFit="1" customWidth="1"/>
    <col min="3" max="3" width="19" bestFit="1" customWidth="1"/>
    <col min="4" max="4" width="19.6640625" bestFit="1" customWidth="1"/>
    <col min="5" max="5" width="20.1640625" bestFit="1" customWidth="1"/>
    <col min="6" max="6" width="20.6640625" bestFit="1" customWidth="1"/>
    <col min="7" max="7" width="26.33203125" bestFit="1" customWidth="1"/>
    <col min="8" max="8" width="28.1640625" bestFit="1" customWidth="1"/>
  </cols>
  <sheetData>
    <row r="1" spans="1:8" x14ac:dyDescent="0.2">
      <c r="A1" t="s">
        <v>0</v>
      </c>
      <c r="B1" t="s">
        <v>219</v>
      </c>
      <c r="C1" t="s">
        <v>224</v>
      </c>
      <c r="D1" t="s">
        <v>224</v>
      </c>
      <c r="E1" t="s">
        <v>250</v>
      </c>
      <c r="F1" t="s">
        <v>251</v>
      </c>
      <c r="G1" t="s">
        <v>252</v>
      </c>
      <c r="H1" t="s">
        <v>253</v>
      </c>
    </row>
    <row r="2" spans="1:8" x14ac:dyDescent="0.2">
      <c r="A2" t="s">
        <v>111</v>
      </c>
      <c r="B2" t="s">
        <v>219</v>
      </c>
      <c r="C2" t="s">
        <v>220</v>
      </c>
      <c r="D2" t="s">
        <v>235</v>
      </c>
      <c r="E2" t="s">
        <v>236</v>
      </c>
      <c r="F2" t="s">
        <v>237</v>
      </c>
      <c r="G2" t="s">
        <v>238</v>
      </c>
    </row>
    <row r="3" spans="1:8" x14ac:dyDescent="0.2">
      <c r="A3" t="s">
        <v>142</v>
      </c>
      <c r="B3" t="s">
        <v>219</v>
      </c>
      <c r="C3" t="s">
        <v>224</v>
      </c>
      <c r="D3" t="s">
        <v>224</v>
      </c>
      <c r="E3" t="s">
        <v>250</v>
      </c>
      <c r="F3" t="s">
        <v>251</v>
      </c>
      <c r="G3" t="s">
        <v>252</v>
      </c>
    </row>
    <row r="4" spans="1:8" x14ac:dyDescent="0.2">
      <c r="A4" t="s">
        <v>153</v>
      </c>
      <c r="B4" t="s">
        <v>219</v>
      </c>
      <c r="C4" t="s">
        <v>229</v>
      </c>
      <c r="D4" t="s">
        <v>230</v>
      </c>
      <c r="E4" t="s">
        <v>231</v>
      </c>
      <c r="F4" t="s">
        <v>244</v>
      </c>
      <c r="G4" t="s">
        <v>245</v>
      </c>
      <c r="H4" t="s">
        <v>246</v>
      </c>
    </row>
    <row r="5" spans="1:8" x14ac:dyDescent="0.2">
      <c r="A5" t="s">
        <v>164</v>
      </c>
      <c r="B5" t="s">
        <v>219</v>
      </c>
      <c r="C5" t="s">
        <v>229</v>
      </c>
      <c r="D5" t="s">
        <v>230</v>
      </c>
      <c r="E5" t="s">
        <v>231</v>
      </c>
      <c r="F5" t="s">
        <v>280</v>
      </c>
      <c r="G5" t="s">
        <v>292</v>
      </c>
    </row>
    <row r="6" spans="1:8" x14ac:dyDescent="0.2">
      <c r="A6" t="s">
        <v>175</v>
      </c>
      <c r="B6" t="s">
        <v>219</v>
      </c>
      <c r="C6" t="s">
        <v>224</v>
      </c>
      <c r="D6" t="s">
        <v>224</v>
      </c>
      <c r="E6" t="s">
        <v>225</v>
      </c>
      <c r="F6" t="s">
        <v>226</v>
      </c>
      <c r="G6" t="s">
        <v>227</v>
      </c>
      <c r="H6" t="s">
        <v>228</v>
      </c>
    </row>
    <row r="7" spans="1:8" x14ac:dyDescent="0.2">
      <c r="A7" t="s">
        <v>186</v>
      </c>
      <c r="B7" t="s">
        <v>219</v>
      </c>
      <c r="C7" t="s">
        <v>224</v>
      </c>
      <c r="D7" t="s">
        <v>224</v>
      </c>
      <c r="E7" t="s">
        <v>264</v>
      </c>
      <c r="F7" t="s">
        <v>308</v>
      </c>
      <c r="G7" t="s">
        <v>405</v>
      </c>
    </row>
    <row r="8" spans="1:8" x14ac:dyDescent="0.2">
      <c r="A8" t="s">
        <v>197</v>
      </c>
      <c r="B8" t="s">
        <v>219</v>
      </c>
      <c r="C8" t="s">
        <v>224</v>
      </c>
      <c r="D8" t="s">
        <v>224</v>
      </c>
      <c r="E8" t="s">
        <v>264</v>
      </c>
      <c r="F8" t="s">
        <v>308</v>
      </c>
    </row>
    <row r="9" spans="1:8" x14ac:dyDescent="0.2">
      <c r="A9" t="s">
        <v>208</v>
      </c>
      <c r="B9" t="s">
        <v>219</v>
      </c>
      <c r="C9" t="s">
        <v>229</v>
      </c>
      <c r="D9" t="s">
        <v>230</v>
      </c>
      <c r="E9" t="s">
        <v>256</v>
      </c>
      <c r="F9" t="s">
        <v>257</v>
      </c>
      <c r="G9" t="s">
        <v>258</v>
      </c>
    </row>
    <row r="10" spans="1:8" x14ac:dyDescent="0.2">
      <c r="A10" t="s">
        <v>1</v>
      </c>
      <c r="B10" t="s">
        <v>219</v>
      </c>
      <c r="C10" t="s">
        <v>229</v>
      </c>
      <c r="D10" t="s">
        <v>230</v>
      </c>
      <c r="E10" t="s">
        <v>231</v>
      </c>
      <c r="F10" t="s">
        <v>254</v>
      </c>
      <c r="G10" t="s">
        <v>255</v>
      </c>
    </row>
    <row r="11" spans="1:8" x14ac:dyDescent="0.2">
      <c r="A11" t="s">
        <v>12</v>
      </c>
      <c r="B11" t="s">
        <v>219</v>
      </c>
      <c r="C11" t="s">
        <v>229</v>
      </c>
      <c r="D11" t="s">
        <v>230</v>
      </c>
      <c r="E11" t="s">
        <v>231</v>
      </c>
      <c r="F11" t="s">
        <v>232</v>
      </c>
      <c r="G11" t="s">
        <v>243</v>
      </c>
    </row>
    <row r="12" spans="1:8" x14ac:dyDescent="0.2">
      <c r="A12" t="s">
        <v>23</v>
      </c>
      <c r="B12" t="s">
        <v>219</v>
      </c>
      <c r="C12" t="s">
        <v>229</v>
      </c>
      <c r="D12" t="s">
        <v>230</v>
      </c>
      <c r="E12" t="s">
        <v>231</v>
      </c>
      <c r="F12" t="s">
        <v>232</v>
      </c>
      <c r="G12" t="s">
        <v>233</v>
      </c>
    </row>
    <row r="13" spans="1:8" x14ac:dyDescent="0.2">
      <c r="A13" t="s">
        <v>34</v>
      </c>
      <c r="B13" t="s">
        <v>219</v>
      </c>
      <c r="C13" t="s">
        <v>229</v>
      </c>
      <c r="D13" t="s">
        <v>230</v>
      </c>
      <c r="E13" t="s">
        <v>256</v>
      </c>
      <c r="F13" t="s">
        <v>363</v>
      </c>
      <c r="G13" t="s">
        <v>364</v>
      </c>
      <c r="H13" t="s">
        <v>365</v>
      </c>
    </row>
    <row r="14" spans="1:8" x14ac:dyDescent="0.2">
      <c r="A14" t="s">
        <v>45</v>
      </c>
      <c r="B14" t="s">
        <v>219</v>
      </c>
      <c r="C14" t="s">
        <v>229</v>
      </c>
      <c r="D14" t="s">
        <v>230</v>
      </c>
      <c r="E14" t="s">
        <v>231</v>
      </c>
      <c r="F14" t="s">
        <v>254</v>
      </c>
      <c r="G14" t="s">
        <v>255</v>
      </c>
    </row>
    <row r="15" spans="1:8" x14ac:dyDescent="0.2">
      <c r="A15" t="s">
        <v>56</v>
      </c>
      <c r="B15" t="s">
        <v>219</v>
      </c>
      <c r="C15" t="s">
        <v>220</v>
      </c>
      <c r="D15" t="s">
        <v>235</v>
      </c>
      <c r="E15" t="s">
        <v>239</v>
      </c>
      <c r="F15" t="s">
        <v>240</v>
      </c>
      <c r="G15" t="s">
        <v>241</v>
      </c>
      <c r="H15" t="s">
        <v>242</v>
      </c>
    </row>
    <row r="16" spans="1:8" x14ac:dyDescent="0.2">
      <c r="A16" t="s">
        <v>67</v>
      </c>
      <c r="B16" t="s">
        <v>219</v>
      </c>
      <c r="C16" t="s">
        <v>229</v>
      </c>
      <c r="D16" t="s">
        <v>230</v>
      </c>
      <c r="E16" t="s">
        <v>231</v>
      </c>
      <c r="F16" t="s">
        <v>232</v>
      </c>
      <c r="G16" t="s">
        <v>233</v>
      </c>
    </row>
    <row r="17" spans="1:8" x14ac:dyDescent="0.2">
      <c r="A17" t="s">
        <v>78</v>
      </c>
      <c r="B17" t="s">
        <v>219</v>
      </c>
      <c r="C17" t="s">
        <v>229</v>
      </c>
      <c r="D17" t="s">
        <v>230</v>
      </c>
      <c r="E17" t="s">
        <v>231</v>
      </c>
      <c r="F17" t="s">
        <v>247</v>
      </c>
    </row>
    <row r="18" spans="1:8" x14ac:dyDescent="0.2">
      <c r="A18" t="s">
        <v>89</v>
      </c>
      <c r="B18" t="s">
        <v>219</v>
      </c>
      <c r="C18" t="s">
        <v>229</v>
      </c>
      <c r="D18" t="s">
        <v>230</v>
      </c>
      <c r="E18" t="s">
        <v>231</v>
      </c>
      <c r="F18" t="s">
        <v>262</v>
      </c>
      <c r="G18" t="s">
        <v>263</v>
      </c>
    </row>
    <row r="19" spans="1:8" x14ac:dyDescent="0.2">
      <c r="A19" t="s">
        <v>100</v>
      </c>
      <c r="B19" t="s">
        <v>219</v>
      </c>
      <c r="C19" t="s">
        <v>229</v>
      </c>
      <c r="D19" t="s">
        <v>230</v>
      </c>
      <c r="E19" t="s">
        <v>231</v>
      </c>
      <c r="F19" t="s">
        <v>280</v>
      </c>
      <c r="G19" t="s">
        <v>281</v>
      </c>
      <c r="H19" t="s">
        <v>282</v>
      </c>
    </row>
    <row r="20" spans="1:8" x14ac:dyDescent="0.2">
      <c r="A20" t="s">
        <v>112</v>
      </c>
      <c r="B20" t="s">
        <v>219</v>
      </c>
      <c r="C20" t="s">
        <v>220</v>
      </c>
      <c r="D20" t="s">
        <v>221</v>
      </c>
      <c r="E20" t="s">
        <v>222</v>
      </c>
      <c r="F20" t="s">
        <v>223</v>
      </c>
    </row>
    <row r="21" spans="1:8" x14ac:dyDescent="0.2">
      <c r="A21" t="s">
        <v>123</v>
      </c>
      <c r="B21" t="s">
        <v>219</v>
      </c>
      <c r="C21" t="s">
        <v>229</v>
      </c>
      <c r="D21" t="s">
        <v>230</v>
      </c>
      <c r="E21" t="s">
        <v>231</v>
      </c>
      <c r="F21" t="s">
        <v>232</v>
      </c>
    </row>
    <row r="22" spans="1:8" x14ac:dyDescent="0.2">
      <c r="A22" t="s">
        <v>134</v>
      </c>
      <c r="B22" t="s">
        <v>219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</row>
    <row r="23" spans="1:8" x14ac:dyDescent="0.2">
      <c r="A23" t="s">
        <v>135</v>
      </c>
      <c r="B23" t="s">
        <v>219</v>
      </c>
      <c r="C23" t="s">
        <v>220</v>
      </c>
      <c r="D23" t="s">
        <v>283</v>
      </c>
      <c r="E23" t="s">
        <v>309</v>
      </c>
    </row>
    <row r="24" spans="1:8" x14ac:dyDescent="0.2">
      <c r="A24" t="s">
        <v>136</v>
      </c>
      <c r="B24" t="s">
        <v>219</v>
      </c>
      <c r="C24" t="s">
        <v>224</v>
      </c>
      <c r="D24" t="s">
        <v>224</v>
      </c>
      <c r="E24" t="s">
        <v>225</v>
      </c>
      <c r="F24" t="s">
        <v>260</v>
      </c>
      <c r="G24" t="s">
        <v>261</v>
      </c>
    </row>
    <row r="25" spans="1:8" x14ac:dyDescent="0.2">
      <c r="A25" t="s">
        <v>137</v>
      </c>
      <c r="B25" t="s">
        <v>219</v>
      </c>
      <c r="C25" t="s">
        <v>229</v>
      </c>
      <c r="D25" t="s">
        <v>230</v>
      </c>
      <c r="E25" t="s">
        <v>231</v>
      </c>
      <c r="F25" t="s">
        <v>247</v>
      </c>
      <c r="G25" t="s">
        <v>248</v>
      </c>
    </row>
    <row r="26" spans="1:8" x14ac:dyDescent="0.2">
      <c r="A26" t="s">
        <v>138</v>
      </c>
      <c r="B26" t="s">
        <v>219</v>
      </c>
      <c r="C26" t="s">
        <v>229</v>
      </c>
      <c r="D26" t="s">
        <v>230</v>
      </c>
      <c r="E26" t="s">
        <v>231</v>
      </c>
      <c r="F26" t="s">
        <v>232</v>
      </c>
      <c r="G26" t="s">
        <v>233</v>
      </c>
    </row>
    <row r="27" spans="1:8" x14ac:dyDescent="0.2">
      <c r="A27" t="s">
        <v>139</v>
      </c>
      <c r="B27" t="s">
        <v>219</v>
      </c>
      <c r="C27" t="s">
        <v>229</v>
      </c>
      <c r="D27" t="s">
        <v>230</v>
      </c>
      <c r="E27" t="s">
        <v>231</v>
      </c>
      <c r="F27" t="s">
        <v>254</v>
      </c>
      <c r="G27" t="s">
        <v>255</v>
      </c>
    </row>
    <row r="28" spans="1:8" x14ac:dyDescent="0.2">
      <c r="A28" t="s">
        <v>140</v>
      </c>
      <c r="B28" t="s">
        <v>219</v>
      </c>
      <c r="C28" t="s">
        <v>267</v>
      </c>
      <c r="D28" t="s">
        <v>325</v>
      </c>
      <c r="E28" t="s">
        <v>326</v>
      </c>
      <c r="F28" t="s">
        <v>327</v>
      </c>
      <c r="G28" t="s">
        <v>328</v>
      </c>
      <c r="H28" t="s">
        <v>329</v>
      </c>
    </row>
    <row r="29" spans="1:8" x14ac:dyDescent="0.2">
      <c r="A29" t="s">
        <v>141</v>
      </c>
      <c r="B29" t="s">
        <v>219</v>
      </c>
      <c r="C29" t="s">
        <v>229</v>
      </c>
      <c r="D29" t="s">
        <v>230</v>
      </c>
      <c r="E29" t="s">
        <v>231</v>
      </c>
      <c r="F29" t="s">
        <v>232</v>
      </c>
      <c r="G29" t="s">
        <v>233</v>
      </c>
    </row>
    <row r="30" spans="1:8" x14ac:dyDescent="0.2">
      <c r="A30" t="s">
        <v>143</v>
      </c>
      <c r="B30" t="s">
        <v>219</v>
      </c>
      <c r="C30" t="s">
        <v>229</v>
      </c>
      <c r="D30" t="s">
        <v>230</v>
      </c>
      <c r="E30" t="s">
        <v>231</v>
      </c>
      <c r="F30" t="s">
        <v>232</v>
      </c>
    </row>
    <row r="31" spans="1:8" x14ac:dyDescent="0.2">
      <c r="A31" t="s">
        <v>144</v>
      </c>
      <c r="B31" t="s">
        <v>219</v>
      </c>
      <c r="C31" t="s">
        <v>229</v>
      </c>
      <c r="D31" t="s">
        <v>230</v>
      </c>
      <c r="E31" t="s">
        <v>231</v>
      </c>
      <c r="F31" t="s">
        <v>232</v>
      </c>
    </row>
    <row r="32" spans="1:8" x14ac:dyDescent="0.2">
      <c r="A32" t="s">
        <v>145</v>
      </c>
      <c r="B32" t="s">
        <v>219</v>
      </c>
      <c r="C32" t="s">
        <v>224</v>
      </c>
      <c r="D32" t="s">
        <v>224</v>
      </c>
      <c r="E32" t="s">
        <v>250</v>
      </c>
      <c r="F32" t="s">
        <v>251</v>
      </c>
      <c r="G32" t="s">
        <v>252</v>
      </c>
    </row>
    <row r="33" spans="1:8" x14ac:dyDescent="0.2">
      <c r="A33" t="s">
        <v>146</v>
      </c>
      <c r="B33" t="s">
        <v>219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</row>
    <row r="34" spans="1:8" x14ac:dyDescent="0.2">
      <c r="A34" t="s">
        <v>147</v>
      </c>
      <c r="B34" t="s">
        <v>219</v>
      </c>
      <c r="C34" t="s">
        <v>229</v>
      </c>
      <c r="D34" t="s">
        <v>230</v>
      </c>
      <c r="E34" t="s">
        <v>231</v>
      </c>
      <c r="F34" t="s">
        <v>254</v>
      </c>
      <c r="G34" t="s">
        <v>255</v>
      </c>
      <c r="H34" t="s">
        <v>273</v>
      </c>
    </row>
    <row r="35" spans="1:8" x14ac:dyDescent="0.2">
      <c r="A35" t="s">
        <v>148</v>
      </c>
      <c r="B35" t="s">
        <v>219</v>
      </c>
      <c r="C35" t="s">
        <v>229</v>
      </c>
      <c r="D35" t="s">
        <v>230</v>
      </c>
      <c r="E35" t="s">
        <v>231</v>
      </c>
      <c r="F35" t="s">
        <v>232</v>
      </c>
      <c r="G35" t="s">
        <v>243</v>
      </c>
      <c r="H35" t="s">
        <v>356</v>
      </c>
    </row>
    <row r="36" spans="1:8" x14ac:dyDescent="0.2">
      <c r="A36" t="s">
        <v>149</v>
      </c>
      <c r="B36" t="s">
        <v>219</v>
      </c>
      <c r="C36" t="s">
        <v>229</v>
      </c>
      <c r="D36" t="s">
        <v>275</v>
      </c>
      <c r="E36" t="s">
        <v>276</v>
      </c>
    </row>
    <row r="37" spans="1:8" x14ac:dyDescent="0.2">
      <c r="A37" t="s">
        <v>150</v>
      </c>
      <c r="B37" t="s">
        <v>219</v>
      </c>
      <c r="C37" t="s">
        <v>229</v>
      </c>
      <c r="D37" t="s">
        <v>230</v>
      </c>
      <c r="E37" t="s">
        <v>231</v>
      </c>
      <c r="F37" t="s">
        <v>232</v>
      </c>
      <c r="G37" t="s">
        <v>243</v>
      </c>
    </row>
    <row r="38" spans="1:8" x14ac:dyDescent="0.2">
      <c r="A38" t="s">
        <v>151</v>
      </c>
      <c r="B38" t="s">
        <v>219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</row>
    <row r="39" spans="1:8" x14ac:dyDescent="0.2">
      <c r="A39" t="s">
        <v>152</v>
      </c>
      <c r="B39" t="s">
        <v>219</v>
      </c>
      <c r="C39" t="s">
        <v>229</v>
      </c>
      <c r="D39" t="s">
        <v>230</v>
      </c>
      <c r="E39" t="s">
        <v>231</v>
      </c>
      <c r="F39" t="s">
        <v>254</v>
      </c>
      <c r="G39" t="s">
        <v>255</v>
      </c>
    </row>
    <row r="40" spans="1:8" x14ac:dyDescent="0.2">
      <c r="A40" t="s">
        <v>154</v>
      </c>
      <c r="B40" t="s">
        <v>219</v>
      </c>
      <c r="C40" t="s">
        <v>220</v>
      </c>
      <c r="D40" t="s">
        <v>235</v>
      </c>
      <c r="E40" t="s">
        <v>236</v>
      </c>
      <c r="F40" t="s">
        <v>237</v>
      </c>
    </row>
    <row r="41" spans="1:8" x14ac:dyDescent="0.2">
      <c r="A41" t="s">
        <v>155</v>
      </c>
      <c r="B41" t="s">
        <v>219</v>
      </c>
      <c r="C41" t="s">
        <v>229</v>
      </c>
      <c r="D41" t="s">
        <v>230</v>
      </c>
      <c r="E41" t="s">
        <v>256</v>
      </c>
      <c r="F41" t="s">
        <v>257</v>
      </c>
      <c r="G41" t="s">
        <v>258</v>
      </c>
      <c r="H41" t="s">
        <v>274</v>
      </c>
    </row>
    <row r="42" spans="1:8" x14ac:dyDescent="0.2">
      <c r="A42" t="s">
        <v>156</v>
      </c>
      <c r="B42" t="s">
        <v>219</v>
      </c>
      <c r="C42" t="s">
        <v>229</v>
      </c>
      <c r="D42" t="s">
        <v>230</v>
      </c>
      <c r="E42" t="s">
        <v>231</v>
      </c>
      <c r="F42" t="s">
        <v>232</v>
      </c>
    </row>
    <row r="43" spans="1:8" x14ac:dyDescent="0.2">
      <c r="A43" t="s">
        <v>157</v>
      </c>
      <c r="B43" t="s">
        <v>219</v>
      </c>
      <c r="C43" t="s">
        <v>229</v>
      </c>
      <c r="D43" t="s">
        <v>230</v>
      </c>
      <c r="E43" t="s">
        <v>231</v>
      </c>
      <c r="F43" t="s">
        <v>254</v>
      </c>
      <c r="G43" t="s">
        <v>255</v>
      </c>
    </row>
    <row r="44" spans="1:8" x14ac:dyDescent="0.2">
      <c r="A44" t="s">
        <v>158</v>
      </c>
      <c r="B44" t="s">
        <v>219</v>
      </c>
      <c r="C44" t="s">
        <v>229</v>
      </c>
      <c r="D44" t="s">
        <v>230</v>
      </c>
      <c r="E44" t="s">
        <v>231</v>
      </c>
      <c r="F44" t="s">
        <v>254</v>
      </c>
      <c r="G44" t="s">
        <v>255</v>
      </c>
      <c r="H44" t="s">
        <v>379</v>
      </c>
    </row>
    <row r="45" spans="1:8" x14ac:dyDescent="0.2">
      <c r="A45" t="s">
        <v>159</v>
      </c>
      <c r="B45" t="s">
        <v>219</v>
      </c>
      <c r="C45" t="s">
        <v>229</v>
      </c>
      <c r="D45" t="s">
        <v>275</v>
      </c>
      <c r="E45" t="s">
        <v>276</v>
      </c>
      <c r="F45" t="s">
        <v>277</v>
      </c>
      <c r="G45" t="s">
        <v>278</v>
      </c>
      <c r="H45" t="s">
        <v>279</v>
      </c>
    </row>
    <row r="46" spans="1:8" x14ac:dyDescent="0.2">
      <c r="A46" t="s">
        <v>160</v>
      </c>
      <c r="B46" t="s">
        <v>219</v>
      </c>
      <c r="C46" t="s">
        <v>229</v>
      </c>
      <c r="D46" t="s">
        <v>230</v>
      </c>
      <c r="E46" t="s">
        <v>231</v>
      </c>
      <c r="F46" t="s">
        <v>232</v>
      </c>
    </row>
    <row r="47" spans="1:8" x14ac:dyDescent="0.2">
      <c r="A47" t="s">
        <v>161</v>
      </c>
      <c r="B47" t="s">
        <v>219</v>
      </c>
      <c r="C47" t="s">
        <v>229</v>
      </c>
      <c r="D47" t="s">
        <v>230</v>
      </c>
      <c r="E47" t="s">
        <v>231</v>
      </c>
      <c r="F47" t="s">
        <v>232</v>
      </c>
      <c r="G47" t="s">
        <v>233</v>
      </c>
    </row>
    <row r="48" spans="1:8" x14ac:dyDescent="0.2">
      <c r="A48" t="s">
        <v>162</v>
      </c>
      <c r="B48" t="s">
        <v>219</v>
      </c>
      <c r="C48" t="s">
        <v>229</v>
      </c>
      <c r="D48" t="s">
        <v>230</v>
      </c>
      <c r="E48" t="s">
        <v>231</v>
      </c>
      <c r="F48" t="s">
        <v>232</v>
      </c>
      <c r="G48" t="s">
        <v>233</v>
      </c>
    </row>
    <row r="49" spans="1:8" x14ac:dyDescent="0.2">
      <c r="A49" t="s">
        <v>163</v>
      </c>
      <c r="B49" t="s">
        <v>219</v>
      </c>
      <c r="C49" t="s">
        <v>229</v>
      </c>
      <c r="D49" t="s">
        <v>230</v>
      </c>
      <c r="E49" t="s">
        <v>231</v>
      </c>
      <c r="F49" t="s">
        <v>232</v>
      </c>
      <c r="G49" t="s">
        <v>233</v>
      </c>
    </row>
    <row r="50" spans="1:8" x14ac:dyDescent="0.2">
      <c r="A50" t="s">
        <v>165</v>
      </c>
      <c r="B50" t="s">
        <v>219</v>
      </c>
      <c r="C50" t="s">
        <v>220</v>
      </c>
      <c r="D50" t="s">
        <v>235</v>
      </c>
      <c r="E50" t="s">
        <v>294</v>
      </c>
      <c r="F50" t="s">
        <v>295</v>
      </c>
      <c r="G50" t="s">
        <v>410</v>
      </c>
      <c r="H50" t="s">
        <v>411</v>
      </c>
    </row>
    <row r="51" spans="1:8" x14ac:dyDescent="0.2">
      <c r="A51" t="s">
        <v>166</v>
      </c>
      <c r="B51" t="s">
        <v>219</v>
      </c>
      <c r="C51" t="s">
        <v>229</v>
      </c>
      <c r="D51" t="s">
        <v>230</v>
      </c>
      <c r="E51" t="s">
        <v>231</v>
      </c>
      <c r="F51" t="s">
        <v>232</v>
      </c>
      <c r="G51" t="s">
        <v>233</v>
      </c>
    </row>
    <row r="52" spans="1:8" x14ac:dyDescent="0.2">
      <c r="A52" t="s">
        <v>167</v>
      </c>
      <c r="B52" t="s">
        <v>219</v>
      </c>
      <c r="C52" t="s">
        <v>229</v>
      </c>
      <c r="D52" t="s">
        <v>230</v>
      </c>
      <c r="E52" t="s">
        <v>231</v>
      </c>
      <c r="F52" t="s">
        <v>254</v>
      </c>
      <c r="G52" t="s">
        <v>255</v>
      </c>
    </row>
    <row r="53" spans="1:8" x14ac:dyDescent="0.2">
      <c r="A53" t="s">
        <v>168</v>
      </c>
      <c r="B53" t="s">
        <v>219</v>
      </c>
      <c r="C53" t="s">
        <v>220</v>
      </c>
      <c r="D53" t="s">
        <v>221</v>
      </c>
      <c r="E53" t="s">
        <v>222</v>
      </c>
      <c r="F53" t="s">
        <v>223</v>
      </c>
      <c r="G53" t="s">
        <v>344</v>
      </c>
    </row>
    <row r="54" spans="1:8" x14ac:dyDescent="0.2">
      <c r="A54" t="s">
        <v>169</v>
      </c>
      <c r="B54" t="s">
        <v>219</v>
      </c>
      <c r="C54" t="s">
        <v>229</v>
      </c>
      <c r="D54" t="s">
        <v>230</v>
      </c>
      <c r="E54" t="s">
        <v>231</v>
      </c>
      <c r="F54" t="s">
        <v>254</v>
      </c>
      <c r="G54" t="s">
        <v>255</v>
      </c>
    </row>
    <row r="55" spans="1:8" x14ac:dyDescent="0.2">
      <c r="A55" t="s">
        <v>170</v>
      </c>
      <c r="B55" t="s">
        <v>219</v>
      </c>
      <c r="C55" t="s">
        <v>229</v>
      </c>
      <c r="D55" t="s">
        <v>275</v>
      </c>
      <c r="E55" t="s">
        <v>276</v>
      </c>
      <c r="F55" t="s">
        <v>289</v>
      </c>
      <c r="G55" t="s">
        <v>290</v>
      </c>
    </row>
    <row r="56" spans="1:8" x14ac:dyDescent="0.2">
      <c r="A56" t="s">
        <v>171</v>
      </c>
      <c r="B56" t="s">
        <v>219</v>
      </c>
      <c r="C56" t="s">
        <v>229</v>
      </c>
      <c r="D56" t="s">
        <v>230</v>
      </c>
      <c r="E56" t="s">
        <v>231</v>
      </c>
      <c r="F56" t="s">
        <v>262</v>
      </c>
      <c r="G56" t="s">
        <v>263</v>
      </c>
    </row>
    <row r="57" spans="1:8" x14ac:dyDescent="0.2">
      <c r="A57" t="s">
        <v>172</v>
      </c>
      <c r="B57" t="s">
        <v>219</v>
      </c>
      <c r="C57" t="s">
        <v>229</v>
      </c>
      <c r="D57" t="s">
        <v>230</v>
      </c>
      <c r="E57" t="s">
        <v>231</v>
      </c>
      <c r="F57" t="s">
        <v>247</v>
      </c>
      <c r="G57" t="s">
        <v>248</v>
      </c>
      <c r="H57" t="s">
        <v>249</v>
      </c>
    </row>
    <row r="58" spans="1:8" x14ac:dyDescent="0.2">
      <c r="A58" t="s">
        <v>173</v>
      </c>
      <c r="B58" t="s">
        <v>219</v>
      </c>
      <c r="C58" t="s">
        <v>229</v>
      </c>
      <c r="D58" t="s">
        <v>230</v>
      </c>
      <c r="E58" t="s">
        <v>231</v>
      </c>
      <c r="F58" t="s">
        <v>254</v>
      </c>
      <c r="G58" t="s">
        <v>255</v>
      </c>
    </row>
    <row r="59" spans="1:8" x14ac:dyDescent="0.2">
      <c r="A59" t="s">
        <v>174</v>
      </c>
      <c r="B59" t="s">
        <v>219</v>
      </c>
      <c r="C59" t="s">
        <v>229</v>
      </c>
      <c r="D59" t="s">
        <v>230</v>
      </c>
      <c r="E59" t="s">
        <v>231</v>
      </c>
      <c r="F59" t="s">
        <v>254</v>
      </c>
      <c r="G59" t="s">
        <v>255</v>
      </c>
    </row>
    <row r="60" spans="1:8" x14ac:dyDescent="0.2">
      <c r="A60" t="s">
        <v>176</v>
      </c>
      <c r="B60" t="s">
        <v>219</v>
      </c>
      <c r="C60" t="s">
        <v>229</v>
      </c>
      <c r="D60" t="s">
        <v>230</v>
      </c>
      <c r="E60" t="s">
        <v>231</v>
      </c>
      <c r="F60" t="s">
        <v>232</v>
      </c>
      <c r="G60" t="s">
        <v>233</v>
      </c>
    </row>
    <row r="61" spans="1:8" x14ac:dyDescent="0.2">
      <c r="A61" t="s">
        <v>177</v>
      </c>
      <c r="B61" t="s">
        <v>219</v>
      </c>
      <c r="C61" t="s">
        <v>229</v>
      </c>
      <c r="D61" t="s">
        <v>230</v>
      </c>
      <c r="E61" t="s">
        <v>231</v>
      </c>
      <c r="F61" t="s">
        <v>254</v>
      </c>
      <c r="G61" t="s">
        <v>255</v>
      </c>
    </row>
    <row r="62" spans="1:8" x14ac:dyDescent="0.2">
      <c r="A62" t="s">
        <v>178</v>
      </c>
      <c r="B62" t="s">
        <v>219</v>
      </c>
      <c r="C62" t="s">
        <v>224</v>
      </c>
      <c r="D62" t="s">
        <v>224</v>
      </c>
      <c r="E62" t="s">
        <v>250</v>
      </c>
      <c r="F62" t="s">
        <v>251</v>
      </c>
      <c r="G62" t="s">
        <v>252</v>
      </c>
    </row>
    <row r="63" spans="1:8" x14ac:dyDescent="0.2">
      <c r="A63" t="s">
        <v>179</v>
      </c>
      <c r="B63" t="s">
        <v>219</v>
      </c>
      <c r="C63" t="s">
        <v>229</v>
      </c>
      <c r="D63" t="s">
        <v>230</v>
      </c>
      <c r="E63" t="s">
        <v>231</v>
      </c>
    </row>
    <row r="64" spans="1:8" x14ac:dyDescent="0.2">
      <c r="A64" t="s">
        <v>180</v>
      </c>
      <c r="B64" t="s">
        <v>219</v>
      </c>
      <c r="C64" t="s">
        <v>229</v>
      </c>
      <c r="D64" t="s">
        <v>230</v>
      </c>
      <c r="E64" t="s">
        <v>231</v>
      </c>
      <c r="F64" t="s">
        <v>254</v>
      </c>
      <c r="G64" t="s">
        <v>255</v>
      </c>
    </row>
    <row r="65" spans="1:8" x14ac:dyDescent="0.2">
      <c r="A65" t="s">
        <v>181</v>
      </c>
      <c r="B65" t="s">
        <v>219</v>
      </c>
      <c r="C65" t="s">
        <v>229</v>
      </c>
      <c r="D65" t="s">
        <v>230</v>
      </c>
      <c r="E65" t="s">
        <v>231</v>
      </c>
      <c r="F65" t="s">
        <v>254</v>
      </c>
      <c r="G65" t="s">
        <v>255</v>
      </c>
    </row>
    <row r="66" spans="1:8" x14ac:dyDescent="0.2">
      <c r="A66" t="s">
        <v>182</v>
      </c>
      <c r="B66" t="s">
        <v>219</v>
      </c>
      <c r="C66" t="s">
        <v>267</v>
      </c>
      <c r="D66" t="s">
        <v>268</v>
      </c>
      <c r="E66" t="s">
        <v>269</v>
      </c>
      <c r="F66" t="s">
        <v>270</v>
      </c>
      <c r="G66" t="s">
        <v>271</v>
      </c>
      <c r="H66" t="s">
        <v>272</v>
      </c>
    </row>
    <row r="67" spans="1:8" x14ac:dyDescent="0.2">
      <c r="A67" t="s">
        <v>183</v>
      </c>
      <c r="B67" t="s">
        <v>219</v>
      </c>
      <c r="C67" t="s">
        <v>229</v>
      </c>
      <c r="D67" t="s">
        <v>230</v>
      </c>
      <c r="E67" t="s">
        <v>231</v>
      </c>
      <c r="F67" t="s">
        <v>254</v>
      </c>
      <c r="G67" t="s">
        <v>255</v>
      </c>
    </row>
    <row r="68" spans="1:8" x14ac:dyDescent="0.2">
      <c r="A68" t="s">
        <v>184</v>
      </c>
      <c r="B68" t="s">
        <v>219</v>
      </c>
      <c r="C68" t="s">
        <v>229</v>
      </c>
      <c r="D68" t="s">
        <v>230</v>
      </c>
      <c r="E68" t="s">
        <v>231</v>
      </c>
      <c r="F68" t="s">
        <v>280</v>
      </c>
      <c r="G68" t="s">
        <v>292</v>
      </c>
      <c r="H68" t="s">
        <v>293</v>
      </c>
    </row>
    <row r="69" spans="1:8" x14ac:dyDescent="0.2">
      <c r="A69" t="s">
        <v>185</v>
      </c>
      <c r="B69" t="s">
        <v>219</v>
      </c>
      <c r="C69" t="s">
        <v>229</v>
      </c>
      <c r="D69" t="s">
        <v>230</v>
      </c>
      <c r="E69" t="s">
        <v>231</v>
      </c>
      <c r="F69" t="s">
        <v>262</v>
      </c>
      <c r="G69" t="s">
        <v>297</v>
      </c>
      <c r="H69" t="s">
        <v>298</v>
      </c>
    </row>
    <row r="70" spans="1:8" x14ac:dyDescent="0.2">
      <c r="A70" t="s">
        <v>187</v>
      </c>
      <c r="B70" t="s">
        <v>219</v>
      </c>
      <c r="C70" t="s">
        <v>229</v>
      </c>
      <c r="D70" t="s">
        <v>230</v>
      </c>
      <c r="E70" t="s">
        <v>231</v>
      </c>
      <c r="F70" t="s">
        <v>232</v>
      </c>
      <c r="G70" t="s">
        <v>233</v>
      </c>
    </row>
    <row r="71" spans="1:8" x14ac:dyDescent="0.2">
      <c r="A71" t="s">
        <v>188</v>
      </c>
      <c r="B71" t="s">
        <v>219</v>
      </c>
      <c r="C71" t="s">
        <v>224</v>
      </c>
      <c r="D71" t="s">
        <v>224</v>
      </c>
      <c r="E71" t="s">
        <v>250</v>
      </c>
      <c r="F71" t="s">
        <v>251</v>
      </c>
      <c r="G71" t="s">
        <v>252</v>
      </c>
    </row>
    <row r="72" spans="1:8" x14ac:dyDescent="0.2">
      <c r="A72" t="s">
        <v>189</v>
      </c>
      <c r="B72" t="s">
        <v>219</v>
      </c>
      <c r="C72" t="s">
        <v>229</v>
      </c>
      <c r="D72" t="s">
        <v>230</v>
      </c>
      <c r="E72" t="s">
        <v>231</v>
      </c>
      <c r="F72" t="s">
        <v>254</v>
      </c>
      <c r="G72" t="s">
        <v>255</v>
      </c>
    </row>
    <row r="73" spans="1:8" x14ac:dyDescent="0.2">
      <c r="A73" t="s">
        <v>190</v>
      </c>
      <c r="B73" t="s">
        <v>219</v>
      </c>
      <c r="C73" t="s">
        <v>229</v>
      </c>
      <c r="D73" t="s">
        <v>230</v>
      </c>
      <c r="E73" t="s">
        <v>231</v>
      </c>
      <c r="F73" t="s">
        <v>254</v>
      </c>
      <c r="G73" t="s">
        <v>255</v>
      </c>
      <c r="H73" t="s">
        <v>316</v>
      </c>
    </row>
    <row r="74" spans="1:8" x14ac:dyDescent="0.2">
      <c r="A74" t="s">
        <v>191</v>
      </c>
      <c r="B74" t="s">
        <v>219</v>
      </c>
      <c r="C74" t="s">
        <v>229</v>
      </c>
      <c r="D74" t="s">
        <v>275</v>
      </c>
      <c r="E74" t="s">
        <v>276</v>
      </c>
    </row>
    <row r="75" spans="1:8" x14ac:dyDescent="0.2">
      <c r="A75" t="s">
        <v>192</v>
      </c>
      <c r="B75" t="s">
        <v>219</v>
      </c>
      <c r="C75" t="s">
        <v>229</v>
      </c>
      <c r="D75" t="s">
        <v>230</v>
      </c>
      <c r="E75" t="s">
        <v>231</v>
      </c>
      <c r="F75" t="s">
        <v>254</v>
      </c>
      <c r="G75" t="s">
        <v>255</v>
      </c>
    </row>
    <row r="76" spans="1:8" x14ac:dyDescent="0.2">
      <c r="A76" t="s">
        <v>193</v>
      </c>
      <c r="B76" t="s">
        <v>219</v>
      </c>
      <c r="C76" t="s">
        <v>229</v>
      </c>
      <c r="D76" t="s">
        <v>230</v>
      </c>
      <c r="E76" t="s">
        <v>231</v>
      </c>
      <c r="F76" t="s">
        <v>254</v>
      </c>
      <c r="G76" t="s">
        <v>255</v>
      </c>
      <c r="H76" t="s">
        <v>348</v>
      </c>
    </row>
    <row r="77" spans="1:8" x14ac:dyDescent="0.2">
      <c r="A77" t="s">
        <v>194</v>
      </c>
      <c r="B77" t="s">
        <v>219</v>
      </c>
      <c r="C77" t="s">
        <v>229</v>
      </c>
      <c r="D77" t="s">
        <v>230</v>
      </c>
      <c r="E77" t="s">
        <v>231</v>
      </c>
      <c r="F77" t="s">
        <v>254</v>
      </c>
      <c r="G77" t="s">
        <v>255</v>
      </c>
      <c r="H77" t="s">
        <v>348</v>
      </c>
    </row>
    <row r="78" spans="1:8" x14ac:dyDescent="0.2">
      <c r="A78" t="s">
        <v>195</v>
      </c>
      <c r="B78" t="s">
        <v>219</v>
      </c>
      <c r="C78" t="s">
        <v>229</v>
      </c>
      <c r="D78" t="s">
        <v>230</v>
      </c>
      <c r="E78" t="s">
        <v>231</v>
      </c>
      <c r="F78" t="s">
        <v>254</v>
      </c>
      <c r="G78" t="s">
        <v>255</v>
      </c>
    </row>
    <row r="79" spans="1:8" x14ac:dyDescent="0.2">
      <c r="A79" t="s">
        <v>196</v>
      </c>
      <c r="B79" t="s">
        <v>219</v>
      </c>
      <c r="C79" t="s">
        <v>224</v>
      </c>
      <c r="D79" t="s">
        <v>224</v>
      </c>
      <c r="E79" t="s">
        <v>225</v>
      </c>
      <c r="F79" t="s">
        <v>260</v>
      </c>
      <c r="G79" t="s">
        <v>261</v>
      </c>
    </row>
    <row r="80" spans="1:8" x14ac:dyDescent="0.2">
      <c r="A80" t="s">
        <v>198</v>
      </c>
      <c r="B80" t="s">
        <v>219</v>
      </c>
      <c r="C80" t="s">
        <v>229</v>
      </c>
      <c r="D80" t="s">
        <v>230</v>
      </c>
      <c r="E80" t="s">
        <v>231</v>
      </c>
      <c r="F80" t="s">
        <v>232</v>
      </c>
      <c r="G80" t="s">
        <v>233</v>
      </c>
    </row>
    <row r="81" spans="1:8" x14ac:dyDescent="0.2">
      <c r="A81" t="s">
        <v>199</v>
      </c>
      <c r="B81" t="s">
        <v>219</v>
      </c>
      <c r="C81" t="s">
        <v>229</v>
      </c>
      <c r="D81" t="s">
        <v>230</v>
      </c>
      <c r="E81" t="s">
        <v>231</v>
      </c>
      <c r="F81" t="s">
        <v>232</v>
      </c>
      <c r="G81" t="s">
        <v>233</v>
      </c>
      <c r="H81" t="s">
        <v>362</v>
      </c>
    </row>
    <row r="82" spans="1:8" x14ac:dyDescent="0.2">
      <c r="A82" t="s">
        <v>200</v>
      </c>
      <c r="B82" t="s">
        <v>219</v>
      </c>
      <c r="C82" t="s">
        <v>229</v>
      </c>
      <c r="D82" t="s">
        <v>230</v>
      </c>
      <c r="E82" t="s">
        <v>256</v>
      </c>
      <c r="F82" t="s">
        <v>257</v>
      </c>
      <c r="G82" t="s">
        <v>258</v>
      </c>
    </row>
    <row r="83" spans="1:8" x14ac:dyDescent="0.2">
      <c r="A83" t="s">
        <v>201</v>
      </c>
      <c r="B83" t="s">
        <v>219</v>
      </c>
      <c r="C83" t="s">
        <v>229</v>
      </c>
      <c r="D83" t="s">
        <v>230</v>
      </c>
      <c r="E83" t="s">
        <v>231</v>
      </c>
      <c r="F83" t="s">
        <v>254</v>
      </c>
      <c r="G83" t="s">
        <v>255</v>
      </c>
      <c r="H83" t="s">
        <v>421</v>
      </c>
    </row>
    <row r="84" spans="1:8" x14ac:dyDescent="0.2">
      <c r="A84" t="s">
        <v>202</v>
      </c>
      <c r="B84" t="s">
        <v>219</v>
      </c>
      <c r="C84" t="s">
        <v>229</v>
      </c>
      <c r="D84" t="s">
        <v>230</v>
      </c>
      <c r="E84" t="s">
        <v>231</v>
      </c>
      <c r="F84" t="s">
        <v>232</v>
      </c>
    </row>
    <row r="85" spans="1:8" x14ac:dyDescent="0.2">
      <c r="A85" t="s">
        <v>203</v>
      </c>
      <c r="B85" t="s">
        <v>219</v>
      </c>
      <c r="C85" t="s">
        <v>229</v>
      </c>
      <c r="D85" t="s">
        <v>230</v>
      </c>
      <c r="E85" t="s">
        <v>231</v>
      </c>
      <c r="F85" t="s">
        <v>247</v>
      </c>
      <c r="G85" t="s">
        <v>358</v>
      </c>
      <c r="H85" t="s">
        <v>359</v>
      </c>
    </row>
    <row r="86" spans="1:8" x14ac:dyDescent="0.2">
      <c r="A86" t="s">
        <v>204</v>
      </c>
      <c r="B86" t="s">
        <v>219</v>
      </c>
      <c r="C86" t="s">
        <v>229</v>
      </c>
      <c r="D86" t="s">
        <v>230</v>
      </c>
      <c r="E86" t="s">
        <v>231</v>
      </c>
      <c r="F86" t="s">
        <v>232</v>
      </c>
    </row>
    <row r="87" spans="1:8" x14ac:dyDescent="0.2">
      <c r="A87" t="s">
        <v>205</v>
      </c>
      <c r="B87" t="s">
        <v>219</v>
      </c>
      <c r="C87" t="s">
        <v>224</v>
      </c>
      <c r="D87" t="s">
        <v>224</v>
      </c>
      <c r="E87" t="s">
        <v>225</v>
      </c>
      <c r="F87" t="s">
        <v>260</v>
      </c>
    </row>
    <row r="88" spans="1:8" x14ac:dyDescent="0.2">
      <c r="A88" t="s">
        <v>206</v>
      </c>
      <c r="B88" t="s">
        <v>219</v>
      </c>
      <c r="C88" t="s">
        <v>220</v>
      </c>
      <c r="D88" t="s">
        <v>221</v>
      </c>
      <c r="E88" t="s">
        <v>222</v>
      </c>
      <c r="F88" t="s">
        <v>369</v>
      </c>
      <c r="G88" t="s">
        <v>370</v>
      </c>
      <c r="H88" t="s">
        <v>371</v>
      </c>
    </row>
    <row r="89" spans="1:8" x14ac:dyDescent="0.2">
      <c r="A89" t="s">
        <v>207</v>
      </c>
      <c r="B89" t="s">
        <v>219</v>
      </c>
      <c r="C89" t="s">
        <v>229</v>
      </c>
      <c r="D89" t="s">
        <v>230</v>
      </c>
      <c r="E89" t="s">
        <v>231</v>
      </c>
      <c r="F89" t="s">
        <v>254</v>
      </c>
      <c r="G89" t="s">
        <v>255</v>
      </c>
    </row>
    <row r="90" spans="1:8" x14ac:dyDescent="0.2">
      <c r="A90" t="s">
        <v>209</v>
      </c>
      <c r="B90" t="s">
        <v>219</v>
      </c>
      <c r="C90" t="s">
        <v>224</v>
      </c>
      <c r="D90" t="s">
        <v>224</v>
      </c>
      <c r="E90" t="s">
        <v>264</v>
      </c>
      <c r="F90" t="s">
        <v>265</v>
      </c>
      <c r="G90" t="s">
        <v>266</v>
      </c>
    </row>
    <row r="91" spans="1:8" x14ac:dyDescent="0.2">
      <c r="A91" t="s">
        <v>210</v>
      </c>
      <c r="B91" t="s">
        <v>219</v>
      </c>
      <c r="C91" t="s">
        <v>229</v>
      </c>
      <c r="D91" t="s">
        <v>230</v>
      </c>
      <c r="E91" t="s">
        <v>231</v>
      </c>
      <c r="F91" t="s">
        <v>232</v>
      </c>
      <c r="G91" t="s">
        <v>233</v>
      </c>
    </row>
    <row r="92" spans="1:8" x14ac:dyDescent="0.2">
      <c r="A92" t="s">
        <v>211</v>
      </c>
      <c r="B92" t="s">
        <v>219</v>
      </c>
      <c r="C92" t="s">
        <v>220</v>
      </c>
      <c r="D92" t="s">
        <v>235</v>
      </c>
      <c r="E92" t="s">
        <v>294</v>
      </c>
      <c r="F92" t="s">
        <v>295</v>
      </c>
      <c r="G92" t="s">
        <v>296</v>
      </c>
      <c r="H92" t="s">
        <v>315</v>
      </c>
    </row>
    <row r="93" spans="1:8" x14ac:dyDescent="0.2">
      <c r="A93" t="s">
        <v>212</v>
      </c>
      <c r="B93" t="s">
        <v>219</v>
      </c>
      <c r="C93" t="s">
        <v>229</v>
      </c>
      <c r="D93" t="s">
        <v>230</v>
      </c>
      <c r="E93" t="s">
        <v>231</v>
      </c>
      <c r="F93" t="s">
        <v>232</v>
      </c>
    </row>
    <row r="94" spans="1:8" x14ac:dyDescent="0.2">
      <c r="A94" t="s">
        <v>213</v>
      </c>
      <c r="B94" t="s">
        <v>219</v>
      </c>
      <c r="C94" t="s">
        <v>229</v>
      </c>
      <c r="D94" t="s">
        <v>230</v>
      </c>
      <c r="E94" t="s">
        <v>231</v>
      </c>
      <c r="F94" t="s">
        <v>247</v>
      </c>
      <c r="G94" t="s">
        <v>311</v>
      </c>
      <c r="H94" t="s">
        <v>312</v>
      </c>
    </row>
    <row r="95" spans="1:8" x14ac:dyDescent="0.2">
      <c r="A95" t="s">
        <v>214</v>
      </c>
      <c r="B95" t="s">
        <v>219</v>
      </c>
      <c r="C95" t="s">
        <v>229</v>
      </c>
      <c r="D95" t="s">
        <v>230</v>
      </c>
      <c r="E95" t="s">
        <v>231</v>
      </c>
      <c r="F95" t="s">
        <v>232</v>
      </c>
    </row>
    <row r="96" spans="1:8" x14ac:dyDescent="0.2">
      <c r="A96" t="s">
        <v>215</v>
      </c>
      <c r="B96" t="s">
        <v>219</v>
      </c>
      <c r="C96" t="s">
        <v>229</v>
      </c>
      <c r="D96" t="s">
        <v>230</v>
      </c>
      <c r="E96" t="s">
        <v>231</v>
      </c>
      <c r="F96" t="s">
        <v>232</v>
      </c>
      <c r="G96" t="s">
        <v>243</v>
      </c>
    </row>
    <row r="97" spans="1:8" x14ac:dyDescent="0.2">
      <c r="A97" t="s">
        <v>216</v>
      </c>
      <c r="B97" t="s">
        <v>219</v>
      </c>
      <c r="C97" t="s">
        <v>229</v>
      </c>
      <c r="D97" t="s">
        <v>230</v>
      </c>
      <c r="E97" t="s">
        <v>231</v>
      </c>
      <c r="F97" t="s">
        <v>232</v>
      </c>
      <c r="G97" t="s">
        <v>233</v>
      </c>
    </row>
    <row r="98" spans="1:8" x14ac:dyDescent="0.2">
      <c r="A98" t="s">
        <v>217</v>
      </c>
      <c r="B98" t="s">
        <v>219</v>
      </c>
      <c r="C98" t="s">
        <v>229</v>
      </c>
      <c r="D98" t="s">
        <v>230</v>
      </c>
      <c r="E98" t="s">
        <v>231</v>
      </c>
      <c r="F98" t="s">
        <v>254</v>
      </c>
      <c r="G98" t="s">
        <v>255</v>
      </c>
    </row>
    <row r="99" spans="1:8" x14ac:dyDescent="0.2">
      <c r="A99" t="s">
        <v>218</v>
      </c>
      <c r="B99" t="s">
        <v>219</v>
      </c>
      <c r="C99" t="s">
        <v>229</v>
      </c>
      <c r="D99" t="s">
        <v>230</v>
      </c>
      <c r="E99" t="s">
        <v>231</v>
      </c>
      <c r="F99" t="s">
        <v>254</v>
      </c>
      <c r="G99" t="s">
        <v>255</v>
      </c>
    </row>
    <row r="100" spans="1:8" x14ac:dyDescent="0.2">
      <c r="A100" t="s">
        <v>2</v>
      </c>
      <c r="B100" t="s">
        <v>219</v>
      </c>
      <c r="C100" t="s">
        <v>229</v>
      </c>
      <c r="D100" t="s">
        <v>230</v>
      </c>
      <c r="E100" t="s">
        <v>231</v>
      </c>
      <c r="F100" t="s">
        <v>254</v>
      </c>
      <c r="G100" t="s">
        <v>255</v>
      </c>
    </row>
    <row r="101" spans="1:8" x14ac:dyDescent="0.2">
      <c r="A101" t="s">
        <v>3</v>
      </c>
      <c r="B101" t="s">
        <v>219</v>
      </c>
      <c r="C101" t="s">
        <v>224</v>
      </c>
      <c r="D101" t="s">
        <v>224</v>
      </c>
      <c r="E101" t="s">
        <v>264</v>
      </c>
      <c r="F101" t="s">
        <v>313</v>
      </c>
    </row>
    <row r="102" spans="1:8" x14ac:dyDescent="0.2">
      <c r="A102" t="s">
        <v>4</v>
      </c>
      <c r="B102" t="s">
        <v>219</v>
      </c>
      <c r="C102" t="s">
        <v>220</v>
      </c>
      <c r="D102" t="s">
        <v>235</v>
      </c>
      <c r="E102" t="s">
        <v>294</v>
      </c>
      <c r="F102" t="s">
        <v>346</v>
      </c>
      <c r="G102" t="s">
        <v>347</v>
      </c>
    </row>
    <row r="103" spans="1:8" x14ac:dyDescent="0.2">
      <c r="A103" t="s">
        <v>5</v>
      </c>
      <c r="B103" t="s">
        <v>219</v>
      </c>
      <c r="C103" t="s">
        <v>224</v>
      </c>
      <c r="D103" t="s">
        <v>224</v>
      </c>
      <c r="E103" t="s">
        <v>225</v>
      </c>
      <c r="F103" t="s">
        <v>226</v>
      </c>
      <c r="G103" t="s">
        <v>227</v>
      </c>
      <c r="H103" t="s">
        <v>288</v>
      </c>
    </row>
    <row r="104" spans="1:8" x14ac:dyDescent="0.2">
      <c r="A104" t="s">
        <v>6</v>
      </c>
      <c r="B104" t="s">
        <v>219</v>
      </c>
      <c r="C104" t="s">
        <v>224</v>
      </c>
      <c r="D104" t="s">
        <v>224</v>
      </c>
      <c r="E104" t="s">
        <v>225</v>
      </c>
      <c r="F104" t="s">
        <v>260</v>
      </c>
      <c r="G104" t="s">
        <v>261</v>
      </c>
    </row>
    <row r="105" spans="1:8" x14ac:dyDescent="0.2">
      <c r="A105" t="s">
        <v>7</v>
      </c>
      <c r="B105" t="s">
        <v>219</v>
      </c>
      <c r="C105" t="s">
        <v>224</v>
      </c>
      <c r="D105" t="s">
        <v>224</v>
      </c>
      <c r="E105" t="s">
        <v>225</v>
      </c>
      <c r="F105" t="s">
        <v>260</v>
      </c>
    </row>
    <row r="106" spans="1:8" x14ac:dyDescent="0.2">
      <c r="A106" t="s">
        <v>8</v>
      </c>
      <c r="B106" t="s">
        <v>219</v>
      </c>
      <c r="C106" t="s">
        <v>229</v>
      </c>
      <c r="D106" t="s">
        <v>230</v>
      </c>
      <c r="E106" t="s">
        <v>231</v>
      </c>
      <c r="F106" t="s">
        <v>232</v>
      </c>
    </row>
    <row r="107" spans="1:8" x14ac:dyDescent="0.2">
      <c r="A107" t="s">
        <v>9</v>
      </c>
      <c r="B107" t="s">
        <v>219</v>
      </c>
      <c r="C107" t="s">
        <v>220</v>
      </c>
      <c r="D107" t="s">
        <v>283</v>
      </c>
      <c r="E107" t="s">
        <v>309</v>
      </c>
      <c r="F107" t="s">
        <v>310</v>
      </c>
    </row>
    <row r="108" spans="1:8" x14ac:dyDescent="0.2">
      <c r="A108" t="s">
        <v>10</v>
      </c>
      <c r="B108" t="s">
        <v>219</v>
      </c>
      <c r="C108" t="s">
        <v>229</v>
      </c>
      <c r="D108" t="s">
        <v>230</v>
      </c>
      <c r="E108" t="s">
        <v>231</v>
      </c>
      <c r="F108" t="s">
        <v>254</v>
      </c>
      <c r="G108" t="s">
        <v>255</v>
      </c>
    </row>
    <row r="109" spans="1:8" x14ac:dyDescent="0.2">
      <c r="A109" t="s">
        <v>11</v>
      </c>
      <c r="B109" t="s">
        <v>219</v>
      </c>
      <c r="C109" t="s">
        <v>229</v>
      </c>
      <c r="D109" t="s">
        <v>275</v>
      </c>
      <c r="E109" t="s">
        <v>276</v>
      </c>
    </row>
    <row r="110" spans="1:8" x14ac:dyDescent="0.2">
      <c r="A110" t="s">
        <v>13</v>
      </c>
      <c r="B110" t="s">
        <v>219</v>
      </c>
      <c r="C110" t="s">
        <v>220</v>
      </c>
      <c r="D110" t="s">
        <v>235</v>
      </c>
      <c r="E110" t="s">
        <v>349</v>
      </c>
      <c r="F110" t="s">
        <v>350</v>
      </c>
    </row>
    <row r="111" spans="1:8" x14ac:dyDescent="0.2">
      <c r="A111" t="s">
        <v>14</v>
      </c>
      <c r="B111" t="s">
        <v>219</v>
      </c>
      <c r="C111" t="s">
        <v>229</v>
      </c>
      <c r="D111" t="s">
        <v>230</v>
      </c>
      <c r="E111" t="s">
        <v>231</v>
      </c>
      <c r="F111" t="s">
        <v>247</v>
      </c>
    </row>
    <row r="112" spans="1:8" x14ac:dyDescent="0.2">
      <c r="A112" t="s">
        <v>15</v>
      </c>
      <c r="B112" t="s">
        <v>219</v>
      </c>
      <c r="C112" t="s">
        <v>229</v>
      </c>
      <c r="D112" t="s">
        <v>230</v>
      </c>
      <c r="E112" t="s">
        <v>256</v>
      </c>
      <c r="F112" t="s">
        <v>257</v>
      </c>
      <c r="G112" t="s">
        <v>258</v>
      </c>
    </row>
    <row r="113" spans="1:8" x14ac:dyDescent="0.2">
      <c r="A113" t="s">
        <v>16</v>
      </c>
      <c r="B113" t="s">
        <v>219</v>
      </c>
      <c r="C113" t="s">
        <v>229</v>
      </c>
      <c r="D113" t="s">
        <v>230</v>
      </c>
      <c r="E113" t="s">
        <v>231</v>
      </c>
      <c r="F113" t="s">
        <v>254</v>
      </c>
      <c r="G113" t="s">
        <v>255</v>
      </c>
    </row>
    <row r="114" spans="1:8" x14ac:dyDescent="0.2">
      <c r="A114" t="s">
        <v>17</v>
      </c>
      <c r="B114" t="s">
        <v>219</v>
      </c>
      <c r="C114" t="s">
        <v>229</v>
      </c>
      <c r="D114" t="s">
        <v>230</v>
      </c>
      <c r="E114" t="s">
        <v>231</v>
      </c>
      <c r="F114" t="s">
        <v>232</v>
      </c>
      <c r="G114" t="s">
        <v>233</v>
      </c>
    </row>
    <row r="115" spans="1:8" x14ac:dyDescent="0.2">
      <c r="A115" t="s">
        <v>18</v>
      </c>
      <c r="B115" t="s">
        <v>219</v>
      </c>
      <c r="C115" t="s">
        <v>229</v>
      </c>
      <c r="D115" t="s">
        <v>230</v>
      </c>
      <c r="E115" t="s">
        <v>231</v>
      </c>
      <c r="F115" t="s">
        <v>254</v>
      </c>
      <c r="G115" t="s">
        <v>255</v>
      </c>
      <c r="H115" t="s">
        <v>330</v>
      </c>
    </row>
    <row r="116" spans="1:8" x14ac:dyDescent="0.2">
      <c r="A116" t="s">
        <v>19</v>
      </c>
      <c r="B116" t="s">
        <v>219</v>
      </c>
      <c r="C116" t="s">
        <v>229</v>
      </c>
      <c r="D116" t="s">
        <v>230</v>
      </c>
      <c r="E116" t="s">
        <v>231</v>
      </c>
      <c r="F116" t="s">
        <v>247</v>
      </c>
      <c r="G116" t="s">
        <v>248</v>
      </c>
    </row>
    <row r="117" spans="1:8" x14ac:dyDescent="0.2">
      <c r="A117" t="s">
        <v>20</v>
      </c>
      <c r="B117" t="s">
        <v>219</v>
      </c>
      <c r="C117" t="s">
        <v>229</v>
      </c>
      <c r="D117" t="s">
        <v>230</v>
      </c>
      <c r="E117" t="s">
        <v>231</v>
      </c>
      <c r="F117" t="s">
        <v>254</v>
      </c>
      <c r="G117" t="s">
        <v>255</v>
      </c>
    </row>
    <row r="118" spans="1:8" x14ac:dyDescent="0.2">
      <c r="A118" t="s">
        <v>21</v>
      </c>
      <c r="B118" t="s">
        <v>219</v>
      </c>
      <c r="C118" t="s">
        <v>220</v>
      </c>
      <c r="D118" t="s">
        <v>283</v>
      </c>
      <c r="E118" t="s">
        <v>284</v>
      </c>
      <c r="F118" t="s">
        <v>389</v>
      </c>
      <c r="G118" t="s">
        <v>390</v>
      </c>
    </row>
    <row r="119" spans="1:8" x14ac:dyDescent="0.2">
      <c r="A119" t="s">
        <v>22</v>
      </c>
      <c r="B119" t="s">
        <v>219</v>
      </c>
      <c r="C119" t="s">
        <v>229</v>
      </c>
      <c r="D119" t="s">
        <v>230</v>
      </c>
      <c r="E119" t="s">
        <v>231</v>
      </c>
      <c r="F119" t="s">
        <v>232</v>
      </c>
    </row>
    <row r="120" spans="1:8" x14ac:dyDescent="0.2">
      <c r="A120" t="s">
        <v>24</v>
      </c>
      <c r="B120" t="s">
        <v>219</v>
      </c>
      <c r="C120" t="s">
        <v>229</v>
      </c>
      <c r="D120" t="s">
        <v>320</v>
      </c>
      <c r="E120" t="s">
        <v>321</v>
      </c>
      <c r="F120" t="s">
        <v>322</v>
      </c>
      <c r="G120" t="s">
        <v>323</v>
      </c>
    </row>
    <row r="121" spans="1:8" x14ac:dyDescent="0.2">
      <c r="A121" t="s">
        <v>25</v>
      </c>
      <c r="B121" t="s">
        <v>219</v>
      </c>
      <c r="C121" t="s">
        <v>229</v>
      </c>
      <c r="D121" t="s">
        <v>230</v>
      </c>
      <c r="E121" t="s">
        <v>231</v>
      </c>
      <c r="F121" t="s">
        <v>254</v>
      </c>
      <c r="G121" t="s">
        <v>299</v>
      </c>
      <c r="H121" t="s">
        <v>300</v>
      </c>
    </row>
    <row r="122" spans="1:8" x14ac:dyDescent="0.2">
      <c r="A122" t="s">
        <v>26</v>
      </c>
      <c r="B122" t="s">
        <v>219</v>
      </c>
      <c r="C122" t="s">
        <v>229</v>
      </c>
      <c r="D122" t="s">
        <v>230</v>
      </c>
      <c r="E122" t="s">
        <v>231</v>
      </c>
      <c r="F122" t="s">
        <v>254</v>
      </c>
      <c r="G122" t="s">
        <v>255</v>
      </c>
    </row>
    <row r="123" spans="1:8" x14ac:dyDescent="0.2">
      <c r="A123" t="s">
        <v>27</v>
      </c>
      <c r="B123" t="s">
        <v>219</v>
      </c>
      <c r="C123" t="s">
        <v>220</v>
      </c>
      <c r="D123" t="s">
        <v>283</v>
      </c>
      <c r="E123" t="s">
        <v>284</v>
      </c>
      <c r="F123" t="s">
        <v>285</v>
      </c>
      <c r="G123" t="s">
        <v>286</v>
      </c>
      <c r="H123" t="s">
        <v>287</v>
      </c>
    </row>
    <row r="124" spans="1:8" x14ac:dyDescent="0.2">
      <c r="A124" t="s">
        <v>28</v>
      </c>
      <c r="B124" t="s">
        <v>219</v>
      </c>
      <c r="C124" t="s">
        <v>229</v>
      </c>
      <c r="D124" t="s">
        <v>230</v>
      </c>
      <c r="E124" t="s">
        <v>231</v>
      </c>
      <c r="F124" t="s">
        <v>232</v>
      </c>
    </row>
    <row r="125" spans="1:8" x14ac:dyDescent="0.2">
      <c r="A125" t="s">
        <v>29</v>
      </c>
      <c r="B125" t="s">
        <v>219</v>
      </c>
      <c r="C125" t="s">
        <v>454</v>
      </c>
      <c r="D125" t="s">
        <v>455</v>
      </c>
      <c r="E125" t="s">
        <v>456</v>
      </c>
      <c r="F125" t="s">
        <v>457</v>
      </c>
      <c r="G125" t="s">
        <v>458</v>
      </c>
    </row>
    <row r="126" spans="1:8" x14ac:dyDescent="0.2">
      <c r="A126" t="s">
        <v>30</v>
      </c>
      <c r="B126" t="s">
        <v>219</v>
      </c>
      <c r="C126" t="s">
        <v>229</v>
      </c>
      <c r="D126" t="s">
        <v>230</v>
      </c>
      <c r="E126" t="s">
        <v>231</v>
      </c>
      <c r="F126" t="s">
        <v>232</v>
      </c>
    </row>
    <row r="127" spans="1:8" x14ac:dyDescent="0.2">
      <c r="A127" t="s">
        <v>31</v>
      </c>
      <c r="B127" t="s">
        <v>219</v>
      </c>
      <c r="C127" t="s">
        <v>229</v>
      </c>
      <c r="D127" t="s">
        <v>230</v>
      </c>
      <c r="E127" t="s">
        <v>231</v>
      </c>
      <c r="F127" t="s">
        <v>254</v>
      </c>
      <c r="G127" t="s">
        <v>255</v>
      </c>
    </row>
    <row r="128" spans="1:8" x14ac:dyDescent="0.2">
      <c r="A128" t="s">
        <v>32</v>
      </c>
      <c r="B128" t="s">
        <v>219</v>
      </c>
      <c r="C128" t="s">
        <v>229</v>
      </c>
      <c r="D128" t="s">
        <v>230</v>
      </c>
      <c r="E128" t="s">
        <v>231</v>
      </c>
      <c r="F128" t="s">
        <v>232</v>
      </c>
    </row>
    <row r="129" spans="1:8" x14ac:dyDescent="0.2">
      <c r="A129" t="s">
        <v>33</v>
      </c>
      <c r="B129" t="s">
        <v>219</v>
      </c>
      <c r="C129" t="s">
        <v>229</v>
      </c>
      <c r="D129" t="s">
        <v>275</v>
      </c>
      <c r="E129" t="s">
        <v>276</v>
      </c>
      <c r="F129" t="s">
        <v>277</v>
      </c>
      <c r="G129" t="s">
        <v>360</v>
      </c>
      <c r="H129" t="s">
        <v>361</v>
      </c>
    </row>
    <row r="130" spans="1:8" x14ac:dyDescent="0.2">
      <c r="A130" t="s">
        <v>35</v>
      </c>
      <c r="B130" t="s">
        <v>219</v>
      </c>
      <c r="C130" t="s">
        <v>224</v>
      </c>
      <c r="D130" t="s">
        <v>224</v>
      </c>
      <c r="E130" t="s">
        <v>250</v>
      </c>
      <c r="F130" t="s">
        <v>251</v>
      </c>
      <c r="G130" t="s">
        <v>252</v>
      </c>
      <c r="H130" t="s">
        <v>253</v>
      </c>
    </row>
    <row r="131" spans="1:8" x14ac:dyDescent="0.2">
      <c r="A131" t="s">
        <v>36</v>
      </c>
      <c r="B131" t="s">
        <v>219</v>
      </c>
      <c r="C131" t="s">
        <v>229</v>
      </c>
      <c r="D131" t="s">
        <v>230</v>
      </c>
      <c r="E131" t="s">
        <v>231</v>
      </c>
      <c r="F131" t="s">
        <v>262</v>
      </c>
      <c r="G131" t="s">
        <v>263</v>
      </c>
      <c r="H131" t="s">
        <v>302</v>
      </c>
    </row>
    <row r="132" spans="1:8" x14ac:dyDescent="0.2">
      <c r="A132" t="s">
        <v>37</v>
      </c>
      <c r="B132" t="s">
        <v>219</v>
      </c>
      <c r="C132" t="s">
        <v>229</v>
      </c>
      <c r="D132" t="s">
        <v>230</v>
      </c>
      <c r="E132" t="s">
        <v>231</v>
      </c>
      <c r="F132" t="s">
        <v>254</v>
      </c>
      <c r="G132" t="s">
        <v>255</v>
      </c>
      <c r="H132" t="s">
        <v>382</v>
      </c>
    </row>
    <row r="133" spans="1:8" x14ac:dyDescent="0.2">
      <c r="A133" t="s">
        <v>38</v>
      </c>
      <c r="B133" t="s">
        <v>219</v>
      </c>
      <c r="C133" t="s">
        <v>229</v>
      </c>
      <c r="D133" t="s">
        <v>275</v>
      </c>
      <c r="E133" t="s">
        <v>276</v>
      </c>
      <c r="F133" t="s">
        <v>306</v>
      </c>
      <c r="G133" t="s">
        <v>307</v>
      </c>
    </row>
    <row r="134" spans="1:8" x14ac:dyDescent="0.2">
      <c r="A134" t="s">
        <v>39</v>
      </c>
      <c r="B134" t="s">
        <v>219</v>
      </c>
      <c r="C134" t="s">
        <v>229</v>
      </c>
      <c r="D134" t="s">
        <v>230</v>
      </c>
      <c r="E134" t="s">
        <v>231</v>
      </c>
      <c r="F134" t="s">
        <v>254</v>
      </c>
      <c r="G134" t="s">
        <v>255</v>
      </c>
    </row>
    <row r="135" spans="1:8" x14ac:dyDescent="0.2">
      <c r="A135" t="s">
        <v>40</v>
      </c>
      <c r="B135" t="s">
        <v>219</v>
      </c>
      <c r="C135" t="s">
        <v>229</v>
      </c>
      <c r="D135" t="s">
        <v>230</v>
      </c>
      <c r="E135" t="s">
        <v>231</v>
      </c>
      <c r="F135" t="s">
        <v>232</v>
      </c>
      <c r="G135" t="s">
        <v>233</v>
      </c>
    </row>
    <row r="136" spans="1:8" x14ac:dyDescent="0.2">
      <c r="A136" t="s">
        <v>41</v>
      </c>
      <c r="B136" t="s">
        <v>219</v>
      </c>
      <c r="C136" t="s">
        <v>229</v>
      </c>
      <c r="D136" t="s">
        <v>230</v>
      </c>
      <c r="E136" t="s">
        <v>231</v>
      </c>
      <c r="F136" t="s">
        <v>247</v>
      </c>
      <c r="G136" t="s">
        <v>248</v>
      </c>
      <c r="H136" t="s">
        <v>355</v>
      </c>
    </row>
    <row r="137" spans="1:8" x14ac:dyDescent="0.2">
      <c r="A137" t="s">
        <v>42</v>
      </c>
      <c r="B137" t="s">
        <v>219</v>
      </c>
      <c r="C137" t="s">
        <v>229</v>
      </c>
      <c r="D137" t="s">
        <v>230</v>
      </c>
      <c r="E137" t="s">
        <v>231</v>
      </c>
      <c r="F137" t="s">
        <v>254</v>
      </c>
      <c r="G137" t="s">
        <v>255</v>
      </c>
      <c r="H137" t="s">
        <v>348</v>
      </c>
    </row>
    <row r="138" spans="1:8" x14ac:dyDescent="0.2">
      <c r="A138" t="s">
        <v>43</v>
      </c>
      <c r="B138" t="s">
        <v>219</v>
      </c>
      <c r="C138" t="s">
        <v>224</v>
      </c>
      <c r="D138" t="s">
        <v>224</v>
      </c>
      <c r="E138" t="s">
        <v>264</v>
      </c>
      <c r="F138" t="s">
        <v>265</v>
      </c>
      <c r="G138" t="s">
        <v>332</v>
      </c>
      <c r="H138" t="s">
        <v>333</v>
      </c>
    </row>
    <row r="139" spans="1:8" x14ac:dyDescent="0.2">
      <c r="A139" t="s">
        <v>44</v>
      </c>
      <c r="B139" t="s">
        <v>219</v>
      </c>
      <c r="C139" t="s">
        <v>229</v>
      </c>
      <c r="D139" t="s">
        <v>230</v>
      </c>
      <c r="E139" t="s">
        <v>231</v>
      </c>
      <c r="F139" t="s">
        <v>254</v>
      </c>
      <c r="G139" t="s">
        <v>255</v>
      </c>
      <c r="H139" t="s">
        <v>368</v>
      </c>
    </row>
    <row r="140" spans="1:8" x14ac:dyDescent="0.2">
      <c r="A140" t="s">
        <v>46</v>
      </c>
      <c r="B140" t="s">
        <v>219</v>
      </c>
      <c r="C140" t="s">
        <v>229</v>
      </c>
      <c r="D140" t="s">
        <v>230</v>
      </c>
      <c r="E140" t="s">
        <v>231</v>
      </c>
      <c r="F140" t="s">
        <v>232</v>
      </c>
      <c r="G140" t="s">
        <v>243</v>
      </c>
    </row>
    <row r="141" spans="1:8" x14ac:dyDescent="0.2">
      <c r="A141" t="s">
        <v>47</v>
      </c>
      <c r="B141" t="s">
        <v>219</v>
      </c>
      <c r="C141" t="s">
        <v>224</v>
      </c>
      <c r="D141" t="s">
        <v>224</v>
      </c>
      <c r="E141" t="s">
        <v>250</v>
      </c>
      <c r="F141" t="s">
        <v>251</v>
      </c>
      <c r="G141" t="s">
        <v>252</v>
      </c>
      <c r="H141" t="s">
        <v>334</v>
      </c>
    </row>
    <row r="142" spans="1:8" x14ac:dyDescent="0.2">
      <c r="A142" t="s">
        <v>48</v>
      </c>
      <c r="B142" t="s">
        <v>219</v>
      </c>
      <c r="C142" t="s">
        <v>220</v>
      </c>
      <c r="D142" t="s">
        <v>221</v>
      </c>
      <c r="E142" t="s">
        <v>222</v>
      </c>
      <c r="F142" t="s">
        <v>223</v>
      </c>
      <c r="G142" t="s">
        <v>372</v>
      </c>
    </row>
    <row r="143" spans="1:8" x14ac:dyDescent="0.2">
      <c r="A143" t="s">
        <v>49</v>
      </c>
      <c r="B143" t="s">
        <v>219</v>
      </c>
      <c r="C143" t="s">
        <v>229</v>
      </c>
      <c r="D143" t="s">
        <v>230</v>
      </c>
      <c r="E143" t="s">
        <v>231</v>
      </c>
      <c r="F143" t="s">
        <v>232</v>
      </c>
      <c r="G143" t="s">
        <v>243</v>
      </c>
      <c r="H143" t="s">
        <v>356</v>
      </c>
    </row>
    <row r="144" spans="1:8" x14ac:dyDescent="0.2">
      <c r="A144" t="s">
        <v>50</v>
      </c>
      <c r="B144" t="s">
        <v>219</v>
      </c>
      <c r="C144" t="s">
        <v>220</v>
      </c>
      <c r="D144" t="s">
        <v>235</v>
      </c>
      <c r="E144" t="s">
        <v>317</v>
      </c>
    </row>
    <row r="145" spans="1:8" x14ac:dyDescent="0.2">
      <c r="A145" t="s">
        <v>51</v>
      </c>
      <c r="B145" t="s">
        <v>219</v>
      </c>
      <c r="C145" t="s">
        <v>229</v>
      </c>
      <c r="D145" t="s">
        <v>230</v>
      </c>
      <c r="E145" t="s">
        <v>231</v>
      </c>
      <c r="F145" t="s">
        <v>254</v>
      </c>
      <c r="G145" t="s">
        <v>255</v>
      </c>
    </row>
    <row r="146" spans="1:8" x14ac:dyDescent="0.2">
      <c r="A146" t="s">
        <v>52</v>
      </c>
      <c r="B146" t="s">
        <v>219</v>
      </c>
      <c r="C146" t="s">
        <v>229</v>
      </c>
      <c r="D146" t="s">
        <v>230</v>
      </c>
      <c r="E146" t="s">
        <v>231</v>
      </c>
      <c r="F146" t="s">
        <v>232</v>
      </c>
      <c r="G146" t="s">
        <v>243</v>
      </c>
    </row>
    <row r="147" spans="1:8" x14ac:dyDescent="0.2">
      <c r="A147" t="s">
        <v>53</v>
      </c>
      <c r="B147" t="s">
        <v>219</v>
      </c>
      <c r="C147" t="s">
        <v>220</v>
      </c>
      <c r="D147" t="s">
        <v>235</v>
      </c>
      <c r="E147" t="s">
        <v>317</v>
      </c>
      <c r="F147" t="s">
        <v>318</v>
      </c>
      <c r="G147" t="s">
        <v>319</v>
      </c>
    </row>
    <row r="148" spans="1:8" x14ac:dyDescent="0.2">
      <c r="A148" t="s">
        <v>54</v>
      </c>
      <c r="B148" t="s">
        <v>219</v>
      </c>
      <c r="C148" t="s">
        <v>229</v>
      </c>
      <c r="D148" t="s">
        <v>230</v>
      </c>
      <c r="E148" t="s">
        <v>231</v>
      </c>
      <c r="F148" t="s">
        <v>254</v>
      </c>
      <c r="G148" t="s">
        <v>255</v>
      </c>
      <c r="H148" t="s">
        <v>379</v>
      </c>
    </row>
    <row r="149" spans="1:8" x14ac:dyDescent="0.2">
      <c r="A149" t="s">
        <v>55</v>
      </c>
      <c r="B149" t="s">
        <v>219</v>
      </c>
      <c r="C149" t="s">
        <v>229</v>
      </c>
      <c r="D149" t="s">
        <v>230</v>
      </c>
      <c r="E149" t="s">
        <v>231</v>
      </c>
      <c r="F149" t="s">
        <v>232</v>
      </c>
      <c r="G149" t="s">
        <v>243</v>
      </c>
    </row>
    <row r="150" spans="1:8" x14ac:dyDescent="0.2">
      <c r="A150" t="s">
        <v>57</v>
      </c>
      <c r="B150" t="s">
        <v>219</v>
      </c>
      <c r="C150" t="s">
        <v>229</v>
      </c>
      <c r="D150" t="s">
        <v>230</v>
      </c>
      <c r="E150" t="s">
        <v>231</v>
      </c>
      <c r="F150" t="s">
        <v>232</v>
      </c>
    </row>
    <row r="151" spans="1:8" x14ac:dyDescent="0.2">
      <c r="A151" t="s">
        <v>58</v>
      </c>
      <c r="B151" t="s">
        <v>219</v>
      </c>
      <c r="C151" t="s">
        <v>224</v>
      </c>
      <c r="D151" t="s">
        <v>224</v>
      </c>
      <c r="E151" t="s">
        <v>250</v>
      </c>
      <c r="F151" t="s">
        <v>251</v>
      </c>
      <c r="G151" t="s">
        <v>252</v>
      </c>
      <c r="H151" t="s">
        <v>253</v>
      </c>
    </row>
    <row r="152" spans="1:8" x14ac:dyDescent="0.2">
      <c r="A152" t="s">
        <v>59</v>
      </c>
      <c r="B152" t="s">
        <v>219</v>
      </c>
      <c r="C152" t="s">
        <v>224</v>
      </c>
      <c r="D152" t="s">
        <v>224</v>
      </c>
      <c r="E152" t="s">
        <v>250</v>
      </c>
      <c r="F152" t="s">
        <v>251</v>
      </c>
    </row>
    <row r="153" spans="1:8" x14ac:dyDescent="0.2">
      <c r="A153" t="s">
        <v>60</v>
      </c>
      <c r="B153" t="s">
        <v>219</v>
      </c>
      <c r="C153" t="s">
        <v>229</v>
      </c>
      <c r="D153" t="s">
        <v>230</v>
      </c>
      <c r="E153" t="s">
        <v>231</v>
      </c>
      <c r="F153" t="s">
        <v>254</v>
      </c>
      <c r="G153" t="s">
        <v>255</v>
      </c>
    </row>
    <row r="154" spans="1:8" x14ac:dyDescent="0.2">
      <c r="A154" t="s">
        <v>61</v>
      </c>
      <c r="B154" t="s">
        <v>219</v>
      </c>
      <c r="C154" t="s">
        <v>224</v>
      </c>
      <c r="D154" t="s">
        <v>224</v>
      </c>
      <c r="E154" t="s">
        <v>264</v>
      </c>
      <c r="F154" t="s">
        <v>265</v>
      </c>
      <c r="G154" t="s">
        <v>291</v>
      </c>
    </row>
    <row r="155" spans="1:8" x14ac:dyDescent="0.2">
      <c r="A155" t="s">
        <v>62</v>
      </c>
      <c r="B155" t="s">
        <v>219</v>
      </c>
      <c r="C155" t="s">
        <v>229</v>
      </c>
      <c r="D155" t="s">
        <v>230</v>
      </c>
      <c r="E155" t="s">
        <v>231</v>
      </c>
      <c r="F155" t="s">
        <v>232</v>
      </c>
      <c r="G155" t="s">
        <v>243</v>
      </c>
    </row>
    <row r="156" spans="1:8" x14ac:dyDescent="0.2">
      <c r="A156" t="s">
        <v>63</v>
      </c>
      <c r="B156" t="s">
        <v>219</v>
      </c>
      <c r="C156" t="s">
        <v>220</v>
      </c>
      <c r="D156" t="s">
        <v>235</v>
      </c>
      <c r="E156" t="s">
        <v>317</v>
      </c>
    </row>
    <row r="157" spans="1:8" x14ac:dyDescent="0.2">
      <c r="A157" t="s">
        <v>64</v>
      </c>
      <c r="B157" t="s">
        <v>219</v>
      </c>
      <c r="C157" t="s">
        <v>229</v>
      </c>
      <c r="D157" t="s">
        <v>230</v>
      </c>
      <c r="E157" t="s">
        <v>256</v>
      </c>
      <c r="F157" t="s">
        <v>257</v>
      </c>
      <c r="G157" t="s">
        <v>373</v>
      </c>
      <c r="H157" t="s">
        <v>374</v>
      </c>
    </row>
    <row r="158" spans="1:8" x14ac:dyDescent="0.2">
      <c r="A158" t="s">
        <v>65</v>
      </c>
      <c r="B158" t="s">
        <v>219</v>
      </c>
      <c r="C158" t="s">
        <v>224</v>
      </c>
      <c r="D158" t="s">
        <v>224</v>
      </c>
      <c r="E158" t="s">
        <v>264</v>
      </c>
      <c r="F158" t="s">
        <v>313</v>
      </c>
      <c r="G158" t="s">
        <v>380</v>
      </c>
      <c r="H158" t="s">
        <v>381</v>
      </c>
    </row>
    <row r="159" spans="1:8" x14ac:dyDescent="0.2">
      <c r="A159" t="s">
        <v>66</v>
      </c>
      <c r="B159" t="s">
        <v>219</v>
      </c>
      <c r="C159" t="s">
        <v>335</v>
      </c>
      <c r="D159" t="s">
        <v>336</v>
      </c>
      <c r="E159" t="s">
        <v>337</v>
      </c>
      <c r="F159" t="s">
        <v>338</v>
      </c>
      <c r="G159" t="s">
        <v>339</v>
      </c>
      <c r="H159" t="s">
        <v>340</v>
      </c>
    </row>
    <row r="160" spans="1:8" x14ac:dyDescent="0.2">
      <c r="A160" t="s">
        <v>68</v>
      </c>
      <c r="B160" t="s">
        <v>219</v>
      </c>
      <c r="C160" t="s">
        <v>229</v>
      </c>
      <c r="D160" t="s">
        <v>230</v>
      </c>
      <c r="E160" t="s">
        <v>231</v>
      </c>
      <c r="F160" t="s">
        <v>254</v>
      </c>
      <c r="G160" t="s">
        <v>255</v>
      </c>
      <c r="H160" t="s">
        <v>351</v>
      </c>
    </row>
    <row r="161" spans="1:8" x14ac:dyDescent="0.2">
      <c r="A161" t="s">
        <v>69</v>
      </c>
      <c r="B161" t="s">
        <v>219</v>
      </c>
      <c r="C161" t="s">
        <v>229</v>
      </c>
      <c r="D161" t="s">
        <v>230</v>
      </c>
      <c r="E161" t="s">
        <v>231</v>
      </c>
      <c r="F161" t="s">
        <v>232</v>
      </c>
      <c r="G161" t="s">
        <v>233</v>
      </c>
    </row>
    <row r="162" spans="1:8" x14ac:dyDescent="0.2">
      <c r="A162" t="s">
        <v>70</v>
      </c>
      <c r="B162" t="s">
        <v>219</v>
      </c>
      <c r="C162" t="s">
        <v>224</v>
      </c>
      <c r="D162" t="s">
        <v>224</v>
      </c>
      <c r="E162" t="s">
        <v>264</v>
      </c>
      <c r="F162" t="s">
        <v>352</v>
      </c>
      <c r="G162" t="s">
        <v>353</v>
      </c>
    </row>
    <row r="163" spans="1:8" x14ac:dyDescent="0.2">
      <c r="A163" t="s">
        <v>71</v>
      </c>
      <c r="B163" t="s">
        <v>219</v>
      </c>
      <c r="C163" t="s">
        <v>220</v>
      </c>
      <c r="D163" t="s">
        <v>283</v>
      </c>
      <c r="E163" t="s">
        <v>303</v>
      </c>
      <c r="F163" t="s">
        <v>304</v>
      </c>
      <c r="G163" t="s">
        <v>305</v>
      </c>
    </row>
    <row r="164" spans="1:8" x14ac:dyDescent="0.2">
      <c r="A164" t="s">
        <v>72</v>
      </c>
      <c r="B164" t="s">
        <v>219</v>
      </c>
      <c r="C164" t="s">
        <v>229</v>
      </c>
      <c r="D164" t="s">
        <v>230</v>
      </c>
      <c r="E164" t="s">
        <v>231</v>
      </c>
      <c r="F164" t="s">
        <v>232</v>
      </c>
      <c r="G164" t="s">
        <v>233</v>
      </c>
      <c r="H164" t="s">
        <v>366</v>
      </c>
    </row>
    <row r="165" spans="1:8" x14ac:dyDescent="0.2">
      <c r="A165" t="s">
        <v>73</v>
      </c>
      <c r="B165" t="s">
        <v>219</v>
      </c>
      <c r="C165" t="s">
        <v>229</v>
      </c>
      <c r="D165" t="s">
        <v>230</v>
      </c>
      <c r="E165" t="s">
        <v>231</v>
      </c>
      <c r="F165" t="s">
        <v>262</v>
      </c>
      <c r="G165" t="s">
        <v>297</v>
      </c>
      <c r="H165" t="s">
        <v>331</v>
      </c>
    </row>
    <row r="166" spans="1:8" x14ac:dyDescent="0.2">
      <c r="A166" t="s">
        <v>74</v>
      </c>
      <c r="B166" t="s">
        <v>219</v>
      </c>
      <c r="C166" t="s">
        <v>229</v>
      </c>
      <c r="D166" t="s">
        <v>230</v>
      </c>
      <c r="E166" t="s">
        <v>231</v>
      </c>
      <c r="F166" t="s">
        <v>254</v>
      </c>
      <c r="G166" t="s">
        <v>255</v>
      </c>
    </row>
    <row r="167" spans="1:8" x14ac:dyDescent="0.2">
      <c r="A167" t="s">
        <v>75</v>
      </c>
      <c r="B167" t="s">
        <v>219</v>
      </c>
      <c r="C167" t="s">
        <v>224</v>
      </c>
      <c r="D167" t="s">
        <v>224</v>
      </c>
      <c r="E167" t="s">
        <v>225</v>
      </c>
      <c r="F167" t="s">
        <v>260</v>
      </c>
      <c r="G167" t="s">
        <v>261</v>
      </c>
      <c r="H167" t="s">
        <v>386</v>
      </c>
    </row>
    <row r="168" spans="1:8" x14ac:dyDescent="0.2">
      <c r="A168" t="s">
        <v>76</v>
      </c>
      <c r="B168" t="s">
        <v>219</v>
      </c>
      <c r="C168" t="s">
        <v>224</v>
      </c>
      <c r="D168" t="s">
        <v>224</v>
      </c>
      <c r="E168" t="s">
        <v>264</v>
      </c>
      <c r="F168" t="s">
        <v>313</v>
      </c>
      <c r="G168" t="s">
        <v>357</v>
      </c>
    </row>
    <row r="169" spans="1:8" x14ac:dyDescent="0.2">
      <c r="A169" t="s">
        <v>77</v>
      </c>
      <c r="B169" t="s">
        <v>219</v>
      </c>
      <c r="C169" t="s">
        <v>229</v>
      </c>
      <c r="D169" t="s">
        <v>230</v>
      </c>
      <c r="E169" t="s">
        <v>231</v>
      </c>
      <c r="F169" t="s">
        <v>254</v>
      </c>
      <c r="G169" t="s">
        <v>255</v>
      </c>
    </row>
    <row r="170" spans="1:8" x14ac:dyDescent="0.2">
      <c r="A170" t="s">
        <v>79</v>
      </c>
      <c r="B170" t="s">
        <v>219</v>
      </c>
      <c r="C170" t="s">
        <v>229</v>
      </c>
      <c r="D170" t="s">
        <v>230</v>
      </c>
      <c r="E170" t="s">
        <v>231</v>
      </c>
      <c r="F170" t="s">
        <v>254</v>
      </c>
      <c r="G170" t="s">
        <v>255</v>
      </c>
    </row>
    <row r="171" spans="1:8" x14ac:dyDescent="0.2">
      <c r="A171" t="s">
        <v>80</v>
      </c>
      <c r="B171" t="s">
        <v>219</v>
      </c>
      <c r="C171" t="s">
        <v>229</v>
      </c>
      <c r="D171" t="s">
        <v>230</v>
      </c>
      <c r="E171" t="s">
        <v>256</v>
      </c>
      <c r="F171" t="s">
        <v>257</v>
      </c>
      <c r="G171" t="s">
        <v>258</v>
      </c>
      <c r="H171" t="s">
        <v>383</v>
      </c>
    </row>
    <row r="172" spans="1:8" x14ac:dyDescent="0.2">
      <c r="A172" t="s">
        <v>81</v>
      </c>
      <c r="B172" t="s">
        <v>219</v>
      </c>
      <c r="C172" t="s">
        <v>229</v>
      </c>
      <c r="D172" t="s">
        <v>230</v>
      </c>
      <c r="E172" t="s">
        <v>231</v>
      </c>
      <c r="F172" t="s">
        <v>254</v>
      </c>
      <c r="G172" t="s">
        <v>255</v>
      </c>
    </row>
    <row r="173" spans="1:8" x14ac:dyDescent="0.2">
      <c r="A173" t="s">
        <v>82</v>
      </c>
      <c r="B173" t="s">
        <v>219</v>
      </c>
      <c r="C173" t="s">
        <v>229</v>
      </c>
      <c r="D173" t="s">
        <v>230</v>
      </c>
      <c r="E173" t="s">
        <v>231</v>
      </c>
      <c r="F173" t="s">
        <v>254</v>
      </c>
      <c r="G173" t="s">
        <v>255</v>
      </c>
    </row>
    <row r="174" spans="1:8" x14ac:dyDescent="0.2">
      <c r="A174" t="s">
        <v>83</v>
      </c>
      <c r="B174" t="s">
        <v>219</v>
      </c>
      <c r="C174" t="s">
        <v>220</v>
      </c>
      <c r="D174" t="s">
        <v>221</v>
      </c>
      <c r="E174" t="s">
        <v>222</v>
      </c>
      <c r="F174" t="s">
        <v>375</v>
      </c>
      <c r="G174" t="s">
        <v>376</v>
      </c>
    </row>
    <row r="175" spans="1:8" x14ac:dyDescent="0.2">
      <c r="A175" t="s">
        <v>84</v>
      </c>
      <c r="B175" t="s">
        <v>219</v>
      </c>
      <c r="C175" t="s">
        <v>229</v>
      </c>
      <c r="D175" t="s">
        <v>230</v>
      </c>
      <c r="E175" t="s">
        <v>231</v>
      </c>
      <c r="F175" t="s">
        <v>232</v>
      </c>
    </row>
    <row r="176" spans="1:8" x14ac:dyDescent="0.2">
      <c r="A176" t="s">
        <v>85</v>
      </c>
      <c r="B176" t="s">
        <v>219</v>
      </c>
      <c r="C176" t="s">
        <v>220</v>
      </c>
      <c r="D176" t="s">
        <v>221</v>
      </c>
    </row>
    <row r="177" spans="1:8" x14ac:dyDescent="0.2">
      <c r="A177" t="s">
        <v>86</v>
      </c>
      <c r="B177" t="s">
        <v>219</v>
      </c>
      <c r="C177" t="s">
        <v>229</v>
      </c>
      <c r="D177" t="s">
        <v>230</v>
      </c>
      <c r="E177" t="s">
        <v>231</v>
      </c>
      <c r="F177" t="s">
        <v>232</v>
      </c>
      <c r="G177" t="s">
        <v>243</v>
      </c>
    </row>
    <row r="178" spans="1:8" x14ac:dyDescent="0.2">
      <c r="A178" t="s">
        <v>87</v>
      </c>
      <c r="B178" t="s">
        <v>219</v>
      </c>
      <c r="C178" t="s">
        <v>224</v>
      </c>
      <c r="D178" t="s">
        <v>224</v>
      </c>
      <c r="E178" t="s">
        <v>264</v>
      </c>
      <c r="F178" t="s">
        <v>265</v>
      </c>
      <c r="G178" t="s">
        <v>377</v>
      </c>
      <c r="H178" t="s">
        <v>378</v>
      </c>
    </row>
    <row r="179" spans="1:8" x14ac:dyDescent="0.2">
      <c r="A179" t="s">
        <v>88</v>
      </c>
      <c r="B179" t="s">
        <v>219</v>
      </c>
      <c r="C179" t="s">
        <v>229</v>
      </c>
      <c r="D179" t="s">
        <v>230</v>
      </c>
      <c r="E179" t="s">
        <v>231</v>
      </c>
      <c r="F179" t="s">
        <v>232</v>
      </c>
      <c r="G179" t="s">
        <v>243</v>
      </c>
    </row>
    <row r="180" spans="1:8" x14ac:dyDescent="0.2">
      <c r="A180" t="s">
        <v>90</v>
      </c>
      <c r="B180" t="s">
        <v>219</v>
      </c>
      <c r="C180" t="s">
        <v>229</v>
      </c>
      <c r="D180" t="s">
        <v>230</v>
      </c>
      <c r="E180" t="s">
        <v>231</v>
      </c>
      <c r="F180" t="s">
        <v>254</v>
      </c>
      <c r="G180" t="s">
        <v>255</v>
      </c>
    </row>
    <row r="181" spans="1:8" x14ac:dyDescent="0.2">
      <c r="A181" t="s">
        <v>91</v>
      </c>
      <c r="B181" t="s">
        <v>219</v>
      </c>
      <c r="C181" t="s">
        <v>229</v>
      </c>
      <c r="D181" t="s">
        <v>275</v>
      </c>
      <c r="E181" t="s">
        <v>276</v>
      </c>
      <c r="F181" t="s">
        <v>277</v>
      </c>
    </row>
    <row r="182" spans="1:8" x14ac:dyDescent="0.2">
      <c r="A182" t="s">
        <v>92</v>
      </c>
      <c r="B182" t="s">
        <v>219</v>
      </c>
      <c r="C182" t="s">
        <v>229</v>
      </c>
      <c r="D182" t="s">
        <v>230</v>
      </c>
      <c r="E182" t="s">
        <v>231</v>
      </c>
      <c r="F182" t="s">
        <v>254</v>
      </c>
      <c r="G182" t="s">
        <v>255</v>
      </c>
    </row>
    <row r="183" spans="1:8" x14ac:dyDescent="0.2">
      <c r="A183" t="s">
        <v>93</v>
      </c>
      <c r="B183" t="s">
        <v>219</v>
      </c>
      <c r="C183" t="s">
        <v>267</v>
      </c>
      <c r="D183" t="s">
        <v>268</v>
      </c>
      <c r="E183" t="s">
        <v>269</v>
      </c>
      <c r="F183" t="s">
        <v>270</v>
      </c>
      <c r="G183" t="s">
        <v>384</v>
      </c>
    </row>
    <row r="184" spans="1:8" x14ac:dyDescent="0.2">
      <c r="A184" t="s">
        <v>94</v>
      </c>
      <c r="B184" t="s">
        <v>219</v>
      </c>
      <c r="C184" t="s">
        <v>229</v>
      </c>
      <c r="D184" t="s">
        <v>230</v>
      </c>
      <c r="E184" t="s">
        <v>231</v>
      </c>
      <c r="F184" t="s">
        <v>262</v>
      </c>
      <c r="G184" t="s">
        <v>297</v>
      </c>
      <c r="H184" t="s">
        <v>459</v>
      </c>
    </row>
    <row r="185" spans="1:8" x14ac:dyDescent="0.2">
      <c r="A185" t="s">
        <v>95</v>
      </c>
      <c r="B185" t="s">
        <v>219</v>
      </c>
      <c r="C185" t="s">
        <v>229</v>
      </c>
      <c r="D185" t="s">
        <v>230</v>
      </c>
      <c r="E185" t="s">
        <v>231</v>
      </c>
      <c r="F185" t="s">
        <v>232</v>
      </c>
    </row>
    <row r="186" spans="1:8" x14ac:dyDescent="0.2">
      <c r="A186" t="s">
        <v>96</v>
      </c>
      <c r="B186" t="s">
        <v>219</v>
      </c>
      <c r="C186" t="s">
        <v>229</v>
      </c>
      <c r="D186" t="s">
        <v>230</v>
      </c>
      <c r="E186" t="s">
        <v>231</v>
      </c>
      <c r="F186" t="s">
        <v>232</v>
      </c>
      <c r="G186" t="s">
        <v>233</v>
      </c>
      <c r="H186" t="s">
        <v>362</v>
      </c>
    </row>
    <row r="187" spans="1:8" x14ac:dyDescent="0.2">
      <c r="A187" t="s">
        <v>97</v>
      </c>
      <c r="B187" t="s">
        <v>219</v>
      </c>
      <c r="C187" t="s">
        <v>229</v>
      </c>
      <c r="D187" t="s">
        <v>230</v>
      </c>
      <c r="E187" t="s">
        <v>231</v>
      </c>
      <c r="F187" t="s">
        <v>232</v>
      </c>
      <c r="G187" t="s">
        <v>233</v>
      </c>
    </row>
    <row r="188" spans="1:8" x14ac:dyDescent="0.2">
      <c r="A188" t="s">
        <v>98</v>
      </c>
      <c r="B188" t="s">
        <v>219</v>
      </c>
      <c r="C188" t="s">
        <v>229</v>
      </c>
      <c r="D188" t="s">
        <v>275</v>
      </c>
      <c r="E188" t="s">
        <v>276</v>
      </c>
      <c r="F188" t="s">
        <v>277</v>
      </c>
      <c r="G188" t="s">
        <v>278</v>
      </c>
    </row>
    <row r="189" spans="1:8" x14ac:dyDescent="0.2">
      <c r="A189" t="s">
        <v>99</v>
      </c>
      <c r="B189" t="s">
        <v>219</v>
      </c>
      <c r="C189" t="s">
        <v>224</v>
      </c>
      <c r="D189" t="s">
        <v>224</v>
      </c>
      <c r="E189" t="s">
        <v>250</v>
      </c>
      <c r="F189" t="s">
        <v>251</v>
      </c>
      <c r="G189" t="s">
        <v>252</v>
      </c>
    </row>
    <row r="190" spans="1:8" x14ac:dyDescent="0.2">
      <c r="A190" t="s">
        <v>101</v>
      </c>
      <c r="B190" t="s">
        <v>219</v>
      </c>
      <c r="C190" t="s">
        <v>229</v>
      </c>
      <c r="D190" t="s">
        <v>230</v>
      </c>
      <c r="E190" t="s">
        <v>231</v>
      </c>
      <c r="F190" t="s">
        <v>254</v>
      </c>
      <c r="G190" t="s">
        <v>299</v>
      </c>
      <c r="H190" t="s">
        <v>345</v>
      </c>
    </row>
    <row r="191" spans="1:8" x14ac:dyDescent="0.2">
      <c r="A191" t="s">
        <v>102</v>
      </c>
      <c r="B191" t="s">
        <v>219</v>
      </c>
      <c r="C191" t="s">
        <v>229</v>
      </c>
      <c r="D191" t="s">
        <v>230</v>
      </c>
      <c r="E191" t="s">
        <v>231</v>
      </c>
      <c r="F191" t="s">
        <v>232</v>
      </c>
      <c r="G191" t="s">
        <v>233</v>
      </c>
    </row>
    <row r="192" spans="1:8" x14ac:dyDescent="0.2">
      <c r="A192" t="s">
        <v>103</v>
      </c>
      <c r="B192" t="s">
        <v>219</v>
      </c>
      <c r="C192" t="s">
        <v>229</v>
      </c>
      <c r="D192" t="s">
        <v>230</v>
      </c>
      <c r="E192" t="s">
        <v>231</v>
      </c>
      <c r="F192" t="s">
        <v>232</v>
      </c>
      <c r="G192" t="s">
        <v>233</v>
      </c>
    </row>
    <row r="193" spans="1:8" x14ac:dyDescent="0.2">
      <c r="A193" t="s">
        <v>104</v>
      </c>
      <c r="B193" t="s">
        <v>219</v>
      </c>
      <c r="C193" t="s">
        <v>229</v>
      </c>
      <c r="D193" t="s">
        <v>230</v>
      </c>
      <c r="E193" t="s">
        <v>231</v>
      </c>
      <c r="F193" t="s">
        <v>247</v>
      </c>
      <c r="G193" t="s">
        <v>248</v>
      </c>
      <c r="H193" t="s">
        <v>385</v>
      </c>
    </row>
    <row r="194" spans="1:8" x14ac:dyDescent="0.2">
      <c r="A194" t="s">
        <v>105</v>
      </c>
      <c r="B194" t="s">
        <v>219</v>
      </c>
      <c r="C194" t="s">
        <v>229</v>
      </c>
      <c r="D194" t="s">
        <v>230</v>
      </c>
      <c r="E194" t="s">
        <v>231</v>
      </c>
      <c r="F194" t="s">
        <v>232</v>
      </c>
      <c r="G194" t="s">
        <v>243</v>
      </c>
    </row>
    <row r="195" spans="1:8" x14ac:dyDescent="0.2">
      <c r="A195" t="s">
        <v>106</v>
      </c>
      <c r="B195" t="s">
        <v>219</v>
      </c>
      <c r="C195" t="s">
        <v>229</v>
      </c>
      <c r="D195" t="s">
        <v>230</v>
      </c>
      <c r="E195" t="s">
        <v>231</v>
      </c>
      <c r="F195" t="s">
        <v>254</v>
      </c>
      <c r="G195" t="s">
        <v>255</v>
      </c>
      <c r="H195" t="s">
        <v>259</v>
      </c>
    </row>
    <row r="196" spans="1:8" x14ac:dyDescent="0.2">
      <c r="A196" t="s">
        <v>107</v>
      </c>
      <c r="B196" t="s">
        <v>219</v>
      </c>
      <c r="C196" t="s">
        <v>229</v>
      </c>
      <c r="D196" t="s">
        <v>230</v>
      </c>
      <c r="E196" t="s">
        <v>231</v>
      </c>
      <c r="F196" t="s">
        <v>254</v>
      </c>
      <c r="G196" t="s">
        <v>255</v>
      </c>
    </row>
    <row r="197" spans="1:8" x14ac:dyDescent="0.2">
      <c r="A197" t="s">
        <v>108</v>
      </c>
      <c r="B197" t="s">
        <v>219</v>
      </c>
      <c r="C197" t="s">
        <v>229</v>
      </c>
      <c r="D197" t="s">
        <v>230</v>
      </c>
      <c r="E197" t="s">
        <v>231</v>
      </c>
      <c r="F197" t="s">
        <v>232</v>
      </c>
      <c r="G197" t="s">
        <v>233</v>
      </c>
    </row>
    <row r="198" spans="1:8" x14ac:dyDescent="0.2">
      <c r="A198" t="s">
        <v>109</v>
      </c>
      <c r="B198" t="s">
        <v>219</v>
      </c>
      <c r="C198" t="s">
        <v>229</v>
      </c>
      <c r="D198" t="s">
        <v>230</v>
      </c>
      <c r="E198" t="s">
        <v>231</v>
      </c>
      <c r="F198" t="s">
        <v>232</v>
      </c>
      <c r="G198" t="s">
        <v>233</v>
      </c>
      <c r="H198" t="s">
        <v>362</v>
      </c>
    </row>
    <row r="199" spans="1:8" x14ac:dyDescent="0.2">
      <c r="A199" t="s">
        <v>110</v>
      </c>
      <c r="B199" t="s">
        <v>219</v>
      </c>
      <c r="C199" t="s">
        <v>229</v>
      </c>
      <c r="D199" t="s">
        <v>230</v>
      </c>
      <c r="E199" t="s">
        <v>231</v>
      </c>
      <c r="F199" t="s">
        <v>232</v>
      </c>
    </row>
    <row r="200" spans="1:8" x14ac:dyDescent="0.2">
      <c r="A200" t="s">
        <v>113</v>
      </c>
      <c r="B200" t="s">
        <v>219</v>
      </c>
      <c r="C200" t="s">
        <v>229</v>
      </c>
      <c r="D200" t="s">
        <v>230</v>
      </c>
      <c r="E200" t="s">
        <v>231</v>
      </c>
      <c r="F200" t="s">
        <v>254</v>
      </c>
      <c r="G200" t="s">
        <v>255</v>
      </c>
    </row>
    <row r="201" spans="1:8" x14ac:dyDescent="0.2">
      <c r="A201" t="s">
        <v>114</v>
      </c>
      <c r="B201" t="s">
        <v>219</v>
      </c>
      <c r="C201" t="s">
        <v>229</v>
      </c>
      <c r="D201" t="s">
        <v>230</v>
      </c>
      <c r="E201" t="s">
        <v>231</v>
      </c>
      <c r="F201" t="s">
        <v>247</v>
      </c>
      <c r="G201" t="s">
        <v>248</v>
      </c>
      <c r="H201" t="s">
        <v>341</v>
      </c>
    </row>
    <row r="202" spans="1:8" x14ac:dyDescent="0.2">
      <c r="A202" t="s">
        <v>115</v>
      </c>
      <c r="B202" t="s">
        <v>219</v>
      </c>
      <c r="C202" t="s">
        <v>229</v>
      </c>
      <c r="D202" t="s">
        <v>230</v>
      </c>
      <c r="E202" t="s">
        <v>231</v>
      </c>
      <c r="F202" t="s">
        <v>232</v>
      </c>
      <c r="G202" t="s">
        <v>233</v>
      </c>
      <c r="H202" t="s">
        <v>354</v>
      </c>
    </row>
    <row r="203" spans="1:8" x14ac:dyDescent="0.2">
      <c r="A203" t="s">
        <v>116</v>
      </c>
      <c r="B203" t="s">
        <v>219</v>
      </c>
      <c r="C203" t="s">
        <v>220</v>
      </c>
      <c r="D203" t="s">
        <v>221</v>
      </c>
      <c r="E203" t="s">
        <v>222</v>
      </c>
      <c r="F203" t="s">
        <v>223</v>
      </c>
      <c r="G203" t="s">
        <v>234</v>
      </c>
    </row>
    <row r="204" spans="1:8" x14ac:dyDescent="0.2">
      <c r="A204" t="s">
        <v>117</v>
      </c>
      <c r="B204" t="s">
        <v>219</v>
      </c>
      <c r="C204" t="s">
        <v>220</v>
      </c>
      <c r="D204" t="s">
        <v>235</v>
      </c>
      <c r="E204" t="s">
        <v>294</v>
      </c>
      <c r="F204" t="s">
        <v>295</v>
      </c>
    </row>
    <row r="205" spans="1:8" x14ac:dyDescent="0.2">
      <c r="A205" t="s">
        <v>118</v>
      </c>
      <c r="B205" t="s">
        <v>219</v>
      </c>
      <c r="C205" t="s">
        <v>229</v>
      </c>
      <c r="D205" t="s">
        <v>230</v>
      </c>
      <c r="E205" t="s">
        <v>231</v>
      </c>
      <c r="F205" t="s">
        <v>254</v>
      </c>
      <c r="G205" t="s">
        <v>255</v>
      </c>
    </row>
    <row r="206" spans="1:8" x14ac:dyDescent="0.2">
      <c r="A206" t="s">
        <v>119</v>
      </c>
      <c r="B206" t="s">
        <v>219</v>
      </c>
      <c r="C206" t="s">
        <v>229</v>
      </c>
      <c r="D206" t="s">
        <v>230</v>
      </c>
      <c r="E206" t="s">
        <v>231</v>
      </c>
      <c r="F206" t="s">
        <v>254</v>
      </c>
      <c r="G206" t="s">
        <v>255</v>
      </c>
      <c r="H206" t="s">
        <v>348</v>
      </c>
    </row>
    <row r="207" spans="1:8" x14ac:dyDescent="0.2">
      <c r="A207" t="s">
        <v>120</v>
      </c>
      <c r="B207" t="s">
        <v>219</v>
      </c>
      <c r="C207" t="s">
        <v>224</v>
      </c>
      <c r="D207" t="s">
        <v>224</v>
      </c>
      <c r="E207" t="s">
        <v>250</v>
      </c>
      <c r="F207" t="s">
        <v>251</v>
      </c>
      <c r="G207" t="s">
        <v>252</v>
      </c>
      <c r="H207" t="s">
        <v>253</v>
      </c>
    </row>
    <row r="208" spans="1:8" x14ac:dyDescent="0.2">
      <c r="A208" t="s">
        <v>121</v>
      </c>
      <c r="B208" t="s">
        <v>219</v>
      </c>
      <c r="C208" t="s">
        <v>229</v>
      </c>
      <c r="D208" t="s">
        <v>230</v>
      </c>
      <c r="E208" t="s">
        <v>231</v>
      </c>
      <c r="F208" t="s">
        <v>232</v>
      </c>
      <c r="G208" t="s">
        <v>233</v>
      </c>
    </row>
    <row r="209" spans="1:8" x14ac:dyDescent="0.2">
      <c r="A209" t="s">
        <v>122</v>
      </c>
      <c r="B209" t="s">
        <v>219</v>
      </c>
      <c r="C209" t="s">
        <v>229</v>
      </c>
      <c r="D209" t="s">
        <v>230</v>
      </c>
      <c r="E209" t="s">
        <v>231</v>
      </c>
      <c r="F209" t="s">
        <v>254</v>
      </c>
      <c r="G209" t="s">
        <v>255</v>
      </c>
    </row>
    <row r="210" spans="1:8" x14ac:dyDescent="0.2">
      <c r="A210" t="s">
        <v>124</v>
      </c>
      <c r="B210" t="s">
        <v>219</v>
      </c>
      <c r="C210" t="s">
        <v>229</v>
      </c>
      <c r="D210" t="s">
        <v>230</v>
      </c>
      <c r="E210" t="s">
        <v>231</v>
      </c>
      <c r="F210" t="s">
        <v>232</v>
      </c>
    </row>
    <row r="211" spans="1:8" x14ac:dyDescent="0.2">
      <c r="A211" t="s">
        <v>125</v>
      </c>
      <c r="B211" t="s">
        <v>219</v>
      </c>
      <c r="C211" t="s">
        <v>335</v>
      </c>
      <c r="D211" t="s">
        <v>336</v>
      </c>
      <c r="E211" t="s">
        <v>342</v>
      </c>
      <c r="F211" t="s">
        <v>343</v>
      </c>
    </row>
    <row r="212" spans="1:8" x14ac:dyDescent="0.2">
      <c r="A212" t="s">
        <v>126</v>
      </c>
      <c r="B212" t="s">
        <v>219</v>
      </c>
      <c r="C212" t="s">
        <v>220</v>
      </c>
      <c r="D212" t="s">
        <v>235</v>
      </c>
      <c r="E212" t="s">
        <v>294</v>
      </c>
      <c r="F212" t="s">
        <v>295</v>
      </c>
      <c r="G212" t="s">
        <v>296</v>
      </c>
    </row>
    <row r="213" spans="1:8" x14ac:dyDescent="0.2">
      <c r="A213" t="s">
        <v>127</v>
      </c>
      <c r="B213" t="s">
        <v>219</v>
      </c>
      <c r="C213" t="s">
        <v>229</v>
      </c>
      <c r="D213" t="s">
        <v>230</v>
      </c>
      <c r="E213" t="s">
        <v>231</v>
      </c>
      <c r="F213" t="s">
        <v>254</v>
      </c>
    </row>
    <row r="214" spans="1:8" x14ac:dyDescent="0.2">
      <c r="A214" t="s">
        <v>128</v>
      </c>
      <c r="B214" t="s">
        <v>219</v>
      </c>
      <c r="C214" t="s">
        <v>229</v>
      </c>
      <c r="D214" t="s">
        <v>230</v>
      </c>
      <c r="E214" t="s">
        <v>231</v>
      </c>
      <c r="F214" t="s">
        <v>262</v>
      </c>
      <c r="G214" t="s">
        <v>263</v>
      </c>
    </row>
    <row r="215" spans="1:8" x14ac:dyDescent="0.2">
      <c r="A215" t="s">
        <v>129</v>
      </c>
      <c r="B215" t="s">
        <v>219</v>
      </c>
      <c r="C215" t="s">
        <v>229</v>
      </c>
      <c r="D215" t="s">
        <v>230</v>
      </c>
      <c r="E215" t="s">
        <v>256</v>
      </c>
      <c r="F215" t="s">
        <v>257</v>
      </c>
      <c r="G215" t="s">
        <v>258</v>
      </c>
    </row>
    <row r="216" spans="1:8" x14ac:dyDescent="0.2">
      <c r="A216" t="s">
        <v>130</v>
      </c>
      <c r="B216" t="s">
        <v>219</v>
      </c>
      <c r="C216" t="s">
        <v>220</v>
      </c>
      <c r="D216" t="s">
        <v>235</v>
      </c>
      <c r="E216" t="s">
        <v>294</v>
      </c>
      <c r="F216" t="s">
        <v>346</v>
      </c>
      <c r="G216" t="s">
        <v>347</v>
      </c>
    </row>
    <row r="217" spans="1:8" x14ac:dyDescent="0.2">
      <c r="A217" t="s">
        <v>131</v>
      </c>
      <c r="B217" t="s">
        <v>219</v>
      </c>
      <c r="C217" t="s">
        <v>229</v>
      </c>
      <c r="D217" t="s">
        <v>230</v>
      </c>
      <c r="E217" t="s">
        <v>231</v>
      </c>
      <c r="F217" t="s">
        <v>232</v>
      </c>
      <c r="G217" t="s">
        <v>243</v>
      </c>
    </row>
    <row r="218" spans="1:8" x14ac:dyDescent="0.2">
      <c r="A218" t="s">
        <v>132</v>
      </c>
      <c r="B218" t="s">
        <v>219</v>
      </c>
      <c r="C218" t="s">
        <v>229</v>
      </c>
      <c r="D218" t="s">
        <v>230</v>
      </c>
      <c r="E218" t="s">
        <v>231</v>
      </c>
      <c r="F218" t="s">
        <v>254</v>
      </c>
      <c r="G218" t="s">
        <v>255</v>
      </c>
      <c r="H218" t="s">
        <v>324</v>
      </c>
    </row>
    <row r="219" spans="1:8" x14ac:dyDescent="0.2">
      <c r="A219" t="s">
        <v>133</v>
      </c>
      <c r="B219" t="s">
        <v>219</v>
      </c>
      <c r="C219" t="s">
        <v>220</v>
      </c>
      <c r="D219" t="s">
        <v>283</v>
      </c>
      <c r="E219" t="s">
        <v>309</v>
      </c>
      <c r="F219" t="s">
        <v>387</v>
      </c>
      <c r="G219" t="s">
        <v>388</v>
      </c>
    </row>
    <row r="220" spans="1:8" x14ac:dyDescent="0.2">
      <c r="A220" t="s">
        <v>460</v>
      </c>
      <c r="B220" t="s">
        <v>219</v>
      </c>
      <c r="C220" t="s">
        <v>229</v>
      </c>
      <c r="D220" t="s">
        <v>230</v>
      </c>
      <c r="E220" t="s">
        <v>231</v>
      </c>
      <c r="F220" t="s">
        <v>232</v>
      </c>
      <c r="G220" t="s">
        <v>243</v>
      </c>
    </row>
    <row r="221" spans="1:8" x14ac:dyDescent="0.2">
      <c r="A221" t="s">
        <v>461</v>
      </c>
      <c r="B221" t="s">
        <v>219</v>
      </c>
      <c r="C221" t="s">
        <v>229</v>
      </c>
      <c r="D221" t="s">
        <v>230</v>
      </c>
      <c r="E221" t="s">
        <v>231</v>
      </c>
      <c r="F221" t="s">
        <v>232</v>
      </c>
      <c r="G221" t="s">
        <v>233</v>
      </c>
      <c r="H221" t="s">
        <v>362</v>
      </c>
    </row>
    <row r="222" spans="1:8" x14ac:dyDescent="0.2">
      <c r="A222" t="s">
        <v>462</v>
      </c>
      <c r="B222" t="s">
        <v>219</v>
      </c>
      <c r="C222" t="s">
        <v>229</v>
      </c>
      <c r="D222" t="s">
        <v>230</v>
      </c>
      <c r="E222" t="s">
        <v>231</v>
      </c>
      <c r="F222" t="s">
        <v>254</v>
      </c>
      <c r="G222" t="s">
        <v>255</v>
      </c>
    </row>
    <row r="223" spans="1:8" x14ac:dyDescent="0.2">
      <c r="A223" t="s">
        <v>463</v>
      </c>
      <c r="B223" t="s">
        <v>219</v>
      </c>
      <c r="C223" t="s">
        <v>224</v>
      </c>
      <c r="D223" t="s">
        <v>224</v>
      </c>
      <c r="E223" t="s">
        <v>250</v>
      </c>
      <c r="F223" t="s">
        <v>251</v>
      </c>
      <c r="G223" t="s">
        <v>252</v>
      </c>
    </row>
    <row r="224" spans="1:8" x14ac:dyDescent="0.2">
      <c r="A224" t="s">
        <v>464</v>
      </c>
      <c r="B224" t="s">
        <v>219</v>
      </c>
      <c r="C224" t="s">
        <v>224</v>
      </c>
      <c r="D224" t="s">
        <v>224</v>
      </c>
      <c r="E224" t="s">
        <v>264</v>
      </c>
      <c r="F224" t="s">
        <v>313</v>
      </c>
      <c r="G224" t="s">
        <v>357</v>
      </c>
      <c r="H224" t="s">
        <v>367</v>
      </c>
    </row>
    <row r="225" spans="1:8" x14ac:dyDescent="0.2">
      <c r="A225" t="s">
        <v>465</v>
      </c>
      <c r="B225" t="s">
        <v>219</v>
      </c>
      <c r="C225" t="s">
        <v>229</v>
      </c>
      <c r="D225" t="s">
        <v>230</v>
      </c>
      <c r="E225" t="s">
        <v>231</v>
      </c>
      <c r="F225" t="s">
        <v>254</v>
      </c>
      <c r="G225" t="s">
        <v>255</v>
      </c>
    </row>
    <row r="226" spans="1:8" x14ac:dyDescent="0.2">
      <c r="A226" t="s">
        <v>466</v>
      </c>
      <c r="B226" t="s">
        <v>219</v>
      </c>
      <c r="C226" t="s">
        <v>229</v>
      </c>
      <c r="D226" t="s">
        <v>230</v>
      </c>
      <c r="E226" t="s">
        <v>231</v>
      </c>
      <c r="F226" t="s">
        <v>262</v>
      </c>
      <c r="G226" t="s">
        <v>297</v>
      </c>
      <c r="H226" t="s">
        <v>459</v>
      </c>
    </row>
    <row r="227" spans="1:8" x14ac:dyDescent="0.2">
      <c r="A227" t="s">
        <v>467</v>
      </c>
      <c r="B227" t="s">
        <v>219</v>
      </c>
      <c r="C227" t="s">
        <v>229</v>
      </c>
      <c r="D227" t="s">
        <v>230</v>
      </c>
      <c r="E227" t="s">
        <v>231</v>
      </c>
      <c r="F227" t="s">
        <v>232</v>
      </c>
      <c r="G227" t="s">
        <v>243</v>
      </c>
    </row>
    <row r="228" spans="1:8" x14ac:dyDescent="0.2">
      <c r="A228" t="s">
        <v>468</v>
      </c>
      <c r="B228" t="s">
        <v>219</v>
      </c>
      <c r="C228" t="s">
        <v>229</v>
      </c>
      <c r="D228" t="s">
        <v>230</v>
      </c>
      <c r="E228" t="s">
        <v>231</v>
      </c>
      <c r="F228" t="s">
        <v>254</v>
      </c>
      <c r="G228" t="s">
        <v>255</v>
      </c>
    </row>
    <row r="229" spans="1:8" x14ac:dyDescent="0.2">
      <c r="A229" t="s">
        <v>469</v>
      </c>
      <c r="B229" t="s">
        <v>219</v>
      </c>
      <c r="C229" t="s">
        <v>224</v>
      </c>
      <c r="D229" t="s">
        <v>224</v>
      </c>
      <c r="E229" t="s">
        <v>225</v>
      </c>
      <c r="F229" t="s">
        <v>260</v>
      </c>
      <c r="G229" t="s">
        <v>261</v>
      </c>
    </row>
    <row r="230" spans="1:8" x14ac:dyDescent="0.2">
      <c r="A230" t="s">
        <v>470</v>
      </c>
      <c r="B230" t="s">
        <v>219</v>
      </c>
      <c r="C230" t="s">
        <v>229</v>
      </c>
      <c r="D230" t="s">
        <v>230</v>
      </c>
      <c r="E230" t="s">
        <v>231</v>
      </c>
      <c r="F230" t="s">
        <v>254</v>
      </c>
      <c r="G230" t="s">
        <v>255</v>
      </c>
    </row>
    <row r="231" spans="1:8" x14ac:dyDescent="0.2">
      <c r="A231" t="s">
        <v>471</v>
      </c>
      <c r="B231" t="s">
        <v>219</v>
      </c>
      <c r="C231" t="s">
        <v>229</v>
      </c>
      <c r="D231" t="s">
        <v>230</v>
      </c>
      <c r="E231" t="s">
        <v>231</v>
      </c>
      <c r="F231" t="s">
        <v>254</v>
      </c>
      <c r="G231" t="s">
        <v>255</v>
      </c>
    </row>
    <row r="232" spans="1:8" x14ac:dyDescent="0.2">
      <c r="A232" t="s">
        <v>472</v>
      </c>
      <c r="B232" t="s">
        <v>219</v>
      </c>
      <c r="C232" t="s">
        <v>229</v>
      </c>
      <c r="D232" t="s">
        <v>230</v>
      </c>
      <c r="E232" t="s">
        <v>231</v>
      </c>
      <c r="F232" t="s">
        <v>254</v>
      </c>
      <c r="G232" t="s">
        <v>255</v>
      </c>
    </row>
    <row r="233" spans="1:8" x14ac:dyDescent="0.2">
      <c r="A233" t="s">
        <v>473</v>
      </c>
      <c r="B233" t="s">
        <v>219</v>
      </c>
      <c r="C233" t="s">
        <v>229</v>
      </c>
      <c r="D233" t="s">
        <v>230</v>
      </c>
      <c r="E233" t="s">
        <v>231</v>
      </c>
      <c r="F233" t="s">
        <v>232</v>
      </c>
      <c r="G233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21" workbookViewId="0">
      <selection activeCell="A21" sqref="A1:I1048576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19" bestFit="1" customWidth="1"/>
    <col min="4" max="4" width="19.6640625" bestFit="1" customWidth="1"/>
    <col min="5" max="5" width="20.1640625" bestFit="1" customWidth="1"/>
    <col min="6" max="6" width="20.6640625" bestFit="1" customWidth="1"/>
    <col min="7" max="7" width="26.33203125" bestFit="1" customWidth="1"/>
    <col min="8" max="8" width="32.83203125" bestFit="1" customWidth="1"/>
  </cols>
  <sheetData>
    <row r="1" spans="1:8" x14ac:dyDescent="0.2">
      <c r="A1" t="s">
        <v>0</v>
      </c>
      <c r="B1" t="s">
        <v>219</v>
      </c>
      <c r="C1" t="s">
        <v>224</v>
      </c>
      <c r="D1" t="s">
        <v>224</v>
      </c>
      <c r="E1" t="s">
        <v>250</v>
      </c>
      <c r="F1" t="s">
        <v>251</v>
      </c>
      <c r="G1" t="s">
        <v>252</v>
      </c>
      <c r="H1" t="s">
        <v>253</v>
      </c>
    </row>
    <row r="2" spans="1:8" x14ac:dyDescent="0.2">
      <c r="A2" t="s">
        <v>111</v>
      </c>
      <c r="B2" t="s">
        <v>219</v>
      </c>
      <c r="C2" t="s">
        <v>220</v>
      </c>
      <c r="D2" t="s">
        <v>235</v>
      </c>
      <c r="E2" t="s">
        <v>236</v>
      </c>
      <c r="F2" t="s">
        <v>237</v>
      </c>
      <c r="G2" t="s">
        <v>238</v>
      </c>
      <c r="H2" t="s">
        <v>393</v>
      </c>
    </row>
    <row r="3" spans="1:8" x14ac:dyDescent="0.2">
      <c r="A3" t="s">
        <v>142</v>
      </c>
      <c r="B3" t="s">
        <v>219</v>
      </c>
      <c r="C3" t="s">
        <v>224</v>
      </c>
      <c r="D3" t="s">
        <v>224</v>
      </c>
      <c r="E3" t="s">
        <v>250</v>
      </c>
      <c r="F3" t="s">
        <v>251</v>
      </c>
      <c r="G3" t="s">
        <v>252</v>
      </c>
      <c r="H3" t="s">
        <v>253</v>
      </c>
    </row>
    <row r="4" spans="1:8" x14ac:dyDescent="0.2">
      <c r="A4" t="s">
        <v>153</v>
      </c>
      <c r="B4" t="s">
        <v>219</v>
      </c>
      <c r="C4" t="s">
        <v>229</v>
      </c>
      <c r="D4" t="s">
        <v>230</v>
      </c>
      <c r="E4" t="s">
        <v>231</v>
      </c>
      <c r="F4" t="s">
        <v>244</v>
      </c>
      <c r="G4" t="s">
        <v>245</v>
      </c>
      <c r="H4" t="s">
        <v>246</v>
      </c>
    </row>
    <row r="5" spans="1:8" x14ac:dyDescent="0.2">
      <c r="A5" t="s">
        <v>164</v>
      </c>
      <c r="B5" t="s">
        <v>219</v>
      </c>
      <c r="C5" t="s">
        <v>229</v>
      </c>
      <c r="D5" t="s">
        <v>230</v>
      </c>
      <c r="E5" t="s">
        <v>231</v>
      </c>
      <c r="F5" t="s">
        <v>280</v>
      </c>
      <c r="G5" t="s">
        <v>292</v>
      </c>
      <c r="H5" t="s">
        <v>477</v>
      </c>
    </row>
    <row r="6" spans="1:8" x14ac:dyDescent="0.2">
      <c r="A6" t="s">
        <v>175</v>
      </c>
      <c r="B6" t="s">
        <v>219</v>
      </c>
      <c r="C6" t="s">
        <v>224</v>
      </c>
      <c r="D6" t="s">
        <v>224</v>
      </c>
      <c r="E6" t="s">
        <v>225</v>
      </c>
      <c r="F6" t="s">
        <v>226</v>
      </c>
      <c r="G6" t="s">
        <v>227</v>
      </c>
      <c r="H6" t="s">
        <v>228</v>
      </c>
    </row>
    <row r="7" spans="1:8" x14ac:dyDescent="0.2">
      <c r="A7" t="s">
        <v>186</v>
      </c>
      <c r="B7" t="s">
        <v>219</v>
      </c>
      <c r="C7" t="s">
        <v>224</v>
      </c>
      <c r="D7" t="s">
        <v>224</v>
      </c>
      <c r="E7" t="s">
        <v>264</v>
      </c>
      <c r="F7" t="s">
        <v>308</v>
      </c>
      <c r="G7" t="s">
        <v>405</v>
      </c>
    </row>
    <row r="8" spans="1:8" x14ac:dyDescent="0.2">
      <c r="A8" t="s">
        <v>197</v>
      </c>
      <c r="B8" t="s">
        <v>219</v>
      </c>
      <c r="C8" t="s">
        <v>224</v>
      </c>
      <c r="D8" t="s">
        <v>224</v>
      </c>
      <c r="E8" t="s">
        <v>264</v>
      </c>
      <c r="F8" t="s">
        <v>308</v>
      </c>
      <c r="G8" t="s">
        <v>405</v>
      </c>
    </row>
    <row r="9" spans="1:8" x14ac:dyDescent="0.2">
      <c r="A9" t="s">
        <v>208</v>
      </c>
      <c r="B9" t="s">
        <v>219</v>
      </c>
      <c r="C9" t="s">
        <v>229</v>
      </c>
      <c r="D9" t="s">
        <v>230</v>
      </c>
      <c r="E9" t="s">
        <v>256</v>
      </c>
      <c r="F9" t="s">
        <v>257</v>
      </c>
      <c r="G9" t="s">
        <v>258</v>
      </c>
      <c r="H9" t="s">
        <v>397</v>
      </c>
    </row>
    <row r="10" spans="1:8" x14ac:dyDescent="0.2">
      <c r="A10" t="s">
        <v>1</v>
      </c>
      <c r="B10" t="s">
        <v>219</v>
      </c>
      <c r="C10" t="s">
        <v>229</v>
      </c>
      <c r="D10" t="s">
        <v>230</v>
      </c>
      <c r="E10" t="s">
        <v>231</v>
      </c>
      <c r="F10" t="s">
        <v>254</v>
      </c>
      <c r="G10" t="s">
        <v>255</v>
      </c>
    </row>
    <row r="11" spans="1:8" x14ac:dyDescent="0.2">
      <c r="A11" t="s">
        <v>12</v>
      </c>
      <c r="B11" t="s">
        <v>219</v>
      </c>
      <c r="C11" t="s">
        <v>229</v>
      </c>
      <c r="D11" t="s">
        <v>230</v>
      </c>
      <c r="E11" t="s">
        <v>231</v>
      </c>
      <c r="F11" t="s">
        <v>232</v>
      </c>
      <c r="G11" t="s">
        <v>243</v>
      </c>
      <c r="H11" t="s">
        <v>356</v>
      </c>
    </row>
    <row r="12" spans="1:8" x14ac:dyDescent="0.2">
      <c r="A12" t="s">
        <v>23</v>
      </c>
      <c r="B12" t="s">
        <v>219</v>
      </c>
      <c r="C12" t="s">
        <v>229</v>
      </c>
      <c r="D12" t="s">
        <v>230</v>
      </c>
      <c r="E12" t="s">
        <v>231</v>
      </c>
      <c r="F12" t="s">
        <v>232</v>
      </c>
      <c r="G12" t="s">
        <v>233</v>
      </c>
      <c r="H12" t="s">
        <v>362</v>
      </c>
    </row>
    <row r="13" spans="1:8" x14ac:dyDescent="0.2">
      <c r="A13" t="s">
        <v>34</v>
      </c>
      <c r="B13" t="s">
        <v>219</v>
      </c>
      <c r="C13" t="s">
        <v>229</v>
      </c>
      <c r="D13" t="s">
        <v>230</v>
      </c>
      <c r="E13" t="s">
        <v>256</v>
      </c>
      <c r="F13" t="s">
        <v>363</v>
      </c>
      <c r="G13" t="s">
        <v>364</v>
      </c>
      <c r="H13" t="s">
        <v>365</v>
      </c>
    </row>
    <row r="14" spans="1:8" x14ac:dyDescent="0.2">
      <c r="A14" t="s">
        <v>45</v>
      </c>
      <c r="B14" t="s">
        <v>219</v>
      </c>
      <c r="C14" t="s">
        <v>229</v>
      </c>
      <c r="D14" t="s">
        <v>230</v>
      </c>
      <c r="E14" t="s">
        <v>231</v>
      </c>
      <c r="F14" t="s">
        <v>254</v>
      </c>
      <c r="G14" t="s">
        <v>255</v>
      </c>
      <c r="H14" t="s">
        <v>348</v>
      </c>
    </row>
    <row r="15" spans="1:8" x14ac:dyDescent="0.2">
      <c r="A15" t="s">
        <v>56</v>
      </c>
      <c r="B15" t="s">
        <v>219</v>
      </c>
      <c r="C15" t="s">
        <v>220</v>
      </c>
      <c r="D15" t="s">
        <v>235</v>
      </c>
      <c r="E15" t="s">
        <v>239</v>
      </c>
      <c r="F15" t="s">
        <v>240</v>
      </c>
      <c r="G15" t="s">
        <v>241</v>
      </c>
      <c r="H15" t="s">
        <v>242</v>
      </c>
    </row>
    <row r="16" spans="1:8" x14ac:dyDescent="0.2">
      <c r="A16" t="s">
        <v>67</v>
      </c>
      <c r="B16" t="s">
        <v>219</v>
      </c>
      <c r="C16" t="s">
        <v>229</v>
      </c>
      <c r="D16" t="s">
        <v>230</v>
      </c>
      <c r="E16" t="s">
        <v>231</v>
      </c>
      <c r="F16" t="s">
        <v>232</v>
      </c>
      <c r="G16" t="s">
        <v>233</v>
      </c>
      <c r="H16" t="s">
        <v>362</v>
      </c>
    </row>
    <row r="17" spans="1:8" x14ac:dyDescent="0.2">
      <c r="A17" t="s">
        <v>78</v>
      </c>
      <c r="B17" t="s">
        <v>219</v>
      </c>
      <c r="C17" t="s">
        <v>229</v>
      </c>
      <c r="D17" t="s">
        <v>230</v>
      </c>
      <c r="E17" t="s">
        <v>231</v>
      </c>
      <c r="F17" t="s">
        <v>247</v>
      </c>
      <c r="G17" t="s">
        <v>248</v>
      </c>
    </row>
    <row r="18" spans="1:8" x14ac:dyDescent="0.2">
      <c r="A18" t="s">
        <v>89</v>
      </c>
      <c r="B18" t="s">
        <v>219</v>
      </c>
      <c r="C18" t="s">
        <v>229</v>
      </c>
      <c r="D18" t="s">
        <v>230</v>
      </c>
      <c r="E18" t="s">
        <v>231</v>
      </c>
      <c r="F18" t="s">
        <v>262</v>
      </c>
      <c r="G18" t="s">
        <v>263</v>
      </c>
      <c r="H18" t="s">
        <v>395</v>
      </c>
    </row>
    <row r="19" spans="1:8" x14ac:dyDescent="0.2">
      <c r="A19" t="s">
        <v>100</v>
      </c>
      <c r="B19" t="s">
        <v>219</v>
      </c>
      <c r="C19" t="s">
        <v>229</v>
      </c>
      <c r="D19" t="s">
        <v>230</v>
      </c>
      <c r="E19" t="s">
        <v>231</v>
      </c>
      <c r="F19" t="s">
        <v>280</v>
      </c>
      <c r="G19" t="s">
        <v>281</v>
      </c>
      <c r="H19" t="s">
        <v>282</v>
      </c>
    </row>
    <row r="20" spans="1:8" x14ac:dyDescent="0.2">
      <c r="A20" t="s">
        <v>112</v>
      </c>
      <c r="B20" t="s">
        <v>219</v>
      </c>
      <c r="C20" t="s">
        <v>220</v>
      </c>
      <c r="D20" t="s">
        <v>221</v>
      </c>
      <c r="E20" t="s">
        <v>222</v>
      </c>
      <c r="F20" t="s">
        <v>223</v>
      </c>
      <c r="G20" t="s">
        <v>391</v>
      </c>
      <c r="H20" t="s">
        <v>392</v>
      </c>
    </row>
    <row r="21" spans="1:8" x14ac:dyDescent="0.2">
      <c r="A21" t="s">
        <v>123</v>
      </c>
      <c r="B21" t="s">
        <v>219</v>
      </c>
      <c r="C21" t="s">
        <v>229</v>
      </c>
      <c r="D21" t="s">
        <v>230</v>
      </c>
      <c r="E21" t="s">
        <v>231</v>
      </c>
      <c r="F21" t="s">
        <v>232</v>
      </c>
      <c r="G21" t="s">
        <v>243</v>
      </c>
      <c r="H21" t="s">
        <v>356</v>
      </c>
    </row>
    <row r="22" spans="1:8" x14ac:dyDescent="0.2">
      <c r="A22" t="s">
        <v>134</v>
      </c>
      <c r="B22" t="s">
        <v>219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362</v>
      </c>
    </row>
    <row r="23" spans="1:8" x14ac:dyDescent="0.2">
      <c r="A23" t="s">
        <v>135</v>
      </c>
      <c r="B23" t="s">
        <v>219</v>
      </c>
      <c r="C23" t="s">
        <v>220</v>
      </c>
      <c r="D23" t="s">
        <v>283</v>
      </c>
      <c r="E23" t="s">
        <v>309</v>
      </c>
    </row>
    <row r="24" spans="1:8" x14ac:dyDescent="0.2">
      <c r="A24" t="s">
        <v>136</v>
      </c>
      <c r="B24" t="s">
        <v>219</v>
      </c>
      <c r="C24" t="s">
        <v>224</v>
      </c>
      <c r="D24" t="s">
        <v>224</v>
      </c>
      <c r="E24" t="s">
        <v>225</v>
      </c>
      <c r="F24" t="s">
        <v>260</v>
      </c>
      <c r="G24" t="s">
        <v>261</v>
      </c>
      <c r="H24" t="s">
        <v>394</v>
      </c>
    </row>
    <row r="25" spans="1:8" x14ac:dyDescent="0.2">
      <c r="A25" t="s">
        <v>137</v>
      </c>
      <c r="B25" t="s">
        <v>219</v>
      </c>
      <c r="C25" t="s">
        <v>229</v>
      </c>
      <c r="D25" t="s">
        <v>230</v>
      </c>
      <c r="E25" t="s">
        <v>231</v>
      </c>
      <c r="F25" t="s">
        <v>247</v>
      </c>
      <c r="G25" t="s">
        <v>248</v>
      </c>
      <c r="H25" t="s">
        <v>412</v>
      </c>
    </row>
    <row r="26" spans="1:8" x14ac:dyDescent="0.2">
      <c r="A26" t="s">
        <v>138</v>
      </c>
      <c r="B26" t="s">
        <v>219</v>
      </c>
      <c r="C26" t="s">
        <v>229</v>
      </c>
      <c r="D26" t="s">
        <v>230</v>
      </c>
      <c r="E26" t="s">
        <v>231</v>
      </c>
      <c r="F26" t="s">
        <v>232</v>
      </c>
      <c r="G26" t="s">
        <v>233</v>
      </c>
      <c r="H26" t="s">
        <v>362</v>
      </c>
    </row>
    <row r="27" spans="1:8" x14ac:dyDescent="0.2">
      <c r="A27" t="s">
        <v>139</v>
      </c>
      <c r="B27" t="s">
        <v>219</v>
      </c>
      <c r="C27" t="s">
        <v>229</v>
      </c>
      <c r="D27" t="s">
        <v>230</v>
      </c>
      <c r="E27" t="s">
        <v>231</v>
      </c>
      <c r="F27" t="s">
        <v>254</v>
      </c>
      <c r="G27" t="s">
        <v>255</v>
      </c>
      <c r="H27" t="s">
        <v>348</v>
      </c>
    </row>
    <row r="28" spans="1:8" x14ac:dyDescent="0.2">
      <c r="A28" t="s">
        <v>140</v>
      </c>
      <c r="B28" t="s">
        <v>219</v>
      </c>
      <c r="C28" t="s">
        <v>267</v>
      </c>
      <c r="D28" t="s">
        <v>325</v>
      </c>
      <c r="E28" t="s">
        <v>326</v>
      </c>
      <c r="F28" t="s">
        <v>327</v>
      </c>
      <c r="G28" t="s">
        <v>328</v>
      </c>
      <c r="H28" t="s">
        <v>329</v>
      </c>
    </row>
    <row r="29" spans="1:8" x14ac:dyDescent="0.2">
      <c r="A29" t="s">
        <v>141</v>
      </c>
      <c r="B29" t="s">
        <v>219</v>
      </c>
      <c r="C29" t="s">
        <v>229</v>
      </c>
      <c r="D29" t="s">
        <v>230</v>
      </c>
      <c r="E29" t="s">
        <v>231</v>
      </c>
      <c r="F29" t="s">
        <v>232</v>
      </c>
      <c r="G29" t="s">
        <v>233</v>
      </c>
      <c r="H29" t="s">
        <v>362</v>
      </c>
    </row>
    <row r="30" spans="1:8" x14ac:dyDescent="0.2">
      <c r="A30" t="s">
        <v>143</v>
      </c>
      <c r="B30" t="s">
        <v>219</v>
      </c>
      <c r="C30" t="s">
        <v>229</v>
      </c>
      <c r="D30" t="s">
        <v>230</v>
      </c>
      <c r="E30" t="s">
        <v>231</v>
      </c>
      <c r="F30" t="s">
        <v>232</v>
      </c>
      <c r="G30" t="s">
        <v>243</v>
      </c>
      <c r="H30" t="s">
        <v>356</v>
      </c>
    </row>
    <row r="31" spans="1:8" x14ac:dyDescent="0.2">
      <c r="A31" t="s">
        <v>144</v>
      </c>
      <c r="B31" t="s">
        <v>219</v>
      </c>
      <c r="C31" t="s">
        <v>229</v>
      </c>
      <c r="D31" t="s">
        <v>230</v>
      </c>
      <c r="E31" t="s">
        <v>231</v>
      </c>
      <c r="F31" t="s">
        <v>232</v>
      </c>
      <c r="G31" t="s">
        <v>243</v>
      </c>
      <c r="H31" t="s">
        <v>356</v>
      </c>
    </row>
    <row r="32" spans="1:8" x14ac:dyDescent="0.2">
      <c r="A32" t="s">
        <v>145</v>
      </c>
      <c r="B32" t="s">
        <v>219</v>
      </c>
      <c r="C32" t="s">
        <v>224</v>
      </c>
      <c r="D32" t="s">
        <v>224</v>
      </c>
      <c r="E32" t="s">
        <v>250</v>
      </c>
      <c r="F32" t="s">
        <v>251</v>
      </c>
      <c r="G32" t="s">
        <v>252</v>
      </c>
      <c r="H32" t="s">
        <v>253</v>
      </c>
    </row>
    <row r="33" spans="1:8" x14ac:dyDescent="0.2">
      <c r="A33" t="s">
        <v>146</v>
      </c>
      <c r="B33" t="s">
        <v>219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362</v>
      </c>
    </row>
    <row r="34" spans="1:8" x14ac:dyDescent="0.2">
      <c r="A34" t="s">
        <v>147</v>
      </c>
      <c r="B34" t="s">
        <v>219</v>
      </c>
      <c r="C34" t="s">
        <v>229</v>
      </c>
      <c r="D34" t="s">
        <v>230</v>
      </c>
      <c r="E34" t="s">
        <v>231</v>
      </c>
      <c r="F34" t="s">
        <v>254</v>
      </c>
      <c r="G34" t="s">
        <v>255</v>
      </c>
      <c r="H34" t="s">
        <v>273</v>
      </c>
    </row>
    <row r="35" spans="1:8" x14ac:dyDescent="0.2">
      <c r="A35" t="s">
        <v>148</v>
      </c>
      <c r="B35" t="s">
        <v>219</v>
      </c>
      <c r="C35" t="s">
        <v>229</v>
      </c>
      <c r="D35" t="s">
        <v>230</v>
      </c>
      <c r="E35" t="s">
        <v>231</v>
      </c>
      <c r="F35" t="s">
        <v>232</v>
      </c>
      <c r="G35" t="s">
        <v>243</v>
      </c>
      <c r="H35" t="s">
        <v>356</v>
      </c>
    </row>
    <row r="36" spans="1:8" x14ac:dyDescent="0.2">
      <c r="A36" t="s">
        <v>149</v>
      </c>
      <c r="B36" t="s">
        <v>219</v>
      </c>
      <c r="C36" t="s">
        <v>229</v>
      </c>
      <c r="D36" t="s">
        <v>275</v>
      </c>
      <c r="E36" t="s">
        <v>276</v>
      </c>
      <c r="F36" t="s">
        <v>474</v>
      </c>
      <c r="G36" t="s">
        <v>475</v>
      </c>
      <c r="H36" t="s">
        <v>478</v>
      </c>
    </row>
    <row r="37" spans="1:8" x14ac:dyDescent="0.2">
      <c r="A37" t="s">
        <v>150</v>
      </c>
      <c r="B37" t="s">
        <v>219</v>
      </c>
      <c r="C37" t="s">
        <v>229</v>
      </c>
      <c r="D37" t="s">
        <v>230</v>
      </c>
      <c r="E37" t="s">
        <v>231</v>
      </c>
      <c r="F37" t="s">
        <v>232</v>
      </c>
      <c r="G37" t="s">
        <v>243</v>
      </c>
      <c r="H37" t="s">
        <v>356</v>
      </c>
    </row>
    <row r="38" spans="1:8" x14ac:dyDescent="0.2">
      <c r="A38" t="s">
        <v>151</v>
      </c>
      <c r="B38" t="s">
        <v>219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362</v>
      </c>
    </row>
    <row r="39" spans="1:8" x14ac:dyDescent="0.2">
      <c r="A39" t="s">
        <v>152</v>
      </c>
      <c r="B39" t="s">
        <v>219</v>
      </c>
      <c r="C39" t="s">
        <v>229</v>
      </c>
      <c r="D39" t="s">
        <v>230</v>
      </c>
      <c r="E39" t="s">
        <v>231</v>
      </c>
      <c r="F39" t="s">
        <v>254</v>
      </c>
      <c r="G39" t="s">
        <v>255</v>
      </c>
      <c r="H39" t="s">
        <v>348</v>
      </c>
    </row>
    <row r="40" spans="1:8" x14ac:dyDescent="0.2">
      <c r="A40" t="s">
        <v>154</v>
      </c>
      <c r="B40" t="s">
        <v>219</v>
      </c>
      <c r="C40" t="s">
        <v>220</v>
      </c>
      <c r="D40" t="s">
        <v>235</v>
      </c>
      <c r="E40" t="s">
        <v>236</v>
      </c>
      <c r="F40" t="s">
        <v>237</v>
      </c>
    </row>
    <row r="41" spans="1:8" x14ac:dyDescent="0.2">
      <c r="A41" t="s">
        <v>155</v>
      </c>
      <c r="B41" t="s">
        <v>219</v>
      </c>
      <c r="C41" t="s">
        <v>229</v>
      </c>
      <c r="D41" t="s">
        <v>230</v>
      </c>
      <c r="E41" t="s">
        <v>256</v>
      </c>
      <c r="F41" t="s">
        <v>257</v>
      </c>
      <c r="G41" t="s">
        <v>258</v>
      </c>
      <c r="H41" t="s">
        <v>274</v>
      </c>
    </row>
    <row r="42" spans="1:8" x14ac:dyDescent="0.2">
      <c r="A42" t="s">
        <v>156</v>
      </c>
      <c r="B42" t="s">
        <v>219</v>
      </c>
      <c r="C42" t="s">
        <v>229</v>
      </c>
      <c r="D42" t="s">
        <v>230</v>
      </c>
      <c r="E42" t="s">
        <v>231</v>
      </c>
      <c r="F42" t="s">
        <v>232</v>
      </c>
      <c r="G42" t="s">
        <v>243</v>
      </c>
      <c r="H42" t="s">
        <v>356</v>
      </c>
    </row>
    <row r="43" spans="1:8" x14ac:dyDescent="0.2">
      <c r="A43" t="s">
        <v>157</v>
      </c>
      <c r="B43" t="s">
        <v>219</v>
      </c>
      <c r="C43" t="s">
        <v>229</v>
      </c>
      <c r="D43" t="s">
        <v>230</v>
      </c>
      <c r="E43" t="s">
        <v>231</v>
      </c>
      <c r="F43" t="s">
        <v>254</v>
      </c>
      <c r="G43" t="s">
        <v>255</v>
      </c>
      <c r="H43" t="s">
        <v>348</v>
      </c>
    </row>
    <row r="44" spans="1:8" x14ac:dyDescent="0.2">
      <c r="A44" t="s">
        <v>158</v>
      </c>
      <c r="B44" t="s">
        <v>219</v>
      </c>
      <c r="C44" t="s">
        <v>229</v>
      </c>
      <c r="D44" t="s">
        <v>230</v>
      </c>
      <c r="E44" t="s">
        <v>231</v>
      </c>
      <c r="F44" t="s">
        <v>254</v>
      </c>
      <c r="G44" t="s">
        <v>255</v>
      </c>
      <c r="H44" t="s">
        <v>379</v>
      </c>
    </row>
    <row r="45" spans="1:8" x14ac:dyDescent="0.2">
      <c r="A45" t="s">
        <v>159</v>
      </c>
      <c r="B45" t="s">
        <v>219</v>
      </c>
      <c r="C45" t="s">
        <v>229</v>
      </c>
      <c r="D45" t="s">
        <v>275</v>
      </c>
      <c r="E45" t="s">
        <v>276</v>
      </c>
      <c r="F45" t="s">
        <v>277</v>
      </c>
      <c r="G45" t="s">
        <v>278</v>
      </c>
      <c r="H45" t="s">
        <v>279</v>
      </c>
    </row>
    <row r="46" spans="1:8" x14ac:dyDescent="0.2">
      <c r="A46" t="s">
        <v>160</v>
      </c>
      <c r="B46" t="s">
        <v>219</v>
      </c>
      <c r="C46" t="s">
        <v>229</v>
      </c>
      <c r="D46" t="s">
        <v>230</v>
      </c>
      <c r="E46" t="s">
        <v>231</v>
      </c>
      <c r="F46" t="s">
        <v>232</v>
      </c>
      <c r="G46" t="s">
        <v>243</v>
      </c>
      <c r="H46" t="s">
        <v>356</v>
      </c>
    </row>
    <row r="47" spans="1:8" x14ac:dyDescent="0.2">
      <c r="A47" t="s">
        <v>161</v>
      </c>
      <c r="B47" t="s">
        <v>219</v>
      </c>
      <c r="C47" t="s">
        <v>229</v>
      </c>
      <c r="D47" t="s">
        <v>230</v>
      </c>
      <c r="E47" t="s">
        <v>231</v>
      </c>
      <c r="F47" t="s">
        <v>232</v>
      </c>
      <c r="G47" t="s">
        <v>233</v>
      </c>
      <c r="H47" t="s">
        <v>362</v>
      </c>
    </row>
    <row r="48" spans="1:8" x14ac:dyDescent="0.2">
      <c r="A48" t="s">
        <v>162</v>
      </c>
      <c r="B48" t="s">
        <v>219</v>
      </c>
      <c r="C48" t="s">
        <v>229</v>
      </c>
      <c r="D48" t="s">
        <v>230</v>
      </c>
      <c r="E48" t="s">
        <v>231</v>
      </c>
      <c r="F48" t="s">
        <v>232</v>
      </c>
      <c r="G48" t="s">
        <v>233</v>
      </c>
      <c r="H48" t="s">
        <v>362</v>
      </c>
    </row>
    <row r="49" spans="1:8" x14ac:dyDescent="0.2">
      <c r="A49" t="s">
        <v>163</v>
      </c>
      <c r="B49" t="s">
        <v>219</v>
      </c>
      <c r="C49" t="s">
        <v>229</v>
      </c>
      <c r="D49" t="s">
        <v>230</v>
      </c>
      <c r="E49" t="s">
        <v>231</v>
      </c>
      <c r="F49" t="s">
        <v>232</v>
      </c>
      <c r="G49" t="s">
        <v>233</v>
      </c>
      <c r="H49" t="s">
        <v>362</v>
      </c>
    </row>
    <row r="50" spans="1:8" x14ac:dyDescent="0.2">
      <c r="A50" t="s">
        <v>165</v>
      </c>
      <c r="B50" t="s">
        <v>219</v>
      </c>
      <c r="C50" t="s">
        <v>220</v>
      </c>
      <c r="D50" t="s">
        <v>235</v>
      </c>
      <c r="E50" t="s">
        <v>294</v>
      </c>
      <c r="F50" t="s">
        <v>295</v>
      </c>
      <c r="G50" t="s">
        <v>410</v>
      </c>
      <c r="H50" t="s">
        <v>411</v>
      </c>
    </row>
    <row r="51" spans="1:8" x14ac:dyDescent="0.2">
      <c r="A51" t="s">
        <v>166</v>
      </c>
      <c r="B51" t="s">
        <v>219</v>
      </c>
      <c r="C51" t="s">
        <v>229</v>
      </c>
      <c r="D51" t="s">
        <v>230</v>
      </c>
      <c r="E51" t="s">
        <v>231</v>
      </c>
      <c r="F51" t="s">
        <v>232</v>
      </c>
      <c r="G51" t="s">
        <v>233</v>
      </c>
      <c r="H51" t="s">
        <v>362</v>
      </c>
    </row>
    <row r="52" spans="1:8" x14ac:dyDescent="0.2">
      <c r="A52" t="s">
        <v>167</v>
      </c>
      <c r="B52" t="s">
        <v>219</v>
      </c>
      <c r="C52" t="s">
        <v>229</v>
      </c>
      <c r="D52" t="s">
        <v>230</v>
      </c>
      <c r="E52" t="s">
        <v>231</v>
      </c>
      <c r="F52" t="s">
        <v>254</v>
      </c>
      <c r="G52" t="s">
        <v>255</v>
      </c>
      <c r="H52" t="s">
        <v>348</v>
      </c>
    </row>
    <row r="53" spans="1:8" x14ac:dyDescent="0.2">
      <c r="A53" t="s">
        <v>168</v>
      </c>
      <c r="B53" t="s">
        <v>219</v>
      </c>
      <c r="C53" t="s">
        <v>220</v>
      </c>
      <c r="D53" t="s">
        <v>221</v>
      </c>
      <c r="E53" t="s">
        <v>222</v>
      </c>
      <c r="F53" t="s">
        <v>223</v>
      </c>
      <c r="G53" t="s">
        <v>344</v>
      </c>
      <c r="H53" t="s">
        <v>415</v>
      </c>
    </row>
    <row r="54" spans="1:8" x14ac:dyDescent="0.2">
      <c r="A54" t="s">
        <v>169</v>
      </c>
      <c r="B54" t="s">
        <v>219</v>
      </c>
      <c r="C54" t="s">
        <v>229</v>
      </c>
      <c r="D54" t="s">
        <v>230</v>
      </c>
      <c r="E54" t="s">
        <v>231</v>
      </c>
      <c r="F54" t="s">
        <v>254</v>
      </c>
      <c r="G54" t="s">
        <v>255</v>
      </c>
      <c r="H54" t="s">
        <v>348</v>
      </c>
    </row>
    <row r="55" spans="1:8" x14ac:dyDescent="0.2">
      <c r="A55" t="s">
        <v>170</v>
      </c>
      <c r="B55" t="s">
        <v>219</v>
      </c>
      <c r="C55" t="s">
        <v>229</v>
      </c>
      <c r="D55" t="s">
        <v>275</v>
      </c>
      <c r="E55" t="s">
        <v>276</v>
      </c>
      <c r="F55" t="s">
        <v>289</v>
      </c>
      <c r="G55" t="s">
        <v>290</v>
      </c>
      <c r="H55" t="s">
        <v>402</v>
      </c>
    </row>
    <row r="56" spans="1:8" x14ac:dyDescent="0.2">
      <c r="A56" t="s">
        <v>171</v>
      </c>
      <c r="B56" t="s">
        <v>219</v>
      </c>
      <c r="C56" t="s">
        <v>229</v>
      </c>
      <c r="D56" t="s">
        <v>230</v>
      </c>
      <c r="E56" t="s">
        <v>231</v>
      </c>
      <c r="F56" t="s">
        <v>262</v>
      </c>
      <c r="G56" t="s">
        <v>263</v>
      </c>
      <c r="H56" t="s">
        <v>302</v>
      </c>
    </row>
    <row r="57" spans="1:8" x14ac:dyDescent="0.2">
      <c r="A57" t="s">
        <v>172</v>
      </c>
      <c r="B57" t="s">
        <v>219</v>
      </c>
      <c r="C57" t="s">
        <v>229</v>
      </c>
      <c r="D57" t="s">
        <v>230</v>
      </c>
      <c r="E57" t="s">
        <v>231</v>
      </c>
      <c r="F57" t="s">
        <v>247</v>
      </c>
      <c r="G57" t="s">
        <v>248</v>
      </c>
      <c r="H57" t="s">
        <v>249</v>
      </c>
    </row>
    <row r="58" spans="1:8" x14ac:dyDescent="0.2">
      <c r="A58" t="s">
        <v>173</v>
      </c>
      <c r="B58" t="s">
        <v>219</v>
      </c>
      <c r="C58" t="s">
        <v>229</v>
      </c>
      <c r="D58" t="s">
        <v>230</v>
      </c>
      <c r="E58" t="s">
        <v>231</v>
      </c>
      <c r="F58" t="s">
        <v>254</v>
      </c>
      <c r="G58" t="s">
        <v>255</v>
      </c>
      <c r="H58" t="s">
        <v>348</v>
      </c>
    </row>
    <row r="59" spans="1:8" x14ac:dyDescent="0.2">
      <c r="A59" t="s">
        <v>174</v>
      </c>
      <c r="B59" t="s">
        <v>219</v>
      </c>
      <c r="C59" t="s">
        <v>229</v>
      </c>
      <c r="D59" t="s">
        <v>230</v>
      </c>
      <c r="E59" t="s">
        <v>231</v>
      </c>
      <c r="F59" t="s">
        <v>254</v>
      </c>
      <c r="G59" t="s">
        <v>255</v>
      </c>
      <c r="H59" t="s">
        <v>479</v>
      </c>
    </row>
    <row r="60" spans="1:8" x14ac:dyDescent="0.2">
      <c r="A60" t="s">
        <v>176</v>
      </c>
      <c r="B60" t="s">
        <v>219</v>
      </c>
      <c r="C60" t="s">
        <v>229</v>
      </c>
      <c r="D60" t="s">
        <v>230</v>
      </c>
      <c r="E60" t="s">
        <v>231</v>
      </c>
      <c r="F60" t="s">
        <v>232</v>
      </c>
      <c r="G60" t="s">
        <v>233</v>
      </c>
      <c r="H60" t="s">
        <v>362</v>
      </c>
    </row>
    <row r="61" spans="1:8" x14ac:dyDescent="0.2">
      <c r="A61" t="s">
        <v>177</v>
      </c>
      <c r="B61" t="s">
        <v>219</v>
      </c>
      <c r="C61" t="s">
        <v>229</v>
      </c>
      <c r="D61" t="s">
        <v>230</v>
      </c>
      <c r="E61" t="s">
        <v>231</v>
      </c>
      <c r="F61" t="s">
        <v>254</v>
      </c>
      <c r="G61" t="s">
        <v>255</v>
      </c>
      <c r="H61" t="s">
        <v>348</v>
      </c>
    </row>
    <row r="62" spans="1:8" x14ac:dyDescent="0.2">
      <c r="A62" t="s">
        <v>178</v>
      </c>
      <c r="B62" t="s">
        <v>219</v>
      </c>
      <c r="C62" t="s">
        <v>224</v>
      </c>
      <c r="D62" t="s">
        <v>224</v>
      </c>
      <c r="E62" t="s">
        <v>250</v>
      </c>
      <c r="F62" t="s">
        <v>251</v>
      </c>
      <c r="G62" t="s">
        <v>252</v>
      </c>
      <c r="H62" t="s">
        <v>253</v>
      </c>
    </row>
    <row r="63" spans="1:8" x14ac:dyDescent="0.2">
      <c r="A63" t="s">
        <v>179</v>
      </c>
      <c r="B63" t="s">
        <v>219</v>
      </c>
      <c r="C63" t="s">
        <v>229</v>
      </c>
      <c r="D63" t="s">
        <v>230</v>
      </c>
      <c r="E63" t="s">
        <v>231</v>
      </c>
    </row>
    <row r="64" spans="1:8" x14ac:dyDescent="0.2">
      <c r="A64" t="s">
        <v>180</v>
      </c>
      <c r="B64" t="s">
        <v>219</v>
      </c>
      <c r="C64" t="s">
        <v>229</v>
      </c>
      <c r="D64" t="s">
        <v>230</v>
      </c>
      <c r="E64" t="s">
        <v>231</v>
      </c>
      <c r="F64" t="s">
        <v>254</v>
      </c>
      <c r="G64" t="s">
        <v>255</v>
      </c>
      <c r="H64" t="s">
        <v>421</v>
      </c>
    </row>
    <row r="65" spans="1:8" x14ac:dyDescent="0.2">
      <c r="A65" t="s">
        <v>181</v>
      </c>
      <c r="B65" t="s">
        <v>219</v>
      </c>
      <c r="C65" t="s">
        <v>229</v>
      </c>
      <c r="D65" t="s">
        <v>230</v>
      </c>
      <c r="E65" t="s">
        <v>231</v>
      </c>
      <c r="F65" t="s">
        <v>254</v>
      </c>
      <c r="G65" t="s">
        <v>255</v>
      </c>
      <c r="H65" t="s">
        <v>348</v>
      </c>
    </row>
    <row r="66" spans="1:8" x14ac:dyDescent="0.2">
      <c r="A66" t="s">
        <v>182</v>
      </c>
      <c r="B66" t="s">
        <v>219</v>
      </c>
      <c r="C66" t="s">
        <v>267</v>
      </c>
      <c r="D66" t="s">
        <v>268</v>
      </c>
      <c r="E66" t="s">
        <v>269</v>
      </c>
      <c r="F66" t="s">
        <v>270</v>
      </c>
      <c r="G66" t="s">
        <v>271</v>
      </c>
      <c r="H66" t="s">
        <v>272</v>
      </c>
    </row>
    <row r="67" spans="1:8" x14ac:dyDescent="0.2">
      <c r="A67" t="s">
        <v>183</v>
      </c>
      <c r="B67" t="s">
        <v>219</v>
      </c>
      <c r="C67" t="s">
        <v>229</v>
      </c>
      <c r="D67" t="s">
        <v>230</v>
      </c>
      <c r="E67" t="s">
        <v>231</v>
      </c>
      <c r="F67" t="s">
        <v>254</v>
      </c>
      <c r="G67" t="s">
        <v>255</v>
      </c>
      <c r="H67" t="s">
        <v>398</v>
      </c>
    </row>
    <row r="68" spans="1:8" x14ac:dyDescent="0.2">
      <c r="A68" t="s">
        <v>184</v>
      </c>
      <c r="B68" t="s">
        <v>219</v>
      </c>
      <c r="C68" t="s">
        <v>229</v>
      </c>
      <c r="D68" t="s">
        <v>230</v>
      </c>
      <c r="E68" t="s">
        <v>231</v>
      </c>
      <c r="F68" t="s">
        <v>280</v>
      </c>
      <c r="G68" t="s">
        <v>292</v>
      </c>
      <c r="H68" t="s">
        <v>293</v>
      </c>
    </row>
    <row r="69" spans="1:8" x14ac:dyDescent="0.2">
      <c r="A69" t="s">
        <v>185</v>
      </c>
      <c r="B69" t="s">
        <v>219</v>
      </c>
      <c r="C69" t="s">
        <v>229</v>
      </c>
      <c r="D69" t="s">
        <v>230</v>
      </c>
      <c r="E69" t="s">
        <v>231</v>
      </c>
      <c r="F69" t="s">
        <v>262</v>
      </c>
      <c r="G69" t="s">
        <v>297</v>
      </c>
      <c r="H69" t="s">
        <v>298</v>
      </c>
    </row>
    <row r="70" spans="1:8" x14ac:dyDescent="0.2">
      <c r="A70" t="s">
        <v>187</v>
      </c>
      <c r="B70" t="s">
        <v>219</v>
      </c>
      <c r="C70" t="s">
        <v>229</v>
      </c>
      <c r="D70" t="s">
        <v>230</v>
      </c>
      <c r="E70" t="s">
        <v>231</v>
      </c>
      <c r="F70" t="s">
        <v>232</v>
      </c>
      <c r="G70" t="s">
        <v>233</v>
      </c>
      <c r="H70" t="s">
        <v>362</v>
      </c>
    </row>
    <row r="71" spans="1:8" x14ac:dyDescent="0.2">
      <c r="A71" t="s">
        <v>188</v>
      </c>
      <c r="B71" t="s">
        <v>219</v>
      </c>
      <c r="C71" t="s">
        <v>224</v>
      </c>
      <c r="D71" t="s">
        <v>224</v>
      </c>
      <c r="E71" t="s">
        <v>250</v>
      </c>
      <c r="F71" t="s">
        <v>251</v>
      </c>
      <c r="G71" t="s">
        <v>252</v>
      </c>
      <c r="H71" t="s">
        <v>253</v>
      </c>
    </row>
    <row r="72" spans="1:8" x14ac:dyDescent="0.2">
      <c r="A72" t="s">
        <v>189</v>
      </c>
      <c r="B72" t="s">
        <v>219</v>
      </c>
      <c r="C72" t="s">
        <v>229</v>
      </c>
      <c r="D72" t="s">
        <v>230</v>
      </c>
      <c r="E72" t="s">
        <v>231</v>
      </c>
      <c r="F72" t="s">
        <v>254</v>
      </c>
      <c r="G72" t="s">
        <v>255</v>
      </c>
      <c r="H72" t="s">
        <v>324</v>
      </c>
    </row>
    <row r="73" spans="1:8" x14ac:dyDescent="0.2">
      <c r="A73" t="s">
        <v>190</v>
      </c>
      <c r="B73" t="s">
        <v>219</v>
      </c>
      <c r="C73" t="s">
        <v>229</v>
      </c>
      <c r="D73" t="s">
        <v>230</v>
      </c>
      <c r="E73" t="s">
        <v>231</v>
      </c>
      <c r="F73" t="s">
        <v>254</v>
      </c>
      <c r="G73" t="s">
        <v>255</v>
      </c>
      <c r="H73" t="s">
        <v>316</v>
      </c>
    </row>
    <row r="74" spans="1:8" x14ac:dyDescent="0.2">
      <c r="A74" t="s">
        <v>191</v>
      </c>
      <c r="B74" t="s">
        <v>219</v>
      </c>
      <c r="C74" t="s">
        <v>229</v>
      </c>
      <c r="D74" t="s">
        <v>275</v>
      </c>
      <c r="E74" t="s">
        <v>276</v>
      </c>
      <c r="F74" t="s">
        <v>277</v>
      </c>
    </row>
    <row r="75" spans="1:8" x14ac:dyDescent="0.2">
      <c r="A75" t="s">
        <v>192</v>
      </c>
      <c r="B75" t="s">
        <v>219</v>
      </c>
      <c r="C75" t="s">
        <v>229</v>
      </c>
      <c r="D75" t="s">
        <v>230</v>
      </c>
      <c r="E75" t="s">
        <v>231</v>
      </c>
      <c r="F75" t="s">
        <v>254</v>
      </c>
      <c r="G75" t="s">
        <v>255</v>
      </c>
      <c r="H75" t="s">
        <v>348</v>
      </c>
    </row>
    <row r="76" spans="1:8" x14ac:dyDescent="0.2">
      <c r="A76" t="s">
        <v>193</v>
      </c>
      <c r="B76" t="s">
        <v>219</v>
      </c>
      <c r="C76" t="s">
        <v>229</v>
      </c>
      <c r="D76" t="s">
        <v>230</v>
      </c>
      <c r="E76" t="s">
        <v>231</v>
      </c>
      <c r="F76" t="s">
        <v>254</v>
      </c>
      <c r="G76" t="s">
        <v>255</v>
      </c>
      <c r="H76" t="s">
        <v>348</v>
      </c>
    </row>
    <row r="77" spans="1:8" x14ac:dyDescent="0.2">
      <c r="A77" t="s">
        <v>194</v>
      </c>
      <c r="B77" t="s">
        <v>219</v>
      </c>
      <c r="C77" t="s">
        <v>229</v>
      </c>
      <c r="D77" t="s">
        <v>230</v>
      </c>
      <c r="E77" t="s">
        <v>231</v>
      </c>
      <c r="F77" t="s">
        <v>254</v>
      </c>
      <c r="G77" t="s">
        <v>255</v>
      </c>
      <c r="H77" t="s">
        <v>348</v>
      </c>
    </row>
    <row r="78" spans="1:8" x14ac:dyDescent="0.2">
      <c r="A78" t="s">
        <v>195</v>
      </c>
      <c r="B78" t="s">
        <v>219</v>
      </c>
      <c r="C78" t="s">
        <v>229</v>
      </c>
      <c r="D78" t="s">
        <v>230</v>
      </c>
      <c r="E78" t="s">
        <v>231</v>
      </c>
      <c r="F78" t="s">
        <v>254</v>
      </c>
      <c r="G78" t="s">
        <v>255</v>
      </c>
      <c r="H78" t="s">
        <v>348</v>
      </c>
    </row>
    <row r="79" spans="1:8" x14ac:dyDescent="0.2">
      <c r="A79" t="s">
        <v>196</v>
      </c>
      <c r="B79" t="s">
        <v>219</v>
      </c>
      <c r="C79" t="s">
        <v>224</v>
      </c>
      <c r="D79" t="s">
        <v>224</v>
      </c>
      <c r="E79" t="s">
        <v>225</v>
      </c>
      <c r="F79" t="s">
        <v>260</v>
      </c>
      <c r="G79" t="s">
        <v>261</v>
      </c>
    </row>
    <row r="80" spans="1:8" x14ac:dyDescent="0.2">
      <c r="A80" t="s">
        <v>198</v>
      </c>
      <c r="B80" t="s">
        <v>219</v>
      </c>
      <c r="C80" t="s">
        <v>229</v>
      </c>
      <c r="D80" t="s">
        <v>230</v>
      </c>
      <c r="E80" t="s">
        <v>231</v>
      </c>
      <c r="F80" t="s">
        <v>232</v>
      </c>
      <c r="G80" t="s">
        <v>233</v>
      </c>
      <c r="H80" t="s">
        <v>362</v>
      </c>
    </row>
    <row r="81" spans="1:8" x14ac:dyDescent="0.2">
      <c r="A81" t="s">
        <v>199</v>
      </c>
      <c r="B81" t="s">
        <v>219</v>
      </c>
      <c r="C81" t="s">
        <v>229</v>
      </c>
      <c r="D81" t="s">
        <v>230</v>
      </c>
      <c r="E81" t="s">
        <v>231</v>
      </c>
      <c r="F81" t="s">
        <v>232</v>
      </c>
      <c r="G81" t="s">
        <v>233</v>
      </c>
      <c r="H81" t="s">
        <v>362</v>
      </c>
    </row>
    <row r="82" spans="1:8" x14ac:dyDescent="0.2">
      <c r="A82" t="s">
        <v>200</v>
      </c>
      <c r="B82" t="s">
        <v>219</v>
      </c>
      <c r="C82" t="s">
        <v>229</v>
      </c>
      <c r="D82" t="s">
        <v>230</v>
      </c>
      <c r="E82" t="s">
        <v>256</v>
      </c>
      <c r="F82" t="s">
        <v>257</v>
      </c>
      <c r="G82" t="s">
        <v>258</v>
      </c>
      <c r="H82" t="s">
        <v>301</v>
      </c>
    </row>
    <row r="83" spans="1:8" x14ac:dyDescent="0.2">
      <c r="A83" t="s">
        <v>201</v>
      </c>
      <c r="B83" t="s">
        <v>219</v>
      </c>
      <c r="C83" t="s">
        <v>229</v>
      </c>
      <c r="D83" t="s">
        <v>230</v>
      </c>
      <c r="E83" t="s">
        <v>231</v>
      </c>
      <c r="F83" t="s">
        <v>254</v>
      </c>
      <c r="G83" t="s">
        <v>255</v>
      </c>
      <c r="H83" t="s">
        <v>421</v>
      </c>
    </row>
    <row r="84" spans="1:8" x14ac:dyDescent="0.2">
      <c r="A84" t="s">
        <v>202</v>
      </c>
      <c r="B84" t="s">
        <v>219</v>
      </c>
      <c r="C84" t="s">
        <v>229</v>
      </c>
      <c r="D84" t="s">
        <v>230</v>
      </c>
      <c r="E84" t="s">
        <v>231</v>
      </c>
      <c r="F84" t="s">
        <v>232</v>
      </c>
      <c r="G84" t="s">
        <v>243</v>
      </c>
      <c r="H84" t="s">
        <v>356</v>
      </c>
    </row>
    <row r="85" spans="1:8" x14ac:dyDescent="0.2">
      <c r="A85" t="s">
        <v>203</v>
      </c>
      <c r="B85" t="s">
        <v>219</v>
      </c>
      <c r="C85" t="s">
        <v>229</v>
      </c>
      <c r="D85" t="s">
        <v>230</v>
      </c>
      <c r="E85" t="s">
        <v>231</v>
      </c>
      <c r="F85" t="s">
        <v>247</v>
      </c>
      <c r="G85" t="s">
        <v>358</v>
      </c>
      <c r="H85" t="s">
        <v>359</v>
      </c>
    </row>
    <row r="86" spans="1:8" x14ac:dyDescent="0.2">
      <c r="A86" t="s">
        <v>204</v>
      </c>
      <c r="B86" t="s">
        <v>219</v>
      </c>
      <c r="C86" t="s">
        <v>229</v>
      </c>
      <c r="D86" t="s">
        <v>230</v>
      </c>
      <c r="E86" t="s">
        <v>231</v>
      </c>
      <c r="F86" t="s">
        <v>232</v>
      </c>
      <c r="G86" t="s">
        <v>243</v>
      </c>
      <c r="H86" t="s">
        <v>356</v>
      </c>
    </row>
    <row r="87" spans="1:8" x14ac:dyDescent="0.2">
      <c r="A87" t="s">
        <v>205</v>
      </c>
      <c r="B87" t="s">
        <v>219</v>
      </c>
      <c r="C87" t="s">
        <v>224</v>
      </c>
      <c r="D87" t="s">
        <v>224</v>
      </c>
      <c r="E87" t="s">
        <v>225</v>
      </c>
      <c r="F87" t="s">
        <v>260</v>
      </c>
      <c r="G87" t="s">
        <v>261</v>
      </c>
    </row>
    <row r="88" spans="1:8" x14ac:dyDescent="0.2">
      <c r="A88" t="s">
        <v>206</v>
      </c>
      <c r="B88" t="s">
        <v>219</v>
      </c>
      <c r="C88" t="s">
        <v>220</v>
      </c>
      <c r="D88" t="s">
        <v>221</v>
      </c>
      <c r="E88" t="s">
        <v>222</v>
      </c>
      <c r="F88" t="s">
        <v>369</v>
      </c>
      <c r="G88" t="s">
        <v>370</v>
      </c>
      <c r="H88" t="s">
        <v>371</v>
      </c>
    </row>
    <row r="89" spans="1:8" x14ac:dyDescent="0.2">
      <c r="A89" t="s">
        <v>207</v>
      </c>
      <c r="B89" t="s">
        <v>219</v>
      </c>
      <c r="C89" t="s">
        <v>229</v>
      </c>
      <c r="D89" t="s">
        <v>230</v>
      </c>
      <c r="E89" t="s">
        <v>231</v>
      </c>
      <c r="F89" t="s">
        <v>254</v>
      </c>
      <c r="G89" t="s">
        <v>255</v>
      </c>
      <c r="H89" t="s">
        <v>348</v>
      </c>
    </row>
    <row r="90" spans="1:8" x14ac:dyDescent="0.2">
      <c r="A90" t="s">
        <v>209</v>
      </c>
      <c r="B90" t="s">
        <v>219</v>
      </c>
      <c r="C90" t="s">
        <v>224</v>
      </c>
      <c r="D90" t="s">
        <v>224</v>
      </c>
      <c r="E90" t="s">
        <v>264</v>
      </c>
      <c r="F90" t="s">
        <v>265</v>
      </c>
      <c r="G90" t="s">
        <v>266</v>
      </c>
      <c r="H90" t="s">
        <v>396</v>
      </c>
    </row>
    <row r="91" spans="1:8" x14ac:dyDescent="0.2">
      <c r="A91" t="s">
        <v>210</v>
      </c>
      <c r="B91" t="s">
        <v>219</v>
      </c>
      <c r="C91" t="s">
        <v>229</v>
      </c>
      <c r="D91" t="s">
        <v>230</v>
      </c>
      <c r="E91" t="s">
        <v>231</v>
      </c>
      <c r="F91" t="s">
        <v>232</v>
      </c>
      <c r="G91" t="s">
        <v>233</v>
      </c>
      <c r="H91" t="s">
        <v>362</v>
      </c>
    </row>
    <row r="92" spans="1:8" x14ac:dyDescent="0.2">
      <c r="A92" t="s">
        <v>211</v>
      </c>
      <c r="B92" t="s">
        <v>219</v>
      </c>
      <c r="C92" t="s">
        <v>220</v>
      </c>
      <c r="D92" t="s">
        <v>235</v>
      </c>
      <c r="E92" t="s">
        <v>294</v>
      </c>
      <c r="F92" t="s">
        <v>295</v>
      </c>
      <c r="G92" t="s">
        <v>296</v>
      </c>
      <c r="H92" t="s">
        <v>315</v>
      </c>
    </row>
    <row r="93" spans="1:8" x14ac:dyDescent="0.2">
      <c r="A93" t="s">
        <v>212</v>
      </c>
      <c r="B93" t="s">
        <v>219</v>
      </c>
      <c r="C93" t="s">
        <v>229</v>
      </c>
      <c r="D93" t="s">
        <v>230</v>
      </c>
      <c r="E93" t="s">
        <v>231</v>
      </c>
      <c r="F93" t="s">
        <v>232</v>
      </c>
      <c r="G93" t="s">
        <v>243</v>
      </c>
      <c r="H93" t="s">
        <v>356</v>
      </c>
    </row>
    <row r="94" spans="1:8" x14ac:dyDescent="0.2">
      <c r="A94" t="s">
        <v>213</v>
      </c>
      <c r="B94" t="s">
        <v>219</v>
      </c>
      <c r="C94" t="s">
        <v>229</v>
      </c>
      <c r="D94" t="s">
        <v>230</v>
      </c>
      <c r="E94" t="s">
        <v>231</v>
      </c>
      <c r="F94" t="s">
        <v>247</v>
      </c>
      <c r="G94" t="s">
        <v>311</v>
      </c>
      <c r="H94" t="s">
        <v>312</v>
      </c>
    </row>
    <row r="95" spans="1:8" x14ac:dyDescent="0.2">
      <c r="A95" t="s">
        <v>214</v>
      </c>
      <c r="B95" t="s">
        <v>219</v>
      </c>
      <c r="C95" t="s">
        <v>229</v>
      </c>
      <c r="D95" t="s">
        <v>230</v>
      </c>
      <c r="E95" t="s">
        <v>231</v>
      </c>
      <c r="F95" t="s">
        <v>232</v>
      </c>
      <c r="G95" t="s">
        <v>243</v>
      </c>
      <c r="H95" t="s">
        <v>356</v>
      </c>
    </row>
    <row r="96" spans="1:8" x14ac:dyDescent="0.2">
      <c r="A96" t="s">
        <v>215</v>
      </c>
      <c r="B96" t="s">
        <v>219</v>
      </c>
      <c r="C96" t="s">
        <v>229</v>
      </c>
      <c r="D96" t="s">
        <v>230</v>
      </c>
      <c r="E96" t="s">
        <v>231</v>
      </c>
      <c r="F96" t="s">
        <v>232</v>
      </c>
      <c r="G96" t="s">
        <v>243</v>
      </c>
      <c r="H96" t="s">
        <v>356</v>
      </c>
    </row>
    <row r="97" spans="1:8" x14ac:dyDescent="0.2">
      <c r="A97" t="s">
        <v>216</v>
      </c>
      <c r="B97" t="s">
        <v>219</v>
      </c>
      <c r="C97" t="s">
        <v>229</v>
      </c>
      <c r="D97" t="s">
        <v>230</v>
      </c>
      <c r="E97" t="s">
        <v>231</v>
      </c>
      <c r="F97" t="s">
        <v>232</v>
      </c>
      <c r="G97" t="s">
        <v>233</v>
      </c>
      <c r="H97" t="s">
        <v>362</v>
      </c>
    </row>
    <row r="98" spans="1:8" x14ac:dyDescent="0.2">
      <c r="A98" t="s">
        <v>217</v>
      </c>
      <c r="B98" t="s">
        <v>219</v>
      </c>
      <c r="C98" t="s">
        <v>229</v>
      </c>
      <c r="D98" t="s">
        <v>230</v>
      </c>
      <c r="E98" t="s">
        <v>231</v>
      </c>
      <c r="F98" t="s">
        <v>254</v>
      </c>
      <c r="G98" t="s">
        <v>255</v>
      </c>
      <c r="H98" t="s">
        <v>348</v>
      </c>
    </row>
    <row r="99" spans="1:8" x14ac:dyDescent="0.2">
      <c r="A99" t="s">
        <v>218</v>
      </c>
      <c r="B99" t="s">
        <v>219</v>
      </c>
      <c r="C99" t="s">
        <v>229</v>
      </c>
      <c r="D99" t="s">
        <v>230</v>
      </c>
      <c r="E99" t="s">
        <v>231</v>
      </c>
      <c r="F99" t="s">
        <v>254</v>
      </c>
      <c r="G99" t="s">
        <v>255</v>
      </c>
    </row>
    <row r="100" spans="1:8" x14ac:dyDescent="0.2">
      <c r="A100" t="s">
        <v>2</v>
      </c>
      <c r="B100" t="s">
        <v>219</v>
      </c>
      <c r="C100" t="s">
        <v>229</v>
      </c>
      <c r="D100" t="s">
        <v>230</v>
      </c>
      <c r="E100" t="s">
        <v>231</v>
      </c>
      <c r="F100" t="s">
        <v>254</v>
      </c>
      <c r="G100" t="s">
        <v>255</v>
      </c>
      <c r="H100" t="s">
        <v>348</v>
      </c>
    </row>
    <row r="101" spans="1:8" x14ac:dyDescent="0.2">
      <c r="A101" t="s">
        <v>3</v>
      </c>
      <c r="B101" t="s">
        <v>219</v>
      </c>
      <c r="C101" t="s">
        <v>224</v>
      </c>
      <c r="D101" t="s">
        <v>224</v>
      </c>
      <c r="E101" t="s">
        <v>264</v>
      </c>
      <c r="F101" t="s">
        <v>313</v>
      </c>
      <c r="G101" t="s">
        <v>357</v>
      </c>
    </row>
    <row r="102" spans="1:8" x14ac:dyDescent="0.2">
      <c r="A102" t="s">
        <v>4</v>
      </c>
      <c r="B102" t="s">
        <v>219</v>
      </c>
      <c r="C102" t="s">
        <v>220</v>
      </c>
      <c r="D102" t="s">
        <v>235</v>
      </c>
      <c r="E102" t="s">
        <v>294</v>
      </c>
      <c r="F102" t="s">
        <v>346</v>
      </c>
      <c r="G102" t="s">
        <v>347</v>
      </c>
    </row>
    <row r="103" spans="1:8" x14ac:dyDescent="0.2">
      <c r="A103" t="s">
        <v>5</v>
      </c>
      <c r="B103" t="s">
        <v>219</v>
      </c>
      <c r="C103" t="s">
        <v>224</v>
      </c>
      <c r="D103" t="s">
        <v>224</v>
      </c>
      <c r="E103" t="s">
        <v>225</v>
      </c>
      <c r="F103" t="s">
        <v>226</v>
      </c>
      <c r="G103" t="s">
        <v>227</v>
      </c>
      <c r="H103" t="s">
        <v>288</v>
      </c>
    </row>
    <row r="104" spans="1:8" x14ac:dyDescent="0.2">
      <c r="A104" t="s">
        <v>6</v>
      </c>
      <c r="B104" t="s">
        <v>219</v>
      </c>
      <c r="C104" t="s">
        <v>224</v>
      </c>
      <c r="D104" t="s">
        <v>224</v>
      </c>
      <c r="E104" t="s">
        <v>225</v>
      </c>
      <c r="F104" t="s">
        <v>260</v>
      </c>
      <c r="G104" t="s">
        <v>261</v>
      </c>
      <c r="H104" t="s">
        <v>480</v>
      </c>
    </row>
    <row r="105" spans="1:8" x14ac:dyDescent="0.2">
      <c r="A105" t="s">
        <v>7</v>
      </c>
      <c r="B105" t="s">
        <v>219</v>
      </c>
      <c r="C105" t="s">
        <v>224</v>
      </c>
      <c r="D105" t="s">
        <v>224</v>
      </c>
      <c r="E105" t="s">
        <v>225</v>
      </c>
      <c r="F105" t="s">
        <v>260</v>
      </c>
      <c r="G105" t="s">
        <v>261</v>
      </c>
      <c r="H105" t="s">
        <v>406</v>
      </c>
    </row>
    <row r="106" spans="1:8" x14ac:dyDescent="0.2">
      <c r="A106" t="s">
        <v>8</v>
      </c>
      <c r="B106" t="s">
        <v>219</v>
      </c>
      <c r="C106" t="s">
        <v>229</v>
      </c>
      <c r="D106" t="s">
        <v>230</v>
      </c>
      <c r="E106" t="s">
        <v>231</v>
      </c>
      <c r="F106" t="s">
        <v>232</v>
      </c>
      <c r="G106" t="s">
        <v>243</v>
      </c>
      <c r="H106" t="s">
        <v>356</v>
      </c>
    </row>
    <row r="107" spans="1:8" x14ac:dyDescent="0.2">
      <c r="A107" t="s">
        <v>9</v>
      </c>
      <c r="B107" t="s">
        <v>219</v>
      </c>
      <c r="C107" t="s">
        <v>220</v>
      </c>
      <c r="D107" t="s">
        <v>283</v>
      </c>
      <c r="E107" t="s">
        <v>309</v>
      </c>
      <c r="F107" t="s">
        <v>310</v>
      </c>
      <c r="G107" t="s">
        <v>476</v>
      </c>
    </row>
    <row r="108" spans="1:8" x14ac:dyDescent="0.2">
      <c r="A108" t="s">
        <v>10</v>
      </c>
      <c r="B108" t="s">
        <v>219</v>
      </c>
      <c r="C108" t="s">
        <v>229</v>
      </c>
      <c r="D108" t="s">
        <v>230</v>
      </c>
      <c r="E108" t="s">
        <v>231</v>
      </c>
      <c r="F108" t="s">
        <v>254</v>
      </c>
      <c r="G108" t="s">
        <v>255</v>
      </c>
      <c r="H108" t="s">
        <v>348</v>
      </c>
    </row>
    <row r="109" spans="1:8" x14ac:dyDescent="0.2">
      <c r="A109" t="s">
        <v>11</v>
      </c>
      <c r="B109" t="s">
        <v>219</v>
      </c>
      <c r="C109" t="s">
        <v>229</v>
      </c>
      <c r="D109" t="s">
        <v>275</v>
      </c>
      <c r="E109" t="s">
        <v>276</v>
      </c>
      <c r="F109" t="s">
        <v>399</v>
      </c>
      <c r="G109" t="s">
        <v>400</v>
      </c>
      <c r="H109" t="s">
        <v>401</v>
      </c>
    </row>
    <row r="110" spans="1:8" x14ac:dyDescent="0.2">
      <c r="A110" t="s">
        <v>13</v>
      </c>
      <c r="B110" t="s">
        <v>219</v>
      </c>
      <c r="C110" t="s">
        <v>220</v>
      </c>
      <c r="D110" t="s">
        <v>235</v>
      </c>
      <c r="E110" t="s">
        <v>349</v>
      </c>
      <c r="F110" t="s">
        <v>350</v>
      </c>
      <c r="G110" t="s">
        <v>416</v>
      </c>
    </row>
    <row r="111" spans="1:8" x14ac:dyDescent="0.2">
      <c r="A111" t="s">
        <v>14</v>
      </c>
      <c r="B111" t="s">
        <v>219</v>
      </c>
      <c r="C111" t="s">
        <v>229</v>
      </c>
      <c r="D111" t="s">
        <v>230</v>
      </c>
      <c r="E111" t="s">
        <v>231</v>
      </c>
      <c r="F111" t="s">
        <v>247</v>
      </c>
    </row>
    <row r="112" spans="1:8" x14ac:dyDescent="0.2">
      <c r="A112" t="s">
        <v>15</v>
      </c>
      <c r="B112" t="s">
        <v>219</v>
      </c>
      <c r="C112" t="s">
        <v>229</v>
      </c>
      <c r="D112" t="s">
        <v>230</v>
      </c>
      <c r="E112" t="s">
        <v>256</v>
      </c>
      <c r="F112" t="s">
        <v>257</v>
      </c>
      <c r="G112" t="s">
        <v>258</v>
      </c>
    </row>
    <row r="113" spans="1:8" x14ac:dyDescent="0.2">
      <c r="A113" t="s">
        <v>16</v>
      </c>
      <c r="B113" t="s">
        <v>219</v>
      </c>
      <c r="C113" t="s">
        <v>229</v>
      </c>
      <c r="D113" t="s">
        <v>230</v>
      </c>
      <c r="E113" t="s">
        <v>231</v>
      </c>
      <c r="F113" t="s">
        <v>254</v>
      </c>
      <c r="G113" t="s">
        <v>255</v>
      </c>
      <c r="H113" t="s">
        <v>348</v>
      </c>
    </row>
    <row r="114" spans="1:8" x14ac:dyDescent="0.2">
      <c r="A114" t="s">
        <v>17</v>
      </c>
      <c r="B114" t="s">
        <v>219</v>
      </c>
      <c r="C114" t="s">
        <v>229</v>
      </c>
      <c r="D114" t="s">
        <v>230</v>
      </c>
      <c r="E114" t="s">
        <v>231</v>
      </c>
      <c r="F114" t="s">
        <v>232</v>
      </c>
      <c r="G114" t="s">
        <v>233</v>
      </c>
      <c r="H114" t="s">
        <v>362</v>
      </c>
    </row>
    <row r="115" spans="1:8" x14ac:dyDescent="0.2">
      <c r="A115" t="s">
        <v>18</v>
      </c>
      <c r="B115" t="s">
        <v>219</v>
      </c>
      <c r="C115" t="s">
        <v>229</v>
      </c>
      <c r="D115" t="s">
        <v>230</v>
      </c>
      <c r="E115" t="s">
        <v>231</v>
      </c>
      <c r="F115" t="s">
        <v>254</v>
      </c>
      <c r="G115" t="s">
        <v>255</v>
      </c>
      <c r="H115" t="s">
        <v>330</v>
      </c>
    </row>
    <row r="116" spans="1:8" x14ac:dyDescent="0.2">
      <c r="A116" t="s">
        <v>19</v>
      </c>
      <c r="B116" t="s">
        <v>219</v>
      </c>
      <c r="C116" t="s">
        <v>229</v>
      </c>
      <c r="D116" t="s">
        <v>230</v>
      </c>
      <c r="E116" t="s">
        <v>231</v>
      </c>
      <c r="F116" t="s">
        <v>247</v>
      </c>
      <c r="G116" t="s">
        <v>248</v>
      </c>
    </row>
    <row r="117" spans="1:8" x14ac:dyDescent="0.2">
      <c r="A117" t="s">
        <v>20</v>
      </c>
      <c r="B117" t="s">
        <v>219</v>
      </c>
      <c r="C117" t="s">
        <v>229</v>
      </c>
      <c r="D117" t="s">
        <v>230</v>
      </c>
      <c r="E117" t="s">
        <v>231</v>
      </c>
      <c r="F117" t="s">
        <v>254</v>
      </c>
      <c r="G117" t="s">
        <v>255</v>
      </c>
      <c r="H117" t="s">
        <v>348</v>
      </c>
    </row>
    <row r="118" spans="1:8" x14ac:dyDescent="0.2">
      <c r="A118" t="s">
        <v>21</v>
      </c>
      <c r="B118" t="s">
        <v>219</v>
      </c>
      <c r="C118" t="s">
        <v>220</v>
      </c>
      <c r="D118" t="s">
        <v>283</v>
      </c>
      <c r="E118" t="s">
        <v>284</v>
      </c>
      <c r="F118" t="s">
        <v>389</v>
      </c>
      <c r="G118" t="s">
        <v>390</v>
      </c>
      <c r="H118" t="s">
        <v>426</v>
      </c>
    </row>
    <row r="119" spans="1:8" x14ac:dyDescent="0.2">
      <c r="A119" t="s">
        <v>22</v>
      </c>
      <c r="B119" t="s">
        <v>219</v>
      </c>
      <c r="C119" t="s">
        <v>229</v>
      </c>
      <c r="D119" t="s">
        <v>230</v>
      </c>
      <c r="E119" t="s">
        <v>231</v>
      </c>
      <c r="F119" t="s">
        <v>232</v>
      </c>
      <c r="G119" t="s">
        <v>243</v>
      </c>
      <c r="H119" t="s">
        <v>356</v>
      </c>
    </row>
    <row r="120" spans="1:8" x14ac:dyDescent="0.2">
      <c r="A120" t="s">
        <v>24</v>
      </c>
      <c r="B120" t="s">
        <v>219</v>
      </c>
      <c r="C120" t="s">
        <v>229</v>
      </c>
      <c r="D120" t="s">
        <v>320</v>
      </c>
      <c r="E120" t="s">
        <v>321</v>
      </c>
      <c r="F120" t="s">
        <v>322</v>
      </c>
      <c r="G120" t="s">
        <v>323</v>
      </c>
      <c r="H120" t="s">
        <v>408</v>
      </c>
    </row>
    <row r="121" spans="1:8" x14ac:dyDescent="0.2">
      <c r="A121" t="s">
        <v>25</v>
      </c>
      <c r="B121" t="s">
        <v>219</v>
      </c>
      <c r="C121" t="s">
        <v>229</v>
      </c>
      <c r="D121" t="s">
        <v>230</v>
      </c>
      <c r="E121" t="s">
        <v>231</v>
      </c>
      <c r="F121" t="s">
        <v>254</v>
      </c>
      <c r="G121" t="s">
        <v>299</v>
      </c>
      <c r="H121" t="s">
        <v>300</v>
      </c>
    </row>
    <row r="122" spans="1:8" x14ac:dyDescent="0.2">
      <c r="A122" t="s">
        <v>26</v>
      </c>
      <c r="B122" t="s">
        <v>219</v>
      </c>
      <c r="C122" t="s">
        <v>229</v>
      </c>
      <c r="D122" t="s">
        <v>230</v>
      </c>
      <c r="E122" t="s">
        <v>231</v>
      </c>
      <c r="F122" t="s">
        <v>254</v>
      </c>
      <c r="G122" t="s">
        <v>255</v>
      </c>
      <c r="H122" t="s">
        <v>348</v>
      </c>
    </row>
    <row r="123" spans="1:8" x14ac:dyDescent="0.2">
      <c r="A123" t="s">
        <v>27</v>
      </c>
      <c r="B123" t="s">
        <v>219</v>
      </c>
      <c r="C123" t="s">
        <v>220</v>
      </c>
      <c r="D123" t="s">
        <v>283</v>
      </c>
      <c r="E123" t="s">
        <v>284</v>
      </c>
      <c r="F123" t="s">
        <v>285</v>
      </c>
      <c r="G123" t="s">
        <v>286</v>
      </c>
      <c r="H123" t="s">
        <v>287</v>
      </c>
    </row>
    <row r="124" spans="1:8" x14ac:dyDescent="0.2">
      <c r="A124" t="s">
        <v>28</v>
      </c>
      <c r="B124" t="s">
        <v>219</v>
      </c>
      <c r="C124" t="s">
        <v>229</v>
      </c>
      <c r="D124" t="s">
        <v>230</v>
      </c>
      <c r="E124" t="s">
        <v>231</v>
      </c>
      <c r="F124" t="s">
        <v>232</v>
      </c>
      <c r="G124" t="s">
        <v>243</v>
      </c>
      <c r="H124" t="s">
        <v>356</v>
      </c>
    </row>
    <row r="125" spans="1:8" x14ac:dyDescent="0.2">
      <c r="A125" t="s">
        <v>29</v>
      </c>
      <c r="B125" t="s">
        <v>219</v>
      </c>
      <c r="C125" t="s">
        <v>454</v>
      </c>
      <c r="D125" t="s">
        <v>455</v>
      </c>
      <c r="E125" t="s">
        <v>456</v>
      </c>
      <c r="F125" t="s">
        <v>457</v>
      </c>
      <c r="G125" t="s">
        <v>458</v>
      </c>
      <c r="H125" t="s">
        <v>481</v>
      </c>
    </row>
    <row r="126" spans="1:8" x14ac:dyDescent="0.2">
      <c r="A126" t="s">
        <v>30</v>
      </c>
      <c r="B126" t="s">
        <v>219</v>
      </c>
      <c r="C126" t="s">
        <v>229</v>
      </c>
      <c r="D126" t="s">
        <v>230</v>
      </c>
      <c r="E126" t="s">
        <v>231</v>
      </c>
      <c r="F126" t="s">
        <v>232</v>
      </c>
      <c r="G126" t="s">
        <v>243</v>
      </c>
      <c r="H126" t="s">
        <v>356</v>
      </c>
    </row>
    <row r="127" spans="1:8" x14ac:dyDescent="0.2">
      <c r="A127" t="s">
        <v>31</v>
      </c>
      <c r="B127" t="s">
        <v>219</v>
      </c>
      <c r="C127" t="s">
        <v>229</v>
      </c>
      <c r="D127" t="s">
        <v>230</v>
      </c>
      <c r="E127" t="s">
        <v>231</v>
      </c>
      <c r="F127" t="s">
        <v>254</v>
      </c>
      <c r="G127" t="s">
        <v>255</v>
      </c>
      <c r="H127" t="s">
        <v>348</v>
      </c>
    </row>
    <row r="128" spans="1:8" x14ac:dyDescent="0.2">
      <c r="A128" t="s">
        <v>32</v>
      </c>
      <c r="B128" t="s">
        <v>219</v>
      </c>
      <c r="C128" t="s">
        <v>229</v>
      </c>
      <c r="D128" t="s">
        <v>230</v>
      </c>
      <c r="E128" t="s">
        <v>231</v>
      </c>
      <c r="F128" t="s">
        <v>232</v>
      </c>
      <c r="G128" t="s">
        <v>243</v>
      </c>
      <c r="H128" t="s">
        <v>356</v>
      </c>
    </row>
    <row r="129" spans="1:8" x14ac:dyDescent="0.2">
      <c r="A129" t="s">
        <v>33</v>
      </c>
      <c r="B129" t="s">
        <v>219</v>
      </c>
      <c r="C129" t="s">
        <v>229</v>
      </c>
      <c r="D129" t="s">
        <v>275</v>
      </c>
      <c r="E129" t="s">
        <v>276</v>
      </c>
      <c r="F129" t="s">
        <v>277</v>
      </c>
      <c r="G129" t="s">
        <v>360</v>
      </c>
      <c r="H129" t="s">
        <v>361</v>
      </c>
    </row>
    <row r="130" spans="1:8" x14ac:dyDescent="0.2">
      <c r="A130" t="s">
        <v>35</v>
      </c>
      <c r="B130" t="s">
        <v>219</v>
      </c>
      <c r="C130" t="s">
        <v>224</v>
      </c>
      <c r="D130" t="s">
        <v>224</v>
      </c>
      <c r="E130" t="s">
        <v>250</v>
      </c>
      <c r="F130" t="s">
        <v>251</v>
      </c>
      <c r="G130" t="s">
        <v>252</v>
      </c>
      <c r="H130" t="s">
        <v>253</v>
      </c>
    </row>
    <row r="131" spans="1:8" x14ac:dyDescent="0.2">
      <c r="A131" t="s">
        <v>36</v>
      </c>
      <c r="B131" t="s">
        <v>219</v>
      </c>
      <c r="C131" t="s">
        <v>229</v>
      </c>
      <c r="D131" t="s">
        <v>230</v>
      </c>
      <c r="E131" t="s">
        <v>231</v>
      </c>
      <c r="F131" t="s">
        <v>262</v>
      </c>
      <c r="G131" t="s">
        <v>263</v>
      </c>
      <c r="H131" t="s">
        <v>302</v>
      </c>
    </row>
    <row r="132" spans="1:8" x14ac:dyDescent="0.2">
      <c r="A132" t="s">
        <v>37</v>
      </c>
      <c r="B132" t="s">
        <v>219</v>
      </c>
      <c r="C132" t="s">
        <v>229</v>
      </c>
      <c r="D132" t="s">
        <v>230</v>
      </c>
      <c r="E132" t="s">
        <v>231</v>
      </c>
      <c r="F132" t="s">
        <v>254</v>
      </c>
      <c r="G132" t="s">
        <v>255</v>
      </c>
      <c r="H132" t="s">
        <v>382</v>
      </c>
    </row>
    <row r="133" spans="1:8" x14ac:dyDescent="0.2">
      <c r="A133" t="s">
        <v>38</v>
      </c>
      <c r="B133" t="s">
        <v>219</v>
      </c>
      <c r="C133" t="s">
        <v>229</v>
      </c>
      <c r="D133" t="s">
        <v>275</v>
      </c>
      <c r="E133" t="s">
        <v>276</v>
      </c>
      <c r="F133" t="s">
        <v>306</v>
      </c>
      <c r="G133" t="s">
        <v>307</v>
      </c>
      <c r="H133" t="s">
        <v>404</v>
      </c>
    </row>
    <row r="134" spans="1:8" x14ac:dyDescent="0.2">
      <c r="A134" t="s">
        <v>39</v>
      </c>
      <c r="B134" t="s">
        <v>219</v>
      </c>
      <c r="C134" t="s">
        <v>229</v>
      </c>
      <c r="D134" t="s">
        <v>230</v>
      </c>
      <c r="E134" t="s">
        <v>231</v>
      </c>
      <c r="F134" t="s">
        <v>254</v>
      </c>
      <c r="G134" t="s">
        <v>255</v>
      </c>
      <c r="H134" t="s">
        <v>348</v>
      </c>
    </row>
    <row r="135" spans="1:8" x14ac:dyDescent="0.2">
      <c r="A135" t="s">
        <v>40</v>
      </c>
      <c r="B135" t="s">
        <v>219</v>
      </c>
      <c r="C135" t="s">
        <v>229</v>
      </c>
      <c r="D135" t="s">
        <v>230</v>
      </c>
      <c r="E135" t="s">
        <v>231</v>
      </c>
      <c r="F135" t="s">
        <v>232</v>
      </c>
      <c r="G135" t="s">
        <v>233</v>
      </c>
      <c r="H135" t="s">
        <v>362</v>
      </c>
    </row>
    <row r="136" spans="1:8" x14ac:dyDescent="0.2">
      <c r="A136" t="s">
        <v>41</v>
      </c>
      <c r="B136" t="s">
        <v>219</v>
      </c>
      <c r="C136" t="s">
        <v>229</v>
      </c>
      <c r="D136" t="s">
        <v>230</v>
      </c>
      <c r="E136" t="s">
        <v>231</v>
      </c>
      <c r="F136" t="s">
        <v>247</v>
      </c>
      <c r="G136" t="s">
        <v>248</v>
      </c>
    </row>
    <row r="137" spans="1:8" x14ac:dyDescent="0.2">
      <c r="A137" t="s">
        <v>42</v>
      </c>
      <c r="B137" t="s">
        <v>219</v>
      </c>
      <c r="C137" t="s">
        <v>229</v>
      </c>
      <c r="D137" t="s">
        <v>230</v>
      </c>
      <c r="E137" t="s">
        <v>231</v>
      </c>
      <c r="F137" t="s">
        <v>254</v>
      </c>
      <c r="G137" t="s">
        <v>255</v>
      </c>
      <c r="H137" t="s">
        <v>348</v>
      </c>
    </row>
    <row r="138" spans="1:8" x14ac:dyDescent="0.2">
      <c r="A138" t="s">
        <v>43</v>
      </c>
      <c r="B138" t="s">
        <v>219</v>
      </c>
      <c r="C138" t="s">
        <v>224</v>
      </c>
      <c r="D138" t="s">
        <v>224</v>
      </c>
      <c r="E138" t="s">
        <v>264</v>
      </c>
      <c r="F138" t="s">
        <v>265</v>
      </c>
      <c r="G138" t="s">
        <v>332</v>
      </c>
      <c r="H138" t="s">
        <v>333</v>
      </c>
    </row>
    <row r="139" spans="1:8" x14ac:dyDescent="0.2">
      <c r="A139" t="s">
        <v>44</v>
      </c>
      <c r="B139" t="s">
        <v>219</v>
      </c>
      <c r="C139" t="s">
        <v>229</v>
      </c>
      <c r="D139" t="s">
        <v>230</v>
      </c>
      <c r="E139" t="s">
        <v>231</v>
      </c>
      <c r="F139" t="s">
        <v>254</v>
      </c>
      <c r="G139" t="s">
        <v>255</v>
      </c>
      <c r="H139" t="s">
        <v>368</v>
      </c>
    </row>
    <row r="140" spans="1:8" x14ac:dyDescent="0.2">
      <c r="A140" t="s">
        <v>46</v>
      </c>
      <c r="B140" t="s">
        <v>219</v>
      </c>
      <c r="C140" t="s">
        <v>229</v>
      </c>
      <c r="D140" t="s">
        <v>230</v>
      </c>
      <c r="E140" t="s">
        <v>231</v>
      </c>
      <c r="F140" t="s">
        <v>232</v>
      </c>
      <c r="G140" t="s">
        <v>243</v>
      </c>
      <c r="H140" t="s">
        <v>356</v>
      </c>
    </row>
    <row r="141" spans="1:8" x14ac:dyDescent="0.2">
      <c r="A141" t="s">
        <v>47</v>
      </c>
      <c r="B141" t="s">
        <v>219</v>
      </c>
      <c r="C141" t="s">
        <v>224</v>
      </c>
      <c r="D141" t="s">
        <v>224</v>
      </c>
      <c r="E141" t="s">
        <v>250</v>
      </c>
      <c r="F141" t="s">
        <v>251</v>
      </c>
      <c r="G141" t="s">
        <v>252</v>
      </c>
      <c r="H141" t="s">
        <v>334</v>
      </c>
    </row>
    <row r="142" spans="1:8" x14ac:dyDescent="0.2">
      <c r="A142" t="s">
        <v>48</v>
      </c>
      <c r="B142" t="s">
        <v>219</v>
      </c>
      <c r="C142" t="s">
        <v>220</v>
      </c>
      <c r="D142" t="s">
        <v>221</v>
      </c>
      <c r="E142" t="s">
        <v>222</v>
      </c>
      <c r="F142" t="s">
        <v>223</v>
      </c>
      <c r="G142" t="s">
        <v>372</v>
      </c>
      <c r="H142" t="s">
        <v>419</v>
      </c>
    </row>
    <row r="143" spans="1:8" x14ac:dyDescent="0.2">
      <c r="A143" t="s">
        <v>49</v>
      </c>
      <c r="B143" t="s">
        <v>219</v>
      </c>
      <c r="C143" t="s">
        <v>229</v>
      </c>
      <c r="D143" t="s">
        <v>230</v>
      </c>
      <c r="E143" t="s">
        <v>231</v>
      </c>
      <c r="F143" t="s">
        <v>232</v>
      </c>
      <c r="G143" t="s">
        <v>243</v>
      </c>
      <c r="H143" t="s">
        <v>356</v>
      </c>
    </row>
    <row r="144" spans="1:8" x14ac:dyDescent="0.2">
      <c r="A144" t="s">
        <v>50</v>
      </c>
      <c r="B144" t="s">
        <v>219</v>
      </c>
      <c r="C144" t="s">
        <v>220</v>
      </c>
      <c r="D144" t="s">
        <v>235</v>
      </c>
      <c r="E144" t="s">
        <v>317</v>
      </c>
      <c r="F144" t="s">
        <v>318</v>
      </c>
      <c r="G144" t="s">
        <v>407</v>
      </c>
    </row>
    <row r="145" spans="1:8" x14ac:dyDescent="0.2">
      <c r="A145" t="s">
        <v>51</v>
      </c>
      <c r="B145" t="s">
        <v>219</v>
      </c>
      <c r="C145" t="s">
        <v>229</v>
      </c>
      <c r="D145" t="s">
        <v>230</v>
      </c>
      <c r="E145" t="s">
        <v>231</v>
      </c>
      <c r="F145" t="s">
        <v>254</v>
      </c>
      <c r="G145" t="s">
        <v>255</v>
      </c>
      <c r="H145" t="s">
        <v>348</v>
      </c>
    </row>
    <row r="146" spans="1:8" x14ac:dyDescent="0.2">
      <c r="A146" t="s">
        <v>52</v>
      </c>
      <c r="B146" t="s">
        <v>219</v>
      </c>
      <c r="C146" t="s">
        <v>229</v>
      </c>
      <c r="D146" t="s">
        <v>230</v>
      </c>
      <c r="E146" t="s">
        <v>231</v>
      </c>
      <c r="F146" t="s">
        <v>232</v>
      </c>
      <c r="G146" t="s">
        <v>243</v>
      </c>
      <c r="H146" t="s">
        <v>356</v>
      </c>
    </row>
    <row r="147" spans="1:8" x14ac:dyDescent="0.2">
      <c r="A147" t="s">
        <v>53</v>
      </c>
      <c r="B147" t="s">
        <v>219</v>
      </c>
      <c r="C147" t="s">
        <v>220</v>
      </c>
      <c r="D147" t="s">
        <v>235</v>
      </c>
      <c r="E147" t="s">
        <v>317</v>
      </c>
      <c r="F147" t="s">
        <v>318</v>
      </c>
      <c r="G147" t="s">
        <v>319</v>
      </c>
    </row>
    <row r="148" spans="1:8" x14ac:dyDescent="0.2">
      <c r="A148" t="s">
        <v>54</v>
      </c>
      <c r="B148" t="s">
        <v>219</v>
      </c>
      <c r="C148" t="s">
        <v>229</v>
      </c>
      <c r="D148" t="s">
        <v>230</v>
      </c>
      <c r="E148" t="s">
        <v>231</v>
      </c>
      <c r="F148" t="s">
        <v>254</v>
      </c>
      <c r="G148" t="s">
        <v>255</v>
      </c>
      <c r="H148" t="s">
        <v>379</v>
      </c>
    </row>
    <row r="149" spans="1:8" x14ac:dyDescent="0.2">
      <c r="A149" t="s">
        <v>55</v>
      </c>
      <c r="B149" t="s">
        <v>219</v>
      </c>
      <c r="C149" t="s">
        <v>229</v>
      </c>
      <c r="D149" t="s">
        <v>230</v>
      </c>
      <c r="E149" t="s">
        <v>231</v>
      </c>
      <c r="F149" t="s">
        <v>232</v>
      </c>
      <c r="G149" t="s">
        <v>243</v>
      </c>
      <c r="H149" t="s">
        <v>356</v>
      </c>
    </row>
    <row r="150" spans="1:8" x14ac:dyDescent="0.2">
      <c r="A150" t="s">
        <v>57</v>
      </c>
      <c r="B150" t="s">
        <v>219</v>
      </c>
      <c r="C150" t="s">
        <v>229</v>
      </c>
      <c r="D150" t="s">
        <v>230</v>
      </c>
      <c r="E150" t="s">
        <v>231</v>
      </c>
      <c r="F150" t="s">
        <v>232</v>
      </c>
      <c r="G150" t="s">
        <v>243</v>
      </c>
      <c r="H150" t="s">
        <v>356</v>
      </c>
    </row>
    <row r="151" spans="1:8" x14ac:dyDescent="0.2">
      <c r="A151" t="s">
        <v>58</v>
      </c>
      <c r="B151" t="s">
        <v>219</v>
      </c>
      <c r="C151" t="s">
        <v>224</v>
      </c>
      <c r="D151" t="s">
        <v>224</v>
      </c>
      <c r="E151" t="s">
        <v>250</v>
      </c>
      <c r="F151" t="s">
        <v>251</v>
      </c>
      <c r="G151" t="s">
        <v>252</v>
      </c>
      <c r="H151" t="s">
        <v>253</v>
      </c>
    </row>
    <row r="152" spans="1:8" x14ac:dyDescent="0.2">
      <c r="A152" t="s">
        <v>59</v>
      </c>
      <c r="B152" t="s">
        <v>219</v>
      </c>
      <c r="C152" t="s">
        <v>224</v>
      </c>
      <c r="D152" t="s">
        <v>224</v>
      </c>
      <c r="E152" t="s">
        <v>250</v>
      </c>
      <c r="F152" t="s">
        <v>251</v>
      </c>
      <c r="G152" t="s">
        <v>252</v>
      </c>
      <c r="H152" t="s">
        <v>253</v>
      </c>
    </row>
    <row r="153" spans="1:8" x14ac:dyDescent="0.2">
      <c r="A153" t="s">
        <v>60</v>
      </c>
      <c r="B153" t="s">
        <v>219</v>
      </c>
      <c r="C153" t="s">
        <v>229</v>
      </c>
      <c r="D153" t="s">
        <v>230</v>
      </c>
      <c r="E153" t="s">
        <v>231</v>
      </c>
      <c r="F153" t="s">
        <v>254</v>
      </c>
      <c r="G153" t="s">
        <v>255</v>
      </c>
      <c r="H153" t="s">
        <v>348</v>
      </c>
    </row>
    <row r="154" spans="1:8" x14ac:dyDescent="0.2">
      <c r="A154" t="s">
        <v>61</v>
      </c>
      <c r="B154" t="s">
        <v>219</v>
      </c>
      <c r="C154" t="s">
        <v>224</v>
      </c>
      <c r="D154" t="s">
        <v>224</v>
      </c>
      <c r="E154" t="s">
        <v>264</v>
      </c>
      <c r="F154" t="s">
        <v>265</v>
      </c>
      <c r="G154" t="s">
        <v>291</v>
      </c>
      <c r="H154" t="s">
        <v>409</v>
      </c>
    </row>
    <row r="155" spans="1:8" x14ac:dyDescent="0.2">
      <c r="A155" t="s">
        <v>62</v>
      </c>
      <c r="B155" t="s">
        <v>219</v>
      </c>
      <c r="C155" t="s">
        <v>229</v>
      </c>
      <c r="D155" t="s">
        <v>230</v>
      </c>
      <c r="E155" t="s">
        <v>231</v>
      </c>
      <c r="F155" t="s">
        <v>232</v>
      </c>
      <c r="G155" t="s">
        <v>243</v>
      </c>
      <c r="H155" t="s">
        <v>356</v>
      </c>
    </row>
    <row r="156" spans="1:8" x14ac:dyDescent="0.2">
      <c r="A156" t="s">
        <v>63</v>
      </c>
      <c r="B156" t="s">
        <v>219</v>
      </c>
      <c r="C156" t="s">
        <v>220</v>
      </c>
      <c r="D156" t="s">
        <v>235</v>
      </c>
      <c r="E156" t="s">
        <v>317</v>
      </c>
      <c r="F156" t="s">
        <v>318</v>
      </c>
    </row>
    <row r="157" spans="1:8" x14ac:dyDescent="0.2">
      <c r="A157" t="s">
        <v>64</v>
      </c>
      <c r="B157" t="s">
        <v>219</v>
      </c>
      <c r="C157" t="s">
        <v>229</v>
      </c>
      <c r="D157" t="s">
        <v>230</v>
      </c>
      <c r="E157" t="s">
        <v>256</v>
      </c>
      <c r="F157" t="s">
        <v>257</v>
      </c>
      <c r="G157" t="s">
        <v>373</v>
      </c>
      <c r="H157" t="s">
        <v>374</v>
      </c>
    </row>
    <row r="158" spans="1:8" x14ac:dyDescent="0.2">
      <c r="A158" t="s">
        <v>65</v>
      </c>
      <c r="B158" t="s">
        <v>219</v>
      </c>
      <c r="C158" t="s">
        <v>224</v>
      </c>
      <c r="D158" t="s">
        <v>224</v>
      </c>
      <c r="E158" t="s">
        <v>264</v>
      </c>
      <c r="F158" t="s">
        <v>313</v>
      </c>
      <c r="G158" t="s">
        <v>380</v>
      </c>
      <c r="H158" t="s">
        <v>381</v>
      </c>
    </row>
    <row r="159" spans="1:8" x14ac:dyDescent="0.2">
      <c r="A159" t="s">
        <v>66</v>
      </c>
      <c r="B159" t="s">
        <v>219</v>
      </c>
      <c r="C159" t="s">
        <v>335</v>
      </c>
      <c r="D159" t="s">
        <v>336</v>
      </c>
      <c r="E159" t="s">
        <v>337</v>
      </c>
      <c r="F159" t="s">
        <v>338</v>
      </c>
      <c r="G159" t="s">
        <v>339</v>
      </c>
      <c r="H159" t="s">
        <v>340</v>
      </c>
    </row>
    <row r="160" spans="1:8" x14ac:dyDescent="0.2">
      <c r="A160" t="s">
        <v>68</v>
      </c>
      <c r="B160" t="s">
        <v>219</v>
      </c>
      <c r="C160" t="s">
        <v>229</v>
      </c>
      <c r="D160" t="s">
        <v>230</v>
      </c>
      <c r="E160" t="s">
        <v>231</v>
      </c>
      <c r="F160" t="s">
        <v>254</v>
      </c>
      <c r="G160" t="s">
        <v>255</v>
      </c>
      <c r="H160" t="s">
        <v>351</v>
      </c>
    </row>
    <row r="161" spans="1:8" x14ac:dyDescent="0.2">
      <c r="A161" t="s">
        <v>69</v>
      </c>
      <c r="B161" t="s">
        <v>219</v>
      </c>
      <c r="C161" t="s">
        <v>229</v>
      </c>
      <c r="D161" t="s">
        <v>230</v>
      </c>
      <c r="E161" t="s">
        <v>231</v>
      </c>
      <c r="F161" t="s">
        <v>232</v>
      </c>
      <c r="G161" t="s">
        <v>233</v>
      </c>
    </row>
    <row r="162" spans="1:8" x14ac:dyDescent="0.2">
      <c r="A162" t="s">
        <v>70</v>
      </c>
      <c r="B162" t="s">
        <v>219</v>
      </c>
      <c r="C162" t="s">
        <v>224</v>
      </c>
      <c r="D162" t="s">
        <v>224</v>
      </c>
      <c r="E162" t="s">
        <v>264</v>
      </c>
      <c r="F162" t="s">
        <v>352</v>
      </c>
      <c r="G162" t="s">
        <v>353</v>
      </c>
      <c r="H162" t="s">
        <v>417</v>
      </c>
    </row>
    <row r="163" spans="1:8" x14ac:dyDescent="0.2">
      <c r="A163" t="s">
        <v>71</v>
      </c>
      <c r="B163" t="s">
        <v>219</v>
      </c>
      <c r="C163" t="s">
        <v>220</v>
      </c>
      <c r="D163" t="s">
        <v>283</v>
      </c>
      <c r="E163" t="s">
        <v>303</v>
      </c>
      <c r="F163" t="s">
        <v>304</v>
      </c>
      <c r="G163" t="s">
        <v>305</v>
      </c>
      <c r="H163" t="s">
        <v>403</v>
      </c>
    </row>
    <row r="164" spans="1:8" x14ac:dyDescent="0.2">
      <c r="A164" t="s">
        <v>72</v>
      </c>
      <c r="B164" t="s">
        <v>219</v>
      </c>
      <c r="C164" t="s">
        <v>229</v>
      </c>
      <c r="D164" t="s">
        <v>230</v>
      </c>
      <c r="E164" t="s">
        <v>231</v>
      </c>
      <c r="F164" t="s">
        <v>232</v>
      </c>
      <c r="G164" t="s">
        <v>233</v>
      </c>
      <c r="H164" t="s">
        <v>366</v>
      </c>
    </row>
    <row r="165" spans="1:8" x14ac:dyDescent="0.2">
      <c r="A165" t="s">
        <v>73</v>
      </c>
      <c r="B165" t="s">
        <v>219</v>
      </c>
      <c r="C165" t="s">
        <v>229</v>
      </c>
      <c r="D165" t="s">
        <v>230</v>
      </c>
      <c r="E165" t="s">
        <v>231</v>
      </c>
      <c r="F165" t="s">
        <v>262</v>
      </c>
      <c r="G165" t="s">
        <v>297</v>
      </c>
      <c r="H165" t="s">
        <v>331</v>
      </c>
    </row>
    <row r="166" spans="1:8" x14ac:dyDescent="0.2">
      <c r="A166" t="s">
        <v>74</v>
      </c>
      <c r="B166" t="s">
        <v>219</v>
      </c>
      <c r="C166" t="s">
        <v>229</v>
      </c>
      <c r="D166" t="s">
        <v>230</v>
      </c>
      <c r="E166" t="s">
        <v>231</v>
      </c>
      <c r="F166" t="s">
        <v>254</v>
      </c>
      <c r="G166" t="s">
        <v>255</v>
      </c>
      <c r="H166" t="s">
        <v>348</v>
      </c>
    </row>
    <row r="167" spans="1:8" x14ac:dyDescent="0.2">
      <c r="A167" t="s">
        <v>75</v>
      </c>
      <c r="B167" t="s">
        <v>219</v>
      </c>
      <c r="C167" t="s">
        <v>224</v>
      </c>
      <c r="D167" t="s">
        <v>224</v>
      </c>
      <c r="E167" t="s">
        <v>225</v>
      </c>
      <c r="F167" t="s">
        <v>260</v>
      </c>
      <c r="G167" t="s">
        <v>261</v>
      </c>
      <c r="H167" t="s">
        <v>386</v>
      </c>
    </row>
    <row r="168" spans="1:8" x14ac:dyDescent="0.2">
      <c r="A168" t="s">
        <v>76</v>
      </c>
      <c r="B168" t="s">
        <v>219</v>
      </c>
      <c r="C168" t="s">
        <v>224</v>
      </c>
      <c r="D168" t="s">
        <v>224</v>
      </c>
      <c r="E168" t="s">
        <v>264</v>
      </c>
      <c r="F168" t="s">
        <v>313</v>
      </c>
      <c r="G168" t="s">
        <v>357</v>
      </c>
      <c r="H168" t="s">
        <v>418</v>
      </c>
    </row>
    <row r="169" spans="1:8" x14ac:dyDescent="0.2">
      <c r="A169" t="s">
        <v>77</v>
      </c>
      <c r="B169" t="s">
        <v>219</v>
      </c>
      <c r="C169" t="s">
        <v>229</v>
      </c>
      <c r="D169" t="s">
        <v>230</v>
      </c>
      <c r="E169" t="s">
        <v>231</v>
      </c>
      <c r="F169" t="s">
        <v>254</v>
      </c>
      <c r="G169" t="s">
        <v>255</v>
      </c>
      <c r="H169" t="s">
        <v>348</v>
      </c>
    </row>
    <row r="170" spans="1:8" x14ac:dyDescent="0.2">
      <c r="A170" t="s">
        <v>79</v>
      </c>
      <c r="B170" t="s">
        <v>219</v>
      </c>
      <c r="C170" t="s">
        <v>229</v>
      </c>
      <c r="D170" t="s">
        <v>230</v>
      </c>
      <c r="E170" t="s">
        <v>231</v>
      </c>
      <c r="F170" t="s">
        <v>254</v>
      </c>
      <c r="G170" t="s">
        <v>255</v>
      </c>
      <c r="H170" t="s">
        <v>348</v>
      </c>
    </row>
    <row r="171" spans="1:8" x14ac:dyDescent="0.2">
      <c r="A171" t="s">
        <v>80</v>
      </c>
      <c r="B171" t="s">
        <v>219</v>
      </c>
      <c r="C171" t="s">
        <v>229</v>
      </c>
      <c r="D171" t="s">
        <v>230</v>
      </c>
      <c r="E171" t="s">
        <v>256</v>
      </c>
      <c r="F171" t="s">
        <v>257</v>
      </c>
      <c r="G171" t="s">
        <v>258</v>
      </c>
      <c r="H171" t="s">
        <v>383</v>
      </c>
    </row>
    <row r="172" spans="1:8" x14ac:dyDescent="0.2">
      <c r="A172" t="s">
        <v>81</v>
      </c>
      <c r="B172" t="s">
        <v>219</v>
      </c>
      <c r="C172" t="s">
        <v>229</v>
      </c>
      <c r="D172" t="s">
        <v>230</v>
      </c>
      <c r="E172" t="s">
        <v>231</v>
      </c>
      <c r="F172" t="s">
        <v>254</v>
      </c>
      <c r="G172" t="s">
        <v>255</v>
      </c>
      <c r="H172" t="s">
        <v>348</v>
      </c>
    </row>
    <row r="173" spans="1:8" x14ac:dyDescent="0.2">
      <c r="A173" t="s">
        <v>82</v>
      </c>
      <c r="B173" t="s">
        <v>219</v>
      </c>
      <c r="C173" t="s">
        <v>229</v>
      </c>
      <c r="D173" t="s">
        <v>230</v>
      </c>
      <c r="E173" t="s">
        <v>231</v>
      </c>
      <c r="F173" t="s">
        <v>254</v>
      </c>
      <c r="G173" t="s">
        <v>255</v>
      </c>
      <c r="H173" t="s">
        <v>421</v>
      </c>
    </row>
    <row r="174" spans="1:8" x14ac:dyDescent="0.2">
      <c r="A174" t="s">
        <v>83</v>
      </c>
      <c r="B174" t="s">
        <v>219</v>
      </c>
      <c r="C174" t="s">
        <v>220</v>
      </c>
      <c r="D174" t="s">
        <v>221</v>
      </c>
      <c r="E174" t="s">
        <v>222</v>
      </c>
      <c r="F174" t="s">
        <v>375</v>
      </c>
      <c r="G174" t="s">
        <v>376</v>
      </c>
      <c r="H174" t="s">
        <v>422</v>
      </c>
    </row>
    <row r="175" spans="1:8" x14ac:dyDescent="0.2">
      <c r="A175" t="s">
        <v>84</v>
      </c>
      <c r="B175" t="s">
        <v>219</v>
      </c>
      <c r="C175" t="s">
        <v>229</v>
      </c>
      <c r="D175" t="s">
        <v>230</v>
      </c>
      <c r="E175" t="s">
        <v>231</v>
      </c>
      <c r="F175" t="s">
        <v>232</v>
      </c>
      <c r="G175" t="s">
        <v>243</v>
      </c>
      <c r="H175" t="s">
        <v>356</v>
      </c>
    </row>
    <row r="176" spans="1:8" x14ac:dyDescent="0.2">
      <c r="A176" t="s">
        <v>85</v>
      </c>
      <c r="B176" t="s">
        <v>219</v>
      </c>
      <c r="C176" t="s">
        <v>220</v>
      </c>
      <c r="D176" t="s">
        <v>221</v>
      </c>
      <c r="E176" t="s">
        <v>222</v>
      </c>
      <c r="F176" t="s">
        <v>423</v>
      </c>
    </row>
    <row r="177" spans="1:8" x14ac:dyDescent="0.2">
      <c r="A177" t="s">
        <v>86</v>
      </c>
      <c r="B177" t="s">
        <v>219</v>
      </c>
      <c r="C177" t="s">
        <v>229</v>
      </c>
      <c r="D177" t="s">
        <v>230</v>
      </c>
      <c r="E177" t="s">
        <v>231</v>
      </c>
      <c r="F177" t="s">
        <v>232</v>
      </c>
      <c r="G177" t="s">
        <v>243</v>
      </c>
      <c r="H177" t="s">
        <v>356</v>
      </c>
    </row>
    <row r="178" spans="1:8" x14ac:dyDescent="0.2">
      <c r="A178" t="s">
        <v>87</v>
      </c>
      <c r="B178" t="s">
        <v>219</v>
      </c>
      <c r="C178" t="s">
        <v>224</v>
      </c>
      <c r="D178" t="s">
        <v>224</v>
      </c>
      <c r="E178" t="s">
        <v>264</v>
      </c>
      <c r="F178" t="s">
        <v>265</v>
      </c>
      <c r="G178" t="s">
        <v>377</v>
      </c>
      <c r="H178" t="s">
        <v>378</v>
      </c>
    </row>
    <row r="179" spans="1:8" x14ac:dyDescent="0.2">
      <c r="A179" t="s">
        <v>88</v>
      </c>
      <c r="B179" t="s">
        <v>219</v>
      </c>
      <c r="C179" t="s">
        <v>229</v>
      </c>
      <c r="D179" t="s">
        <v>230</v>
      </c>
      <c r="E179" t="s">
        <v>231</v>
      </c>
      <c r="F179" t="s">
        <v>232</v>
      </c>
      <c r="G179" t="s">
        <v>243</v>
      </c>
      <c r="H179" t="s">
        <v>356</v>
      </c>
    </row>
    <row r="180" spans="1:8" x14ac:dyDescent="0.2">
      <c r="A180" t="s">
        <v>90</v>
      </c>
      <c r="B180" t="s">
        <v>219</v>
      </c>
      <c r="C180" t="s">
        <v>229</v>
      </c>
      <c r="D180" t="s">
        <v>230</v>
      </c>
      <c r="E180" t="s">
        <v>231</v>
      </c>
      <c r="F180" t="s">
        <v>254</v>
      </c>
      <c r="G180" t="s">
        <v>255</v>
      </c>
      <c r="H180" t="s">
        <v>348</v>
      </c>
    </row>
    <row r="181" spans="1:8" x14ac:dyDescent="0.2">
      <c r="A181" t="s">
        <v>91</v>
      </c>
      <c r="B181" t="s">
        <v>219</v>
      </c>
      <c r="C181" t="s">
        <v>229</v>
      </c>
      <c r="D181" t="s">
        <v>275</v>
      </c>
      <c r="E181" t="s">
        <v>276</v>
      </c>
      <c r="F181" t="s">
        <v>277</v>
      </c>
    </row>
    <row r="182" spans="1:8" x14ac:dyDescent="0.2">
      <c r="A182" t="s">
        <v>92</v>
      </c>
      <c r="B182" t="s">
        <v>219</v>
      </c>
      <c r="C182" t="s">
        <v>229</v>
      </c>
      <c r="D182" t="s">
        <v>230</v>
      </c>
      <c r="E182" t="s">
        <v>231</v>
      </c>
      <c r="F182" t="s">
        <v>254</v>
      </c>
      <c r="G182" t="s">
        <v>255</v>
      </c>
      <c r="H182" t="s">
        <v>427</v>
      </c>
    </row>
    <row r="183" spans="1:8" x14ac:dyDescent="0.2">
      <c r="A183" t="s">
        <v>93</v>
      </c>
      <c r="B183" t="s">
        <v>219</v>
      </c>
      <c r="C183" t="s">
        <v>267</v>
      </c>
      <c r="D183" t="s">
        <v>268</v>
      </c>
      <c r="E183" t="s">
        <v>269</v>
      </c>
      <c r="F183" t="s">
        <v>270</v>
      </c>
      <c r="G183" t="s">
        <v>384</v>
      </c>
      <c r="H183" t="s">
        <v>424</v>
      </c>
    </row>
    <row r="184" spans="1:8" x14ac:dyDescent="0.2">
      <c r="A184" t="s">
        <v>94</v>
      </c>
      <c r="B184" t="s">
        <v>219</v>
      </c>
      <c r="C184" t="s">
        <v>229</v>
      </c>
      <c r="D184" t="s">
        <v>230</v>
      </c>
      <c r="E184" t="s">
        <v>231</v>
      </c>
      <c r="F184" t="s">
        <v>262</v>
      </c>
      <c r="G184" t="s">
        <v>297</v>
      </c>
      <c r="H184" t="s">
        <v>459</v>
      </c>
    </row>
    <row r="185" spans="1:8" x14ac:dyDescent="0.2">
      <c r="A185" t="s">
        <v>95</v>
      </c>
      <c r="B185" t="s">
        <v>219</v>
      </c>
      <c r="C185" t="s">
        <v>229</v>
      </c>
      <c r="D185" t="s">
        <v>230</v>
      </c>
      <c r="E185" t="s">
        <v>231</v>
      </c>
      <c r="F185" t="s">
        <v>232</v>
      </c>
      <c r="G185" t="s">
        <v>243</v>
      </c>
      <c r="H185" t="s">
        <v>356</v>
      </c>
    </row>
    <row r="186" spans="1:8" x14ac:dyDescent="0.2">
      <c r="A186" t="s">
        <v>96</v>
      </c>
      <c r="B186" t="s">
        <v>219</v>
      </c>
      <c r="C186" t="s">
        <v>229</v>
      </c>
      <c r="D186" t="s">
        <v>230</v>
      </c>
      <c r="E186" t="s">
        <v>231</v>
      </c>
      <c r="F186" t="s">
        <v>232</v>
      </c>
      <c r="G186" t="s">
        <v>233</v>
      </c>
      <c r="H186" t="s">
        <v>362</v>
      </c>
    </row>
    <row r="187" spans="1:8" x14ac:dyDescent="0.2">
      <c r="A187" t="s">
        <v>97</v>
      </c>
      <c r="B187" t="s">
        <v>219</v>
      </c>
      <c r="C187" t="s">
        <v>229</v>
      </c>
      <c r="D187" t="s">
        <v>230</v>
      </c>
      <c r="E187" t="s">
        <v>231</v>
      </c>
      <c r="F187" t="s">
        <v>232</v>
      </c>
      <c r="G187" t="s">
        <v>233</v>
      </c>
      <c r="H187" t="s">
        <v>362</v>
      </c>
    </row>
    <row r="188" spans="1:8" x14ac:dyDescent="0.2">
      <c r="A188" t="s">
        <v>98</v>
      </c>
      <c r="B188" t="s">
        <v>219</v>
      </c>
      <c r="C188" t="s">
        <v>229</v>
      </c>
      <c r="D188" t="s">
        <v>275</v>
      </c>
      <c r="E188" t="s">
        <v>276</v>
      </c>
      <c r="F188" t="s">
        <v>277</v>
      </c>
      <c r="G188" t="s">
        <v>278</v>
      </c>
      <c r="H188" t="s">
        <v>279</v>
      </c>
    </row>
    <row r="189" spans="1:8" x14ac:dyDescent="0.2">
      <c r="A189" t="s">
        <v>99</v>
      </c>
      <c r="B189" t="s">
        <v>219</v>
      </c>
      <c r="C189" t="s">
        <v>224</v>
      </c>
      <c r="D189" t="s">
        <v>224</v>
      </c>
      <c r="E189" t="s">
        <v>250</v>
      </c>
      <c r="F189" t="s">
        <v>251</v>
      </c>
      <c r="G189" t="s">
        <v>252</v>
      </c>
      <c r="H189" t="s">
        <v>253</v>
      </c>
    </row>
    <row r="190" spans="1:8" x14ac:dyDescent="0.2">
      <c r="A190" t="s">
        <v>101</v>
      </c>
      <c r="B190" t="s">
        <v>219</v>
      </c>
      <c r="C190" t="s">
        <v>229</v>
      </c>
      <c r="D190" t="s">
        <v>230</v>
      </c>
      <c r="E190" t="s">
        <v>231</v>
      </c>
      <c r="F190" t="s">
        <v>254</v>
      </c>
      <c r="G190" t="s">
        <v>299</v>
      </c>
      <c r="H190" t="s">
        <v>345</v>
      </c>
    </row>
    <row r="191" spans="1:8" x14ac:dyDescent="0.2">
      <c r="A191" t="s">
        <v>102</v>
      </c>
      <c r="B191" t="s">
        <v>219</v>
      </c>
      <c r="C191" t="s">
        <v>229</v>
      </c>
      <c r="D191" t="s">
        <v>230</v>
      </c>
      <c r="E191" t="s">
        <v>231</v>
      </c>
      <c r="F191" t="s">
        <v>232</v>
      </c>
      <c r="G191" t="s">
        <v>233</v>
      </c>
      <c r="H191" t="s">
        <v>362</v>
      </c>
    </row>
    <row r="192" spans="1:8" x14ac:dyDescent="0.2">
      <c r="A192" t="s">
        <v>103</v>
      </c>
      <c r="B192" t="s">
        <v>219</v>
      </c>
      <c r="C192" t="s">
        <v>229</v>
      </c>
      <c r="D192" t="s">
        <v>230</v>
      </c>
      <c r="E192" t="s">
        <v>231</v>
      </c>
      <c r="F192" t="s">
        <v>232</v>
      </c>
      <c r="G192" t="s">
        <v>233</v>
      </c>
      <c r="H192" t="s">
        <v>362</v>
      </c>
    </row>
    <row r="193" spans="1:8" x14ac:dyDescent="0.2">
      <c r="A193" t="s">
        <v>104</v>
      </c>
      <c r="B193" t="s">
        <v>219</v>
      </c>
      <c r="C193" t="s">
        <v>229</v>
      </c>
      <c r="D193" t="s">
        <v>230</v>
      </c>
      <c r="E193" t="s">
        <v>231</v>
      </c>
      <c r="F193" t="s">
        <v>247</v>
      </c>
      <c r="G193" t="s">
        <v>248</v>
      </c>
      <c r="H193" t="s">
        <v>385</v>
      </c>
    </row>
    <row r="194" spans="1:8" x14ac:dyDescent="0.2">
      <c r="A194" t="s">
        <v>105</v>
      </c>
      <c r="B194" t="s">
        <v>219</v>
      </c>
      <c r="C194" t="s">
        <v>229</v>
      </c>
      <c r="D194" t="s">
        <v>230</v>
      </c>
      <c r="E194" t="s">
        <v>231</v>
      </c>
      <c r="F194" t="s">
        <v>232</v>
      </c>
      <c r="G194" t="s">
        <v>243</v>
      </c>
      <c r="H194" t="s">
        <v>356</v>
      </c>
    </row>
    <row r="195" spans="1:8" x14ac:dyDescent="0.2">
      <c r="A195" t="s">
        <v>106</v>
      </c>
      <c r="B195" t="s">
        <v>219</v>
      </c>
      <c r="C195" t="s">
        <v>229</v>
      </c>
      <c r="D195" t="s">
        <v>230</v>
      </c>
      <c r="E195" t="s">
        <v>231</v>
      </c>
      <c r="F195" t="s">
        <v>254</v>
      </c>
      <c r="G195" t="s">
        <v>255</v>
      </c>
      <c r="H195" t="s">
        <v>259</v>
      </c>
    </row>
    <row r="196" spans="1:8" x14ac:dyDescent="0.2">
      <c r="A196" t="s">
        <v>107</v>
      </c>
      <c r="B196" t="s">
        <v>219</v>
      </c>
      <c r="C196" t="s">
        <v>229</v>
      </c>
      <c r="D196" t="s">
        <v>230</v>
      </c>
      <c r="E196" t="s">
        <v>231</v>
      </c>
      <c r="F196" t="s">
        <v>254</v>
      </c>
      <c r="G196" t="s">
        <v>255</v>
      </c>
      <c r="H196" t="s">
        <v>348</v>
      </c>
    </row>
    <row r="197" spans="1:8" x14ac:dyDescent="0.2">
      <c r="A197" t="s">
        <v>108</v>
      </c>
      <c r="B197" t="s">
        <v>219</v>
      </c>
      <c r="C197" t="s">
        <v>229</v>
      </c>
      <c r="D197" t="s">
        <v>230</v>
      </c>
      <c r="E197" t="s">
        <v>231</v>
      </c>
      <c r="F197" t="s">
        <v>232</v>
      </c>
      <c r="G197" t="s">
        <v>233</v>
      </c>
      <c r="H197" t="s">
        <v>362</v>
      </c>
    </row>
    <row r="198" spans="1:8" x14ac:dyDescent="0.2">
      <c r="A198" t="s">
        <v>109</v>
      </c>
      <c r="B198" t="s">
        <v>219</v>
      </c>
      <c r="C198" t="s">
        <v>229</v>
      </c>
      <c r="D198" t="s">
        <v>230</v>
      </c>
      <c r="E198" t="s">
        <v>231</v>
      </c>
      <c r="F198" t="s">
        <v>232</v>
      </c>
      <c r="G198" t="s">
        <v>233</v>
      </c>
      <c r="H198" t="s">
        <v>362</v>
      </c>
    </row>
    <row r="199" spans="1:8" x14ac:dyDescent="0.2">
      <c r="A199" t="s">
        <v>110</v>
      </c>
      <c r="B199" t="s">
        <v>219</v>
      </c>
      <c r="C199" t="s">
        <v>229</v>
      </c>
      <c r="D199" t="s">
        <v>230</v>
      </c>
      <c r="E199" t="s">
        <v>231</v>
      </c>
      <c r="F199" t="s">
        <v>232</v>
      </c>
      <c r="G199" t="s">
        <v>243</v>
      </c>
      <c r="H199" t="s">
        <v>356</v>
      </c>
    </row>
    <row r="200" spans="1:8" x14ac:dyDescent="0.2">
      <c r="A200" t="s">
        <v>113</v>
      </c>
      <c r="B200" t="s">
        <v>219</v>
      </c>
      <c r="C200" t="s">
        <v>229</v>
      </c>
      <c r="D200" t="s">
        <v>230</v>
      </c>
      <c r="E200" t="s">
        <v>231</v>
      </c>
      <c r="F200" t="s">
        <v>254</v>
      </c>
      <c r="G200" t="s">
        <v>255</v>
      </c>
      <c r="H200" t="s">
        <v>348</v>
      </c>
    </row>
    <row r="201" spans="1:8" x14ac:dyDescent="0.2">
      <c r="A201" t="s">
        <v>114</v>
      </c>
      <c r="B201" t="s">
        <v>219</v>
      </c>
      <c r="C201" t="s">
        <v>229</v>
      </c>
      <c r="D201" t="s">
        <v>230</v>
      </c>
      <c r="E201" t="s">
        <v>231</v>
      </c>
      <c r="F201" t="s">
        <v>247</v>
      </c>
      <c r="G201" t="s">
        <v>248</v>
      </c>
      <c r="H201" t="s">
        <v>341</v>
      </c>
    </row>
    <row r="202" spans="1:8" x14ac:dyDescent="0.2">
      <c r="A202" t="s">
        <v>115</v>
      </c>
      <c r="B202" t="s">
        <v>219</v>
      </c>
      <c r="C202" t="s">
        <v>229</v>
      </c>
      <c r="D202" t="s">
        <v>230</v>
      </c>
      <c r="E202" t="s">
        <v>231</v>
      </c>
      <c r="F202" t="s">
        <v>232</v>
      </c>
      <c r="G202" t="s">
        <v>233</v>
      </c>
      <c r="H202" t="s">
        <v>354</v>
      </c>
    </row>
    <row r="203" spans="1:8" x14ac:dyDescent="0.2">
      <c r="A203" t="s">
        <v>116</v>
      </c>
      <c r="B203" t="s">
        <v>219</v>
      </c>
      <c r="C203" t="s">
        <v>220</v>
      </c>
      <c r="D203" t="s">
        <v>221</v>
      </c>
      <c r="E203" t="s">
        <v>222</v>
      </c>
    </row>
    <row r="204" spans="1:8" x14ac:dyDescent="0.2">
      <c r="A204" t="s">
        <v>117</v>
      </c>
      <c r="B204" t="s">
        <v>219</v>
      </c>
      <c r="C204" t="s">
        <v>220</v>
      </c>
      <c r="D204" t="s">
        <v>235</v>
      </c>
      <c r="E204" t="s">
        <v>294</v>
      </c>
      <c r="F204" t="s">
        <v>295</v>
      </c>
      <c r="G204" t="s">
        <v>296</v>
      </c>
      <c r="H204" t="s">
        <v>425</v>
      </c>
    </row>
    <row r="205" spans="1:8" x14ac:dyDescent="0.2">
      <c r="A205" t="s">
        <v>118</v>
      </c>
      <c r="B205" t="s">
        <v>219</v>
      </c>
      <c r="C205" t="s">
        <v>229</v>
      </c>
      <c r="D205" t="s">
        <v>230</v>
      </c>
      <c r="E205" t="s">
        <v>231</v>
      </c>
      <c r="F205" t="s">
        <v>254</v>
      </c>
      <c r="G205" t="s">
        <v>255</v>
      </c>
      <c r="H205" t="s">
        <v>348</v>
      </c>
    </row>
    <row r="206" spans="1:8" x14ac:dyDescent="0.2">
      <c r="A206" t="s">
        <v>119</v>
      </c>
      <c r="B206" t="s">
        <v>219</v>
      </c>
      <c r="C206" t="s">
        <v>229</v>
      </c>
      <c r="D206" t="s">
        <v>230</v>
      </c>
      <c r="E206" t="s">
        <v>231</v>
      </c>
      <c r="F206" t="s">
        <v>254</v>
      </c>
      <c r="G206" t="s">
        <v>255</v>
      </c>
      <c r="H206" t="s">
        <v>348</v>
      </c>
    </row>
    <row r="207" spans="1:8" x14ac:dyDescent="0.2">
      <c r="A207" t="s">
        <v>120</v>
      </c>
      <c r="B207" t="s">
        <v>219</v>
      </c>
      <c r="C207" t="s">
        <v>224</v>
      </c>
      <c r="D207" t="s">
        <v>224</v>
      </c>
      <c r="E207" t="s">
        <v>250</v>
      </c>
      <c r="F207" t="s">
        <v>251</v>
      </c>
      <c r="G207" t="s">
        <v>252</v>
      </c>
      <c r="H207" t="s">
        <v>253</v>
      </c>
    </row>
    <row r="208" spans="1:8" x14ac:dyDescent="0.2">
      <c r="A208" t="s">
        <v>121</v>
      </c>
      <c r="B208" t="s">
        <v>219</v>
      </c>
      <c r="C208" t="s">
        <v>229</v>
      </c>
      <c r="D208" t="s">
        <v>230</v>
      </c>
      <c r="E208" t="s">
        <v>231</v>
      </c>
      <c r="F208" t="s">
        <v>232</v>
      </c>
      <c r="G208" t="s">
        <v>233</v>
      </c>
      <c r="H208" t="s">
        <v>362</v>
      </c>
    </row>
    <row r="209" spans="1:8" x14ac:dyDescent="0.2">
      <c r="A209" t="s">
        <v>122</v>
      </c>
      <c r="B209" t="s">
        <v>219</v>
      </c>
      <c r="C209" t="s">
        <v>229</v>
      </c>
      <c r="D209" t="s">
        <v>230</v>
      </c>
      <c r="E209" t="s">
        <v>231</v>
      </c>
      <c r="F209" t="s">
        <v>254</v>
      </c>
      <c r="G209" t="s">
        <v>255</v>
      </c>
      <c r="H209" t="s">
        <v>348</v>
      </c>
    </row>
    <row r="210" spans="1:8" x14ac:dyDescent="0.2">
      <c r="A210" t="s">
        <v>124</v>
      </c>
      <c r="B210" t="s">
        <v>219</v>
      </c>
      <c r="C210" t="s">
        <v>229</v>
      </c>
      <c r="D210" t="s">
        <v>230</v>
      </c>
      <c r="E210" t="s">
        <v>231</v>
      </c>
      <c r="F210" t="s">
        <v>232</v>
      </c>
      <c r="G210" t="s">
        <v>243</v>
      </c>
      <c r="H210" t="s">
        <v>356</v>
      </c>
    </row>
    <row r="211" spans="1:8" x14ac:dyDescent="0.2">
      <c r="A211" t="s">
        <v>125</v>
      </c>
      <c r="B211" t="s">
        <v>219</v>
      </c>
      <c r="C211" t="s">
        <v>335</v>
      </c>
      <c r="D211" t="s">
        <v>336</v>
      </c>
      <c r="E211" t="s">
        <v>342</v>
      </c>
      <c r="F211" t="s">
        <v>343</v>
      </c>
      <c r="G211" t="s">
        <v>413</v>
      </c>
      <c r="H211" t="s">
        <v>414</v>
      </c>
    </row>
    <row r="212" spans="1:8" x14ac:dyDescent="0.2">
      <c r="A212" t="s">
        <v>126</v>
      </c>
      <c r="B212" t="s">
        <v>219</v>
      </c>
      <c r="C212" t="s">
        <v>220</v>
      </c>
      <c r="D212" t="s">
        <v>235</v>
      </c>
      <c r="E212" t="s">
        <v>294</v>
      </c>
      <c r="F212" t="s">
        <v>295</v>
      </c>
      <c r="G212" t="s">
        <v>296</v>
      </c>
      <c r="H212" t="s">
        <v>314</v>
      </c>
    </row>
    <row r="213" spans="1:8" x14ac:dyDescent="0.2">
      <c r="A213" t="s">
        <v>127</v>
      </c>
      <c r="B213" t="s">
        <v>219</v>
      </c>
      <c r="C213" t="s">
        <v>229</v>
      </c>
      <c r="D213" t="s">
        <v>230</v>
      </c>
      <c r="E213" t="s">
        <v>231</v>
      </c>
      <c r="F213" t="s">
        <v>254</v>
      </c>
      <c r="G213" t="s">
        <v>255</v>
      </c>
    </row>
    <row r="214" spans="1:8" x14ac:dyDescent="0.2">
      <c r="A214" t="s">
        <v>128</v>
      </c>
      <c r="B214" t="s">
        <v>219</v>
      </c>
      <c r="C214" t="s">
        <v>229</v>
      </c>
      <c r="D214" t="s">
        <v>230</v>
      </c>
      <c r="E214" t="s">
        <v>231</v>
      </c>
      <c r="F214" t="s">
        <v>262</v>
      </c>
      <c r="G214" t="s">
        <v>263</v>
      </c>
      <c r="H214" t="s">
        <v>302</v>
      </c>
    </row>
    <row r="215" spans="1:8" x14ac:dyDescent="0.2">
      <c r="A215" t="s">
        <v>129</v>
      </c>
      <c r="B215" t="s">
        <v>219</v>
      </c>
      <c r="C215" t="s">
        <v>229</v>
      </c>
      <c r="D215" t="s">
        <v>230</v>
      </c>
      <c r="E215" t="s">
        <v>256</v>
      </c>
      <c r="F215" t="s">
        <v>257</v>
      </c>
      <c r="G215" t="s">
        <v>258</v>
      </c>
      <c r="H215" t="s">
        <v>428</v>
      </c>
    </row>
    <row r="216" spans="1:8" x14ac:dyDescent="0.2">
      <c r="A216" t="s">
        <v>130</v>
      </c>
      <c r="B216" t="s">
        <v>219</v>
      </c>
      <c r="C216" t="s">
        <v>220</v>
      </c>
      <c r="D216" t="s">
        <v>235</v>
      </c>
      <c r="E216" t="s">
        <v>294</v>
      </c>
      <c r="F216" t="s">
        <v>346</v>
      </c>
      <c r="G216" t="s">
        <v>347</v>
      </c>
    </row>
    <row r="217" spans="1:8" x14ac:dyDescent="0.2">
      <c r="A217" t="s">
        <v>131</v>
      </c>
      <c r="B217" t="s">
        <v>219</v>
      </c>
      <c r="C217" t="s">
        <v>229</v>
      </c>
      <c r="D217" t="s">
        <v>230</v>
      </c>
      <c r="E217" t="s">
        <v>231</v>
      </c>
      <c r="F217" t="s">
        <v>232</v>
      </c>
      <c r="G217" t="s">
        <v>243</v>
      </c>
      <c r="H217" t="s">
        <v>356</v>
      </c>
    </row>
    <row r="218" spans="1:8" x14ac:dyDescent="0.2">
      <c r="A218" t="s">
        <v>132</v>
      </c>
      <c r="B218" t="s">
        <v>219</v>
      </c>
      <c r="C218" t="s">
        <v>229</v>
      </c>
      <c r="D218" t="s">
        <v>230</v>
      </c>
      <c r="E218" t="s">
        <v>231</v>
      </c>
      <c r="F218" t="s">
        <v>254</v>
      </c>
      <c r="G218" t="s">
        <v>255</v>
      </c>
      <c r="H218" t="s">
        <v>324</v>
      </c>
    </row>
    <row r="219" spans="1:8" x14ac:dyDescent="0.2">
      <c r="A219" t="s">
        <v>133</v>
      </c>
      <c r="B219" t="s">
        <v>219</v>
      </c>
      <c r="C219" t="s">
        <v>220</v>
      </c>
      <c r="D219" t="s">
        <v>283</v>
      </c>
      <c r="E219" t="s">
        <v>309</v>
      </c>
      <c r="F219" t="s">
        <v>387</v>
      </c>
    </row>
    <row r="220" spans="1:8" x14ac:dyDescent="0.2">
      <c r="A220" t="s">
        <v>460</v>
      </c>
      <c r="B220" t="s">
        <v>219</v>
      </c>
      <c r="C220" t="s">
        <v>229</v>
      </c>
      <c r="D220" t="s">
        <v>230</v>
      </c>
      <c r="E220" t="s">
        <v>231</v>
      </c>
      <c r="F220" t="s">
        <v>232</v>
      </c>
      <c r="G220" t="s">
        <v>243</v>
      </c>
      <c r="H220" t="s">
        <v>356</v>
      </c>
    </row>
    <row r="221" spans="1:8" x14ac:dyDescent="0.2">
      <c r="A221" t="s">
        <v>461</v>
      </c>
      <c r="B221" t="s">
        <v>219</v>
      </c>
      <c r="C221" t="s">
        <v>229</v>
      </c>
      <c r="D221" t="s">
        <v>230</v>
      </c>
      <c r="E221" t="s">
        <v>231</v>
      </c>
      <c r="F221" t="s">
        <v>232</v>
      </c>
      <c r="G221" t="s">
        <v>233</v>
      </c>
      <c r="H221" t="s">
        <v>362</v>
      </c>
    </row>
    <row r="222" spans="1:8" x14ac:dyDescent="0.2">
      <c r="A222" t="s">
        <v>462</v>
      </c>
      <c r="B222" t="s">
        <v>219</v>
      </c>
      <c r="C222" t="s">
        <v>229</v>
      </c>
      <c r="D222" t="s">
        <v>230</v>
      </c>
      <c r="E222" t="s">
        <v>231</v>
      </c>
      <c r="F222" t="s">
        <v>254</v>
      </c>
      <c r="G222" t="s">
        <v>255</v>
      </c>
      <c r="H222" t="s">
        <v>348</v>
      </c>
    </row>
    <row r="223" spans="1:8" x14ac:dyDescent="0.2">
      <c r="A223" t="s">
        <v>463</v>
      </c>
      <c r="B223" t="s">
        <v>219</v>
      </c>
      <c r="C223" t="s">
        <v>224</v>
      </c>
      <c r="D223" t="s">
        <v>224</v>
      </c>
      <c r="E223" t="s">
        <v>250</v>
      </c>
      <c r="F223" t="s">
        <v>251</v>
      </c>
      <c r="G223" t="s">
        <v>252</v>
      </c>
      <c r="H223" t="s">
        <v>253</v>
      </c>
    </row>
    <row r="224" spans="1:8" x14ac:dyDescent="0.2">
      <c r="A224" t="s">
        <v>464</v>
      </c>
      <c r="B224" t="s">
        <v>219</v>
      </c>
      <c r="C224" t="s">
        <v>224</v>
      </c>
      <c r="D224" t="s">
        <v>224</v>
      </c>
      <c r="E224" t="s">
        <v>264</v>
      </c>
      <c r="F224" t="s">
        <v>313</v>
      </c>
      <c r="G224" t="s">
        <v>357</v>
      </c>
      <c r="H224" t="s">
        <v>367</v>
      </c>
    </row>
    <row r="225" spans="1:8" x14ac:dyDescent="0.2">
      <c r="A225" t="s">
        <v>465</v>
      </c>
      <c r="B225" t="s">
        <v>219</v>
      </c>
      <c r="C225" t="s">
        <v>229</v>
      </c>
      <c r="D225" t="s">
        <v>230</v>
      </c>
      <c r="E225" t="s">
        <v>231</v>
      </c>
      <c r="F225" t="s">
        <v>254</v>
      </c>
      <c r="G225" t="s">
        <v>255</v>
      </c>
      <c r="H225" t="s">
        <v>348</v>
      </c>
    </row>
    <row r="226" spans="1:8" x14ac:dyDescent="0.2">
      <c r="A226" t="s">
        <v>466</v>
      </c>
      <c r="B226" t="s">
        <v>219</v>
      </c>
      <c r="C226" t="s">
        <v>229</v>
      </c>
      <c r="D226" t="s">
        <v>230</v>
      </c>
      <c r="E226" t="s">
        <v>231</v>
      </c>
      <c r="F226" t="s">
        <v>262</v>
      </c>
      <c r="G226" t="s">
        <v>297</v>
      </c>
      <c r="H226" t="s">
        <v>459</v>
      </c>
    </row>
    <row r="227" spans="1:8" x14ac:dyDescent="0.2">
      <c r="A227" t="s">
        <v>467</v>
      </c>
      <c r="B227" t="s">
        <v>219</v>
      </c>
      <c r="C227" t="s">
        <v>229</v>
      </c>
      <c r="D227" t="s">
        <v>230</v>
      </c>
      <c r="E227" t="s">
        <v>231</v>
      </c>
      <c r="F227" t="s">
        <v>232</v>
      </c>
      <c r="G227" t="s">
        <v>243</v>
      </c>
      <c r="H227" t="s">
        <v>356</v>
      </c>
    </row>
    <row r="228" spans="1:8" x14ac:dyDescent="0.2">
      <c r="A228" t="s">
        <v>468</v>
      </c>
      <c r="B228" t="s">
        <v>219</v>
      </c>
      <c r="C228" t="s">
        <v>229</v>
      </c>
      <c r="D228" t="s">
        <v>230</v>
      </c>
      <c r="E228" t="s">
        <v>231</v>
      </c>
      <c r="F228" t="s">
        <v>254</v>
      </c>
      <c r="G228" t="s">
        <v>255</v>
      </c>
      <c r="H228" t="s">
        <v>348</v>
      </c>
    </row>
    <row r="229" spans="1:8" x14ac:dyDescent="0.2">
      <c r="A229" t="s">
        <v>469</v>
      </c>
      <c r="B229" t="s">
        <v>219</v>
      </c>
      <c r="C229" t="s">
        <v>224</v>
      </c>
      <c r="D229" t="s">
        <v>224</v>
      </c>
      <c r="E229" t="s">
        <v>225</v>
      </c>
      <c r="F229" t="s">
        <v>260</v>
      </c>
      <c r="G229" t="s">
        <v>261</v>
      </c>
      <c r="H229" t="s">
        <v>420</v>
      </c>
    </row>
    <row r="230" spans="1:8" x14ac:dyDescent="0.2">
      <c r="A230" t="s">
        <v>470</v>
      </c>
      <c r="B230" t="s">
        <v>219</v>
      </c>
      <c r="C230" t="s">
        <v>229</v>
      </c>
      <c r="D230" t="s">
        <v>230</v>
      </c>
      <c r="E230" t="s">
        <v>231</v>
      </c>
      <c r="F230" t="s">
        <v>254</v>
      </c>
      <c r="G230" t="s">
        <v>255</v>
      </c>
      <c r="H230" t="s">
        <v>348</v>
      </c>
    </row>
    <row r="231" spans="1:8" x14ac:dyDescent="0.2">
      <c r="A231" t="s">
        <v>471</v>
      </c>
      <c r="B231" t="s">
        <v>219</v>
      </c>
      <c r="C231" t="s">
        <v>229</v>
      </c>
      <c r="D231" t="s">
        <v>230</v>
      </c>
      <c r="E231" t="s">
        <v>231</v>
      </c>
      <c r="F231" t="s">
        <v>254</v>
      </c>
      <c r="G231" t="s">
        <v>255</v>
      </c>
      <c r="H231" t="s">
        <v>348</v>
      </c>
    </row>
    <row r="232" spans="1:8" x14ac:dyDescent="0.2">
      <c r="A232" t="s">
        <v>472</v>
      </c>
      <c r="B232" t="s">
        <v>219</v>
      </c>
      <c r="C232" t="s">
        <v>229</v>
      </c>
      <c r="D232" t="s">
        <v>230</v>
      </c>
      <c r="E232" t="s">
        <v>231</v>
      </c>
      <c r="F232" t="s">
        <v>254</v>
      </c>
      <c r="G232" t="s">
        <v>255</v>
      </c>
      <c r="H232" t="s">
        <v>421</v>
      </c>
    </row>
    <row r="233" spans="1:8" x14ac:dyDescent="0.2">
      <c r="A233" t="s">
        <v>473</v>
      </c>
      <c r="B233" t="s">
        <v>219</v>
      </c>
      <c r="C233" t="s">
        <v>229</v>
      </c>
      <c r="D233" t="s">
        <v>230</v>
      </c>
      <c r="E233" t="s">
        <v>231</v>
      </c>
      <c r="F233" t="s">
        <v>232</v>
      </c>
      <c r="G233" t="s">
        <v>233</v>
      </c>
      <c r="H233" t="s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217" workbookViewId="0">
      <selection activeCell="A207" sqref="A1:H1048576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19" bestFit="1" customWidth="1"/>
    <col min="4" max="4" width="19.6640625" bestFit="1" customWidth="1"/>
    <col min="5" max="5" width="20.1640625" bestFit="1" customWidth="1"/>
    <col min="6" max="6" width="20.6640625" bestFit="1" customWidth="1"/>
    <col min="7" max="7" width="26.33203125" bestFit="1" customWidth="1"/>
    <col min="8" max="8" width="28.1640625" bestFit="1" customWidth="1"/>
  </cols>
  <sheetData>
    <row r="1" spans="1:8" x14ac:dyDescent="0.2">
      <c r="A1" t="str">
        <f>IF(Metaxa2!A1=Sintax!A1,Metaxa2!A1,0)</f>
        <v>OTU_1</v>
      </c>
      <c r="B1" t="str">
        <f>IF(Metaxa2!B1=Sintax!B1,Metaxa2!B1,0)</f>
        <v>Bacteria</v>
      </c>
      <c r="C1" t="str">
        <f>IF(Metaxa2!C1=Sintax!C1,Metaxa2!C1,0)</f>
        <v>Actinobacteria</v>
      </c>
      <c r="D1" t="str">
        <f>IF(Metaxa2!D1=Sintax!D1,Metaxa2!D1,0)</f>
        <v>Actinobacteria</v>
      </c>
      <c r="E1" t="str">
        <f>IF(Metaxa2!E1=Sintax!E1,Metaxa2!E1,0)</f>
        <v>Propionibacteriales</v>
      </c>
      <c r="F1" t="str">
        <f>IF(Metaxa2!F1=Sintax!F1,Metaxa2!F1,0)</f>
        <v>Propionibacteriaceae</v>
      </c>
      <c r="G1" t="str">
        <f>IF(Metaxa2!G1=Sintax!G1,Metaxa2!G1,0)</f>
        <v>Propionibacterium</v>
      </c>
      <c r="H1" t="str">
        <f>IF(Metaxa2!H1=Sintax!H1,Metaxa2!H1,0)</f>
        <v>Propionibacterium freudenreichii</v>
      </c>
    </row>
    <row r="2" spans="1:8" x14ac:dyDescent="0.2">
      <c r="A2" t="str">
        <f>IF(Metaxa2!A2=Sintax!A2,Metaxa2!A2,0)</f>
        <v>OTU_2</v>
      </c>
      <c r="B2" t="str">
        <f>IF(Metaxa2!B2=Sintax!B2,Metaxa2!B2,0)</f>
        <v>Bacteria</v>
      </c>
      <c r="C2" t="str">
        <f>IF(Metaxa2!C2=Sintax!C2,Metaxa2!C2,0)</f>
        <v>Proteobacteria</v>
      </c>
      <c r="D2" t="str">
        <f>IF(Metaxa2!D2=Sintax!D2,Metaxa2!D2,0)</f>
        <v>Gammaproteobacteria</v>
      </c>
      <c r="E2" t="str">
        <f>IF(Metaxa2!E2=Sintax!E2,Metaxa2!E2,0)</f>
        <v>Enterobacteriales</v>
      </c>
      <c r="F2" t="str">
        <f>IF(Metaxa2!F2=Sintax!F2,Metaxa2!F2,0)</f>
        <v>Enterobacteriaceae</v>
      </c>
      <c r="G2" t="str">
        <f>IF(Metaxa2!G2=Sintax!G2,Metaxa2!G2,0)</f>
        <v>Citrobacter</v>
      </c>
      <c r="H2">
        <f>IF(Metaxa2!H2=Sintax!H2,Metaxa2!H2,0)</f>
        <v>0</v>
      </c>
    </row>
    <row r="3" spans="1:8" x14ac:dyDescent="0.2">
      <c r="A3" t="str">
        <f>IF(Metaxa2!A3=Sintax!A3,Metaxa2!A3,0)</f>
        <v>OTU_3</v>
      </c>
      <c r="B3" t="str">
        <f>IF(Metaxa2!B3=Sintax!B3,Metaxa2!B3,0)</f>
        <v>Bacteria</v>
      </c>
      <c r="C3" t="str">
        <f>IF(Metaxa2!C3=Sintax!C3,Metaxa2!C3,0)</f>
        <v>Actinobacteria</v>
      </c>
      <c r="D3" t="str">
        <f>IF(Metaxa2!D3=Sintax!D3,Metaxa2!D3,0)</f>
        <v>Actinobacteria</v>
      </c>
      <c r="E3" t="str">
        <f>IF(Metaxa2!E3=Sintax!E3,Metaxa2!E3,0)</f>
        <v>Propionibacteriales</v>
      </c>
      <c r="F3" t="str">
        <f>IF(Metaxa2!F3=Sintax!F3,Metaxa2!F3,0)</f>
        <v>Propionibacteriaceae</v>
      </c>
      <c r="G3" t="str">
        <f>IF(Metaxa2!G3=Sintax!G3,Metaxa2!G3,0)</f>
        <v>Propionibacterium</v>
      </c>
      <c r="H3">
        <f>IF(Metaxa2!H3=Sintax!H3,Metaxa2!H3,0)</f>
        <v>0</v>
      </c>
    </row>
    <row r="4" spans="1:8" x14ac:dyDescent="0.2">
      <c r="A4" t="str">
        <f>IF(Metaxa2!A4=Sintax!A4,Metaxa2!A4,0)</f>
        <v>OTU_4</v>
      </c>
      <c r="B4" t="str">
        <f>IF(Metaxa2!B4=Sintax!B4,Metaxa2!B4,0)</f>
        <v>Bacteria</v>
      </c>
      <c r="C4" t="str">
        <f>IF(Metaxa2!C4=Sintax!C4,Metaxa2!C4,0)</f>
        <v>Firmicutes</v>
      </c>
      <c r="D4" t="str">
        <f>IF(Metaxa2!D4=Sintax!D4,Metaxa2!D4,0)</f>
        <v>Bacilli</v>
      </c>
      <c r="E4" t="str">
        <f>IF(Metaxa2!E4=Sintax!E4,Metaxa2!E4,0)</f>
        <v>Lactobacillales</v>
      </c>
      <c r="F4" t="str">
        <f>IF(Metaxa2!F4=Sintax!F4,Metaxa2!F4,0)</f>
        <v>Carnobacteriaceae</v>
      </c>
      <c r="G4" t="str">
        <f>IF(Metaxa2!G4=Sintax!G4,Metaxa2!G4,0)</f>
        <v>Alkalibacterium</v>
      </c>
      <c r="H4" t="str">
        <f>IF(Metaxa2!H4=Sintax!H4,Metaxa2!H4,0)</f>
        <v>Alkalibacterium_Species_G4</v>
      </c>
    </row>
    <row r="5" spans="1:8" x14ac:dyDescent="0.2">
      <c r="A5" t="str">
        <f>IF(Metaxa2!A5=Sintax!A5,Metaxa2!A5,0)</f>
        <v>OTU_5</v>
      </c>
      <c r="B5" t="str">
        <f>IF(Metaxa2!B5=Sintax!B5,Metaxa2!B5,0)</f>
        <v>Bacteria</v>
      </c>
      <c r="C5" t="str">
        <f>IF(Metaxa2!C5=Sintax!C5,Metaxa2!C5,0)</f>
        <v>Firmicutes</v>
      </c>
      <c r="D5" t="str">
        <f>IF(Metaxa2!D5=Sintax!D5,Metaxa2!D5,0)</f>
        <v>Bacilli</v>
      </c>
      <c r="E5" t="str">
        <f>IF(Metaxa2!E5=Sintax!E5,Metaxa2!E5,0)</f>
        <v>Lactobacillales</v>
      </c>
      <c r="F5" t="str">
        <f>IF(Metaxa2!F5=Sintax!F5,Metaxa2!F5,0)</f>
        <v>Aerococcaceae</v>
      </c>
      <c r="G5" t="str">
        <f>IF(Metaxa2!G5=Sintax!G5,Metaxa2!G5,0)</f>
        <v>Facklamia</v>
      </c>
      <c r="H5">
        <f>IF(Metaxa2!H5=Sintax!H5,Metaxa2!H5,0)</f>
        <v>0</v>
      </c>
    </row>
    <row r="6" spans="1:8" x14ac:dyDescent="0.2">
      <c r="A6" t="str">
        <f>IF(Metaxa2!A6=Sintax!A6,Metaxa2!A6,0)</f>
        <v>OTU_6</v>
      </c>
      <c r="B6" t="str">
        <f>IF(Metaxa2!B6=Sintax!B6,Metaxa2!B6,0)</f>
        <v>Bacteria</v>
      </c>
      <c r="C6" t="str">
        <f>IF(Metaxa2!C6=Sintax!C6,Metaxa2!C6,0)</f>
        <v>Actinobacteria</v>
      </c>
      <c r="D6" t="str">
        <f>IF(Metaxa2!D6=Sintax!D6,Metaxa2!D6,0)</f>
        <v>Actinobacteria</v>
      </c>
      <c r="E6" t="str">
        <f>IF(Metaxa2!E6=Sintax!E6,Metaxa2!E6,0)</f>
        <v>Corynebacteriales</v>
      </c>
      <c r="F6" t="str">
        <f>IF(Metaxa2!F6=Sintax!F6,Metaxa2!F6,0)</f>
        <v>Dietziaceae</v>
      </c>
      <c r="G6" t="str">
        <f>IF(Metaxa2!G6=Sintax!G6,Metaxa2!G6,0)</f>
        <v>Dietzia</v>
      </c>
      <c r="H6" t="str">
        <f>IF(Metaxa2!H6=Sintax!H6,Metaxa2!H6,0)</f>
        <v>Dietzia maris</v>
      </c>
    </row>
    <row r="7" spans="1:8" x14ac:dyDescent="0.2">
      <c r="A7" t="str">
        <f>IF(Metaxa2!A7=Sintax!A7,Metaxa2!A7,0)</f>
        <v>OTU_7</v>
      </c>
      <c r="B7" t="str">
        <f>IF(Metaxa2!B7=Sintax!B7,Metaxa2!B7,0)</f>
        <v>Bacteria</v>
      </c>
      <c r="C7" t="str">
        <f>IF(Metaxa2!C7=Sintax!C7,Metaxa2!C7,0)</f>
        <v>Actinobacteria</v>
      </c>
      <c r="D7" t="str">
        <f>IF(Metaxa2!D7=Sintax!D7,Metaxa2!D7,0)</f>
        <v>Actinobacteria</v>
      </c>
      <c r="E7" t="str">
        <f>IF(Metaxa2!E7=Sintax!E7,Metaxa2!E7,0)</f>
        <v>Micrococcales</v>
      </c>
      <c r="F7" t="str">
        <f>IF(Metaxa2!F7=Sintax!F7,Metaxa2!F7,0)</f>
        <v>Brevibacteriaceae</v>
      </c>
      <c r="G7" t="str">
        <f>IF(Metaxa2!G7=Sintax!G7,Metaxa2!G7,0)</f>
        <v>Brevibacterium</v>
      </c>
      <c r="H7">
        <f>IF(Metaxa2!H7=Sintax!H7,Metaxa2!H7,0)</f>
        <v>0</v>
      </c>
    </row>
    <row r="8" spans="1:8" x14ac:dyDescent="0.2">
      <c r="A8" t="str">
        <f>IF(Metaxa2!A8=Sintax!A8,Metaxa2!A8,0)</f>
        <v>OTU_8</v>
      </c>
      <c r="B8" t="str">
        <f>IF(Metaxa2!B8=Sintax!B8,Metaxa2!B8,0)</f>
        <v>Bacteria</v>
      </c>
      <c r="C8" t="str">
        <f>IF(Metaxa2!C8=Sintax!C8,Metaxa2!C8,0)</f>
        <v>Actinobacteria</v>
      </c>
      <c r="D8" t="str">
        <f>IF(Metaxa2!D8=Sintax!D8,Metaxa2!D8,0)</f>
        <v>Actinobacteria</v>
      </c>
      <c r="E8" t="str">
        <f>IF(Metaxa2!E8=Sintax!E8,Metaxa2!E8,0)</f>
        <v>Micrococcales</v>
      </c>
      <c r="F8" t="str">
        <f>IF(Metaxa2!F8=Sintax!F8,Metaxa2!F8,0)</f>
        <v>Brevibacteriaceae</v>
      </c>
      <c r="G8">
        <f>IF(Metaxa2!G8=Sintax!G8,Metaxa2!G8,0)</f>
        <v>0</v>
      </c>
      <c r="H8">
        <f>IF(Metaxa2!H8=Sintax!H8,Metaxa2!H8,0)</f>
        <v>0</v>
      </c>
    </row>
    <row r="9" spans="1:8" x14ac:dyDescent="0.2">
      <c r="A9" t="str">
        <f>IF(Metaxa2!A9=Sintax!A9,Metaxa2!A9,0)</f>
        <v>OTU_9</v>
      </c>
      <c r="B9" t="str">
        <f>IF(Metaxa2!B9=Sintax!B9,Metaxa2!B9,0)</f>
        <v>Bacteria</v>
      </c>
      <c r="C9" t="str">
        <f>IF(Metaxa2!C9=Sintax!C9,Metaxa2!C9,0)</f>
        <v>Firmicutes</v>
      </c>
      <c r="D9" t="str">
        <f>IF(Metaxa2!D9=Sintax!D9,Metaxa2!D9,0)</f>
        <v>Bacilli</v>
      </c>
      <c r="E9" t="str">
        <f>IF(Metaxa2!E9=Sintax!E9,Metaxa2!E9,0)</f>
        <v>Bacillales</v>
      </c>
      <c r="F9" t="str">
        <f>IF(Metaxa2!F9=Sintax!F9,Metaxa2!F9,0)</f>
        <v>Staphylococcaceae</v>
      </c>
      <c r="G9" t="str">
        <f>IF(Metaxa2!G9=Sintax!G9,Metaxa2!G9,0)</f>
        <v>Staphylococcus</v>
      </c>
      <c r="H9">
        <f>IF(Metaxa2!H9=Sintax!H9,Metaxa2!H9,0)</f>
        <v>0</v>
      </c>
    </row>
    <row r="10" spans="1:8" x14ac:dyDescent="0.2">
      <c r="A10" t="str">
        <f>IF(Metaxa2!A10=Sintax!A10,Metaxa2!A10,0)</f>
        <v>OTU_10</v>
      </c>
      <c r="B10" t="str">
        <f>IF(Metaxa2!B10=Sintax!B10,Metaxa2!B10,0)</f>
        <v>Bacteria</v>
      </c>
      <c r="C10" t="str">
        <f>IF(Metaxa2!C10=Sintax!C10,Metaxa2!C10,0)</f>
        <v>Firmicutes</v>
      </c>
      <c r="D10" t="str">
        <f>IF(Metaxa2!D10=Sintax!D10,Metaxa2!D10,0)</f>
        <v>Bacilli</v>
      </c>
      <c r="E10" t="str">
        <f>IF(Metaxa2!E10=Sintax!E10,Metaxa2!E10,0)</f>
        <v>Lactobacillales</v>
      </c>
      <c r="F10" t="str">
        <f>IF(Metaxa2!F10=Sintax!F10,Metaxa2!F10,0)</f>
        <v>Lactobacillaceae</v>
      </c>
      <c r="G10" t="str">
        <f>IF(Metaxa2!G10=Sintax!G10,Metaxa2!G10,0)</f>
        <v>Lactobacillus</v>
      </c>
      <c r="H10">
        <f>IF(Metaxa2!H10=Sintax!H10,Metaxa2!H10,0)</f>
        <v>0</v>
      </c>
    </row>
    <row r="11" spans="1:8" x14ac:dyDescent="0.2">
      <c r="A11" t="str">
        <f>IF(Metaxa2!A11=Sintax!A11,Metaxa2!A11,0)</f>
        <v>OTU_11</v>
      </c>
      <c r="B11" t="str">
        <f>IF(Metaxa2!B11=Sintax!B11,Metaxa2!B11,0)</f>
        <v>Bacteria</v>
      </c>
      <c r="C11" t="str">
        <f>IF(Metaxa2!C11=Sintax!C11,Metaxa2!C11,0)</f>
        <v>Firmicutes</v>
      </c>
      <c r="D11" t="str">
        <f>IF(Metaxa2!D11=Sintax!D11,Metaxa2!D11,0)</f>
        <v>Bacilli</v>
      </c>
      <c r="E11" t="str">
        <f>IF(Metaxa2!E11=Sintax!E11,Metaxa2!E11,0)</f>
        <v>Lactobacillales</v>
      </c>
      <c r="F11" t="str">
        <f>IF(Metaxa2!F11=Sintax!F11,Metaxa2!F11,0)</f>
        <v>Streptococcaceae</v>
      </c>
      <c r="G11" t="str">
        <f>IF(Metaxa2!G11=Sintax!G11,Metaxa2!G11,0)</f>
        <v>Lactococcus</v>
      </c>
      <c r="H11">
        <f>IF(Metaxa2!H11=Sintax!H11,Metaxa2!H11,0)</f>
        <v>0</v>
      </c>
    </row>
    <row r="12" spans="1:8" x14ac:dyDescent="0.2">
      <c r="A12" t="str">
        <f>IF(Metaxa2!A12=Sintax!A12,Metaxa2!A12,0)</f>
        <v>OTU_12</v>
      </c>
      <c r="B12" t="str">
        <f>IF(Metaxa2!B12=Sintax!B12,Metaxa2!B12,0)</f>
        <v>Bacteria</v>
      </c>
      <c r="C12" t="str">
        <f>IF(Metaxa2!C12=Sintax!C12,Metaxa2!C12,0)</f>
        <v>Firmicutes</v>
      </c>
      <c r="D12" t="str">
        <f>IF(Metaxa2!D12=Sintax!D12,Metaxa2!D12,0)</f>
        <v>Bacilli</v>
      </c>
      <c r="E12" t="str">
        <f>IF(Metaxa2!E12=Sintax!E12,Metaxa2!E12,0)</f>
        <v>Lactobacillales</v>
      </c>
      <c r="F12" t="str">
        <f>IF(Metaxa2!F12=Sintax!F12,Metaxa2!F12,0)</f>
        <v>Streptococcaceae</v>
      </c>
      <c r="G12" t="str">
        <f>IF(Metaxa2!G12=Sintax!G12,Metaxa2!G12,0)</f>
        <v>Streptococcus</v>
      </c>
      <c r="H12">
        <f>IF(Metaxa2!H12=Sintax!H12,Metaxa2!H12,0)</f>
        <v>0</v>
      </c>
    </row>
    <row r="13" spans="1:8" x14ac:dyDescent="0.2">
      <c r="A13" t="str">
        <f>IF(Metaxa2!A13=Sintax!A13,Metaxa2!A13,0)</f>
        <v>OTU_13</v>
      </c>
      <c r="B13" t="str">
        <f>IF(Metaxa2!B13=Sintax!B13,Metaxa2!B13,0)</f>
        <v>Bacteria</v>
      </c>
      <c r="C13" t="str">
        <f>IF(Metaxa2!C13=Sintax!C13,Metaxa2!C13,0)</f>
        <v>Firmicutes</v>
      </c>
      <c r="D13" t="str">
        <f>IF(Metaxa2!D13=Sintax!D13,Metaxa2!D13,0)</f>
        <v>Bacilli</v>
      </c>
      <c r="E13" t="str">
        <f>IF(Metaxa2!E13=Sintax!E13,Metaxa2!E13,0)</f>
        <v>Bacillales</v>
      </c>
      <c r="F13" t="str">
        <f>IF(Metaxa2!F13=Sintax!F13,Metaxa2!F13,0)</f>
        <v>Planococcaceae</v>
      </c>
      <c r="G13" t="str">
        <f>IF(Metaxa2!G13=Sintax!G13,Metaxa2!G13,0)</f>
        <v>Kurthia</v>
      </c>
      <c r="H13" t="str">
        <f>IF(Metaxa2!H13=Sintax!H13,Metaxa2!H13,0)</f>
        <v>Kurthia gibsonii</v>
      </c>
    </row>
    <row r="14" spans="1:8" x14ac:dyDescent="0.2">
      <c r="A14" t="str">
        <f>IF(Metaxa2!A14=Sintax!A14,Metaxa2!A14,0)</f>
        <v>OTU_14</v>
      </c>
      <c r="B14" t="str">
        <f>IF(Metaxa2!B14=Sintax!B14,Metaxa2!B14,0)</f>
        <v>Bacteria</v>
      </c>
      <c r="C14" t="str">
        <f>IF(Metaxa2!C14=Sintax!C14,Metaxa2!C14,0)</f>
        <v>Firmicutes</v>
      </c>
      <c r="D14" t="str">
        <f>IF(Metaxa2!D14=Sintax!D14,Metaxa2!D14,0)</f>
        <v>Bacilli</v>
      </c>
      <c r="E14" t="str">
        <f>IF(Metaxa2!E14=Sintax!E14,Metaxa2!E14,0)</f>
        <v>Lactobacillales</v>
      </c>
      <c r="F14" t="str">
        <f>IF(Metaxa2!F14=Sintax!F14,Metaxa2!F14,0)</f>
        <v>Lactobacillaceae</v>
      </c>
      <c r="G14" t="str">
        <f>IF(Metaxa2!G14=Sintax!G14,Metaxa2!G14,0)</f>
        <v>Lactobacillus</v>
      </c>
      <c r="H14">
        <f>IF(Metaxa2!H14=Sintax!H14,Metaxa2!H14,0)</f>
        <v>0</v>
      </c>
    </row>
    <row r="15" spans="1:8" x14ac:dyDescent="0.2">
      <c r="A15" t="str">
        <f>IF(Metaxa2!A15=Sintax!A15,Metaxa2!A15,0)</f>
        <v>OTU_15</v>
      </c>
      <c r="B15" t="str">
        <f>IF(Metaxa2!B15=Sintax!B15,Metaxa2!B15,0)</f>
        <v>Bacteria</v>
      </c>
      <c r="C15" t="str">
        <f>IF(Metaxa2!C15=Sintax!C15,Metaxa2!C15,0)</f>
        <v>Proteobacteria</v>
      </c>
      <c r="D15" t="str">
        <f>IF(Metaxa2!D15=Sintax!D15,Metaxa2!D15,0)</f>
        <v>Gammaproteobacteria</v>
      </c>
      <c r="E15" t="str">
        <f>IF(Metaxa2!E15=Sintax!E15,Metaxa2!E15,0)</f>
        <v>Legionellales</v>
      </c>
      <c r="F15" t="str">
        <f>IF(Metaxa2!F15=Sintax!F15,Metaxa2!F15,0)</f>
        <v>Coxiellaceae</v>
      </c>
      <c r="G15" t="str">
        <f>IF(Metaxa2!G15=Sintax!G15,Metaxa2!G15,0)</f>
        <v>Coxiella</v>
      </c>
      <c r="H15" t="str">
        <f>IF(Metaxa2!H15=Sintax!H15,Metaxa2!H15,0)</f>
        <v>Coxiella burnetii</v>
      </c>
    </row>
    <row r="16" spans="1:8" x14ac:dyDescent="0.2">
      <c r="A16" t="str">
        <f>IF(Metaxa2!A16=Sintax!A16,Metaxa2!A16,0)</f>
        <v>OTU_16</v>
      </c>
      <c r="B16" t="str">
        <f>IF(Metaxa2!B16=Sintax!B16,Metaxa2!B16,0)</f>
        <v>Bacteria</v>
      </c>
      <c r="C16" t="str">
        <f>IF(Metaxa2!C16=Sintax!C16,Metaxa2!C16,0)</f>
        <v>Firmicutes</v>
      </c>
      <c r="D16" t="str">
        <f>IF(Metaxa2!D16=Sintax!D16,Metaxa2!D16,0)</f>
        <v>Bacilli</v>
      </c>
      <c r="E16" t="str">
        <f>IF(Metaxa2!E16=Sintax!E16,Metaxa2!E16,0)</f>
        <v>Lactobacillales</v>
      </c>
      <c r="F16" t="str">
        <f>IF(Metaxa2!F16=Sintax!F16,Metaxa2!F16,0)</f>
        <v>Streptococcaceae</v>
      </c>
      <c r="G16" t="str">
        <f>IF(Metaxa2!G16=Sintax!G16,Metaxa2!G16,0)</f>
        <v>Streptococcus</v>
      </c>
      <c r="H16">
        <f>IF(Metaxa2!H16=Sintax!H16,Metaxa2!H16,0)</f>
        <v>0</v>
      </c>
    </row>
    <row r="17" spans="1:8" x14ac:dyDescent="0.2">
      <c r="A17" t="str">
        <f>IF(Metaxa2!A17=Sintax!A17,Metaxa2!A17,0)</f>
        <v>OTU_17</v>
      </c>
      <c r="B17" t="str">
        <f>IF(Metaxa2!B17=Sintax!B17,Metaxa2!B17,0)</f>
        <v>Bacteria</v>
      </c>
      <c r="C17" t="str">
        <f>IF(Metaxa2!C17=Sintax!C17,Metaxa2!C17,0)</f>
        <v>Firmicutes</v>
      </c>
      <c r="D17" t="str">
        <f>IF(Metaxa2!D17=Sintax!D17,Metaxa2!D17,0)</f>
        <v>Bacilli</v>
      </c>
      <c r="E17" t="str">
        <f>IF(Metaxa2!E17=Sintax!E17,Metaxa2!E17,0)</f>
        <v>Lactobacillales</v>
      </c>
      <c r="F17" t="str">
        <f>IF(Metaxa2!F17=Sintax!F17,Metaxa2!F17,0)</f>
        <v>Enterococcaceae</v>
      </c>
      <c r="G17">
        <f>IF(Metaxa2!G17=Sintax!G17,Metaxa2!G17,0)</f>
        <v>0</v>
      </c>
      <c r="H17">
        <f>IF(Metaxa2!H17=Sintax!H17,Metaxa2!H17,0)</f>
        <v>0</v>
      </c>
    </row>
    <row r="18" spans="1:8" x14ac:dyDescent="0.2">
      <c r="A18" t="str">
        <f>IF(Metaxa2!A18=Sintax!A18,Metaxa2!A18,0)</f>
        <v>OTU_18</v>
      </c>
      <c r="B18" t="str">
        <f>IF(Metaxa2!B18=Sintax!B18,Metaxa2!B18,0)</f>
        <v>Bacteria</v>
      </c>
      <c r="C18" t="str">
        <f>IF(Metaxa2!C18=Sintax!C18,Metaxa2!C18,0)</f>
        <v>Firmicutes</v>
      </c>
      <c r="D18" t="str">
        <f>IF(Metaxa2!D18=Sintax!D18,Metaxa2!D18,0)</f>
        <v>Bacilli</v>
      </c>
      <c r="E18" t="str">
        <f>IF(Metaxa2!E18=Sintax!E18,Metaxa2!E18,0)</f>
        <v>Lactobacillales</v>
      </c>
      <c r="F18" t="str">
        <f>IF(Metaxa2!F18=Sintax!F18,Metaxa2!F18,0)</f>
        <v>Leuconostocaceae</v>
      </c>
      <c r="G18" t="str">
        <f>IF(Metaxa2!G18=Sintax!G18,Metaxa2!G18,0)</f>
        <v>Leuconostoc</v>
      </c>
      <c r="H18">
        <f>IF(Metaxa2!H18=Sintax!H18,Metaxa2!H18,0)</f>
        <v>0</v>
      </c>
    </row>
    <row r="19" spans="1:8" x14ac:dyDescent="0.2">
      <c r="A19" t="str">
        <f>IF(Metaxa2!A19=Sintax!A19,Metaxa2!A19,0)</f>
        <v>OTU_19</v>
      </c>
      <c r="B19" t="str">
        <f>IF(Metaxa2!B19=Sintax!B19,Metaxa2!B19,0)</f>
        <v>Bacteria</v>
      </c>
      <c r="C19" t="str">
        <f>IF(Metaxa2!C19=Sintax!C19,Metaxa2!C19,0)</f>
        <v>Firmicutes</v>
      </c>
      <c r="D19" t="str">
        <f>IF(Metaxa2!D19=Sintax!D19,Metaxa2!D19,0)</f>
        <v>Bacilli</v>
      </c>
      <c r="E19" t="str">
        <f>IF(Metaxa2!E19=Sintax!E19,Metaxa2!E19,0)</f>
        <v>Lactobacillales</v>
      </c>
      <c r="F19" t="str">
        <f>IF(Metaxa2!F19=Sintax!F19,Metaxa2!F19,0)</f>
        <v>Aerococcaceae</v>
      </c>
      <c r="G19" t="str">
        <f>IF(Metaxa2!G19=Sintax!G19,Metaxa2!G19,0)</f>
        <v>Aerococcus</v>
      </c>
      <c r="H19" t="str">
        <f>IF(Metaxa2!H19=Sintax!H19,Metaxa2!H19,0)</f>
        <v>Aerococcus viridans</v>
      </c>
    </row>
    <row r="20" spans="1:8" x14ac:dyDescent="0.2">
      <c r="A20" t="str">
        <f>IF(Metaxa2!A20=Sintax!A20,Metaxa2!A20,0)</f>
        <v>OTU_20</v>
      </c>
      <c r="B20" t="str">
        <f>IF(Metaxa2!B20=Sintax!B20,Metaxa2!B20,0)</f>
        <v>Bacteria</v>
      </c>
      <c r="C20" t="str">
        <f>IF(Metaxa2!C20=Sintax!C20,Metaxa2!C20,0)</f>
        <v>Proteobacteria</v>
      </c>
      <c r="D20" t="str">
        <f>IF(Metaxa2!D20=Sintax!D20,Metaxa2!D20,0)</f>
        <v>Betaproteobacteria</v>
      </c>
      <c r="E20" t="str">
        <f>IF(Metaxa2!E20=Sintax!E20,Metaxa2!E20,0)</f>
        <v>Burkholderiales</v>
      </c>
      <c r="F20" t="str">
        <f>IF(Metaxa2!F20=Sintax!F20,Metaxa2!F20,0)</f>
        <v>Comamonadaceae</v>
      </c>
      <c r="G20">
        <f>IF(Metaxa2!G20=Sintax!G20,Metaxa2!G20,0)</f>
        <v>0</v>
      </c>
      <c r="H20">
        <f>IF(Metaxa2!H20=Sintax!H20,Metaxa2!H20,0)</f>
        <v>0</v>
      </c>
    </row>
    <row r="21" spans="1:8" x14ac:dyDescent="0.2">
      <c r="A21" t="str">
        <f>IF(Metaxa2!A21=Sintax!A21,Metaxa2!A21,0)</f>
        <v>OTU_21</v>
      </c>
      <c r="B21" t="str">
        <f>IF(Metaxa2!B21=Sintax!B21,Metaxa2!B21,0)</f>
        <v>Bacteria</v>
      </c>
      <c r="C21" t="str">
        <f>IF(Metaxa2!C21=Sintax!C21,Metaxa2!C21,0)</f>
        <v>Firmicutes</v>
      </c>
      <c r="D21" t="str">
        <f>IF(Metaxa2!D21=Sintax!D21,Metaxa2!D21,0)</f>
        <v>Bacilli</v>
      </c>
      <c r="E21" t="str">
        <f>IF(Metaxa2!E21=Sintax!E21,Metaxa2!E21,0)</f>
        <v>Lactobacillales</v>
      </c>
      <c r="F21" t="str">
        <f>IF(Metaxa2!F21=Sintax!F21,Metaxa2!F21,0)</f>
        <v>Streptococcaceae</v>
      </c>
      <c r="G21">
        <f>IF(Metaxa2!G21=Sintax!G21,Metaxa2!G21,0)</f>
        <v>0</v>
      </c>
      <c r="H21">
        <f>IF(Metaxa2!H21=Sintax!H21,Metaxa2!H21,0)</f>
        <v>0</v>
      </c>
    </row>
    <row r="22" spans="1:8" x14ac:dyDescent="0.2">
      <c r="A22" t="str">
        <f>IF(Metaxa2!A22=Sintax!A22,Metaxa2!A22,0)</f>
        <v>OTU_22</v>
      </c>
      <c r="B22" t="str">
        <f>IF(Metaxa2!B22=Sintax!B22,Metaxa2!B22,0)</f>
        <v>Bacteria</v>
      </c>
      <c r="C22" t="str">
        <f>IF(Metaxa2!C22=Sintax!C22,Metaxa2!C22,0)</f>
        <v>Firmicutes</v>
      </c>
      <c r="D22" t="str">
        <f>IF(Metaxa2!D22=Sintax!D22,Metaxa2!D22,0)</f>
        <v>Bacilli</v>
      </c>
      <c r="E22" t="str">
        <f>IF(Metaxa2!E22=Sintax!E22,Metaxa2!E22,0)</f>
        <v>Lactobacillales</v>
      </c>
      <c r="F22" t="str">
        <f>IF(Metaxa2!F22=Sintax!F22,Metaxa2!F22,0)</f>
        <v>Streptococcaceae</v>
      </c>
      <c r="G22" t="str">
        <f>IF(Metaxa2!G22=Sintax!G22,Metaxa2!G22,0)</f>
        <v>Streptococcus</v>
      </c>
      <c r="H22">
        <f>IF(Metaxa2!H22=Sintax!H22,Metaxa2!H22,0)</f>
        <v>0</v>
      </c>
    </row>
    <row r="23" spans="1:8" x14ac:dyDescent="0.2">
      <c r="A23" t="str">
        <f>IF(Metaxa2!A23=Sintax!A23,Metaxa2!A23,0)</f>
        <v>OTU_23</v>
      </c>
      <c r="B23" t="str">
        <f>IF(Metaxa2!B23=Sintax!B23,Metaxa2!B23,0)</f>
        <v>Bacteria</v>
      </c>
      <c r="C23" t="str">
        <f>IF(Metaxa2!C23=Sintax!C23,Metaxa2!C23,0)</f>
        <v>Proteobacteria</v>
      </c>
      <c r="D23" t="str">
        <f>IF(Metaxa2!D23=Sintax!D23,Metaxa2!D23,0)</f>
        <v>Alphaproteobacteria</v>
      </c>
      <c r="E23" t="str">
        <f>IF(Metaxa2!E23=Sintax!E23,Metaxa2!E23,0)</f>
        <v>Rhizobiales</v>
      </c>
      <c r="F23">
        <f>IF(Metaxa2!F23=Sintax!F23,Metaxa2!F23,0)</f>
        <v>0</v>
      </c>
      <c r="G23">
        <f>IF(Metaxa2!G23=Sintax!G23,Metaxa2!G23,0)</f>
        <v>0</v>
      </c>
      <c r="H23">
        <f>IF(Metaxa2!H23=Sintax!H23,Metaxa2!H23,0)</f>
        <v>0</v>
      </c>
    </row>
    <row r="24" spans="1:8" x14ac:dyDescent="0.2">
      <c r="A24" t="str">
        <f>IF(Metaxa2!A24=Sintax!A24,Metaxa2!A24,0)</f>
        <v>OTU_24</v>
      </c>
      <c r="B24" t="str">
        <f>IF(Metaxa2!B24=Sintax!B24,Metaxa2!B24,0)</f>
        <v>Bacteria</v>
      </c>
      <c r="C24" t="str">
        <f>IF(Metaxa2!C24=Sintax!C24,Metaxa2!C24,0)</f>
        <v>Actinobacteria</v>
      </c>
      <c r="D24" t="str">
        <f>IF(Metaxa2!D24=Sintax!D24,Metaxa2!D24,0)</f>
        <v>Actinobacteria</v>
      </c>
      <c r="E24" t="str">
        <f>IF(Metaxa2!E24=Sintax!E24,Metaxa2!E24,0)</f>
        <v>Corynebacteriales</v>
      </c>
      <c r="F24" t="str">
        <f>IF(Metaxa2!F24=Sintax!F24,Metaxa2!F24,0)</f>
        <v>Corynebacteriaceae</v>
      </c>
      <c r="G24" t="str">
        <f>IF(Metaxa2!G24=Sintax!G24,Metaxa2!G24,0)</f>
        <v>Corynebacterium</v>
      </c>
      <c r="H24">
        <f>IF(Metaxa2!H24=Sintax!H24,Metaxa2!H24,0)</f>
        <v>0</v>
      </c>
    </row>
    <row r="25" spans="1:8" x14ac:dyDescent="0.2">
      <c r="A25" t="str">
        <f>IF(Metaxa2!A25=Sintax!A25,Metaxa2!A25,0)</f>
        <v>OTU_25</v>
      </c>
      <c r="B25" t="str">
        <f>IF(Metaxa2!B25=Sintax!B25,Metaxa2!B25,0)</f>
        <v>Bacteria</v>
      </c>
      <c r="C25" t="str">
        <f>IF(Metaxa2!C25=Sintax!C25,Metaxa2!C25,0)</f>
        <v>Firmicutes</v>
      </c>
      <c r="D25" t="str">
        <f>IF(Metaxa2!D25=Sintax!D25,Metaxa2!D25,0)</f>
        <v>Bacilli</v>
      </c>
      <c r="E25" t="str">
        <f>IF(Metaxa2!E25=Sintax!E25,Metaxa2!E25,0)</f>
        <v>Lactobacillales</v>
      </c>
      <c r="F25" t="str">
        <f>IF(Metaxa2!F25=Sintax!F25,Metaxa2!F25,0)</f>
        <v>Enterococcaceae</v>
      </c>
      <c r="G25" t="str">
        <f>IF(Metaxa2!G25=Sintax!G25,Metaxa2!G25,0)</f>
        <v>Enterococcus</v>
      </c>
      <c r="H25">
        <f>IF(Metaxa2!H25=Sintax!H25,Metaxa2!H25,0)</f>
        <v>0</v>
      </c>
    </row>
    <row r="26" spans="1:8" x14ac:dyDescent="0.2">
      <c r="A26" t="str">
        <f>IF(Metaxa2!A26=Sintax!A26,Metaxa2!A26,0)</f>
        <v>OTU_26</v>
      </c>
      <c r="B26" t="str">
        <f>IF(Metaxa2!B26=Sintax!B26,Metaxa2!B26,0)</f>
        <v>Bacteria</v>
      </c>
      <c r="C26" t="str">
        <f>IF(Metaxa2!C26=Sintax!C26,Metaxa2!C26,0)</f>
        <v>Firmicutes</v>
      </c>
      <c r="D26" t="str">
        <f>IF(Metaxa2!D26=Sintax!D26,Metaxa2!D26,0)</f>
        <v>Bacilli</v>
      </c>
      <c r="E26" t="str">
        <f>IF(Metaxa2!E26=Sintax!E26,Metaxa2!E26,0)</f>
        <v>Lactobacillales</v>
      </c>
      <c r="F26" t="str">
        <f>IF(Metaxa2!F26=Sintax!F26,Metaxa2!F26,0)</f>
        <v>Streptococcaceae</v>
      </c>
      <c r="G26" t="str">
        <f>IF(Metaxa2!G26=Sintax!G26,Metaxa2!G26,0)</f>
        <v>Streptococcus</v>
      </c>
      <c r="H26">
        <f>IF(Metaxa2!H26=Sintax!H26,Metaxa2!H26,0)</f>
        <v>0</v>
      </c>
    </row>
    <row r="27" spans="1:8" x14ac:dyDescent="0.2">
      <c r="A27" t="str">
        <f>IF(Metaxa2!A27=Sintax!A27,Metaxa2!A27,0)</f>
        <v>OTU_27</v>
      </c>
      <c r="B27" t="str">
        <f>IF(Metaxa2!B27=Sintax!B27,Metaxa2!B27,0)</f>
        <v>Bacteria</v>
      </c>
      <c r="C27" t="str">
        <f>IF(Metaxa2!C27=Sintax!C27,Metaxa2!C27,0)</f>
        <v>Firmicutes</v>
      </c>
      <c r="D27" t="str">
        <f>IF(Metaxa2!D27=Sintax!D27,Metaxa2!D27,0)</f>
        <v>Bacilli</v>
      </c>
      <c r="E27" t="str">
        <f>IF(Metaxa2!E27=Sintax!E27,Metaxa2!E27,0)</f>
        <v>Lactobacillales</v>
      </c>
      <c r="F27" t="str">
        <f>IF(Metaxa2!F27=Sintax!F27,Metaxa2!F27,0)</f>
        <v>Lactobacillaceae</v>
      </c>
      <c r="G27" t="str">
        <f>IF(Metaxa2!G27=Sintax!G27,Metaxa2!G27,0)</f>
        <v>Lactobacillus</v>
      </c>
      <c r="H27">
        <f>IF(Metaxa2!H27=Sintax!H27,Metaxa2!H27,0)</f>
        <v>0</v>
      </c>
    </row>
    <row r="28" spans="1:8" x14ac:dyDescent="0.2">
      <c r="A28" t="str">
        <f>IF(Metaxa2!A28=Sintax!A28,Metaxa2!A28,0)</f>
        <v>OTU_28</v>
      </c>
      <c r="B28" t="str">
        <f>IF(Metaxa2!B28=Sintax!B28,Metaxa2!B28,0)</f>
        <v>Bacteria</v>
      </c>
      <c r="C28" t="str">
        <f>IF(Metaxa2!C28=Sintax!C28,Metaxa2!C28,0)</f>
        <v>Bacteroidetes</v>
      </c>
      <c r="D28" t="str">
        <f>IF(Metaxa2!D28=Sintax!D28,Metaxa2!D28,0)</f>
        <v>Bacteroidia</v>
      </c>
      <c r="E28" t="str">
        <f>IF(Metaxa2!E28=Sintax!E28,Metaxa2!E28,0)</f>
        <v>Bacteroidales</v>
      </c>
      <c r="F28" t="str">
        <f>IF(Metaxa2!F28=Sintax!F28,Metaxa2!F28,0)</f>
        <v>Porphyromonadaceae</v>
      </c>
      <c r="G28" t="str">
        <f>IF(Metaxa2!G28=Sintax!G28,Metaxa2!G28,0)</f>
        <v>Porphyromonas</v>
      </c>
      <c r="H28" t="str">
        <f>IF(Metaxa2!H28=Sintax!H28,Metaxa2!H28,0)</f>
        <v>Porphyromonas somerae</v>
      </c>
    </row>
    <row r="29" spans="1:8" x14ac:dyDescent="0.2">
      <c r="A29" t="str">
        <f>IF(Metaxa2!A29=Sintax!A29,Metaxa2!A29,0)</f>
        <v>OTU_29</v>
      </c>
      <c r="B29" t="str">
        <f>IF(Metaxa2!B29=Sintax!B29,Metaxa2!B29,0)</f>
        <v>Bacteria</v>
      </c>
      <c r="C29" t="str">
        <f>IF(Metaxa2!C29=Sintax!C29,Metaxa2!C29,0)</f>
        <v>Firmicutes</v>
      </c>
      <c r="D29" t="str">
        <f>IF(Metaxa2!D29=Sintax!D29,Metaxa2!D29,0)</f>
        <v>Bacilli</v>
      </c>
      <c r="E29" t="str">
        <f>IF(Metaxa2!E29=Sintax!E29,Metaxa2!E29,0)</f>
        <v>Lactobacillales</v>
      </c>
      <c r="F29" t="str">
        <f>IF(Metaxa2!F29=Sintax!F29,Metaxa2!F29,0)</f>
        <v>Streptococcaceae</v>
      </c>
      <c r="G29" t="str">
        <f>IF(Metaxa2!G29=Sintax!G29,Metaxa2!G29,0)</f>
        <v>Streptococcus</v>
      </c>
      <c r="H29">
        <f>IF(Metaxa2!H29=Sintax!H29,Metaxa2!H29,0)</f>
        <v>0</v>
      </c>
    </row>
    <row r="30" spans="1:8" x14ac:dyDescent="0.2">
      <c r="A30" t="str">
        <f>IF(Metaxa2!A30=Sintax!A30,Metaxa2!A30,0)</f>
        <v>OTU_30</v>
      </c>
      <c r="B30" t="str">
        <f>IF(Metaxa2!B30=Sintax!B30,Metaxa2!B30,0)</f>
        <v>Bacteria</v>
      </c>
      <c r="C30" t="str">
        <f>IF(Metaxa2!C30=Sintax!C30,Metaxa2!C30,0)</f>
        <v>Firmicutes</v>
      </c>
      <c r="D30" t="str">
        <f>IF(Metaxa2!D30=Sintax!D30,Metaxa2!D30,0)</f>
        <v>Bacilli</v>
      </c>
      <c r="E30" t="str">
        <f>IF(Metaxa2!E30=Sintax!E30,Metaxa2!E30,0)</f>
        <v>Lactobacillales</v>
      </c>
      <c r="F30" t="str">
        <f>IF(Metaxa2!F30=Sintax!F30,Metaxa2!F30,0)</f>
        <v>Streptococcaceae</v>
      </c>
      <c r="G30">
        <f>IF(Metaxa2!G30=Sintax!G30,Metaxa2!G30,0)</f>
        <v>0</v>
      </c>
      <c r="H30">
        <f>IF(Metaxa2!H30=Sintax!H30,Metaxa2!H30,0)</f>
        <v>0</v>
      </c>
    </row>
    <row r="31" spans="1:8" x14ac:dyDescent="0.2">
      <c r="A31" t="str">
        <f>IF(Metaxa2!A31=Sintax!A31,Metaxa2!A31,0)</f>
        <v>OTU_31</v>
      </c>
      <c r="B31" t="str">
        <f>IF(Metaxa2!B31=Sintax!B31,Metaxa2!B31,0)</f>
        <v>Bacteria</v>
      </c>
      <c r="C31" t="str">
        <f>IF(Metaxa2!C31=Sintax!C31,Metaxa2!C31,0)</f>
        <v>Firmicutes</v>
      </c>
      <c r="D31" t="str">
        <f>IF(Metaxa2!D31=Sintax!D31,Metaxa2!D31,0)</f>
        <v>Bacilli</v>
      </c>
      <c r="E31" t="str">
        <f>IF(Metaxa2!E31=Sintax!E31,Metaxa2!E31,0)</f>
        <v>Lactobacillales</v>
      </c>
      <c r="F31" t="str">
        <f>IF(Metaxa2!F31=Sintax!F31,Metaxa2!F31,0)</f>
        <v>Streptococcaceae</v>
      </c>
      <c r="G31">
        <f>IF(Metaxa2!G31=Sintax!G31,Metaxa2!G31,0)</f>
        <v>0</v>
      </c>
      <c r="H31">
        <f>IF(Metaxa2!H31=Sintax!H31,Metaxa2!H31,0)</f>
        <v>0</v>
      </c>
    </row>
    <row r="32" spans="1:8" x14ac:dyDescent="0.2">
      <c r="A32" t="str">
        <f>IF(Metaxa2!A32=Sintax!A32,Metaxa2!A32,0)</f>
        <v>OTU_32</v>
      </c>
      <c r="B32" t="str">
        <f>IF(Metaxa2!B32=Sintax!B32,Metaxa2!B32,0)</f>
        <v>Bacteria</v>
      </c>
      <c r="C32" t="str">
        <f>IF(Metaxa2!C32=Sintax!C32,Metaxa2!C32,0)</f>
        <v>Actinobacteria</v>
      </c>
      <c r="D32" t="str">
        <f>IF(Metaxa2!D32=Sintax!D32,Metaxa2!D32,0)</f>
        <v>Actinobacteria</v>
      </c>
      <c r="E32" t="str">
        <f>IF(Metaxa2!E32=Sintax!E32,Metaxa2!E32,0)</f>
        <v>Propionibacteriales</v>
      </c>
      <c r="F32" t="str">
        <f>IF(Metaxa2!F32=Sintax!F32,Metaxa2!F32,0)</f>
        <v>Propionibacteriaceae</v>
      </c>
      <c r="G32" t="str">
        <f>IF(Metaxa2!G32=Sintax!G32,Metaxa2!G32,0)</f>
        <v>Propionibacterium</v>
      </c>
      <c r="H32">
        <f>IF(Metaxa2!H32=Sintax!H32,Metaxa2!H32,0)</f>
        <v>0</v>
      </c>
    </row>
    <row r="33" spans="1:8" x14ac:dyDescent="0.2">
      <c r="A33" t="str">
        <f>IF(Metaxa2!A33=Sintax!A33,Metaxa2!A33,0)</f>
        <v>OTU_33</v>
      </c>
      <c r="B33" t="str">
        <f>IF(Metaxa2!B33=Sintax!B33,Metaxa2!B33,0)</f>
        <v>Bacteria</v>
      </c>
      <c r="C33" t="str">
        <f>IF(Metaxa2!C33=Sintax!C33,Metaxa2!C33,0)</f>
        <v>Firmicutes</v>
      </c>
      <c r="D33" t="str">
        <f>IF(Metaxa2!D33=Sintax!D33,Metaxa2!D33,0)</f>
        <v>Bacilli</v>
      </c>
      <c r="E33" t="str">
        <f>IF(Metaxa2!E33=Sintax!E33,Metaxa2!E33,0)</f>
        <v>Lactobacillales</v>
      </c>
      <c r="F33" t="str">
        <f>IF(Metaxa2!F33=Sintax!F33,Metaxa2!F33,0)</f>
        <v>Streptococcaceae</v>
      </c>
      <c r="G33" t="str">
        <f>IF(Metaxa2!G33=Sintax!G33,Metaxa2!G33,0)</f>
        <v>Streptococcus</v>
      </c>
      <c r="H33">
        <f>IF(Metaxa2!H33=Sintax!H33,Metaxa2!H33,0)</f>
        <v>0</v>
      </c>
    </row>
    <row r="34" spans="1:8" x14ac:dyDescent="0.2">
      <c r="A34" t="str">
        <f>IF(Metaxa2!A34=Sintax!A34,Metaxa2!A34,0)</f>
        <v>OTU_34</v>
      </c>
      <c r="B34" t="str">
        <f>IF(Metaxa2!B34=Sintax!B34,Metaxa2!B34,0)</f>
        <v>Bacteria</v>
      </c>
      <c r="C34" t="str">
        <f>IF(Metaxa2!C34=Sintax!C34,Metaxa2!C34,0)</f>
        <v>Firmicutes</v>
      </c>
      <c r="D34" t="str">
        <f>IF(Metaxa2!D34=Sintax!D34,Metaxa2!D34,0)</f>
        <v>Bacilli</v>
      </c>
      <c r="E34" t="str">
        <f>IF(Metaxa2!E34=Sintax!E34,Metaxa2!E34,0)</f>
        <v>Lactobacillales</v>
      </c>
      <c r="F34" t="str">
        <f>IF(Metaxa2!F34=Sintax!F34,Metaxa2!F34,0)</f>
        <v>Lactobacillaceae</v>
      </c>
      <c r="G34" t="str">
        <f>IF(Metaxa2!G34=Sintax!G34,Metaxa2!G34,0)</f>
        <v>Lactobacillus</v>
      </c>
      <c r="H34" t="str">
        <f>IF(Metaxa2!H34=Sintax!H34,Metaxa2!H34,0)</f>
        <v>Lactobacillus dextrinicus</v>
      </c>
    </row>
    <row r="35" spans="1:8" x14ac:dyDescent="0.2">
      <c r="A35" t="str">
        <f>IF(Metaxa2!A35=Sintax!A35,Metaxa2!A35,0)</f>
        <v>OTU_35</v>
      </c>
      <c r="B35" t="str">
        <f>IF(Metaxa2!B35=Sintax!B35,Metaxa2!B35,0)</f>
        <v>Bacteria</v>
      </c>
      <c r="C35" t="str">
        <f>IF(Metaxa2!C35=Sintax!C35,Metaxa2!C35,0)</f>
        <v>Firmicutes</v>
      </c>
      <c r="D35" t="str">
        <f>IF(Metaxa2!D35=Sintax!D35,Metaxa2!D35,0)</f>
        <v>Bacilli</v>
      </c>
      <c r="E35" t="str">
        <f>IF(Metaxa2!E35=Sintax!E35,Metaxa2!E35,0)</f>
        <v>Lactobacillales</v>
      </c>
      <c r="F35" t="str">
        <f>IF(Metaxa2!F35=Sintax!F35,Metaxa2!F35,0)</f>
        <v>Streptococcaceae</v>
      </c>
      <c r="G35" t="str">
        <f>IF(Metaxa2!G35=Sintax!G35,Metaxa2!G35,0)</f>
        <v>Lactococcus</v>
      </c>
      <c r="H35" t="str">
        <f>IF(Metaxa2!H35=Sintax!H35,Metaxa2!H35,0)</f>
        <v>Lactococcus lactis</v>
      </c>
    </row>
    <row r="36" spans="1:8" x14ac:dyDescent="0.2">
      <c r="A36" t="str">
        <f>IF(Metaxa2!A36=Sintax!A36,Metaxa2!A36,0)</f>
        <v>OTU_36</v>
      </c>
      <c r="B36" t="str">
        <f>IF(Metaxa2!B36=Sintax!B36,Metaxa2!B36,0)</f>
        <v>Bacteria</v>
      </c>
      <c r="C36" t="str">
        <f>IF(Metaxa2!C36=Sintax!C36,Metaxa2!C36,0)</f>
        <v>Firmicutes</v>
      </c>
      <c r="D36" t="str">
        <f>IF(Metaxa2!D36=Sintax!D36,Metaxa2!D36,0)</f>
        <v>Clostridia</v>
      </c>
      <c r="E36" t="str">
        <f>IF(Metaxa2!E36=Sintax!E36,Metaxa2!E36,0)</f>
        <v>Clostridiales</v>
      </c>
      <c r="F36">
        <f>IF(Metaxa2!F36=Sintax!F36,Metaxa2!F36,0)</f>
        <v>0</v>
      </c>
      <c r="G36">
        <f>IF(Metaxa2!G36=Sintax!G36,Metaxa2!G36,0)</f>
        <v>0</v>
      </c>
      <c r="H36">
        <f>IF(Metaxa2!H36=Sintax!H36,Metaxa2!H36,0)</f>
        <v>0</v>
      </c>
    </row>
    <row r="37" spans="1:8" x14ac:dyDescent="0.2">
      <c r="A37" t="str">
        <f>IF(Metaxa2!A37=Sintax!A37,Metaxa2!A37,0)</f>
        <v>OTU_37</v>
      </c>
      <c r="B37" t="str">
        <f>IF(Metaxa2!B37=Sintax!B37,Metaxa2!B37,0)</f>
        <v>Bacteria</v>
      </c>
      <c r="C37" t="str">
        <f>IF(Metaxa2!C37=Sintax!C37,Metaxa2!C37,0)</f>
        <v>Firmicutes</v>
      </c>
      <c r="D37" t="str">
        <f>IF(Metaxa2!D37=Sintax!D37,Metaxa2!D37,0)</f>
        <v>Bacilli</v>
      </c>
      <c r="E37" t="str">
        <f>IF(Metaxa2!E37=Sintax!E37,Metaxa2!E37,0)</f>
        <v>Lactobacillales</v>
      </c>
      <c r="F37" t="str">
        <f>IF(Metaxa2!F37=Sintax!F37,Metaxa2!F37,0)</f>
        <v>Streptococcaceae</v>
      </c>
      <c r="G37" t="str">
        <f>IF(Metaxa2!G37=Sintax!G37,Metaxa2!G37,0)</f>
        <v>Lactococcus</v>
      </c>
      <c r="H37">
        <f>IF(Metaxa2!H37=Sintax!H37,Metaxa2!H37,0)</f>
        <v>0</v>
      </c>
    </row>
    <row r="38" spans="1:8" x14ac:dyDescent="0.2">
      <c r="A38" t="str">
        <f>IF(Metaxa2!A38=Sintax!A38,Metaxa2!A38,0)</f>
        <v>OTU_38</v>
      </c>
      <c r="B38" t="str">
        <f>IF(Metaxa2!B38=Sintax!B38,Metaxa2!B38,0)</f>
        <v>Bacteria</v>
      </c>
      <c r="C38" t="str">
        <f>IF(Metaxa2!C38=Sintax!C38,Metaxa2!C38,0)</f>
        <v>Firmicutes</v>
      </c>
      <c r="D38" t="str">
        <f>IF(Metaxa2!D38=Sintax!D38,Metaxa2!D38,0)</f>
        <v>Bacilli</v>
      </c>
      <c r="E38" t="str">
        <f>IF(Metaxa2!E38=Sintax!E38,Metaxa2!E38,0)</f>
        <v>Lactobacillales</v>
      </c>
      <c r="F38" t="str">
        <f>IF(Metaxa2!F38=Sintax!F38,Metaxa2!F38,0)</f>
        <v>Streptococcaceae</v>
      </c>
      <c r="G38" t="str">
        <f>IF(Metaxa2!G38=Sintax!G38,Metaxa2!G38,0)</f>
        <v>Streptococcus</v>
      </c>
      <c r="H38">
        <f>IF(Metaxa2!H38=Sintax!H38,Metaxa2!H38,0)</f>
        <v>0</v>
      </c>
    </row>
    <row r="39" spans="1:8" x14ac:dyDescent="0.2">
      <c r="A39" t="str">
        <f>IF(Metaxa2!A39=Sintax!A39,Metaxa2!A39,0)</f>
        <v>OTU_39</v>
      </c>
      <c r="B39" t="str">
        <f>IF(Metaxa2!B39=Sintax!B39,Metaxa2!B39,0)</f>
        <v>Bacteria</v>
      </c>
      <c r="C39" t="str">
        <f>IF(Metaxa2!C39=Sintax!C39,Metaxa2!C39,0)</f>
        <v>Firmicutes</v>
      </c>
      <c r="D39" t="str">
        <f>IF(Metaxa2!D39=Sintax!D39,Metaxa2!D39,0)</f>
        <v>Bacilli</v>
      </c>
      <c r="E39" t="str">
        <f>IF(Metaxa2!E39=Sintax!E39,Metaxa2!E39,0)</f>
        <v>Lactobacillales</v>
      </c>
      <c r="F39" t="str">
        <f>IF(Metaxa2!F39=Sintax!F39,Metaxa2!F39,0)</f>
        <v>Lactobacillaceae</v>
      </c>
      <c r="G39" t="str">
        <f>IF(Metaxa2!G39=Sintax!G39,Metaxa2!G39,0)</f>
        <v>Lactobacillus</v>
      </c>
      <c r="H39">
        <f>IF(Metaxa2!H39=Sintax!H39,Metaxa2!H39,0)</f>
        <v>0</v>
      </c>
    </row>
    <row r="40" spans="1:8" x14ac:dyDescent="0.2">
      <c r="A40" t="str">
        <f>IF(Metaxa2!A40=Sintax!A40,Metaxa2!A40,0)</f>
        <v>OTU_40</v>
      </c>
      <c r="B40" t="str">
        <f>IF(Metaxa2!B40=Sintax!B40,Metaxa2!B40,0)</f>
        <v>Bacteria</v>
      </c>
      <c r="C40" t="str">
        <f>IF(Metaxa2!C40=Sintax!C40,Metaxa2!C40,0)</f>
        <v>Proteobacteria</v>
      </c>
      <c r="D40" t="str">
        <f>IF(Metaxa2!D40=Sintax!D40,Metaxa2!D40,0)</f>
        <v>Gammaproteobacteria</v>
      </c>
      <c r="E40" t="str">
        <f>IF(Metaxa2!E40=Sintax!E40,Metaxa2!E40,0)</f>
        <v>Enterobacteriales</v>
      </c>
      <c r="F40" t="str">
        <f>IF(Metaxa2!F40=Sintax!F40,Metaxa2!F40,0)</f>
        <v>Enterobacteriaceae</v>
      </c>
      <c r="G40">
        <f>IF(Metaxa2!G40=Sintax!G40,Metaxa2!G40,0)</f>
        <v>0</v>
      </c>
      <c r="H40">
        <f>IF(Metaxa2!H40=Sintax!H40,Metaxa2!H40,0)</f>
        <v>0</v>
      </c>
    </row>
    <row r="41" spans="1:8" x14ac:dyDescent="0.2">
      <c r="A41" t="str">
        <f>IF(Metaxa2!A41=Sintax!A41,Metaxa2!A41,0)</f>
        <v>OTU_41</v>
      </c>
      <c r="B41" t="str">
        <f>IF(Metaxa2!B41=Sintax!B41,Metaxa2!B41,0)</f>
        <v>Bacteria</v>
      </c>
      <c r="C41" t="str">
        <f>IF(Metaxa2!C41=Sintax!C41,Metaxa2!C41,0)</f>
        <v>Firmicutes</v>
      </c>
      <c r="D41" t="str">
        <f>IF(Metaxa2!D41=Sintax!D41,Metaxa2!D41,0)</f>
        <v>Bacilli</v>
      </c>
      <c r="E41" t="str">
        <f>IF(Metaxa2!E41=Sintax!E41,Metaxa2!E41,0)</f>
        <v>Bacillales</v>
      </c>
      <c r="F41" t="str">
        <f>IF(Metaxa2!F41=Sintax!F41,Metaxa2!F41,0)</f>
        <v>Staphylococcaceae</v>
      </c>
      <c r="G41" t="str">
        <f>IF(Metaxa2!G41=Sintax!G41,Metaxa2!G41,0)</f>
        <v>Staphylococcus</v>
      </c>
      <c r="H41" t="str">
        <f>IF(Metaxa2!H41=Sintax!H41,Metaxa2!H41,0)</f>
        <v>Staphylococcus xylosus</v>
      </c>
    </row>
    <row r="42" spans="1:8" x14ac:dyDescent="0.2">
      <c r="A42" t="str">
        <f>IF(Metaxa2!A42=Sintax!A42,Metaxa2!A42,0)</f>
        <v>OTU_42</v>
      </c>
      <c r="B42" t="str">
        <f>IF(Metaxa2!B42=Sintax!B42,Metaxa2!B42,0)</f>
        <v>Bacteria</v>
      </c>
      <c r="C42" t="str">
        <f>IF(Metaxa2!C42=Sintax!C42,Metaxa2!C42,0)</f>
        <v>Firmicutes</v>
      </c>
      <c r="D42" t="str">
        <f>IF(Metaxa2!D42=Sintax!D42,Metaxa2!D42,0)</f>
        <v>Bacilli</v>
      </c>
      <c r="E42" t="str">
        <f>IF(Metaxa2!E42=Sintax!E42,Metaxa2!E42,0)</f>
        <v>Lactobacillales</v>
      </c>
      <c r="F42" t="str">
        <f>IF(Metaxa2!F42=Sintax!F42,Metaxa2!F42,0)</f>
        <v>Streptococcaceae</v>
      </c>
      <c r="G42">
        <f>IF(Metaxa2!G42=Sintax!G42,Metaxa2!G42,0)</f>
        <v>0</v>
      </c>
      <c r="H42">
        <f>IF(Metaxa2!H42=Sintax!H42,Metaxa2!H42,0)</f>
        <v>0</v>
      </c>
    </row>
    <row r="43" spans="1:8" x14ac:dyDescent="0.2">
      <c r="A43" t="str">
        <f>IF(Metaxa2!A43=Sintax!A43,Metaxa2!A43,0)</f>
        <v>OTU_43</v>
      </c>
      <c r="B43" t="str">
        <f>IF(Metaxa2!B43=Sintax!B43,Metaxa2!B43,0)</f>
        <v>Bacteria</v>
      </c>
      <c r="C43" t="str">
        <f>IF(Metaxa2!C43=Sintax!C43,Metaxa2!C43,0)</f>
        <v>Firmicutes</v>
      </c>
      <c r="D43" t="str">
        <f>IF(Metaxa2!D43=Sintax!D43,Metaxa2!D43,0)</f>
        <v>Bacilli</v>
      </c>
      <c r="E43" t="str">
        <f>IF(Metaxa2!E43=Sintax!E43,Metaxa2!E43,0)</f>
        <v>Lactobacillales</v>
      </c>
      <c r="F43" t="str">
        <f>IF(Metaxa2!F43=Sintax!F43,Metaxa2!F43,0)</f>
        <v>Lactobacillaceae</v>
      </c>
      <c r="G43" t="str">
        <f>IF(Metaxa2!G43=Sintax!G43,Metaxa2!G43,0)</f>
        <v>Lactobacillus</v>
      </c>
      <c r="H43">
        <f>IF(Metaxa2!H43=Sintax!H43,Metaxa2!H43,0)</f>
        <v>0</v>
      </c>
    </row>
    <row r="44" spans="1:8" x14ac:dyDescent="0.2">
      <c r="A44" t="str">
        <f>IF(Metaxa2!A44=Sintax!A44,Metaxa2!A44,0)</f>
        <v>OTU_44</v>
      </c>
      <c r="B44" t="str">
        <f>IF(Metaxa2!B44=Sintax!B44,Metaxa2!B44,0)</f>
        <v>Bacteria</v>
      </c>
      <c r="C44" t="str">
        <f>IF(Metaxa2!C44=Sintax!C44,Metaxa2!C44,0)</f>
        <v>Firmicutes</v>
      </c>
      <c r="D44" t="str">
        <f>IF(Metaxa2!D44=Sintax!D44,Metaxa2!D44,0)</f>
        <v>Bacilli</v>
      </c>
      <c r="E44" t="str">
        <f>IF(Metaxa2!E44=Sintax!E44,Metaxa2!E44,0)</f>
        <v>Lactobacillales</v>
      </c>
      <c r="F44" t="str">
        <f>IF(Metaxa2!F44=Sintax!F44,Metaxa2!F44,0)</f>
        <v>Lactobacillaceae</v>
      </c>
      <c r="G44" t="str">
        <f>IF(Metaxa2!G44=Sintax!G44,Metaxa2!G44,0)</f>
        <v>Lactobacillus</v>
      </c>
      <c r="H44" t="str">
        <f>IF(Metaxa2!H44=Sintax!H44,Metaxa2!H44,0)</f>
        <v>Lactobacillus rhamnosus</v>
      </c>
    </row>
    <row r="45" spans="1:8" x14ac:dyDescent="0.2">
      <c r="A45" t="str">
        <f>IF(Metaxa2!A45=Sintax!A45,Metaxa2!A45,0)</f>
        <v>OTU_45</v>
      </c>
      <c r="B45" t="str">
        <f>IF(Metaxa2!B45=Sintax!B45,Metaxa2!B45,0)</f>
        <v>Bacteria</v>
      </c>
      <c r="C45" t="str">
        <f>IF(Metaxa2!C45=Sintax!C45,Metaxa2!C45,0)</f>
        <v>Firmicutes</v>
      </c>
      <c r="D45" t="str">
        <f>IF(Metaxa2!D45=Sintax!D45,Metaxa2!D45,0)</f>
        <v>Clostridia</v>
      </c>
      <c r="E45" t="str">
        <f>IF(Metaxa2!E45=Sintax!E45,Metaxa2!E45,0)</f>
        <v>Clostridiales</v>
      </c>
      <c r="F45" t="str">
        <f>IF(Metaxa2!F45=Sintax!F45,Metaxa2!F45,0)</f>
        <v>Peptostreptococcaceae</v>
      </c>
      <c r="G45" t="str">
        <f>IF(Metaxa2!G45=Sintax!G45,Metaxa2!G45,0)</f>
        <v>Intestinibacter</v>
      </c>
      <c r="H45" t="str">
        <f>IF(Metaxa2!H45=Sintax!H45,Metaxa2!H45,0)</f>
        <v>Intestinibacter bartlettii</v>
      </c>
    </row>
    <row r="46" spans="1:8" x14ac:dyDescent="0.2">
      <c r="A46" t="str">
        <f>IF(Metaxa2!A46=Sintax!A46,Metaxa2!A46,0)</f>
        <v>OTU_46</v>
      </c>
      <c r="B46" t="str">
        <f>IF(Metaxa2!B46=Sintax!B46,Metaxa2!B46,0)</f>
        <v>Bacteria</v>
      </c>
      <c r="C46" t="str">
        <f>IF(Metaxa2!C46=Sintax!C46,Metaxa2!C46,0)</f>
        <v>Firmicutes</v>
      </c>
      <c r="D46" t="str">
        <f>IF(Metaxa2!D46=Sintax!D46,Metaxa2!D46,0)</f>
        <v>Bacilli</v>
      </c>
      <c r="E46" t="str">
        <f>IF(Metaxa2!E46=Sintax!E46,Metaxa2!E46,0)</f>
        <v>Lactobacillales</v>
      </c>
      <c r="F46" t="str">
        <f>IF(Metaxa2!F46=Sintax!F46,Metaxa2!F46,0)</f>
        <v>Streptococcaceae</v>
      </c>
      <c r="G46">
        <f>IF(Metaxa2!G46=Sintax!G46,Metaxa2!G46,0)</f>
        <v>0</v>
      </c>
      <c r="H46">
        <f>IF(Metaxa2!H46=Sintax!H46,Metaxa2!H46,0)</f>
        <v>0</v>
      </c>
    </row>
    <row r="47" spans="1:8" x14ac:dyDescent="0.2">
      <c r="A47" t="str">
        <f>IF(Metaxa2!A47=Sintax!A47,Metaxa2!A47,0)</f>
        <v>OTU_47</v>
      </c>
      <c r="B47" t="str">
        <f>IF(Metaxa2!B47=Sintax!B47,Metaxa2!B47,0)</f>
        <v>Bacteria</v>
      </c>
      <c r="C47" t="str">
        <f>IF(Metaxa2!C47=Sintax!C47,Metaxa2!C47,0)</f>
        <v>Firmicutes</v>
      </c>
      <c r="D47" t="str">
        <f>IF(Metaxa2!D47=Sintax!D47,Metaxa2!D47,0)</f>
        <v>Bacilli</v>
      </c>
      <c r="E47" t="str">
        <f>IF(Metaxa2!E47=Sintax!E47,Metaxa2!E47,0)</f>
        <v>Lactobacillales</v>
      </c>
      <c r="F47" t="str">
        <f>IF(Metaxa2!F47=Sintax!F47,Metaxa2!F47,0)</f>
        <v>Streptococcaceae</v>
      </c>
      <c r="G47" t="str">
        <f>IF(Metaxa2!G47=Sintax!G47,Metaxa2!G47,0)</f>
        <v>Streptococcus</v>
      </c>
      <c r="H47">
        <f>IF(Metaxa2!H47=Sintax!H47,Metaxa2!H47,0)</f>
        <v>0</v>
      </c>
    </row>
    <row r="48" spans="1:8" x14ac:dyDescent="0.2">
      <c r="A48" t="str">
        <f>IF(Metaxa2!A48=Sintax!A48,Metaxa2!A48,0)</f>
        <v>OTU_48</v>
      </c>
      <c r="B48" t="str">
        <f>IF(Metaxa2!B48=Sintax!B48,Metaxa2!B48,0)</f>
        <v>Bacteria</v>
      </c>
      <c r="C48" t="str">
        <f>IF(Metaxa2!C48=Sintax!C48,Metaxa2!C48,0)</f>
        <v>Firmicutes</v>
      </c>
      <c r="D48" t="str">
        <f>IF(Metaxa2!D48=Sintax!D48,Metaxa2!D48,0)</f>
        <v>Bacilli</v>
      </c>
      <c r="E48" t="str">
        <f>IF(Metaxa2!E48=Sintax!E48,Metaxa2!E48,0)</f>
        <v>Lactobacillales</v>
      </c>
      <c r="F48" t="str">
        <f>IF(Metaxa2!F48=Sintax!F48,Metaxa2!F48,0)</f>
        <v>Streptococcaceae</v>
      </c>
      <c r="G48" t="str">
        <f>IF(Metaxa2!G48=Sintax!G48,Metaxa2!G48,0)</f>
        <v>Streptococcus</v>
      </c>
      <c r="H48">
        <f>IF(Metaxa2!H48=Sintax!H48,Metaxa2!H48,0)</f>
        <v>0</v>
      </c>
    </row>
    <row r="49" spans="1:8" x14ac:dyDescent="0.2">
      <c r="A49" t="str">
        <f>IF(Metaxa2!A49=Sintax!A49,Metaxa2!A49,0)</f>
        <v>OTU_49</v>
      </c>
      <c r="B49" t="str">
        <f>IF(Metaxa2!B49=Sintax!B49,Metaxa2!B49,0)</f>
        <v>Bacteria</v>
      </c>
      <c r="C49" t="str">
        <f>IF(Metaxa2!C49=Sintax!C49,Metaxa2!C49,0)</f>
        <v>Firmicutes</v>
      </c>
      <c r="D49" t="str">
        <f>IF(Metaxa2!D49=Sintax!D49,Metaxa2!D49,0)</f>
        <v>Bacilli</v>
      </c>
      <c r="E49" t="str">
        <f>IF(Metaxa2!E49=Sintax!E49,Metaxa2!E49,0)</f>
        <v>Lactobacillales</v>
      </c>
      <c r="F49" t="str">
        <f>IF(Metaxa2!F49=Sintax!F49,Metaxa2!F49,0)</f>
        <v>Streptococcaceae</v>
      </c>
      <c r="G49" t="str">
        <f>IF(Metaxa2!G49=Sintax!G49,Metaxa2!G49,0)</f>
        <v>Streptococcus</v>
      </c>
      <c r="H49">
        <f>IF(Metaxa2!H49=Sintax!H49,Metaxa2!H49,0)</f>
        <v>0</v>
      </c>
    </row>
    <row r="50" spans="1:8" x14ac:dyDescent="0.2">
      <c r="A50" t="str">
        <f>IF(Metaxa2!A50=Sintax!A50,Metaxa2!A50,0)</f>
        <v>OTU_50</v>
      </c>
      <c r="B50" t="str">
        <f>IF(Metaxa2!B50=Sintax!B50,Metaxa2!B50,0)</f>
        <v>Bacteria</v>
      </c>
      <c r="C50" t="str">
        <f>IF(Metaxa2!C50=Sintax!C50,Metaxa2!C50,0)</f>
        <v>Proteobacteria</v>
      </c>
      <c r="D50" t="str">
        <f>IF(Metaxa2!D50=Sintax!D50,Metaxa2!D50,0)</f>
        <v>Gammaproteobacteria</v>
      </c>
      <c r="E50" t="str">
        <f>IF(Metaxa2!E50=Sintax!E50,Metaxa2!E50,0)</f>
        <v>Pseudomonadales</v>
      </c>
      <c r="F50" t="str">
        <f>IF(Metaxa2!F50=Sintax!F50,Metaxa2!F50,0)</f>
        <v>Moraxellaceae</v>
      </c>
      <c r="G50" t="str">
        <f>IF(Metaxa2!G50=Sintax!G50,Metaxa2!G50,0)</f>
        <v>Moraxella</v>
      </c>
      <c r="H50" t="str">
        <f>IF(Metaxa2!H50=Sintax!H50,Metaxa2!H50,0)</f>
        <v>Moraxella osloensis</v>
      </c>
    </row>
    <row r="51" spans="1:8" x14ac:dyDescent="0.2">
      <c r="A51" t="str">
        <f>IF(Metaxa2!A51=Sintax!A51,Metaxa2!A51,0)</f>
        <v>OTU_51</v>
      </c>
      <c r="B51" t="str">
        <f>IF(Metaxa2!B51=Sintax!B51,Metaxa2!B51,0)</f>
        <v>Bacteria</v>
      </c>
      <c r="C51" t="str">
        <f>IF(Metaxa2!C51=Sintax!C51,Metaxa2!C51,0)</f>
        <v>Firmicutes</v>
      </c>
      <c r="D51" t="str">
        <f>IF(Metaxa2!D51=Sintax!D51,Metaxa2!D51,0)</f>
        <v>Bacilli</v>
      </c>
      <c r="E51" t="str">
        <f>IF(Metaxa2!E51=Sintax!E51,Metaxa2!E51,0)</f>
        <v>Lactobacillales</v>
      </c>
      <c r="F51" t="str">
        <f>IF(Metaxa2!F51=Sintax!F51,Metaxa2!F51,0)</f>
        <v>Streptococcaceae</v>
      </c>
      <c r="G51" t="str">
        <f>IF(Metaxa2!G51=Sintax!G51,Metaxa2!G51,0)</f>
        <v>Streptococcus</v>
      </c>
      <c r="H51">
        <f>IF(Metaxa2!H51=Sintax!H51,Metaxa2!H51,0)</f>
        <v>0</v>
      </c>
    </row>
    <row r="52" spans="1:8" x14ac:dyDescent="0.2">
      <c r="A52" t="str">
        <f>IF(Metaxa2!A52=Sintax!A52,Metaxa2!A52,0)</f>
        <v>OTU_52</v>
      </c>
      <c r="B52" t="str">
        <f>IF(Metaxa2!B52=Sintax!B52,Metaxa2!B52,0)</f>
        <v>Bacteria</v>
      </c>
      <c r="C52" t="str">
        <f>IF(Metaxa2!C52=Sintax!C52,Metaxa2!C52,0)</f>
        <v>Firmicutes</v>
      </c>
      <c r="D52" t="str">
        <f>IF(Metaxa2!D52=Sintax!D52,Metaxa2!D52,0)</f>
        <v>Bacilli</v>
      </c>
      <c r="E52" t="str">
        <f>IF(Metaxa2!E52=Sintax!E52,Metaxa2!E52,0)</f>
        <v>Lactobacillales</v>
      </c>
      <c r="F52" t="str">
        <f>IF(Metaxa2!F52=Sintax!F52,Metaxa2!F52,0)</f>
        <v>Lactobacillaceae</v>
      </c>
      <c r="G52" t="str">
        <f>IF(Metaxa2!G52=Sintax!G52,Metaxa2!G52,0)</f>
        <v>Lactobacillus</v>
      </c>
      <c r="H52">
        <f>IF(Metaxa2!H52=Sintax!H52,Metaxa2!H52,0)</f>
        <v>0</v>
      </c>
    </row>
    <row r="53" spans="1:8" x14ac:dyDescent="0.2">
      <c r="A53" t="str">
        <f>IF(Metaxa2!A53=Sintax!A53,Metaxa2!A53,0)</f>
        <v>OTU_53</v>
      </c>
      <c r="B53" t="str">
        <f>IF(Metaxa2!B53=Sintax!B53,Metaxa2!B53,0)</f>
        <v>Bacteria</v>
      </c>
      <c r="C53" t="str">
        <f>IF(Metaxa2!C53=Sintax!C53,Metaxa2!C53,0)</f>
        <v>Proteobacteria</v>
      </c>
      <c r="D53" t="str">
        <f>IF(Metaxa2!D53=Sintax!D53,Metaxa2!D53,0)</f>
        <v>Betaproteobacteria</v>
      </c>
      <c r="E53" t="str">
        <f>IF(Metaxa2!E53=Sintax!E53,Metaxa2!E53,0)</f>
        <v>Burkholderiales</v>
      </c>
      <c r="F53" t="str">
        <f>IF(Metaxa2!F53=Sintax!F53,Metaxa2!F53,0)</f>
        <v>Comamonadaceae</v>
      </c>
      <c r="G53" t="str">
        <f>IF(Metaxa2!G53=Sintax!G53,Metaxa2!G53,0)</f>
        <v>Delftia</v>
      </c>
      <c r="H53">
        <f>IF(Metaxa2!H53=Sintax!H53,Metaxa2!H53,0)</f>
        <v>0</v>
      </c>
    </row>
    <row r="54" spans="1:8" x14ac:dyDescent="0.2">
      <c r="A54" t="str">
        <f>IF(Metaxa2!A54=Sintax!A54,Metaxa2!A54,0)</f>
        <v>OTU_54</v>
      </c>
      <c r="B54" t="str">
        <f>IF(Metaxa2!B54=Sintax!B54,Metaxa2!B54,0)</f>
        <v>Bacteria</v>
      </c>
      <c r="C54" t="str">
        <f>IF(Metaxa2!C54=Sintax!C54,Metaxa2!C54,0)</f>
        <v>Firmicutes</v>
      </c>
      <c r="D54" t="str">
        <f>IF(Metaxa2!D54=Sintax!D54,Metaxa2!D54,0)</f>
        <v>Bacilli</v>
      </c>
      <c r="E54" t="str">
        <f>IF(Metaxa2!E54=Sintax!E54,Metaxa2!E54,0)</f>
        <v>Lactobacillales</v>
      </c>
      <c r="F54" t="str">
        <f>IF(Metaxa2!F54=Sintax!F54,Metaxa2!F54,0)</f>
        <v>Lactobacillaceae</v>
      </c>
      <c r="G54" t="str">
        <f>IF(Metaxa2!G54=Sintax!G54,Metaxa2!G54,0)</f>
        <v>Lactobacillus</v>
      </c>
      <c r="H54">
        <f>IF(Metaxa2!H54=Sintax!H54,Metaxa2!H54,0)</f>
        <v>0</v>
      </c>
    </row>
    <row r="55" spans="1:8" x14ac:dyDescent="0.2">
      <c r="A55" t="str">
        <f>IF(Metaxa2!A55=Sintax!A55,Metaxa2!A55,0)</f>
        <v>OTU_55</v>
      </c>
      <c r="B55" t="str">
        <f>IF(Metaxa2!B55=Sintax!B55,Metaxa2!B55,0)</f>
        <v>Bacteria</v>
      </c>
      <c r="C55" t="str">
        <f>IF(Metaxa2!C55=Sintax!C55,Metaxa2!C55,0)</f>
        <v>Firmicutes</v>
      </c>
      <c r="D55" t="str">
        <f>IF(Metaxa2!D55=Sintax!D55,Metaxa2!D55,0)</f>
        <v>Clostridia</v>
      </c>
      <c r="E55" t="str">
        <f>IF(Metaxa2!E55=Sintax!E55,Metaxa2!E55,0)</f>
        <v>Clostridiales</v>
      </c>
      <c r="F55" t="str">
        <f>IF(Metaxa2!F55=Sintax!F55,Metaxa2!F55,0)</f>
        <v>Clostridiaceae</v>
      </c>
      <c r="G55" t="str">
        <f>IF(Metaxa2!G55=Sintax!G55,Metaxa2!G55,0)</f>
        <v>Clostridium</v>
      </c>
      <c r="H55">
        <f>IF(Metaxa2!H55=Sintax!H55,Metaxa2!H55,0)</f>
        <v>0</v>
      </c>
    </row>
    <row r="56" spans="1:8" x14ac:dyDescent="0.2">
      <c r="A56" t="str">
        <f>IF(Metaxa2!A56=Sintax!A56,Metaxa2!A56,0)</f>
        <v>OTU_56</v>
      </c>
      <c r="B56" t="str">
        <f>IF(Metaxa2!B56=Sintax!B56,Metaxa2!B56,0)</f>
        <v>Bacteria</v>
      </c>
      <c r="C56" t="str">
        <f>IF(Metaxa2!C56=Sintax!C56,Metaxa2!C56,0)</f>
        <v>Firmicutes</v>
      </c>
      <c r="D56" t="str">
        <f>IF(Metaxa2!D56=Sintax!D56,Metaxa2!D56,0)</f>
        <v>Bacilli</v>
      </c>
      <c r="E56" t="str">
        <f>IF(Metaxa2!E56=Sintax!E56,Metaxa2!E56,0)</f>
        <v>Lactobacillales</v>
      </c>
      <c r="F56" t="str">
        <f>IF(Metaxa2!F56=Sintax!F56,Metaxa2!F56,0)</f>
        <v>Leuconostocaceae</v>
      </c>
      <c r="G56" t="str">
        <f>IF(Metaxa2!G56=Sintax!G56,Metaxa2!G56,0)</f>
        <v>Leuconostoc</v>
      </c>
      <c r="H56">
        <f>IF(Metaxa2!H56=Sintax!H56,Metaxa2!H56,0)</f>
        <v>0</v>
      </c>
    </row>
    <row r="57" spans="1:8" x14ac:dyDescent="0.2">
      <c r="A57" t="str">
        <f>IF(Metaxa2!A57=Sintax!A57,Metaxa2!A57,0)</f>
        <v>OTU_57</v>
      </c>
      <c r="B57" t="str">
        <f>IF(Metaxa2!B57=Sintax!B57,Metaxa2!B57,0)</f>
        <v>Bacteria</v>
      </c>
      <c r="C57" t="str">
        <f>IF(Metaxa2!C57=Sintax!C57,Metaxa2!C57,0)</f>
        <v>Firmicutes</v>
      </c>
      <c r="D57" t="str">
        <f>IF(Metaxa2!D57=Sintax!D57,Metaxa2!D57,0)</f>
        <v>Bacilli</v>
      </c>
      <c r="E57" t="str">
        <f>IF(Metaxa2!E57=Sintax!E57,Metaxa2!E57,0)</f>
        <v>Lactobacillales</v>
      </c>
      <c r="F57" t="str">
        <f>IF(Metaxa2!F57=Sintax!F57,Metaxa2!F57,0)</f>
        <v>Enterococcaceae</v>
      </c>
      <c r="G57" t="str">
        <f>IF(Metaxa2!G57=Sintax!G57,Metaxa2!G57,0)</f>
        <v>Enterococcus</v>
      </c>
      <c r="H57" t="str">
        <f>IF(Metaxa2!H57=Sintax!H57,Metaxa2!H57,0)</f>
        <v>Enterococcus italicus</v>
      </c>
    </row>
    <row r="58" spans="1:8" x14ac:dyDescent="0.2">
      <c r="A58" t="str">
        <f>IF(Metaxa2!A58=Sintax!A58,Metaxa2!A58,0)</f>
        <v>OTU_58</v>
      </c>
      <c r="B58" t="str">
        <f>IF(Metaxa2!B58=Sintax!B58,Metaxa2!B58,0)</f>
        <v>Bacteria</v>
      </c>
      <c r="C58" t="str">
        <f>IF(Metaxa2!C58=Sintax!C58,Metaxa2!C58,0)</f>
        <v>Firmicutes</v>
      </c>
      <c r="D58" t="str">
        <f>IF(Metaxa2!D58=Sintax!D58,Metaxa2!D58,0)</f>
        <v>Bacilli</v>
      </c>
      <c r="E58" t="str">
        <f>IF(Metaxa2!E58=Sintax!E58,Metaxa2!E58,0)</f>
        <v>Lactobacillales</v>
      </c>
      <c r="F58" t="str">
        <f>IF(Metaxa2!F58=Sintax!F58,Metaxa2!F58,0)</f>
        <v>Lactobacillaceae</v>
      </c>
      <c r="G58" t="str">
        <f>IF(Metaxa2!G58=Sintax!G58,Metaxa2!G58,0)</f>
        <v>Lactobacillus</v>
      </c>
      <c r="H58">
        <f>IF(Metaxa2!H58=Sintax!H58,Metaxa2!H58,0)</f>
        <v>0</v>
      </c>
    </row>
    <row r="59" spans="1:8" x14ac:dyDescent="0.2">
      <c r="A59" t="str">
        <f>IF(Metaxa2!A59=Sintax!A59,Metaxa2!A59,0)</f>
        <v>OTU_59</v>
      </c>
      <c r="B59" t="str">
        <f>IF(Metaxa2!B59=Sintax!B59,Metaxa2!B59,0)</f>
        <v>Bacteria</v>
      </c>
      <c r="C59" t="str">
        <f>IF(Metaxa2!C59=Sintax!C59,Metaxa2!C59,0)</f>
        <v>Firmicutes</v>
      </c>
      <c r="D59" t="str">
        <f>IF(Metaxa2!D59=Sintax!D59,Metaxa2!D59,0)</f>
        <v>Bacilli</v>
      </c>
      <c r="E59" t="str">
        <f>IF(Metaxa2!E59=Sintax!E59,Metaxa2!E59,0)</f>
        <v>Lactobacillales</v>
      </c>
      <c r="F59" t="str">
        <f>IF(Metaxa2!F59=Sintax!F59,Metaxa2!F59,0)</f>
        <v>Lactobacillaceae</v>
      </c>
      <c r="G59" t="str">
        <f>IF(Metaxa2!G59=Sintax!G59,Metaxa2!G59,0)</f>
        <v>Lactobacillus</v>
      </c>
      <c r="H59">
        <f>IF(Metaxa2!H59=Sintax!H59,Metaxa2!H59,0)</f>
        <v>0</v>
      </c>
    </row>
    <row r="60" spans="1:8" x14ac:dyDescent="0.2">
      <c r="A60" t="str">
        <f>IF(Metaxa2!A60=Sintax!A60,Metaxa2!A60,0)</f>
        <v>OTU_60</v>
      </c>
      <c r="B60" t="str">
        <f>IF(Metaxa2!B60=Sintax!B60,Metaxa2!B60,0)</f>
        <v>Bacteria</v>
      </c>
      <c r="C60" t="str">
        <f>IF(Metaxa2!C60=Sintax!C60,Metaxa2!C60,0)</f>
        <v>Firmicutes</v>
      </c>
      <c r="D60" t="str">
        <f>IF(Metaxa2!D60=Sintax!D60,Metaxa2!D60,0)</f>
        <v>Bacilli</v>
      </c>
      <c r="E60" t="str">
        <f>IF(Metaxa2!E60=Sintax!E60,Metaxa2!E60,0)</f>
        <v>Lactobacillales</v>
      </c>
      <c r="F60" t="str">
        <f>IF(Metaxa2!F60=Sintax!F60,Metaxa2!F60,0)</f>
        <v>Streptococcaceae</v>
      </c>
      <c r="G60" t="str">
        <f>IF(Metaxa2!G60=Sintax!G60,Metaxa2!G60,0)</f>
        <v>Streptococcus</v>
      </c>
      <c r="H60">
        <f>IF(Metaxa2!H60=Sintax!H60,Metaxa2!H60,0)</f>
        <v>0</v>
      </c>
    </row>
    <row r="61" spans="1:8" x14ac:dyDescent="0.2">
      <c r="A61" t="str">
        <f>IF(Metaxa2!A61=Sintax!A61,Metaxa2!A61,0)</f>
        <v>OTU_61</v>
      </c>
      <c r="B61" t="str">
        <f>IF(Metaxa2!B61=Sintax!B61,Metaxa2!B61,0)</f>
        <v>Bacteria</v>
      </c>
      <c r="C61" t="str">
        <f>IF(Metaxa2!C61=Sintax!C61,Metaxa2!C61,0)</f>
        <v>Firmicutes</v>
      </c>
      <c r="D61" t="str">
        <f>IF(Metaxa2!D61=Sintax!D61,Metaxa2!D61,0)</f>
        <v>Bacilli</v>
      </c>
      <c r="E61" t="str">
        <f>IF(Metaxa2!E61=Sintax!E61,Metaxa2!E61,0)</f>
        <v>Lactobacillales</v>
      </c>
      <c r="F61" t="str">
        <f>IF(Metaxa2!F61=Sintax!F61,Metaxa2!F61,0)</f>
        <v>Lactobacillaceae</v>
      </c>
      <c r="G61" t="str">
        <f>IF(Metaxa2!G61=Sintax!G61,Metaxa2!G61,0)</f>
        <v>Lactobacillus</v>
      </c>
      <c r="H61">
        <f>IF(Metaxa2!H61=Sintax!H61,Metaxa2!H61,0)</f>
        <v>0</v>
      </c>
    </row>
    <row r="62" spans="1:8" x14ac:dyDescent="0.2">
      <c r="A62" t="str">
        <f>IF(Metaxa2!A62=Sintax!A62,Metaxa2!A62,0)</f>
        <v>OTU_62</v>
      </c>
      <c r="B62" t="str">
        <f>IF(Metaxa2!B62=Sintax!B62,Metaxa2!B62,0)</f>
        <v>Bacteria</v>
      </c>
      <c r="C62" t="str">
        <f>IF(Metaxa2!C62=Sintax!C62,Metaxa2!C62,0)</f>
        <v>Actinobacteria</v>
      </c>
      <c r="D62" t="str">
        <f>IF(Metaxa2!D62=Sintax!D62,Metaxa2!D62,0)</f>
        <v>Actinobacteria</v>
      </c>
      <c r="E62" t="str">
        <f>IF(Metaxa2!E62=Sintax!E62,Metaxa2!E62,0)</f>
        <v>Propionibacteriales</v>
      </c>
      <c r="F62" t="str">
        <f>IF(Metaxa2!F62=Sintax!F62,Metaxa2!F62,0)</f>
        <v>Propionibacteriaceae</v>
      </c>
      <c r="G62" t="str">
        <f>IF(Metaxa2!G62=Sintax!G62,Metaxa2!G62,0)</f>
        <v>Propionibacterium</v>
      </c>
      <c r="H62">
        <f>IF(Metaxa2!H62=Sintax!H62,Metaxa2!H62,0)</f>
        <v>0</v>
      </c>
    </row>
    <row r="63" spans="1:8" x14ac:dyDescent="0.2">
      <c r="A63" t="str">
        <f>IF(Metaxa2!A63=Sintax!A63,Metaxa2!A63,0)</f>
        <v>OTU_63</v>
      </c>
      <c r="B63" t="str">
        <f>IF(Metaxa2!B63=Sintax!B63,Metaxa2!B63,0)</f>
        <v>Bacteria</v>
      </c>
      <c r="C63" t="str">
        <f>IF(Metaxa2!C63=Sintax!C63,Metaxa2!C63,0)</f>
        <v>Firmicutes</v>
      </c>
      <c r="D63" t="str">
        <f>IF(Metaxa2!D63=Sintax!D63,Metaxa2!D63,0)</f>
        <v>Bacilli</v>
      </c>
      <c r="E63" t="str">
        <f>IF(Metaxa2!E63=Sintax!E63,Metaxa2!E63,0)</f>
        <v>Lactobacillales</v>
      </c>
      <c r="F63">
        <f>IF(Metaxa2!F63=Sintax!F63,Metaxa2!F63,0)</f>
        <v>0</v>
      </c>
      <c r="G63">
        <f>IF(Metaxa2!G63=Sintax!G63,Metaxa2!G63,0)</f>
        <v>0</v>
      </c>
      <c r="H63">
        <f>IF(Metaxa2!H63=Sintax!H63,Metaxa2!H63,0)</f>
        <v>0</v>
      </c>
    </row>
    <row r="64" spans="1:8" x14ac:dyDescent="0.2">
      <c r="A64" t="str">
        <f>IF(Metaxa2!A64=Sintax!A64,Metaxa2!A64,0)</f>
        <v>OTU_64</v>
      </c>
      <c r="B64" t="str">
        <f>IF(Metaxa2!B64=Sintax!B64,Metaxa2!B64,0)</f>
        <v>Bacteria</v>
      </c>
      <c r="C64" t="str">
        <f>IF(Metaxa2!C64=Sintax!C64,Metaxa2!C64,0)</f>
        <v>Firmicutes</v>
      </c>
      <c r="D64" t="str">
        <f>IF(Metaxa2!D64=Sintax!D64,Metaxa2!D64,0)</f>
        <v>Bacilli</v>
      </c>
      <c r="E64" t="str">
        <f>IF(Metaxa2!E64=Sintax!E64,Metaxa2!E64,0)</f>
        <v>Lactobacillales</v>
      </c>
      <c r="F64" t="str">
        <f>IF(Metaxa2!F64=Sintax!F64,Metaxa2!F64,0)</f>
        <v>Lactobacillaceae</v>
      </c>
      <c r="G64" t="str">
        <f>IF(Metaxa2!G64=Sintax!G64,Metaxa2!G64,0)</f>
        <v>Lactobacillus</v>
      </c>
      <c r="H64">
        <f>IF(Metaxa2!H64=Sintax!H64,Metaxa2!H64,0)</f>
        <v>0</v>
      </c>
    </row>
    <row r="65" spans="1:8" x14ac:dyDescent="0.2">
      <c r="A65" t="str">
        <f>IF(Metaxa2!A65=Sintax!A65,Metaxa2!A65,0)</f>
        <v>OTU_65</v>
      </c>
      <c r="B65" t="str">
        <f>IF(Metaxa2!B65=Sintax!B65,Metaxa2!B65,0)</f>
        <v>Bacteria</v>
      </c>
      <c r="C65" t="str">
        <f>IF(Metaxa2!C65=Sintax!C65,Metaxa2!C65,0)</f>
        <v>Firmicutes</v>
      </c>
      <c r="D65" t="str">
        <f>IF(Metaxa2!D65=Sintax!D65,Metaxa2!D65,0)</f>
        <v>Bacilli</v>
      </c>
      <c r="E65" t="str">
        <f>IF(Metaxa2!E65=Sintax!E65,Metaxa2!E65,0)</f>
        <v>Lactobacillales</v>
      </c>
      <c r="F65" t="str">
        <f>IF(Metaxa2!F65=Sintax!F65,Metaxa2!F65,0)</f>
        <v>Lactobacillaceae</v>
      </c>
      <c r="G65" t="str">
        <f>IF(Metaxa2!G65=Sintax!G65,Metaxa2!G65,0)</f>
        <v>Lactobacillus</v>
      </c>
      <c r="H65">
        <f>IF(Metaxa2!H65=Sintax!H65,Metaxa2!H65,0)</f>
        <v>0</v>
      </c>
    </row>
    <row r="66" spans="1:8" x14ac:dyDescent="0.2">
      <c r="A66" t="str">
        <f>IF(Metaxa2!A66=Sintax!A66,Metaxa2!A66,0)</f>
        <v>OTU_66</v>
      </c>
      <c r="B66" t="str">
        <f>IF(Metaxa2!B66=Sintax!B66,Metaxa2!B66,0)</f>
        <v>Bacteria</v>
      </c>
      <c r="C66" t="str">
        <f>IF(Metaxa2!C66=Sintax!C66,Metaxa2!C66,0)</f>
        <v>Bacteroidetes</v>
      </c>
      <c r="D66" t="str">
        <f>IF(Metaxa2!D66=Sintax!D66,Metaxa2!D66,0)</f>
        <v>Flavobacteriia</v>
      </c>
      <c r="E66" t="str">
        <f>IF(Metaxa2!E66=Sintax!E66,Metaxa2!E66,0)</f>
        <v>Flavobacteriales</v>
      </c>
      <c r="F66" t="str">
        <f>IF(Metaxa2!F66=Sintax!F66,Metaxa2!F66,0)</f>
        <v>Flavobacteriaceae</v>
      </c>
      <c r="G66" t="str">
        <f>IF(Metaxa2!G66=Sintax!G66,Metaxa2!G66,0)</f>
        <v>Chryseobacterium</v>
      </c>
      <c r="H66" t="str">
        <f>IF(Metaxa2!H66=Sintax!H66,Metaxa2!H66,0)</f>
        <v>Chryseobacterium haifense</v>
      </c>
    </row>
    <row r="67" spans="1:8" x14ac:dyDescent="0.2">
      <c r="A67" t="str">
        <f>IF(Metaxa2!A67=Sintax!A67,Metaxa2!A67,0)</f>
        <v>OTU_67</v>
      </c>
      <c r="B67" t="str">
        <f>IF(Metaxa2!B67=Sintax!B67,Metaxa2!B67,0)</f>
        <v>Bacteria</v>
      </c>
      <c r="C67" t="str">
        <f>IF(Metaxa2!C67=Sintax!C67,Metaxa2!C67,0)</f>
        <v>Firmicutes</v>
      </c>
      <c r="D67" t="str">
        <f>IF(Metaxa2!D67=Sintax!D67,Metaxa2!D67,0)</f>
        <v>Bacilli</v>
      </c>
      <c r="E67" t="str">
        <f>IF(Metaxa2!E67=Sintax!E67,Metaxa2!E67,0)</f>
        <v>Lactobacillales</v>
      </c>
      <c r="F67" t="str">
        <f>IF(Metaxa2!F67=Sintax!F67,Metaxa2!F67,0)</f>
        <v>Lactobacillaceae</v>
      </c>
      <c r="G67" t="str">
        <f>IF(Metaxa2!G67=Sintax!G67,Metaxa2!G67,0)</f>
        <v>Lactobacillus</v>
      </c>
      <c r="H67">
        <f>IF(Metaxa2!H67=Sintax!H67,Metaxa2!H67,0)</f>
        <v>0</v>
      </c>
    </row>
    <row r="68" spans="1:8" x14ac:dyDescent="0.2">
      <c r="A68" t="str">
        <f>IF(Metaxa2!A68=Sintax!A68,Metaxa2!A68,0)</f>
        <v>OTU_68</v>
      </c>
      <c r="B68" t="str">
        <f>IF(Metaxa2!B68=Sintax!B68,Metaxa2!B68,0)</f>
        <v>Bacteria</v>
      </c>
      <c r="C68" t="str">
        <f>IF(Metaxa2!C68=Sintax!C68,Metaxa2!C68,0)</f>
        <v>Firmicutes</v>
      </c>
      <c r="D68" t="str">
        <f>IF(Metaxa2!D68=Sintax!D68,Metaxa2!D68,0)</f>
        <v>Bacilli</v>
      </c>
      <c r="E68" t="str">
        <f>IF(Metaxa2!E68=Sintax!E68,Metaxa2!E68,0)</f>
        <v>Lactobacillales</v>
      </c>
      <c r="F68" t="str">
        <f>IF(Metaxa2!F68=Sintax!F68,Metaxa2!F68,0)</f>
        <v>Aerococcaceae</v>
      </c>
      <c r="G68" t="str">
        <f>IF(Metaxa2!G68=Sintax!G68,Metaxa2!G68,0)</f>
        <v>Facklamia</v>
      </c>
      <c r="H68" t="str">
        <f>IF(Metaxa2!H68=Sintax!H68,Metaxa2!H68,0)</f>
        <v>Facklamia tabacinasalis</v>
      </c>
    </row>
    <row r="69" spans="1:8" x14ac:dyDescent="0.2">
      <c r="A69" t="str">
        <f>IF(Metaxa2!A69=Sintax!A69,Metaxa2!A69,0)</f>
        <v>OTU_69</v>
      </c>
      <c r="B69" t="str">
        <f>IF(Metaxa2!B69=Sintax!B69,Metaxa2!B69,0)</f>
        <v>Bacteria</v>
      </c>
      <c r="C69" t="str">
        <f>IF(Metaxa2!C69=Sintax!C69,Metaxa2!C69,0)</f>
        <v>Firmicutes</v>
      </c>
      <c r="D69" t="str">
        <f>IF(Metaxa2!D69=Sintax!D69,Metaxa2!D69,0)</f>
        <v>Bacilli</v>
      </c>
      <c r="E69" t="str">
        <f>IF(Metaxa2!E69=Sintax!E69,Metaxa2!E69,0)</f>
        <v>Lactobacillales</v>
      </c>
      <c r="F69" t="str">
        <f>IF(Metaxa2!F69=Sintax!F69,Metaxa2!F69,0)</f>
        <v>Leuconostocaceae</v>
      </c>
      <c r="G69" t="str">
        <f>IF(Metaxa2!G69=Sintax!G69,Metaxa2!G69,0)</f>
        <v>Weissella</v>
      </c>
      <c r="H69" t="str">
        <f>IF(Metaxa2!H69=Sintax!H69,Metaxa2!H69,0)</f>
        <v>Weissella hellenica</v>
      </c>
    </row>
    <row r="70" spans="1:8" x14ac:dyDescent="0.2">
      <c r="A70" t="str">
        <f>IF(Metaxa2!A70=Sintax!A70,Metaxa2!A70,0)</f>
        <v>OTU_70</v>
      </c>
      <c r="B70" t="str">
        <f>IF(Metaxa2!B70=Sintax!B70,Metaxa2!B70,0)</f>
        <v>Bacteria</v>
      </c>
      <c r="C70" t="str">
        <f>IF(Metaxa2!C70=Sintax!C70,Metaxa2!C70,0)</f>
        <v>Firmicutes</v>
      </c>
      <c r="D70" t="str">
        <f>IF(Metaxa2!D70=Sintax!D70,Metaxa2!D70,0)</f>
        <v>Bacilli</v>
      </c>
      <c r="E70" t="str">
        <f>IF(Metaxa2!E70=Sintax!E70,Metaxa2!E70,0)</f>
        <v>Lactobacillales</v>
      </c>
      <c r="F70" t="str">
        <f>IF(Metaxa2!F70=Sintax!F70,Metaxa2!F70,0)</f>
        <v>Streptococcaceae</v>
      </c>
      <c r="G70" t="str">
        <f>IF(Metaxa2!G70=Sintax!G70,Metaxa2!G70,0)</f>
        <v>Streptococcus</v>
      </c>
      <c r="H70">
        <f>IF(Metaxa2!H70=Sintax!H70,Metaxa2!H70,0)</f>
        <v>0</v>
      </c>
    </row>
    <row r="71" spans="1:8" x14ac:dyDescent="0.2">
      <c r="A71" t="str">
        <f>IF(Metaxa2!A71=Sintax!A71,Metaxa2!A71,0)</f>
        <v>OTU_71</v>
      </c>
      <c r="B71" t="str">
        <f>IF(Metaxa2!B71=Sintax!B71,Metaxa2!B71,0)</f>
        <v>Bacteria</v>
      </c>
      <c r="C71" t="str">
        <f>IF(Metaxa2!C71=Sintax!C71,Metaxa2!C71,0)</f>
        <v>Actinobacteria</v>
      </c>
      <c r="D71" t="str">
        <f>IF(Metaxa2!D71=Sintax!D71,Metaxa2!D71,0)</f>
        <v>Actinobacteria</v>
      </c>
      <c r="E71" t="str">
        <f>IF(Metaxa2!E71=Sintax!E71,Metaxa2!E71,0)</f>
        <v>Propionibacteriales</v>
      </c>
      <c r="F71" t="str">
        <f>IF(Metaxa2!F71=Sintax!F71,Metaxa2!F71,0)</f>
        <v>Propionibacteriaceae</v>
      </c>
      <c r="G71" t="str">
        <f>IF(Metaxa2!G71=Sintax!G71,Metaxa2!G71,0)</f>
        <v>Propionibacterium</v>
      </c>
      <c r="H71">
        <f>IF(Metaxa2!H71=Sintax!H71,Metaxa2!H71,0)</f>
        <v>0</v>
      </c>
    </row>
    <row r="72" spans="1:8" x14ac:dyDescent="0.2">
      <c r="A72" t="str">
        <f>IF(Metaxa2!A72=Sintax!A72,Metaxa2!A72,0)</f>
        <v>OTU_72</v>
      </c>
      <c r="B72" t="str">
        <f>IF(Metaxa2!B72=Sintax!B72,Metaxa2!B72,0)</f>
        <v>Bacteria</v>
      </c>
      <c r="C72" t="str">
        <f>IF(Metaxa2!C72=Sintax!C72,Metaxa2!C72,0)</f>
        <v>Firmicutes</v>
      </c>
      <c r="D72" t="str">
        <f>IF(Metaxa2!D72=Sintax!D72,Metaxa2!D72,0)</f>
        <v>Bacilli</v>
      </c>
      <c r="E72" t="str">
        <f>IF(Metaxa2!E72=Sintax!E72,Metaxa2!E72,0)</f>
        <v>Lactobacillales</v>
      </c>
      <c r="F72" t="str">
        <f>IF(Metaxa2!F72=Sintax!F72,Metaxa2!F72,0)</f>
        <v>Lactobacillaceae</v>
      </c>
      <c r="G72" t="str">
        <f>IF(Metaxa2!G72=Sintax!G72,Metaxa2!G72,0)</f>
        <v>Lactobacillus</v>
      </c>
      <c r="H72">
        <f>IF(Metaxa2!H72=Sintax!H72,Metaxa2!H72,0)</f>
        <v>0</v>
      </c>
    </row>
    <row r="73" spans="1:8" x14ac:dyDescent="0.2">
      <c r="A73" t="str">
        <f>IF(Metaxa2!A73=Sintax!A73,Metaxa2!A73,0)</f>
        <v>OTU_73</v>
      </c>
      <c r="B73" t="str">
        <f>IF(Metaxa2!B73=Sintax!B73,Metaxa2!B73,0)</f>
        <v>Bacteria</v>
      </c>
      <c r="C73" t="str">
        <f>IF(Metaxa2!C73=Sintax!C73,Metaxa2!C73,0)</f>
        <v>Firmicutes</v>
      </c>
      <c r="D73" t="str">
        <f>IF(Metaxa2!D73=Sintax!D73,Metaxa2!D73,0)</f>
        <v>Bacilli</v>
      </c>
      <c r="E73" t="str">
        <f>IF(Metaxa2!E73=Sintax!E73,Metaxa2!E73,0)</f>
        <v>Lactobacillales</v>
      </c>
      <c r="F73" t="str">
        <f>IF(Metaxa2!F73=Sintax!F73,Metaxa2!F73,0)</f>
        <v>Lactobacillaceae</v>
      </c>
      <c r="G73" t="str">
        <f>IF(Metaxa2!G73=Sintax!G73,Metaxa2!G73,0)</f>
        <v>Lactobacillus</v>
      </c>
      <c r="H73" t="str">
        <f>IF(Metaxa2!H73=Sintax!H73,Metaxa2!H73,0)</f>
        <v>Lactobacillus fermentum</v>
      </c>
    </row>
    <row r="74" spans="1:8" x14ac:dyDescent="0.2">
      <c r="A74" t="str">
        <f>IF(Metaxa2!A74=Sintax!A74,Metaxa2!A74,0)</f>
        <v>OTU_74</v>
      </c>
      <c r="B74" t="str">
        <f>IF(Metaxa2!B74=Sintax!B74,Metaxa2!B74,0)</f>
        <v>Bacteria</v>
      </c>
      <c r="C74" t="str">
        <f>IF(Metaxa2!C74=Sintax!C74,Metaxa2!C74,0)</f>
        <v>Firmicutes</v>
      </c>
      <c r="D74" t="str">
        <f>IF(Metaxa2!D74=Sintax!D74,Metaxa2!D74,0)</f>
        <v>Clostridia</v>
      </c>
      <c r="E74" t="str">
        <f>IF(Metaxa2!E74=Sintax!E74,Metaxa2!E74,0)</f>
        <v>Clostridiales</v>
      </c>
      <c r="F74">
        <f>IF(Metaxa2!F74=Sintax!F74,Metaxa2!F74,0)</f>
        <v>0</v>
      </c>
      <c r="G74">
        <f>IF(Metaxa2!G74=Sintax!G74,Metaxa2!G74,0)</f>
        <v>0</v>
      </c>
      <c r="H74">
        <f>IF(Metaxa2!H74=Sintax!H74,Metaxa2!H74,0)</f>
        <v>0</v>
      </c>
    </row>
    <row r="75" spans="1:8" x14ac:dyDescent="0.2">
      <c r="A75" t="str">
        <f>IF(Metaxa2!A75=Sintax!A75,Metaxa2!A75,0)</f>
        <v>OTU_75</v>
      </c>
      <c r="B75" t="str">
        <f>IF(Metaxa2!B75=Sintax!B75,Metaxa2!B75,0)</f>
        <v>Bacteria</v>
      </c>
      <c r="C75" t="str">
        <f>IF(Metaxa2!C75=Sintax!C75,Metaxa2!C75,0)</f>
        <v>Firmicutes</v>
      </c>
      <c r="D75" t="str">
        <f>IF(Metaxa2!D75=Sintax!D75,Metaxa2!D75,0)</f>
        <v>Bacilli</v>
      </c>
      <c r="E75" t="str">
        <f>IF(Metaxa2!E75=Sintax!E75,Metaxa2!E75,0)</f>
        <v>Lactobacillales</v>
      </c>
      <c r="F75" t="str">
        <f>IF(Metaxa2!F75=Sintax!F75,Metaxa2!F75,0)</f>
        <v>Lactobacillaceae</v>
      </c>
      <c r="G75" t="str">
        <f>IF(Metaxa2!G75=Sintax!G75,Metaxa2!G75,0)</f>
        <v>Lactobacillus</v>
      </c>
      <c r="H75">
        <f>IF(Metaxa2!H75=Sintax!H75,Metaxa2!H75,0)</f>
        <v>0</v>
      </c>
    </row>
    <row r="76" spans="1:8" x14ac:dyDescent="0.2">
      <c r="A76" t="str">
        <f>IF(Metaxa2!A76=Sintax!A76,Metaxa2!A76,0)</f>
        <v>OTU_76</v>
      </c>
      <c r="B76" t="str">
        <f>IF(Metaxa2!B76=Sintax!B76,Metaxa2!B76,0)</f>
        <v>Bacteria</v>
      </c>
      <c r="C76" t="str">
        <f>IF(Metaxa2!C76=Sintax!C76,Metaxa2!C76,0)</f>
        <v>Firmicutes</v>
      </c>
      <c r="D76" t="str">
        <f>IF(Metaxa2!D76=Sintax!D76,Metaxa2!D76,0)</f>
        <v>Bacilli</v>
      </c>
      <c r="E76" t="str">
        <f>IF(Metaxa2!E76=Sintax!E76,Metaxa2!E76,0)</f>
        <v>Lactobacillales</v>
      </c>
      <c r="F76" t="str">
        <f>IF(Metaxa2!F76=Sintax!F76,Metaxa2!F76,0)</f>
        <v>Lactobacillaceae</v>
      </c>
      <c r="G76" t="str">
        <f>IF(Metaxa2!G76=Sintax!G76,Metaxa2!G76,0)</f>
        <v>Lactobacillus</v>
      </c>
      <c r="H76" t="str">
        <f>IF(Metaxa2!H76=Sintax!H76,Metaxa2!H76,0)</f>
        <v>Lactobacillus delbrueckii</v>
      </c>
    </row>
    <row r="77" spans="1:8" x14ac:dyDescent="0.2">
      <c r="A77" t="str">
        <f>IF(Metaxa2!A77=Sintax!A77,Metaxa2!A77,0)</f>
        <v>OTU_77</v>
      </c>
      <c r="B77" t="str">
        <f>IF(Metaxa2!B77=Sintax!B77,Metaxa2!B77,0)</f>
        <v>Bacteria</v>
      </c>
      <c r="C77" t="str">
        <f>IF(Metaxa2!C77=Sintax!C77,Metaxa2!C77,0)</f>
        <v>Firmicutes</v>
      </c>
      <c r="D77" t="str">
        <f>IF(Metaxa2!D77=Sintax!D77,Metaxa2!D77,0)</f>
        <v>Bacilli</v>
      </c>
      <c r="E77" t="str">
        <f>IF(Metaxa2!E77=Sintax!E77,Metaxa2!E77,0)</f>
        <v>Lactobacillales</v>
      </c>
      <c r="F77" t="str">
        <f>IF(Metaxa2!F77=Sintax!F77,Metaxa2!F77,0)</f>
        <v>Lactobacillaceae</v>
      </c>
      <c r="G77" t="str">
        <f>IF(Metaxa2!G77=Sintax!G77,Metaxa2!G77,0)</f>
        <v>Lactobacillus</v>
      </c>
      <c r="H77" t="str">
        <f>IF(Metaxa2!H77=Sintax!H77,Metaxa2!H77,0)</f>
        <v>Lactobacillus delbrueckii</v>
      </c>
    </row>
    <row r="78" spans="1:8" x14ac:dyDescent="0.2">
      <c r="A78" t="str">
        <f>IF(Metaxa2!A78=Sintax!A78,Metaxa2!A78,0)</f>
        <v>OTU_78</v>
      </c>
      <c r="B78" t="str">
        <f>IF(Metaxa2!B78=Sintax!B78,Metaxa2!B78,0)</f>
        <v>Bacteria</v>
      </c>
      <c r="C78" t="str">
        <f>IF(Metaxa2!C78=Sintax!C78,Metaxa2!C78,0)</f>
        <v>Firmicutes</v>
      </c>
      <c r="D78" t="str">
        <f>IF(Metaxa2!D78=Sintax!D78,Metaxa2!D78,0)</f>
        <v>Bacilli</v>
      </c>
      <c r="E78" t="str">
        <f>IF(Metaxa2!E78=Sintax!E78,Metaxa2!E78,0)</f>
        <v>Lactobacillales</v>
      </c>
      <c r="F78" t="str">
        <f>IF(Metaxa2!F78=Sintax!F78,Metaxa2!F78,0)</f>
        <v>Lactobacillaceae</v>
      </c>
      <c r="G78" t="str">
        <f>IF(Metaxa2!G78=Sintax!G78,Metaxa2!G78,0)</f>
        <v>Lactobacillus</v>
      </c>
      <c r="H78">
        <f>IF(Metaxa2!H78=Sintax!H78,Metaxa2!H78,0)</f>
        <v>0</v>
      </c>
    </row>
    <row r="79" spans="1:8" x14ac:dyDescent="0.2">
      <c r="A79" t="str">
        <f>IF(Metaxa2!A79=Sintax!A79,Metaxa2!A79,0)</f>
        <v>OTU_79</v>
      </c>
      <c r="B79" t="str">
        <f>IF(Metaxa2!B79=Sintax!B79,Metaxa2!B79,0)</f>
        <v>Bacteria</v>
      </c>
      <c r="C79" t="str">
        <f>IF(Metaxa2!C79=Sintax!C79,Metaxa2!C79,0)</f>
        <v>Actinobacteria</v>
      </c>
      <c r="D79" t="str">
        <f>IF(Metaxa2!D79=Sintax!D79,Metaxa2!D79,0)</f>
        <v>Actinobacteria</v>
      </c>
      <c r="E79" t="str">
        <f>IF(Metaxa2!E79=Sintax!E79,Metaxa2!E79,0)</f>
        <v>Corynebacteriales</v>
      </c>
      <c r="F79" t="str">
        <f>IF(Metaxa2!F79=Sintax!F79,Metaxa2!F79,0)</f>
        <v>Corynebacteriaceae</v>
      </c>
      <c r="G79" t="str">
        <f>IF(Metaxa2!G79=Sintax!G79,Metaxa2!G79,0)</f>
        <v>Corynebacterium</v>
      </c>
      <c r="H79">
        <f>IF(Metaxa2!H79=Sintax!H79,Metaxa2!H79,0)</f>
        <v>0</v>
      </c>
    </row>
    <row r="80" spans="1:8" x14ac:dyDescent="0.2">
      <c r="A80" t="str">
        <f>IF(Metaxa2!A80=Sintax!A80,Metaxa2!A80,0)</f>
        <v>OTU_80</v>
      </c>
      <c r="B80" t="str">
        <f>IF(Metaxa2!B80=Sintax!B80,Metaxa2!B80,0)</f>
        <v>Bacteria</v>
      </c>
      <c r="C80" t="str">
        <f>IF(Metaxa2!C80=Sintax!C80,Metaxa2!C80,0)</f>
        <v>Firmicutes</v>
      </c>
      <c r="D80" t="str">
        <f>IF(Metaxa2!D80=Sintax!D80,Metaxa2!D80,0)</f>
        <v>Bacilli</v>
      </c>
      <c r="E80" t="str">
        <f>IF(Metaxa2!E80=Sintax!E80,Metaxa2!E80,0)</f>
        <v>Lactobacillales</v>
      </c>
      <c r="F80" t="str">
        <f>IF(Metaxa2!F80=Sintax!F80,Metaxa2!F80,0)</f>
        <v>Streptococcaceae</v>
      </c>
      <c r="G80" t="str">
        <f>IF(Metaxa2!G80=Sintax!G80,Metaxa2!G80,0)</f>
        <v>Streptococcus</v>
      </c>
      <c r="H80">
        <f>IF(Metaxa2!H80=Sintax!H80,Metaxa2!H80,0)</f>
        <v>0</v>
      </c>
    </row>
    <row r="81" spans="1:8" x14ac:dyDescent="0.2">
      <c r="A81" t="str">
        <f>IF(Metaxa2!A81=Sintax!A81,Metaxa2!A81,0)</f>
        <v>OTU_81</v>
      </c>
      <c r="B81" t="str">
        <f>IF(Metaxa2!B81=Sintax!B81,Metaxa2!B81,0)</f>
        <v>Bacteria</v>
      </c>
      <c r="C81" t="str">
        <f>IF(Metaxa2!C81=Sintax!C81,Metaxa2!C81,0)</f>
        <v>Firmicutes</v>
      </c>
      <c r="D81" t="str">
        <f>IF(Metaxa2!D81=Sintax!D81,Metaxa2!D81,0)</f>
        <v>Bacilli</v>
      </c>
      <c r="E81" t="str">
        <f>IF(Metaxa2!E81=Sintax!E81,Metaxa2!E81,0)</f>
        <v>Lactobacillales</v>
      </c>
      <c r="F81" t="str">
        <f>IF(Metaxa2!F81=Sintax!F81,Metaxa2!F81,0)</f>
        <v>Streptococcaceae</v>
      </c>
      <c r="G81" t="str">
        <f>IF(Metaxa2!G81=Sintax!G81,Metaxa2!G81,0)</f>
        <v>Streptococcus</v>
      </c>
      <c r="H81" t="str">
        <f>IF(Metaxa2!H81=Sintax!H81,Metaxa2!H81,0)</f>
        <v>Streptococcus salivarius</v>
      </c>
    </row>
    <row r="82" spans="1:8" x14ac:dyDescent="0.2">
      <c r="A82" t="str">
        <f>IF(Metaxa2!A82=Sintax!A82,Metaxa2!A82,0)</f>
        <v>OTU_82</v>
      </c>
      <c r="B82" t="str">
        <f>IF(Metaxa2!B82=Sintax!B82,Metaxa2!B82,0)</f>
        <v>Bacteria</v>
      </c>
      <c r="C82" t="str">
        <f>IF(Metaxa2!C82=Sintax!C82,Metaxa2!C82,0)</f>
        <v>Firmicutes</v>
      </c>
      <c r="D82" t="str">
        <f>IF(Metaxa2!D82=Sintax!D82,Metaxa2!D82,0)</f>
        <v>Bacilli</v>
      </c>
      <c r="E82" t="str">
        <f>IF(Metaxa2!E82=Sintax!E82,Metaxa2!E82,0)</f>
        <v>Bacillales</v>
      </c>
      <c r="F82" t="str">
        <f>IF(Metaxa2!F82=Sintax!F82,Metaxa2!F82,0)</f>
        <v>Staphylococcaceae</v>
      </c>
      <c r="G82" t="str">
        <f>IF(Metaxa2!G82=Sintax!G82,Metaxa2!G82,0)</f>
        <v>Staphylococcus</v>
      </c>
      <c r="H82">
        <f>IF(Metaxa2!H82=Sintax!H82,Metaxa2!H82,0)</f>
        <v>0</v>
      </c>
    </row>
    <row r="83" spans="1:8" x14ac:dyDescent="0.2">
      <c r="A83" t="str">
        <f>IF(Metaxa2!A83=Sintax!A83,Metaxa2!A83,0)</f>
        <v>OTU_83</v>
      </c>
      <c r="B83" t="str">
        <f>IF(Metaxa2!B83=Sintax!B83,Metaxa2!B83,0)</f>
        <v>Bacteria</v>
      </c>
      <c r="C83" t="str">
        <f>IF(Metaxa2!C83=Sintax!C83,Metaxa2!C83,0)</f>
        <v>Firmicutes</v>
      </c>
      <c r="D83" t="str">
        <f>IF(Metaxa2!D83=Sintax!D83,Metaxa2!D83,0)</f>
        <v>Bacilli</v>
      </c>
      <c r="E83" t="str">
        <f>IF(Metaxa2!E83=Sintax!E83,Metaxa2!E83,0)</f>
        <v>Lactobacillales</v>
      </c>
      <c r="F83" t="str">
        <f>IF(Metaxa2!F83=Sintax!F83,Metaxa2!F83,0)</f>
        <v>Lactobacillaceae</v>
      </c>
      <c r="G83" t="str">
        <f>IF(Metaxa2!G83=Sintax!G83,Metaxa2!G83,0)</f>
        <v>Lactobacillus</v>
      </c>
      <c r="H83" t="str">
        <f>IF(Metaxa2!H83=Sintax!H83,Metaxa2!H83,0)</f>
        <v>Lactobacillus helveticus</v>
      </c>
    </row>
    <row r="84" spans="1:8" x14ac:dyDescent="0.2">
      <c r="A84" t="str">
        <f>IF(Metaxa2!A84=Sintax!A84,Metaxa2!A84,0)</f>
        <v>OTU_84</v>
      </c>
      <c r="B84" t="str">
        <f>IF(Metaxa2!B84=Sintax!B84,Metaxa2!B84,0)</f>
        <v>Bacteria</v>
      </c>
      <c r="C84" t="str">
        <f>IF(Metaxa2!C84=Sintax!C84,Metaxa2!C84,0)</f>
        <v>Firmicutes</v>
      </c>
      <c r="D84" t="str">
        <f>IF(Metaxa2!D84=Sintax!D84,Metaxa2!D84,0)</f>
        <v>Bacilli</v>
      </c>
      <c r="E84" t="str">
        <f>IF(Metaxa2!E84=Sintax!E84,Metaxa2!E84,0)</f>
        <v>Lactobacillales</v>
      </c>
      <c r="F84" t="str">
        <f>IF(Metaxa2!F84=Sintax!F84,Metaxa2!F84,0)</f>
        <v>Streptococcaceae</v>
      </c>
      <c r="G84">
        <f>IF(Metaxa2!G84=Sintax!G84,Metaxa2!G84,0)</f>
        <v>0</v>
      </c>
      <c r="H84">
        <f>IF(Metaxa2!H84=Sintax!H84,Metaxa2!H84,0)</f>
        <v>0</v>
      </c>
    </row>
    <row r="85" spans="1:8" x14ac:dyDescent="0.2">
      <c r="A85" t="str">
        <f>IF(Metaxa2!A85=Sintax!A85,Metaxa2!A85,0)</f>
        <v>OTU_85</v>
      </c>
      <c r="B85" t="str">
        <f>IF(Metaxa2!B85=Sintax!B85,Metaxa2!B85,0)</f>
        <v>Bacteria</v>
      </c>
      <c r="C85" t="str">
        <f>IF(Metaxa2!C85=Sintax!C85,Metaxa2!C85,0)</f>
        <v>Firmicutes</v>
      </c>
      <c r="D85" t="str">
        <f>IF(Metaxa2!D85=Sintax!D85,Metaxa2!D85,0)</f>
        <v>Bacilli</v>
      </c>
      <c r="E85" t="str">
        <f>IF(Metaxa2!E85=Sintax!E85,Metaxa2!E85,0)</f>
        <v>Lactobacillales</v>
      </c>
      <c r="F85" t="str">
        <f>IF(Metaxa2!F85=Sintax!F85,Metaxa2!F85,0)</f>
        <v>Enterococcaceae</v>
      </c>
      <c r="G85" t="str">
        <f>IF(Metaxa2!G85=Sintax!G85,Metaxa2!G85,0)</f>
        <v>Bavariicoccus</v>
      </c>
      <c r="H85" t="str">
        <f>IF(Metaxa2!H85=Sintax!H85,Metaxa2!H85,0)</f>
        <v>Bavariicoccus seileri</v>
      </c>
    </row>
    <row r="86" spans="1:8" x14ac:dyDescent="0.2">
      <c r="A86" t="str">
        <f>IF(Metaxa2!A86=Sintax!A86,Metaxa2!A86,0)</f>
        <v>OTU_86</v>
      </c>
      <c r="B86" t="str">
        <f>IF(Metaxa2!B86=Sintax!B86,Metaxa2!B86,0)</f>
        <v>Bacteria</v>
      </c>
      <c r="C86" t="str">
        <f>IF(Metaxa2!C86=Sintax!C86,Metaxa2!C86,0)</f>
        <v>Firmicutes</v>
      </c>
      <c r="D86" t="str">
        <f>IF(Metaxa2!D86=Sintax!D86,Metaxa2!D86,0)</f>
        <v>Bacilli</v>
      </c>
      <c r="E86" t="str">
        <f>IF(Metaxa2!E86=Sintax!E86,Metaxa2!E86,0)</f>
        <v>Lactobacillales</v>
      </c>
      <c r="F86" t="str">
        <f>IF(Metaxa2!F86=Sintax!F86,Metaxa2!F86,0)</f>
        <v>Streptococcaceae</v>
      </c>
      <c r="G86">
        <f>IF(Metaxa2!G86=Sintax!G86,Metaxa2!G86,0)</f>
        <v>0</v>
      </c>
      <c r="H86">
        <f>IF(Metaxa2!H86=Sintax!H86,Metaxa2!H86,0)</f>
        <v>0</v>
      </c>
    </row>
    <row r="87" spans="1:8" x14ac:dyDescent="0.2">
      <c r="A87" t="str">
        <f>IF(Metaxa2!A87=Sintax!A87,Metaxa2!A87,0)</f>
        <v>OTU_87</v>
      </c>
      <c r="B87" t="str">
        <f>IF(Metaxa2!B87=Sintax!B87,Metaxa2!B87,0)</f>
        <v>Bacteria</v>
      </c>
      <c r="C87" t="str">
        <f>IF(Metaxa2!C87=Sintax!C87,Metaxa2!C87,0)</f>
        <v>Actinobacteria</v>
      </c>
      <c r="D87" t="str">
        <f>IF(Metaxa2!D87=Sintax!D87,Metaxa2!D87,0)</f>
        <v>Actinobacteria</v>
      </c>
      <c r="E87" t="str">
        <f>IF(Metaxa2!E87=Sintax!E87,Metaxa2!E87,0)</f>
        <v>Corynebacteriales</v>
      </c>
      <c r="F87" t="str">
        <f>IF(Metaxa2!F87=Sintax!F87,Metaxa2!F87,0)</f>
        <v>Corynebacteriaceae</v>
      </c>
      <c r="G87">
        <f>IF(Metaxa2!G87=Sintax!G87,Metaxa2!G87,0)</f>
        <v>0</v>
      </c>
      <c r="H87">
        <f>IF(Metaxa2!H87=Sintax!H87,Metaxa2!H87,0)</f>
        <v>0</v>
      </c>
    </row>
    <row r="88" spans="1:8" x14ac:dyDescent="0.2">
      <c r="A88" t="str">
        <f>IF(Metaxa2!A88=Sintax!A88,Metaxa2!A88,0)</f>
        <v>OTU_88</v>
      </c>
      <c r="B88" t="str">
        <f>IF(Metaxa2!B88=Sintax!B88,Metaxa2!B88,0)</f>
        <v>Bacteria</v>
      </c>
      <c r="C88" t="str">
        <f>IF(Metaxa2!C88=Sintax!C88,Metaxa2!C88,0)</f>
        <v>Proteobacteria</v>
      </c>
      <c r="D88" t="str">
        <f>IF(Metaxa2!D88=Sintax!D88,Metaxa2!D88,0)</f>
        <v>Betaproteobacteria</v>
      </c>
      <c r="E88" t="str">
        <f>IF(Metaxa2!E88=Sintax!E88,Metaxa2!E88,0)</f>
        <v>Burkholderiales</v>
      </c>
      <c r="F88" t="str">
        <f>IF(Metaxa2!F88=Sintax!F88,Metaxa2!F88,0)</f>
        <v>Oxalobacteraceae</v>
      </c>
      <c r="G88" t="str">
        <f>IF(Metaxa2!G88=Sintax!G88,Metaxa2!G88,0)</f>
        <v>Janthinobacterium</v>
      </c>
      <c r="H88" t="str">
        <f>IF(Metaxa2!H88=Sintax!H88,Metaxa2!H88,0)</f>
        <v>Janthinobacterium lividum</v>
      </c>
    </row>
    <row r="89" spans="1:8" x14ac:dyDescent="0.2">
      <c r="A89" t="str">
        <f>IF(Metaxa2!A89=Sintax!A89,Metaxa2!A89,0)</f>
        <v>OTU_89</v>
      </c>
      <c r="B89" t="str">
        <f>IF(Metaxa2!B89=Sintax!B89,Metaxa2!B89,0)</f>
        <v>Bacteria</v>
      </c>
      <c r="C89" t="str">
        <f>IF(Metaxa2!C89=Sintax!C89,Metaxa2!C89,0)</f>
        <v>Firmicutes</v>
      </c>
      <c r="D89" t="str">
        <f>IF(Metaxa2!D89=Sintax!D89,Metaxa2!D89,0)</f>
        <v>Bacilli</v>
      </c>
      <c r="E89" t="str">
        <f>IF(Metaxa2!E89=Sintax!E89,Metaxa2!E89,0)</f>
        <v>Lactobacillales</v>
      </c>
      <c r="F89" t="str">
        <f>IF(Metaxa2!F89=Sintax!F89,Metaxa2!F89,0)</f>
        <v>Lactobacillaceae</v>
      </c>
      <c r="G89" t="str">
        <f>IF(Metaxa2!G89=Sintax!G89,Metaxa2!G89,0)</f>
        <v>Lactobacillus</v>
      </c>
      <c r="H89">
        <f>IF(Metaxa2!H89=Sintax!H89,Metaxa2!H89,0)</f>
        <v>0</v>
      </c>
    </row>
    <row r="90" spans="1:8" x14ac:dyDescent="0.2">
      <c r="A90" t="str">
        <f>IF(Metaxa2!A90=Sintax!A90,Metaxa2!A90,0)</f>
        <v>OTU_90</v>
      </c>
      <c r="B90" t="str">
        <f>IF(Metaxa2!B90=Sintax!B90,Metaxa2!B90,0)</f>
        <v>Bacteria</v>
      </c>
      <c r="C90" t="str">
        <f>IF(Metaxa2!C90=Sintax!C90,Metaxa2!C90,0)</f>
        <v>Actinobacteria</v>
      </c>
      <c r="D90" t="str">
        <f>IF(Metaxa2!D90=Sintax!D90,Metaxa2!D90,0)</f>
        <v>Actinobacteria</v>
      </c>
      <c r="E90" t="str">
        <f>IF(Metaxa2!E90=Sintax!E90,Metaxa2!E90,0)</f>
        <v>Micrococcales</v>
      </c>
      <c r="F90" t="str">
        <f>IF(Metaxa2!F90=Sintax!F90,Metaxa2!F90,0)</f>
        <v>Micrococcaceae</v>
      </c>
      <c r="G90" t="str">
        <f>IF(Metaxa2!G90=Sintax!G90,Metaxa2!G90,0)</f>
        <v>Arthrobacter</v>
      </c>
      <c r="H90">
        <f>IF(Metaxa2!H90=Sintax!H90,Metaxa2!H90,0)</f>
        <v>0</v>
      </c>
    </row>
    <row r="91" spans="1:8" x14ac:dyDescent="0.2">
      <c r="A91" t="str">
        <f>IF(Metaxa2!A91=Sintax!A91,Metaxa2!A91,0)</f>
        <v>OTU_91</v>
      </c>
      <c r="B91" t="str">
        <f>IF(Metaxa2!B91=Sintax!B91,Metaxa2!B91,0)</f>
        <v>Bacteria</v>
      </c>
      <c r="C91" t="str">
        <f>IF(Metaxa2!C91=Sintax!C91,Metaxa2!C91,0)</f>
        <v>Firmicutes</v>
      </c>
      <c r="D91" t="str">
        <f>IF(Metaxa2!D91=Sintax!D91,Metaxa2!D91,0)</f>
        <v>Bacilli</v>
      </c>
      <c r="E91" t="str">
        <f>IF(Metaxa2!E91=Sintax!E91,Metaxa2!E91,0)</f>
        <v>Lactobacillales</v>
      </c>
      <c r="F91" t="str">
        <f>IF(Metaxa2!F91=Sintax!F91,Metaxa2!F91,0)</f>
        <v>Streptococcaceae</v>
      </c>
      <c r="G91" t="str">
        <f>IF(Metaxa2!G91=Sintax!G91,Metaxa2!G91,0)</f>
        <v>Streptococcus</v>
      </c>
      <c r="H91">
        <f>IF(Metaxa2!H91=Sintax!H91,Metaxa2!H91,0)</f>
        <v>0</v>
      </c>
    </row>
    <row r="92" spans="1:8" x14ac:dyDescent="0.2">
      <c r="A92" t="str">
        <f>IF(Metaxa2!A92=Sintax!A92,Metaxa2!A92,0)</f>
        <v>OTU_92</v>
      </c>
      <c r="B92" t="str">
        <f>IF(Metaxa2!B92=Sintax!B92,Metaxa2!B92,0)</f>
        <v>Bacteria</v>
      </c>
      <c r="C92" t="str">
        <f>IF(Metaxa2!C92=Sintax!C92,Metaxa2!C92,0)</f>
        <v>Proteobacteria</v>
      </c>
      <c r="D92" t="str">
        <f>IF(Metaxa2!D92=Sintax!D92,Metaxa2!D92,0)</f>
        <v>Gammaproteobacteria</v>
      </c>
      <c r="E92" t="str">
        <f>IF(Metaxa2!E92=Sintax!E92,Metaxa2!E92,0)</f>
        <v>Pseudomonadales</v>
      </c>
      <c r="F92" t="str">
        <f>IF(Metaxa2!F92=Sintax!F92,Metaxa2!F92,0)</f>
        <v>Moraxellaceae</v>
      </c>
      <c r="G92" t="str">
        <f>IF(Metaxa2!G92=Sintax!G92,Metaxa2!G92,0)</f>
        <v>Acinetobacter</v>
      </c>
      <c r="H92" t="str">
        <f>IF(Metaxa2!H92=Sintax!H92,Metaxa2!H92,0)</f>
        <v>Acinetobacter baumannii</v>
      </c>
    </row>
    <row r="93" spans="1:8" x14ac:dyDescent="0.2">
      <c r="A93" t="str">
        <f>IF(Metaxa2!A93=Sintax!A93,Metaxa2!A93,0)</f>
        <v>OTU_93</v>
      </c>
      <c r="B93" t="str">
        <f>IF(Metaxa2!B93=Sintax!B93,Metaxa2!B93,0)</f>
        <v>Bacteria</v>
      </c>
      <c r="C93" t="str">
        <f>IF(Metaxa2!C93=Sintax!C93,Metaxa2!C93,0)</f>
        <v>Firmicutes</v>
      </c>
      <c r="D93" t="str">
        <f>IF(Metaxa2!D93=Sintax!D93,Metaxa2!D93,0)</f>
        <v>Bacilli</v>
      </c>
      <c r="E93" t="str">
        <f>IF(Metaxa2!E93=Sintax!E93,Metaxa2!E93,0)</f>
        <v>Lactobacillales</v>
      </c>
      <c r="F93" t="str">
        <f>IF(Metaxa2!F93=Sintax!F93,Metaxa2!F93,0)</f>
        <v>Streptococcaceae</v>
      </c>
      <c r="G93">
        <f>IF(Metaxa2!G93=Sintax!G93,Metaxa2!G93,0)</f>
        <v>0</v>
      </c>
      <c r="H93">
        <f>IF(Metaxa2!H93=Sintax!H93,Metaxa2!H93,0)</f>
        <v>0</v>
      </c>
    </row>
    <row r="94" spans="1:8" x14ac:dyDescent="0.2">
      <c r="A94" t="str">
        <f>IF(Metaxa2!A94=Sintax!A94,Metaxa2!A94,0)</f>
        <v>OTU_94</v>
      </c>
      <c r="B94" t="str">
        <f>IF(Metaxa2!B94=Sintax!B94,Metaxa2!B94,0)</f>
        <v>Bacteria</v>
      </c>
      <c r="C94" t="str">
        <f>IF(Metaxa2!C94=Sintax!C94,Metaxa2!C94,0)</f>
        <v>Firmicutes</v>
      </c>
      <c r="D94" t="str">
        <f>IF(Metaxa2!D94=Sintax!D94,Metaxa2!D94,0)</f>
        <v>Bacilli</v>
      </c>
      <c r="E94" t="str">
        <f>IF(Metaxa2!E94=Sintax!E94,Metaxa2!E94,0)</f>
        <v>Lactobacillales</v>
      </c>
      <c r="F94" t="str">
        <f>IF(Metaxa2!F94=Sintax!F94,Metaxa2!F94,0)</f>
        <v>Enterococcaceae</v>
      </c>
      <c r="G94" t="str">
        <f>IF(Metaxa2!G94=Sintax!G94,Metaxa2!G94,0)</f>
        <v>Tetragenococcus</v>
      </c>
      <c r="H94" t="str">
        <f>IF(Metaxa2!H94=Sintax!H94,Metaxa2!H94,0)</f>
        <v>Tetragenococcus halophilus</v>
      </c>
    </row>
    <row r="95" spans="1:8" x14ac:dyDescent="0.2">
      <c r="A95" t="str">
        <f>IF(Metaxa2!A95=Sintax!A95,Metaxa2!A95,0)</f>
        <v>OTU_95</v>
      </c>
      <c r="B95" t="str">
        <f>IF(Metaxa2!B95=Sintax!B95,Metaxa2!B95,0)</f>
        <v>Bacteria</v>
      </c>
      <c r="C95" t="str">
        <f>IF(Metaxa2!C95=Sintax!C95,Metaxa2!C95,0)</f>
        <v>Firmicutes</v>
      </c>
      <c r="D95" t="str">
        <f>IF(Metaxa2!D95=Sintax!D95,Metaxa2!D95,0)</f>
        <v>Bacilli</v>
      </c>
      <c r="E95" t="str">
        <f>IF(Metaxa2!E95=Sintax!E95,Metaxa2!E95,0)</f>
        <v>Lactobacillales</v>
      </c>
      <c r="F95" t="str">
        <f>IF(Metaxa2!F95=Sintax!F95,Metaxa2!F95,0)</f>
        <v>Streptococcaceae</v>
      </c>
      <c r="G95">
        <f>IF(Metaxa2!G95=Sintax!G95,Metaxa2!G95,0)</f>
        <v>0</v>
      </c>
      <c r="H95">
        <f>IF(Metaxa2!H95=Sintax!H95,Metaxa2!H95,0)</f>
        <v>0</v>
      </c>
    </row>
    <row r="96" spans="1:8" x14ac:dyDescent="0.2">
      <c r="A96" t="str">
        <f>IF(Metaxa2!A96=Sintax!A96,Metaxa2!A96,0)</f>
        <v>OTU_96</v>
      </c>
      <c r="B96" t="str">
        <f>IF(Metaxa2!B96=Sintax!B96,Metaxa2!B96,0)</f>
        <v>Bacteria</v>
      </c>
      <c r="C96" t="str">
        <f>IF(Metaxa2!C96=Sintax!C96,Metaxa2!C96,0)</f>
        <v>Firmicutes</v>
      </c>
      <c r="D96" t="str">
        <f>IF(Metaxa2!D96=Sintax!D96,Metaxa2!D96,0)</f>
        <v>Bacilli</v>
      </c>
      <c r="E96" t="str">
        <f>IF(Metaxa2!E96=Sintax!E96,Metaxa2!E96,0)</f>
        <v>Lactobacillales</v>
      </c>
      <c r="F96" t="str">
        <f>IF(Metaxa2!F96=Sintax!F96,Metaxa2!F96,0)</f>
        <v>Streptococcaceae</v>
      </c>
      <c r="G96" t="str">
        <f>IF(Metaxa2!G96=Sintax!G96,Metaxa2!G96,0)</f>
        <v>Lactococcus</v>
      </c>
      <c r="H96">
        <f>IF(Metaxa2!H96=Sintax!H96,Metaxa2!H96,0)</f>
        <v>0</v>
      </c>
    </row>
    <row r="97" spans="1:8" x14ac:dyDescent="0.2">
      <c r="A97" t="str">
        <f>IF(Metaxa2!A97=Sintax!A97,Metaxa2!A97,0)</f>
        <v>OTU_97</v>
      </c>
      <c r="B97" t="str">
        <f>IF(Metaxa2!B97=Sintax!B97,Metaxa2!B97,0)</f>
        <v>Bacteria</v>
      </c>
      <c r="C97" t="str">
        <f>IF(Metaxa2!C97=Sintax!C97,Metaxa2!C97,0)</f>
        <v>Firmicutes</v>
      </c>
      <c r="D97" t="str">
        <f>IF(Metaxa2!D97=Sintax!D97,Metaxa2!D97,0)</f>
        <v>Bacilli</v>
      </c>
      <c r="E97" t="str">
        <f>IF(Metaxa2!E97=Sintax!E97,Metaxa2!E97,0)</f>
        <v>Lactobacillales</v>
      </c>
      <c r="F97" t="str">
        <f>IF(Metaxa2!F97=Sintax!F97,Metaxa2!F97,0)</f>
        <v>Streptococcaceae</v>
      </c>
      <c r="G97" t="str">
        <f>IF(Metaxa2!G97=Sintax!G97,Metaxa2!G97,0)</f>
        <v>Streptococcus</v>
      </c>
      <c r="H97">
        <f>IF(Metaxa2!H97=Sintax!H97,Metaxa2!H97,0)</f>
        <v>0</v>
      </c>
    </row>
    <row r="98" spans="1:8" x14ac:dyDescent="0.2">
      <c r="A98" t="str">
        <f>IF(Metaxa2!A98=Sintax!A98,Metaxa2!A98,0)</f>
        <v>OTU_98</v>
      </c>
      <c r="B98" t="str">
        <f>IF(Metaxa2!B98=Sintax!B98,Metaxa2!B98,0)</f>
        <v>Bacteria</v>
      </c>
      <c r="C98" t="str">
        <f>IF(Metaxa2!C98=Sintax!C98,Metaxa2!C98,0)</f>
        <v>Firmicutes</v>
      </c>
      <c r="D98" t="str">
        <f>IF(Metaxa2!D98=Sintax!D98,Metaxa2!D98,0)</f>
        <v>Bacilli</v>
      </c>
      <c r="E98" t="str">
        <f>IF(Metaxa2!E98=Sintax!E98,Metaxa2!E98,0)</f>
        <v>Lactobacillales</v>
      </c>
      <c r="F98" t="str">
        <f>IF(Metaxa2!F98=Sintax!F98,Metaxa2!F98,0)</f>
        <v>Lactobacillaceae</v>
      </c>
      <c r="G98" t="str">
        <f>IF(Metaxa2!G98=Sintax!G98,Metaxa2!G98,0)</f>
        <v>Lactobacillus</v>
      </c>
      <c r="H98">
        <f>IF(Metaxa2!H98=Sintax!H98,Metaxa2!H98,0)</f>
        <v>0</v>
      </c>
    </row>
    <row r="99" spans="1:8" x14ac:dyDescent="0.2">
      <c r="A99" t="str">
        <f>IF(Metaxa2!A99=Sintax!A99,Metaxa2!A99,0)</f>
        <v>OTU_99</v>
      </c>
      <c r="B99" t="str">
        <f>IF(Metaxa2!B99=Sintax!B99,Metaxa2!B99,0)</f>
        <v>Bacteria</v>
      </c>
      <c r="C99" t="str">
        <f>IF(Metaxa2!C99=Sintax!C99,Metaxa2!C99,0)</f>
        <v>Firmicutes</v>
      </c>
      <c r="D99" t="str">
        <f>IF(Metaxa2!D99=Sintax!D99,Metaxa2!D99,0)</f>
        <v>Bacilli</v>
      </c>
      <c r="E99" t="str">
        <f>IF(Metaxa2!E99=Sintax!E99,Metaxa2!E99,0)</f>
        <v>Lactobacillales</v>
      </c>
      <c r="F99" t="str">
        <f>IF(Metaxa2!F99=Sintax!F99,Metaxa2!F99,0)</f>
        <v>Lactobacillaceae</v>
      </c>
      <c r="G99" t="str">
        <f>IF(Metaxa2!G99=Sintax!G99,Metaxa2!G99,0)</f>
        <v>Lactobacillus</v>
      </c>
      <c r="H99">
        <f>IF(Metaxa2!H99=Sintax!H99,Metaxa2!H99,0)</f>
        <v>0</v>
      </c>
    </row>
    <row r="100" spans="1:8" x14ac:dyDescent="0.2">
      <c r="A100" t="str">
        <f>IF(Metaxa2!A100=Sintax!A100,Metaxa2!A100,0)</f>
        <v>OTU_100</v>
      </c>
      <c r="B100" t="str">
        <f>IF(Metaxa2!B100=Sintax!B100,Metaxa2!B100,0)</f>
        <v>Bacteria</v>
      </c>
      <c r="C100" t="str">
        <f>IF(Metaxa2!C100=Sintax!C100,Metaxa2!C100,0)</f>
        <v>Firmicutes</v>
      </c>
      <c r="D100" t="str">
        <f>IF(Metaxa2!D100=Sintax!D100,Metaxa2!D100,0)</f>
        <v>Bacilli</v>
      </c>
      <c r="E100" t="str">
        <f>IF(Metaxa2!E100=Sintax!E100,Metaxa2!E100,0)</f>
        <v>Lactobacillales</v>
      </c>
      <c r="F100" t="str">
        <f>IF(Metaxa2!F100=Sintax!F100,Metaxa2!F100,0)</f>
        <v>Lactobacillaceae</v>
      </c>
      <c r="G100" t="str">
        <f>IF(Metaxa2!G100=Sintax!G100,Metaxa2!G100,0)</f>
        <v>Lactobacillus</v>
      </c>
      <c r="H100">
        <f>IF(Metaxa2!H100=Sintax!H100,Metaxa2!H100,0)</f>
        <v>0</v>
      </c>
    </row>
    <row r="101" spans="1:8" x14ac:dyDescent="0.2">
      <c r="A101" t="str">
        <f>IF(Metaxa2!A101=Sintax!A101,Metaxa2!A101,0)</f>
        <v>OTU_101</v>
      </c>
      <c r="B101" t="str">
        <f>IF(Metaxa2!B101=Sintax!B101,Metaxa2!B101,0)</f>
        <v>Bacteria</v>
      </c>
      <c r="C101" t="str">
        <f>IF(Metaxa2!C101=Sintax!C101,Metaxa2!C101,0)</f>
        <v>Actinobacteria</v>
      </c>
      <c r="D101" t="str">
        <f>IF(Metaxa2!D101=Sintax!D101,Metaxa2!D101,0)</f>
        <v>Actinobacteria</v>
      </c>
      <c r="E101" t="str">
        <f>IF(Metaxa2!E101=Sintax!E101,Metaxa2!E101,0)</f>
        <v>Micrococcales</v>
      </c>
      <c r="F101" t="str">
        <f>IF(Metaxa2!F101=Sintax!F101,Metaxa2!F101,0)</f>
        <v>Microbacteriaceae</v>
      </c>
      <c r="G101">
        <f>IF(Metaxa2!G101=Sintax!G101,Metaxa2!G101,0)</f>
        <v>0</v>
      </c>
      <c r="H101">
        <f>IF(Metaxa2!H101=Sintax!H101,Metaxa2!H101,0)</f>
        <v>0</v>
      </c>
    </row>
    <row r="102" spans="1:8" x14ac:dyDescent="0.2">
      <c r="A102" t="str">
        <f>IF(Metaxa2!A102=Sintax!A102,Metaxa2!A102,0)</f>
        <v>OTU_102</v>
      </c>
      <c r="B102" t="str">
        <f>IF(Metaxa2!B102=Sintax!B102,Metaxa2!B102,0)</f>
        <v>Bacteria</v>
      </c>
      <c r="C102" t="str">
        <f>IF(Metaxa2!C102=Sintax!C102,Metaxa2!C102,0)</f>
        <v>Proteobacteria</v>
      </c>
      <c r="D102" t="str">
        <f>IF(Metaxa2!D102=Sintax!D102,Metaxa2!D102,0)</f>
        <v>Gammaproteobacteria</v>
      </c>
      <c r="E102" t="str">
        <f>IF(Metaxa2!E102=Sintax!E102,Metaxa2!E102,0)</f>
        <v>Pseudomonadales</v>
      </c>
      <c r="F102" t="str">
        <f>IF(Metaxa2!F102=Sintax!F102,Metaxa2!F102,0)</f>
        <v>Pseudomonadaceae</v>
      </c>
      <c r="G102" t="str">
        <f>IF(Metaxa2!G102=Sintax!G102,Metaxa2!G102,0)</f>
        <v>Pseudomonas</v>
      </c>
      <c r="H102">
        <f>IF(Metaxa2!H102=Sintax!H102,Metaxa2!H102,0)</f>
        <v>0</v>
      </c>
    </row>
    <row r="103" spans="1:8" x14ac:dyDescent="0.2">
      <c r="A103" t="str">
        <f>IF(Metaxa2!A103=Sintax!A103,Metaxa2!A103,0)</f>
        <v>OTU_103</v>
      </c>
      <c r="B103" t="str">
        <f>IF(Metaxa2!B103=Sintax!B103,Metaxa2!B103,0)</f>
        <v>Bacteria</v>
      </c>
      <c r="C103" t="str">
        <f>IF(Metaxa2!C103=Sintax!C103,Metaxa2!C103,0)</f>
        <v>Actinobacteria</v>
      </c>
      <c r="D103" t="str">
        <f>IF(Metaxa2!D103=Sintax!D103,Metaxa2!D103,0)</f>
        <v>Actinobacteria</v>
      </c>
      <c r="E103" t="str">
        <f>IF(Metaxa2!E103=Sintax!E103,Metaxa2!E103,0)</f>
        <v>Corynebacteriales</v>
      </c>
      <c r="F103" t="str">
        <f>IF(Metaxa2!F103=Sintax!F103,Metaxa2!F103,0)</f>
        <v>Dietziaceae</v>
      </c>
      <c r="G103" t="str">
        <f>IF(Metaxa2!G103=Sintax!G103,Metaxa2!G103,0)</f>
        <v>Dietzia</v>
      </c>
      <c r="H103" t="str">
        <f>IF(Metaxa2!H103=Sintax!H103,Metaxa2!H103,0)</f>
        <v>Dietzia timorensis</v>
      </c>
    </row>
    <row r="104" spans="1:8" x14ac:dyDescent="0.2">
      <c r="A104" t="str">
        <f>IF(Metaxa2!A104=Sintax!A104,Metaxa2!A104,0)</f>
        <v>OTU_104</v>
      </c>
      <c r="B104" t="str">
        <f>IF(Metaxa2!B104=Sintax!B104,Metaxa2!B104,0)</f>
        <v>Bacteria</v>
      </c>
      <c r="C104" t="str">
        <f>IF(Metaxa2!C104=Sintax!C104,Metaxa2!C104,0)</f>
        <v>Actinobacteria</v>
      </c>
      <c r="D104" t="str">
        <f>IF(Metaxa2!D104=Sintax!D104,Metaxa2!D104,0)</f>
        <v>Actinobacteria</v>
      </c>
      <c r="E104" t="str">
        <f>IF(Metaxa2!E104=Sintax!E104,Metaxa2!E104,0)</f>
        <v>Corynebacteriales</v>
      </c>
      <c r="F104" t="str">
        <f>IF(Metaxa2!F104=Sintax!F104,Metaxa2!F104,0)</f>
        <v>Corynebacteriaceae</v>
      </c>
      <c r="G104" t="str">
        <f>IF(Metaxa2!G104=Sintax!G104,Metaxa2!G104,0)</f>
        <v>Corynebacterium</v>
      </c>
      <c r="H104">
        <f>IF(Metaxa2!H104=Sintax!H104,Metaxa2!H104,0)</f>
        <v>0</v>
      </c>
    </row>
    <row r="105" spans="1:8" x14ac:dyDescent="0.2">
      <c r="A105" t="str">
        <f>IF(Metaxa2!A105=Sintax!A105,Metaxa2!A105,0)</f>
        <v>OTU_105</v>
      </c>
      <c r="B105" t="str">
        <f>IF(Metaxa2!B105=Sintax!B105,Metaxa2!B105,0)</f>
        <v>Bacteria</v>
      </c>
      <c r="C105" t="str">
        <f>IF(Metaxa2!C105=Sintax!C105,Metaxa2!C105,0)</f>
        <v>Actinobacteria</v>
      </c>
      <c r="D105" t="str">
        <f>IF(Metaxa2!D105=Sintax!D105,Metaxa2!D105,0)</f>
        <v>Actinobacteria</v>
      </c>
      <c r="E105" t="str">
        <f>IF(Metaxa2!E105=Sintax!E105,Metaxa2!E105,0)</f>
        <v>Corynebacteriales</v>
      </c>
      <c r="F105" t="str">
        <f>IF(Metaxa2!F105=Sintax!F105,Metaxa2!F105,0)</f>
        <v>Corynebacteriaceae</v>
      </c>
      <c r="G105">
        <f>IF(Metaxa2!G105=Sintax!G105,Metaxa2!G105,0)</f>
        <v>0</v>
      </c>
      <c r="H105">
        <f>IF(Metaxa2!H105=Sintax!H105,Metaxa2!H105,0)</f>
        <v>0</v>
      </c>
    </row>
    <row r="106" spans="1:8" x14ac:dyDescent="0.2">
      <c r="A106" t="str">
        <f>IF(Metaxa2!A106=Sintax!A106,Metaxa2!A106,0)</f>
        <v>OTU_106</v>
      </c>
      <c r="B106" t="str">
        <f>IF(Metaxa2!B106=Sintax!B106,Metaxa2!B106,0)</f>
        <v>Bacteria</v>
      </c>
      <c r="C106" t="str">
        <f>IF(Metaxa2!C106=Sintax!C106,Metaxa2!C106,0)</f>
        <v>Firmicutes</v>
      </c>
      <c r="D106" t="str">
        <f>IF(Metaxa2!D106=Sintax!D106,Metaxa2!D106,0)</f>
        <v>Bacilli</v>
      </c>
      <c r="E106" t="str">
        <f>IF(Metaxa2!E106=Sintax!E106,Metaxa2!E106,0)</f>
        <v>Lactobacillales</v>
      </c>
      <c r="F106" t="str">
        <f>IF(Metaxa2!F106=Sintax!F106,Metaxa2!F106,0)</f>
        <v>Streptococcaceae</v>
      </c>
      <c r="G106">
        <f>IF(Metaxa2!G106=Sintax!G106,Metaxa2!G106,0)</f>
        <v>0</v>
      </c>
      <c r="H106">
        <f>IF(Metaxa2!H106=Sintax!H106,Metaxa2!H106,0)</f>
        <v>0</v>
      </c>
    </row>
    <row r="107" spans="1:8" x14ac:dyDescent="0.2">
      <c r="A107" t="str">
        <f>IF(Metaxa2!A107=Sintax!A107,Metaxa2!A107,0)</f>
        <v>OTU_107</v>
      </c>
      <c r="B107" t="str">
        <f>IF(Metaxa2!B107=Sintax!B107,Metaxa2!B107,0)</f>
        <v>Bacteria</v>
      </c>
      <c r="C107" t="str">
        <f>IF(Metaxa2!C107=Sintax!C107,Metaxa2!C107,0)</f>
        <v>Proteobacteria</v>
      </c>
      <c r="D107" t="str">
        <f>IF(Metaxa2!D107=Sintax!D107,Metaxa2!D107,0)</f>
        <v>Alphaproteobacteria</v>
      </c>
      <c r="E107" t="str">
        <f>IF(Metaxa2!E107=Sintax!E107,Metaxa2!E107,0)</f>
        <v>Rhizobiales</v>
      </c>
      <c r="F107" t="str">
        <f>IF(Metaxa2!F107=Sintax!F107,Metaxa2!F107,0)</f>
        <v>Bradyrhizobiaceae</v>
      </c>
      <c r="G107">
        <f>IF(Metaxa2!G107=Sintax!G107,Metaxa2!G107,0)</f>
        <v>0</v>
      </c>
      <c r="H107">
        <f>IF(Metaxa2!H107=Sintax!H107,Metaxa2!H107,0)</f>
        <v>0</v>
      </c>
    </row>
    <row r="108" spans="1:8" x14ac:dyDescent="0.2">
      <c r="A108" t="str">
        <f>IF(Metaxa2!A108=Sintax!A108,Metaxa2!A108,0)</f>
        <v>OTU_108</v>
      </c>
      <c r="B108" t="str">
        <f>IF(Metaxa2!B108=Sintax!B108,Metaxa2!B108,0)</f>
        <v>Bacteria</v>
      </c>
      <c r="C108" t="str">
        <f>IF(Metaxa2!C108=Sintax!C108,Metaxa2!C108,0)</f>
        <v>Firmicutes</v>
      </c>
      <c r="D108" t="str">
        <f>IF(Metaxa2!D108=Sintax!D108,Metaxa2!D108,0)</f>
        <v>Bacilli</v>
      </c>
      <c r="E108" t="str">
        <f>IF(Metaxa2!E108=Sintax!E108,Metaxa2!E108,0)</f>
        <v>Lactobacillales</v>
      </c>
      <c r="F108" t="str">
        <f>IF(Metaxa2!F108=Sintax!F108,Metaxa2!F108,0)</f>
        <v>Lactobacillaceae</v>
      </c>
      <c r="G108" t="str">
        <f>IF(Metaxa2!G108=Sintax!G108,Metaxa2!G108,0)</f>
        <v>Lactobacillus</v>
      </c>
      <c r="H108">
        <f>IF(Metaxa2!H108=Sintax!H108,Metaxa2!H108,0)</f>
        <v>0</v>
      </c>
    </row>
    <row r="109" spans="1:8" x14ac:dyDescent="0.2">
      <c r="A109" t="str">
        <f>IF(Metaxa2!A109=Sintax!A109,Metaxa2!A109,0)</f>
        <v>OTU_109</v>
      </c>
      <c r="B109" t="str">
        <f>IF(Metaxa2!B109=Sintax!B109,Metaxa2!B109,0)</f>
        <v>Bacteria</v>
      </c>
      <c r="C109" t="str">
        <f>IF(Metaxa2!C109=Sintax!C109,Metaxa2!C109,0)</f>
        <v>Firmicutes</v>
      </c>
      <c r="D109" t="str">
        <f>IF(Metaxa2!D109=Sintax!D109,Metaxa2!D109,0)</f>
        <v>Clostridia</v>
      </c>
      <c r="E109" t="str">
        <f>IF(Metaxa2!E109=Sintax!E109,Metaxa2!E109,0)</f>
        <v>Clostridiales</v>
      </c>
      <c r="F109">
        <f>IF(Metaxa2!F109=Sintax!F109,Metaxa2!F109,0)</f>
        <v>0</v>
      </c>
      <c r="G109">
        <f>IF(Metaxa2!G109=Sintax!G109,Metaxa2!G109,0)</f>
        <v>0</v>
      </c>
      <c r="H109">
        <f>IF(Metaxa2!H109=Sintax!H109,Metaxa2!H109,0)</f>
        <v>0</v>
      </c>
    </row>
    <row r="110" spans="1:8" x14ac:dyDescent="0.2">
      <c r="A110" t="str">
        <f>IF(Metaxa2!A110=Sintax!A110,Metaxa2!A110,0)</f>
        <v>OTU_110</v>
      </c>
      <c r="B110" t="str">
        <f>IF(Metaxa2!B110=Sintax!B110,Metaxa2!B110,0)</f>
        <v>Bacteria</v>
      </c>
      <c r="C110" t="str">
        <f>IF(Metaxa2!C110=Sintax!C110,Metaxa2!C110,0)</f>
        <v>Proteobacteria</v>
      </c>
      <c r="D110" t="str">
        <f>IF(Metaxa2!D110=Sintax!D110,Metaxa2!D110,0)</f>
        <v>Gammaproteobacteria</v>
      </c>
      <c r="E110" t="str">
        <f>IF(Metaxa2!E110=Sintax!E110,Metaxa2!E110,0)</f>
        <v>Oceanospirillales</v>
      </c>
      <c r="F110" t="str">
        <f>IF(Metaxa2!F110=Sintax!F110,Metaxa2!F110,0)</f>
        <v>Halomonadaceae</v>
      </c>
      <c r="G110">
        <f>IF(Metaxa2!G110=Sintax!G110,Metaxa2!G110,0)</f>
        <v>0</v>
      </c>
      <c r="H110">
        <f>IF(Metaxa2!H110=Sintax!H110,Metaxa2!H110,0)</f>
        <v>0</v>
      </c>
    </row>
    <row r="111" spans="1:8" x14ac:dyDescent="0.2">
      <c r="A111" t="str">
        <f>IF(Metaxa2!A111=Sintax!A111,Metaxa2!A111,0)</f>
        <v>OTU_111</v>
      </c>
      <c r="B111" t="str">
        <f>IF(Metaxa2!B111=Sintax!B111,Metaxa2!B111,0)</f>
        <v>Bacteria</v>
      </c>
      <c r="C111" t="str">
        <f>IF(Metaxa2!C111=Sintax!C111,Metaxa2!C111,0)</f>
        <v>Firmicutes</v>
      </c>
      <c r="D111" t="str">
        <f>IF(Metaxa2!D111=Sintax!D111,Metaxa2!D111,0)</f>
        <v>Bacilli</v>
      </c>
      <c r="E111" t="str">
        <f>IF(Metaxa2!E111=Sintax!E111,Metaxa2!E111,0)</f>
        <v>Lactobacillales</v>
      </c>
      <c r="F111" t="str">
        <f>IF(Metaxa2!F111=Sintax!F111,Metaxa2!F111,0)</f>
        <v>Enterococcaceae</v>
      </c>
      <c r="G111">
        <f>IF(Metaxa2!G111=Sintax!G111,Metaxa2!G111,0)</f>
        <v>0</v>
      </c>
      <c r="H111">
        <f>IF(Metaxa2!H111=Sintax!H111,Metaxa2!H111,0)</f>
        <v>0</v>
      </c>
    </row>
    <row r="112" spans="1:8" x14ac:dyDescent="0.2">
      <c r="A112" t="str">
        <f>IF(Metaxa2!A112=Sintax!A112,Metaxa2!A112,0)</f>
        <v>OTU_112</v>
      </c>
      <c r="B112" t="str">
        <f>IF(Metaxa2!B112=Sintax!B112,Metaxa2!B112,0)</f>
        <v>Bacteria</v>
      </c>
      <c r="C112" t="str">
        <f>IF(Metaxa2!C112=Sintax!C112,Metaxa2!C112,0)</f>
        <v>Firmicutes</v>
      </c>
      <c r="D112" t="str">
        <f>IF(Metaxa2!D112=Sintax!D112,Metaxa2!D112,0)</f>
        <v>Bacilli</v>
      </c>
      <c r="E112" t="str">
        <f>IF(Metaxa2!E112=Sintax!E112,Metaxa2!E112,0)</f>
        <v>Bacillales</v>
      </c>
      <c r="F112" t="str">
        <f>IF(Metaxa2!F112=Sintax!F112,Metaxa2!F112,0)</f>
        <v>Staphylococcaceae</v>
      </c>
      <c r="G112" t="str">
        <f>IF(Metaxa2!G112=Sintax!G112,Metaxa2!G112,0)</f>
        <v>Staphylococcus</v>
      </c>
      <c r="H112">
        <f>IF(Metaxa2!H112=Sintax!H112,Metaxa2!H112,0)</f>
        <v>0</v>
      </c>
    </row>
    <row r="113" spans="1:8" x14ac:dyDescent="0.2">
      <c r="A113" t="str">
        <f>IF(Metaxa2!A113=Sintax!A113,Metaxa2!A113,0)</f>
        <v>OTU_113</v>
      </c>
      <c r="B113" t="str">
        <f>IF(Metaxa2!B113=Sintax!B113,Metaxa2!B113,0)</f>
        <v>Bacteria</v>
      </c>
      <c r="C113" t="str">
        <f>IF(Metaxa2!C113=Sintax!C113,Metaxa2!C113,0)</f>
        <v>Firmicutes</v>
      </c>
      <c r="D113" t="str">
        <f>IF(Metaxa2!D113=Sintax!D113,Metaxa2!D113,0)</f>
        <v>Bacilli</v>
      </c>
      <c r="E113" t="str">
        <f>IF(Metaxa2!E113=Sintax!E113,Metaxa2!E113,0)</f>
        <v>Lactobacillales</v>
      </c>
      <c r="F113" t="str">
        <f>IF(Metaxa2!F113=Sintax!F113,Metaxa2!F113,0)</f>
        <v>Lactobacillaceae</v>
      </c>
      <c r="G113" t="str">
        <f>IF(Metaxa2!G113=Sintax!G113,Metaxa2!G113,0)</f>
        <v>Lactobacillus</v>
      </c>
      <c r="H113">
        <f>IF(Metaxa2!H113=Sintax!H113,Metaxa2!H113,0)</f>
        <v>0</v>
      </c>
    </row>
    <row r="114" spans="1:8" x14ac:dyDescent="0.2">
      <c r="A114" t="str">
        <f>IF(Metaxa2!A114=Sintax!A114,Metaxa2!A114,0)</f>
        <v>OTU_114</v>
      </c>
      <c r="B114" t="str">
        <f>IF(Metaxa2!B114=Sintax!B114,Metaxa2!B114,0)</f>
        <v>Bacteria</v>
      </c>
      <c r="C114" t="str">
        <f>IF(Metaxa2!C114=Sintax!C114,Metaxa2!C114,0)</f>
        <v>Firmicutes</v>
      </c>
      <c r="D114" t="str">
        <f>IF(Metaxa2!D114=Sintax!D114,Metaxa2!D114,0)</f>
        <v>Bacilli</v>
      </c>
      <c r="E114" t="str">
        <f>IF(Metaxa2!E114=Sintax!E114,Metaxa2!E114,0)</f>
        <v>Lactobacillales</v>
      </c>
      <c r="F114" t="str">
        <f>IF(Metaxa2!F114=Sintax!F114,Metaxa2!F114,0)</f>
        <v>Streptococcaceae</v>
      </c>
      <c r="G114" t="str">
        <f>IF(Metaxa2!G114=Sintax!G114,Metaxa2!G114,0)</f>
        <v>Streptococcus</v>
      </c>
      <c r="H114">
        <f>IF(Metaxa2!H114=Sintax!H114,Metaxa2!H114,0)</f>
        <v>0</v>
      </c>
    </row>
    <row r="115" spans="1:8" x14ac:dyDescent="0.2">
      <c r="A115" t="str">
        <f>IF(Metaxa2!A115=Sintax!A115,Metaxa2!A115,0)</f>
        <v>OTU_115</v>
      </c>
      <c r="B115" t="str">
        <f>IF(Metaxa2!B115=Sintax!B115,Metaxa2!B115,0)</f>
        <v>Bacteria</v>
      </c>
      <c r="C115" t="str">
        <f>IF(Metaxa2!C115=Sintax!C115,Metaxa2!C115,0)</f>
        <v>Firmicutes</v>
      </c>
      <c r="D115" t="str">
        <f>IF(Metaxa2!D115=Sintax!D115,Metaxa2!D115,0)</f>
        <v>Bacilli</v>
      </c>
      <c r="E115" t="str">
        <f>IF(Metaxa2!E115=Sintax!E115,Metaxa2!E115,0)</f>
        <v>Lactobacillales</v>
      </c>
      <c r="F115" t="str">
        <f>IF(Metaxa2!F115=Sintax!F115,Metaxa2!F115,0)</f>
        <v>Lactobacillaceae</v>
      </c>
      <c r="G115" t="str">
        <f>IF(Metaxa2!G115=Sintax!G115,Metaxa2!G115,0)</f>
        <v>Lactobacillus</v>
      </c>
      <c r="H115" t="str">
        <f>IF(Metaxa2!H115=Sintax!H115,Metaxa2!H115,0)</f>
        <v>Lactobacillus amylophilus</v>
      </c>
    </row>
    <row r="116" spans="1:8" x14ac:dyDescent="0.2">
      <c r="A116" t="str">
        <f>IF(Metaxa2!A116=Sintax!A116,Metaxa2!A116,0)</f>
        <v>OTU_116</v>
      </c>
      <c r="B116" t="str">
        <f>IF(Metaxa2!B116=Sintax!B116,Metaxa2!B116,0)</f>
        <v>Bacteria</v>
      </c>
      <c r="C116" t="str">
        <f>IF(Metaxa2!C116=Sintax!C116,Metaxa2!C116,0)</f>
        <v>Firmicutes</v>
      </c>
      <c r="D116" t="str">
        <f>IF(Metaxa2!D116=Sintax!D116,Metaxa2!D116,0)</f>
        <v>Bacilli</v>
      </c>
      <c r="E116" t="str">
        <f>IF(Metaxa2!E116=Sintax!E116,Metaxa2!E116,0)</f>
        <v>Lactobacillales</v>
      </c>
      <c r="F116" t="str">
        <f>IF(Metaxa2!F116=Sintax!F116,Metaxa2!F116,0)</f>
        <v>Enterococcaceae</v>
      </c>
      <c r="G116" t="str">
        <f>IF(Metaxa2!G116=Sintax!G116,Metaxa2!G116,0)</f>
        <v>Enterococcus</v>
      </c>
      <c r="H116">
        <f>IF(Metaxa2!H116=Sintax!H116,Metaxa2!H116,0)</f>
        <v>0</v>
      </c>
    </row>
    <row r="117" spans="1:8" x14ac:dyDescent="0.2">
      <c r="A117" t="str">
        <f>IF(Metaxa2!A117=Sintax!A117,Metaxa2!A117,0)</f>
        <v>OTU_117</v>
      </c>
      <c r="B117" t="str">
        <f>IF(Metaxa2!B117=Sintax!B117,Metaxa2!B117,0)</f>
        <v>Bacteria</v>
      </c>
      <c r="C117" t="str">
        <f>IF(Metaxa2!C117=Sintax!C117,Metaxa2!C117,0)</f>
        <v>Firmicutes</v>
      </c>
      <c r="D117" t="str">
        <f>IF(Metaxa2!D117=Sintax!D117,Metaxa2!D117,0)</f>
        <v>Bacilli</v>
      </c>
      <c r="E117" t="str">
        <f>IF(Metaxa2!E117=Sintax!E117,Metaxa2!E117,0)</f>
        <v>Lactobacillales</v>
      </c>
      <c r="F117" t="str">
        <f>IF(Metaxa2!F117=Sintax!F117,Metaxa2!F117,0)</f>
        <v>Lactobacillaceae</v>
      </c>
      <c r="G117" t="str">
        <f>IF(Metaxa2!G117=Sintax!G117,Metaxa2!G117,0)</f>
        <v>Lactobacillus</v>
      </c>
      <c r="H117">
        <f>IF(Metaxa2!H117=Sintax!H117,Metaxa2!H117,0)</f>
        <v>0</v>
      </c>
    </row>
    <row r="118" spans="1:8" x14ac:dyDescent="0.2">
      <c r="A118" t="str">
        <f>IF(Metaxa2!A118=Sintax!A118,Metaxa2!A118,0)</f>
        <v>OTU_118</v>
      </c>
      <c r="B118" t="str">
        <f>IF(Metaxa2!B118=Sintax!B118,Metaxa2!B118,0)</f>
        <v>Bacteria</v>
      </c>
      <c r="C118" t="str">
        <f>IF(Metaxa2!C118=Sintax!C118,Metaxa2!C118,0)</f>
        <v>Proteobacteria</v>
      </c>
      <c r="D118" t="str">
        <f>IF(Metaxa2!D118=Sintax!D118,Metaxa2!D118,0)</f>
        <v>Alphaproteobacteria</v>
      </c>
      <c r="E118" t="str">
        <f>IF(Metaxa2!E118=Sintax!E118,Metaxa2!E118,0)</f>
        <v>Rhodospirillales</v>
      </c>
      <c r="F118" t="str">
        <f>IF(Metaxa2!F118=Sintax!F118,Metaxa2!F118,0)</f>
        <v>Acetobacteraceae</v>
      </c>
      <c r="G118" t="str">
        <f>IF(Metaxa2!G118=Sintax!G118,Metaxa2!G118,0)</f>
        <v>Acidocella</v>
      </c>
      <c r="H118">
        <f>IF(Metaxa2!H118=Sintax!H118,Metaxa2!H118,0)</f>
        <v>0</v>
      </c>
    </row>
    <row r="119" spans="1:8" x14ac:dyDescent="0.2">
      <c r="A119" t="str">
        <f>IF(Metaxa2!A119=Sintax!A119,Metaxa2!A119,0)</f>
        <v>OTU_119</v>
      </c>
      <c r="B119" t="str">
        <f>IF(Metaxa2!B119=Sintax!B119,Metaxa2!B119,0)</f>
        <v>Bacteria</v>
      </c>
      <c r="C119" t="str">
        <f>IF(Metaxa2!C119=Sintax!C119,Metaxa2!C119,0)</f>
        <v>Firmicutes</v>
      </c>
      <c r="D119" t="str">
        <f>IF(Metaxa2!D119=Sintax!D119,Metaxa2!D119,0)</f>
        <v>Bacilli</v>
      </c>
      <c r="E119" t="str">
        <f>IF(Metaxa2!E119=Sintax!E119,Metaxa2!E119,0)</f>
        <v>Lactobacillales</v>
      </c>
      <c r="F119" t="str">
        <f>IF(Metaxa2!F119=Sintax!F119,Metaxa2!F119,0)</f>
        <v>Streptococcaceae</v>
      </c>
      <c r="G119">
        <f>IF(Metaxa2!G119=Sintax!G119,Metaxa2!G119,0)</f>
        <v>0</v>
      </c>
      <c r="H119">
        <f>IF(Metaxa2!H119=Sintax!H119,Metaxa2!H119,0)</f>
        <v>0</v>
      </c>
    </row>
    <row r="120" spans="1:8" x14ac:dyDescent="0.2">
      <c r="A120" t="str">
        <f>IF(Metaxa2!A120=Sintax!A120,Metaxa2!A120,0)</f>
        <v>OTU_120</v>
      </c>
      <c r="B120" t="str">
        <f>IF(Metaxa2!B120=Sintax!B120,Metaxa2!B120,0)</f>
        <v>Bacteria</v>
      </c>
      <c r="C120" t="str">
        <f>IF(Metaxa2!C120=Sintax!C120,Metaxa2!C120,0)</f>
        <v>Firmicutes</v>
      </c>
      <c r="D120" t="str">
        <f>IF(Metaxa2!D120=Sintax!D120,Metaxa2!D120,0)</f>
        <v>Erysipelotrichia</v>
      </c>
      <c r="E120" t="str">
        <f>IF(Metaxa2!E120=Sintax!E120,Metaxa2!E120,0)</f>
        <v>Erysipelotrichales</v>
      </c>
      <c r="F120" t="str">
        <f>IF(Metaxa2!F120=Sintax!F120,Metaxa2!F120,0)</f>
        <v>Erysipelotrichaceae</v>
      </c>
      <c r="G120" t="str">
        <f>IF(Metaxa2!G120=Sintax!G120,Metaxa2!G120,0)</f>
        <v>Turicibacter</v>
      </c>
      <c r="H120">
        <f>IF(Metaxa2!H120=Sintax!H120,Metaxa2!H120,0)</f>
        <v>0</v>
      </c>
    </row>
    <row r="121" spans="1:8" x14ac:dyDescent="0.2">
      <c r="A121" t="str">
        <f>IF(Metaxa2!A121=Sintax!A121,Metaxa2!A121,0)</f>
        <v>OTU_121</v>
      </c>
      <c r="B121" t="str">
        <f>IF(Metaxa2!B121=Sintax!B121,Metaxa2!B121,0)</f>
        <v>Bacteria</v>
      </c>
      <c r="C121" t="str">
        <f>IF(Metaxa2!C121=Sintax!C121,Metaxa2!C121,0)</f>
        <v>Firmicutes</v>
      </c>
      <c r="D121" t="str">
        <f>IF(Metaxa2!D121=Sintax!D121,Metaxa2!D121,0)</f>
        <v>Bacilli</v>
      </c>
      <c r="E121" t="str">
        <f>IF(Metaxa2!E121=Sintax!E121,Metaxa2!E121,0)</f>
        <v>Lactobacillales</v>
      </c>
      <c r="F121" t="str">
        <f>IF(Metaxa2!F121=Sintax!F121,Metaxa2!F121,0)</f>
        <v>Lactobacillaceae</v>
      </c>
      <c r="G121" t="str">
        <f>IF(Metaxa2!G121=Sintax!G121,Metaxa2!G121,0)</f>
        <v>Pediococcus</v>
      </c>
      <c r="H121" t="str">
        <f>IF(Metaxa2!H121=Sintax!H121,Metaxa2!H121,0)</f>
        <v>Pediococcus acidilactici</v>
      </c>
    </row>
    <row r="122" spans="1:8" x14ac:dyDescent="0.2">
      <c r="A122" t="str">
        <f>IF(Metaxa2!A122=Sintax!A122,Metaxa2!A122,0)</f>
        <v>OTU_122</v>
      </c>
      <c r="B122" t="str">
        <f>IF(Metaxa2!B122=Sintax!B122,Metaxa2!B122,0)</f>
        <v>Bacteria</v>
      </c>
      <c r="C122" t="str">
        <f>IF(Metaxa2!C122=Sintax!C122,Metaxa2!C122,0)</f>
        <v>Firmicutes</v>
      </c>
      <c r="D122" t="str">
        <f>IF(Metaxa2!D122=Sintax!D122,Metaxa2!D122,0)</f>
        <v>Bacilli</v>
      </c>
      <c r="E122" t="str">
        <f>IF(Metaxa2!E122=Sintax!E122,Metaxa2!E122,0)</f>
        <v>Lactobacillales</v>
      </c>
      <c r="F122" t="str">
        <f>IF(Metaxa2!F122=Sintax!F122,Metaxa2!F122,0)</f>
        <v>Lactobacillaceae</v>
      </c>
      <c r="G122" t="str">
        <f>IF(Metaxa2!G122=Sintax!G122,Metaxa2!G122,0)</f>
        <v>Lactobacillus</v>
      </c>
      <c r="H122">
        <f>IF(Metaxa2!H122=Sintax!H122,Metaxa2!H122,0)</f>
        <v>0</v>
      </c>
    </row>
    <row r="123" spans="1:8" x14ac:dyDescent="0.2">
      <c r="A123" t="str">
        <f>IF(Metaxa2!A123=Sintax!A123,Metaxa2!A123,0)</f>
        <v>OTU_123</v>
      </c>
      <c r="B123" t="str">
        <f>IF(Metaxa2!B123=Sintax!B123,Metaxa2!B123,0)</f>
        <v>Bacteria</v>
      </c>
      <c r="C123" t="str">
        <f>IF(Metaxa2!C123=Sintax!C123,Metaxa2!C123,0)</f>
        <v>Proteobacteria</v>
      </c>
      <c r="D123" t="str">
        <f>IF(Metaxa2!D123=Sintax!D123,Metaxa2!D123,0)</f>
        <v>Alphaproteobacteria</v>
      </c>
      <c r="E123" t="str">
        <f>IF(Metaxa2!E123=Sintax!E123,Metaxa2!E123,0)</f>
        <v>Rhodospirillales</v>
      </c>
      <c r="F123" t="str">
        <f>IF(Metaxa2!F123=Sintax!F123,Metaxa2!F123,0)</f>
        <v>Rhodospirillaceae</v>
      </c>
      <c r="G123" t="str">
        <f>IF(Metaxa2!G123=Sintax!G123,Metaxa2!G123,0)</f>
        <v>Reyranella</v>
      </c>
      <c r="H123" t="str">
        <f>IF(Metaxa2!H123=Sintax!H123,Metaxa2!H123,0)</f>
        <v>Reyranella massiliensis</v>
      </c>
    </row>
    <row r="124" spans="1:8" x14ac:dyDescent="0.2">
      <c r="A124" t="str">
        <f>IF(Metaxa2!A124=Sintax!A124,Metaxa2!A124,0)</f>
        <v>OTU_124</v>
      </c>
      <c r="B124" t="str">
        <f>IF(Metaxa2!B124=Sintax!B124,Metaxa2!B124,0)</f>
        <v>Bacteria</v>
      </c>
      <c r="C124" t="str">
        <f>IF(Metaxa2!C124=Sintax!C124,Metaxa2!C124,0)</f>
        <v>Firmicutes</v>
      </c>
      <c r="D124" t="str">
        <f>IF(Metaxa2!D124=Sintax!D124,Metaxa2!D124,0)</f>
        <v>Bacilli</v>
      </c>
      <c r="E124" t="str">
        <f>IF(Metaxa2!E124=Sintax!E124,Metaxa2!E124,0)</f>
        <v>Lactobacillales</v>
      </c>
      <c r="F124" t="str">
        <f>IF(Metaxa2!F124=Sintax!F124,Metaxa2!F124,0)</f>
        <v>Streptococcaceae</v>
      </c>
      <c r="G124">
        <f>IF(Metaxa2!G124=Sintax!G124,Metaxa2!G124,0)</f>
        <v>0</v>
      </c>
      <c r="H124">
        <f>IF(Metaxa2!H124=Sintax!H124,Metaxa2!H124,0)</f>
        <v>0</v>
      </c>
    </row>
    <row r="125" spans="1:8" x14ac:dyDescent="0.2">
      <c r="A125" t="str">
        <f>IF(Metaxa2!A125=Sintax!A125,Metaxa2!A125,0)</f>
        <v>OTU_125</v>
      </c>
      <c r="B125" t="str">
        <f>IF(Metaxa2!B125=Sintax!B125,Metaxa2!B125,0)</f>
        <v>Bacteria</v>
      </c>
      <c r="C125" t="str">
        <f>IF(Metaxa2!C125=Sintax!C125,Metaxa2!C125,0)</f>
        <v>Saccharibacteria</v>
      </c>
      <c r="D125" t="str">
        <f>IF(Metaxa2!D125=Sintax!D125,Metaxa2!D125,0)</f>
        <v>Saccharibacteria_Class</v>
      </c>
      <c r="E125" t="str">
        <f>IF(Metaxa2!E125=Sintax!E125,Metaxa2!E125,0)</f>
        <v>Saccharibacteria_Order</v>
      </c>
      <c r="F125" t="str">
        <f>IF(Metaxa2!F125=Sintax!F125,Metaxa2!F125,0)</f>
        <v>Saccharibacteria_Family</v>
      </c>
      <c r="G125" t="str">
        <f>IF(Metaxa2!G125=Sintax!G125,Metaxa2!G125,0)</f>
        <v>Saccharibacteria_Genus</v>
      </c>
      <c r="H125">
        <f>IF(Metaxa2!H125=Sintax!H125,Metaxa2!H125,0)</f>
        <v>0</v>
      </c>
    </row>
    <row r="126" spans="1:8" x14ac:dyDescent="0.2">
      <c r="A126" t="str">
        <f>IF(Metaxa2!A126=Sintax!A126,Metaxa2!A126,0)</f>
        <v>OTU_126</v>
      </c>
      <c r="B126" t="str">
        <f>IF(Metaxa2!B126=Sintax!B126,Metaxa2!B126,0)</f>
        <v>Bacteria</v>
      </c>
      <c r="C126" t="str">
        <f>IF(Metaxa2!C126=Sintax!C126,Metaxa2!C126,0)</f>
        <v>Firmicutes</v>
      </c>
      <c r="D126" t="str">
        <f>IF(Metaxa2!D126=Sintax!D126,Metaxa2!D126,0)</f>
        <v>Bacilli</v>
      </c>
      <c r="E126" t="str">
        <f>IF(Metaxa2!E126=Sintax!E126,Metaxa2!E126,0)</f>
        <v>Lactobacillales</v>
      </c>
      <c r="F126" t="str">
        <f>IF(Metaxa2!F126=Sintax!F126,Metaxa2!F126,0)</f>
        <v>Streptococcaceae</v>
      </c>
      <c r="G126">
        <f>IF(Metaxa2!G126=Sintax!G126,Metaxa2!G126,0)</f>
        <v>0</v>
      </c>
      <c r="H126">
        <f>IF(Metaxa2!H126=Sintax!H126,Metaxa2!H126,0)</f>
        <v>0</v>
      </c>
    </row>
    <row r="127" spans="1:8" x14ac:dyDescent="0.2">
      <c r="A127" t="str">
        <f>IF(Metaxa2!A127=Sintax!A127,Metaxa2!A127,0)</f>
        <v>OTU_127</v>
      </c>
      <c r="B127" t="str">
        <f>IF(Metaxa2!B127=Sintax!B127,Metaxa2!B127,0)</f>
        <v>Bacteria</v>
      </c>
      <c r="C127" t="str">
        <f>IF(Metaxa2!C127=Sintax!C127,Metaxa2!C127,0)</f>
        <v>Firmicutes</v>
      </c>
      <c r="D127" t="str">
        <f>IF(Metaxa2!D127=Sintax!D127,Metaxa2!D127,0)</f>
        <v>Bacilli</v>
      </c>
      <c r="E127" t="str">
        <f>IF(Metaxa2!E127=Sintax!E127,Metaxa2!E127,0)</f>
        <v>Lactobacillales</v>
      </c>
      <c r="F127" t="str">
        <f>IF(Metaxa2!F127=Sintax!F127,Metaxa2!F127,0)</f>
        <v>Lactobacillaceae</v>
      </c>
      <c r="G127" t="str">
        <f>IF(Metaxa2!G127=Sintax!G127,Metaxa2!G127,0)</f>
        <v>Lactobacillus</v>
      </c>
      <c r="H127">
        <f>IF(Metaxa2!H127=Sintax!H127,Metaxa2!H127,0)</f>
        <v>0</v>
      </c>
    </row>
    <row r="128" spans="1:8" x14ac:dyDescent="0.2">
      <c r="A128" t="str">
        <f>IF(Metaxa2!A128=Sintax!A128,Metaxa2!A128,0)</f>
        <v>OTU_128</v>
      </c>
      <c r="B128" t="str">
        <f>IF(Metaxa2!B128=Sintax!B128,Metaxa2!B128,0)</f>
        <v>Bacteria</v>
      </c>
      <c r="C128" t="str">
        <f>IF(Metaxa2!C128=Sintax!C128,Metaxa2!C128,0)</f>
        <v>Firmicutes</v>
      </c>
      <c r="D128" t="str">
        <f>IF(Metaxa2!D128=Sintax!D128,Metaxa2!D128,0)</f>
        <v>Bacilli</v>
      </c>
      <c r="E128" t="str">
        <f>IF(Metaxa2!E128=Sintax!E128,Metaxa2!E128,0)</f>
        <v>Lactobacillales</v>
      </c>
      <c r="F128" t="str">
        <f>IF(Metaxa2!F128=Sintax!F128,Metaxa2!F128,0)</f>
        <v>Streptococcaceae</v>
      </c>
      <c r="G128">
        <f>IF(Metaxa2!G128=Sintax!G128,Metaxa2!G128,0)</f>
        <v>0</v>
      </c>
      <c r="H128">
        <f>IF(Metaxa2!H128=Sintax!H128,Metaxa2!H128,0)</f>
        <v>0</v>
      </c>
    </row>
    <row r="129" spans="1:8" x14ac:dyDescent="0.2">
      <c r="A129" t="str">
        <f>IF(Metaxa2!A129=Sintax!A129,Metaxa2!A129,0)</f>
        <v>OTU_129</v>
      </c>
      <c r="B129" t="str">
        <f>IF(Metaxa2!B129=Sintax!B129,Metaxa2!B129,0)</f>
        <v>Bacteria</v>
      </c>
      <c r="C129" t="str">
        <f>IF(Metaxa2!C129=Sintax!C129,Metaxa2!C129,0)</f>
        <v>Firmicutes</v>
      </c>
      <c r="D129" t="str">
        <f>IF(Metaxa2!D129=Sintax!D129,Metaxa2!D129,0)</f>
        <v>Clostridia</v>
      </c>
      <c r="E129" t="str">
        <f>IF(Metaxa2!E129=Sintax!E129,Metaxa2!E129,0)</f>
        <v>Clostridiales</v>
      </c>
      <c r="F129" t="str">
        <f>IF(Metaxa2!F129=Sintax!F129,Metaxa2!F129,0)</f>
        <v>Peptostreptococcaceae</v>
      </c>
      <c r="G129" t="str">
        <f>IF(Metaxa2!G129=Sintax!G129,Metaxa2!G129,0)</f>
        <v>Peptostreptococcaceae_Genus</v>
      </c>
      <c r="H129" t="str">
        <f>IF(Metaxa2!H129=Sintax!H129,Metaxa2!H129,0)</f>
        <v>Peptostreptococcaceae_Species</v>
      </c>
    </row>
    <row r="130" spans="1:8" x14ac:dyDescent="0.2">
      <c r="A130" t="str">
        <f>IF(Metaxa2!A130=Sintax!A130,Metaxa2!A130,0)</f>
        <v>OTU_130</v>
      </c>
      <c r="B130" t="str">
        <f>IF(Metaxa2!B130=Sintax!B130,Metaxa2!B130,0)</f>
        <v>Bacteria</v>
      </c>
      <c r="C130" t="str">
        <f>IF(Metaxa2!C130=Sintax!C130,Metaxa2!C130,0)</f>
        <v>Actinobacteria</v>
      </c>
      <c r="D130" t="str">
        <f>IF(Metaxa2!D130=Sintax!D130,Metaxa2!D130,0)</f>
        <v>Actinobacteria</v>
      </c>
      <c r="E130" t="str">
        <f>IF(Metaxa2!E130=Sintax!E130,Metaxa2!E130,0)</f>
        <v>Propionibacteriales</v>
      </c>
      <c r="F130" t="str">
        <f>IF(Metaxa2!F130=Sintax!F130,Metaxa2!F130,0)</f>
        <v>Propionibacteriaceae</v>
      </c>
      <c r="G130" t="str">
        <f>IF(Metaxa2!G130=Sintax!G130,Metaxa2!G130,0)</f>
        <v>Propionibacterium</v>
      </c>
      <c r="H130" t="str">
        <f>IF(Metaxa2!H130=Sintax!H130,Metaxa2!H130,0)</f>
        <v>Propionibacterium freudenreichii</v>
      </c>
    </row>
    <row r="131" spans="1:8" x14ac:dyDescent="0.2">
      <c r="A131" t="str">
        <f>IF(Metaxa2!A131=Sintax!A131,Metaxa2!A131,0)</f>
        <v>OTU_131</v>
      </c>
      <c r="B131" t="str">
        <f>IF(Metaxa2!B131=Sintax!B131,Metaxa2!B131,0)</f>
        <v>Bacteria</v>
      </c>
      <c r="C131" t="str">
        <f>IF(Metaxa2!C131=Sintax!C131,Metaxa2!C131,0)</f>
        <v>Firmicutes</v>
      </c>
      <c r="D131" t="str">
        <f>IF(Metaxa2!D131=Sintax!D131,Metaxa2!D131,0)</f>
        <v>Bacilli</v>
      </c>
      <c r="E131" t="str">
        <f>IF(Metaxa2!E131=Sintax!E131,Metaxa2!E131,0)</f>
        <v>Lactobacillales</v>
      </c>
      <c r="F131" t="str">
        <f>IF(Metaxa2!F131=Sintax!F131,Metaxa2!F131,0)</f>
        <v>Leuconostocaceae</v>
      </c>
      <c r="G131" t="str">
        <f>IF(Metaxa2!G131=Sintax!G131,Metaxa2!G131,0)</f>
        <v>Leuconostoc</v>
      </c>
      <c r="H131" t="str">
        <f>IF(Metaxa2!H131=Sintax!H131,Metaxa2!H131,0)</f>
        <v>Leuconostoc mesenteroides</v>
      </c>
    </row>
    <row r="132" spans="1:8" x14ac:dyDescent="0.2">
      <c r="A132" t="str">
        <f>IF(Metaxa2!A132=Sintax!A132,Metaxa2!A132,0)</f>
        <v>OTU_132</v>
      </c>
      <c r="B132" t="str">
        <f>IF(Metaxa2!B132=Sintax!B132,Metaxa2!B132,0)</f>
        <v>Bacteria</v>
      </c>
      <c r="C132" t="str">
        <f>IF(Metaxa2!C132=Sintax!C132,Metaxa2!C132,0)</f>
        <v>Firmicutes</v>
      </c>
      <c r="D132" t="str">
        <f>IF(Metaxa2!D132=Sintax!D132,Metaxa2!D132,0)</f>
        <v>Bacilli</v>
      </c>
      <c r="E132" t="str">
        <f>IF(Metaxa2!E132=Sintax!E132,Metaxa2!E132,0)</f>
        <v>Lactobacillales</v>
      </c>
      <c r="F132" t="str">
        <f>IF(Metaxa2!F132=Sintax!F132,Metaxa2!F132,0)</f>
        <v>Lactobacillaceae</v>
      </c>
      <c r="G132" t="str">
        <f>IF(Metaxa2!G132=Sintax!G132,Metaxa2!G132,0)</f>
        <v>Lactobacillus</v>
      </c>
      <c r="H132" t="str">
        <f>IF(Metaxa2!H132=Sintax!H132,Metaxa2!H132,0)</f>
        <v>Lactobacillus parabuchneri</v>
      </c>
    </row>
    <row r="133" spans="1:8" x14ac:dyDescent="0.2">
      <c r="A133" t="str">
        <f>IF(Metaxa2!A133=Sintax!A133,Metaxa2!A133,0)</f>
        <v>OTU_133</v>
      </c>
      <c r="B133" t="str">
        <f>IF(Metaxa2!B133=Sintax!B133,Metaxa2!B133,0)</f>
        <v>Bacteria</v>
      </c>
      <c r="C133" t="str">
        <f>IF(Metaxa2!C133=Sintax!C133,Metaxa2!C133,0)</f>
        <v>Firmicutes</v>
      </c>
      <c r="D133" t="str">
        <f>IF(Metaxa2!D133=Sintax!D133,Metaxa2!D133,0)</f>
        <v>Clostridia</v>
      </c>
      <c r="E133" t="str">
        <f>IF(Metaxa2!E133=Sintax!E133,Metaxa2!E133,0)</f>
        <v>Clostridiales</v>
      </c>
      <c r="F133" t="str">
        <f>IF(Metaxa2!F133=Sintax!F133,Metaxa2!F133,0)</f>
        <v>Lachnospiraceae</v>
      </c>
      <c r="G133" t="str">
        <f>IF(Metaxa2!G133=Sintax!G133,Metaxa2!G133,0)</f>
        <v>Cellulosilyticum</v>
      </c>
      <c r="H133">
        <f>IF(Metaxa2!H133=Sintax!H133,Metaxa2!H133,0)</f>
        <v>0</v>
      </c>
    </row>
    <row r="134" spans="1:8" x14ac:dyDescent="0.2">
      <c r="A134" t="str">
        <f>IF(Metaxa2!A134=Sintax!A134,Metaxa2!A134,0)</f>
        <v>OTU_134</v>
      </c>
      <c r="B134" t="str">
        <f>IF(Metaxa2!B134=Sintax!B134,Metaxa2!B134,0)</f>
        <v>Bacteria</v>
      </c>
      <c r="C134" t="str">
        <f>IF(Metaxa2!C134=Sintax!C134,Metaxa2!C134,0)</f>
        <v>Firmicutes</v>
      </c>
      <c r="D134" t="str">
        <f>IF(Metaxa2!D134=Sintax!D134,Metaxa2!D134,0)</f>
        <v>Bacilli</v>
      </c>
      <c r="E134" t="str">
        <f>IF(Metaxa2!E134=Sintax!E134,Metaxa2!E134,0)</f>
        <v>Lactobacillales</v>
      </c>
      <c r="F134" t="str">
        <f>IF(Metaxa2!F134=Sintax!F134,Metaxa2!F134,0)</f>
        <v>Lactobacillaceae</v>
      </c>
      <c r="G134" t="str">
        <f>IF(Metaxa2!G134=Sintax!G134,Metaxa2!G134,0)</f>
        <v>Lactobacillus</v>
      </c>
      <c r="H134">
        <f>IF(Metaxa2!H134=Sintax!H134,Metaxa2!H134,0)</f>
        <v>0</v>
      </c>
    </row>
    <row r="135" spans="1:8" x14ac:dyDescent="0.2">
      <c r="A135" t="str">
        <f>IF(Metaxa2!A135=Sintax!A135,Metaxa2!A135,0)</f>
        <v>OTU_135</v>
      </c>
      <c r="B135" t="str">
        <f>IF(Metaxa2!B135=Sintax!B135,Metaxa2!B135,0)</f>
        <v>Bacteria</v>
      </c>
      <c r="C135" t="str">
        <f>IF(Metaxa2!C135=Sintax!C135,Metaxa2!C135,0)</f>
        <v>Firmicutes</v>
      </c>
      <c r="D135" t="str">
        <f>IF(Metaxa2!D135=Sintax!D135,Metaxa2!D135,0)</f>
        <v>Bacilli</v>
      </c>
      <c r="E135" t="str">
        <f>IF(Metaxa2!E135=Sintax!E135,Metaxa2!E135,0)</f>
        <v>Lactobacillales</v>
      </c>
      <c r="F135" t="str">
        <f>IF(Metaxa2!F135=Sintax!F135,Metaxa2!F135,0)</f>
        <v>Streptococcaceae</v>
      </c>
      <c r="G135" t="str">
        <f>IF(Metaxa2!G135=Sintax!G135,Metaxa2!G135,0)</f>
        <v>Streptococcus</v>
      </c>
      <c r="H135">
        <f>IF(Metaxa2!H135=Sintax!H135,Metaxa2!H135,0)</f>
        <v>0</v>
      </c>
    </row>
    <row r="136" spans="1:8" x14ac:dyDescent="0.2">
      <c r="A136" t="str">
        <f>IF(Metaxa2!A136=Sintax!A136,Metaxa2!A136,0)</f>
        <v>OTU_136</v>
      </c>
      <c r="B136" t="str">
        <f>IF(Metaxa2!B136=Sintax!B136,Metaxa2!B136,0)</f>
        <v>Bacteria</v>
      </c>
      <c r="C136" t="str">
        <f>IF(Metaxa2!C136=Sintax!C136,Metaxa2!C136,0)</f>
        <v>Firmicutes</v>
      </c>
      <c r="D136" t="str">
        <f>IF(Metaxa2!D136=Sintax!D136,Metaxa2!D136,0)</f>
        <v>Bacilli</v>
      </c>
      <c r="E136" t="str">
        <f>IF(Metaxa2!E136=Sintax!E136,Metaxa2!E136,0)</f>
        <v>Lactobacillales</v>
      </c>
      <c r="F136" t="str">
        <f>IF(Metaxa2!F136=Sintax!F136,Metaxa2!F136,0)</f>
        <v>Enterococcaceae</v>
      </c>
      <c r="G136" t="str">
        <f>IF(Metaxa2!G136=Sintax!G136,Metaxa2!G136,0)</f>
        <v>Enterococcus</v>
      </c>
      <c r="H136">
        <f>IF(Metaxa2!H136=Sintax!H136,Metaxa2!H136,0)</f>
        <v>0</v>
      </c>
    </row>
    <row r="137" spans="1:8" x14ac:dyDescent="0.2">
      <c r="A137" t="str">
        <f>IF(Metaxa2!A137=Sintax!A137,Metaxa2!A137,0)</f>
        <v>OTU_137</v>
      </c>
      <c r="B137" t="str">
        <f>IF(Metaxa2!B137=Sintax!B137,Metaxa2!B137,0)</f>
        <v>Bacteria</v>
      </c>
      <c r="C137" t="str">
        <f>IF(Metaxa2!C137=Sintax!C137,Metaxa2!C137,0)</f>
        <v>Firmicutes</v>
      </c>
      <c r="D137" t="str">
        <f>IF(Metaxa2!D137=Sintax!D137,Metaxa2!D137,0)</f>
        <v>Bacilli</v>
      </c>
      <c r="E137" t="str">
        <f>IF(Metaxa2!E137=Sintax!E137,Metaxa2!E137,0)</f>
        <v>Lactobacillales</v>
      </c>
      <c r="F137" t="str">
        <f>IF(Metaxa2!F137=Sintax!F137,Metaxa2!F137,0)</f>
        <v>Lactobacillaceae</v>
      </c>
      <c r="G137" t="str">
        <f>IF(Metaxa2!G137=Sintax!G137,Metaxa2!G137,0)</f>
        <v>Lactobacillus</v>
      </c>
      <c r="H137" t="str">
        <f>IF(Metaxa2!H137=Sintax!H137,Metaxa2!H137,0)</f>
        <v>Lactobacillus delbrueckii</v>
      </c>
    </row>
    <row r="138" spans="1:8" x14ac:dyDescent="0.2">
      <c r="A138" t="str">
        <f>IF(Metaxa2!A138=Sintax!A138,Metaxa2!A138,0)</f>
        <v>OTU_138</v>
      </c>
      <c r="B138" t="str">
        <f>IF(Metaxa2!B138=Sintax!B138,Metaxa2!B138,0)</f>
        <v>Bacteria</v>
      </c>
      <c r="C138" t="str">
        <f>IF(Metaxa2!C138=Sintax!C138,Metaxa2!C138,0)</f>
        <v>Actinobacteria</v>
      </c>
      <c r="D138" t="str">
        <f>IF(Metaxa2!D138=Sintax!D138,Metaxa2!D138,0)</f>
        <v>Actinobacteria</v>
      </c>
      <c r="E138" t="str">
        <f>IF(Metaxa2!E138=Sintax!E138,Metaxa2!E138,0)</f>
        <v>Micrococcales</v>
      </c>
      <c r="F138" t="str">
        <f>IF(Metaxa2!F138=Sintax!F138,Metaxa2!F138,0)</f>
        <v>Micrococcaceae</v>
      </c>
      <c r="G138" t="str">
        <f>IF(Metaxa2!G138=Sintax!G138,Metaxa2!G138,0)</f>
        <v>Micrococcus</v>
      </c>
      <c r="H138" t="str">
        <f>IF(Metaxa2!H138=Sintax!H138,Metaxa2!H138,0)</f>
        <v>Micrococcus luteus</v>
      </c>
    </row>
    <row r="139" spans="1:8" x14ac:dyDescent="0.2">
      <c r="A139" t="str">
        <f>IF(Metaxa2!A139=Sintax!A139,Metaxa2!A139,0)</f>
        <v>OTU_139</v>
      </c>
      <c r="B139" t="str">
        <f>IF(Metaxa2!B139=Sintax!B139,Metaxa2!B139,0)</f>
        <v>Bacteria</v>
      </c>
      <c r="C139" t="str">
        <f>IF(Metaxa2!C139=Sintax!C139,Metaxa2!C139,0)</f>
        <v>Firmicutes</v>
      </c>
      <c r="D139" t="str">
        <f>IF(Metaxa2!D139=Sintax!D139,Metaxa2!D139,0)</f>
        <v>Bacilli</v>
      </c>
      <c r="E139" t="str">
        <f>IF(Metaxa2!E139=Sintax!E139,Metaxa2!E139,0)</f>
        <v>Lactobacillales</v>
      </c>
      <c r="F139" t="str">
        <f>IF(Metaxa2!F139=Sintax!F139,Metaxa2!F139,0)</f>
        <v>Lactobacillaceae</v>
      </c>
      <c r="G139" t="str">
        <f>IF(Metaxa2!G139=Sintax!G139,Metaxa2!G139,0)</f>
        <v>Lactobacillus</v>
      </c>
      <c r="H139" t="str">
        <f>IF(Metaxa2!H139=Sintax!H139,Metaxa2!H139,0)</f>
        <v>Lactobacillus vaccinostercus</v>
      </c>
    </row>
    <row r="140" spans="1:8" x14ac:dyDescent="0.2">
      <c r="A140" t="str">
        <f>IF(Metaxa2!A140=Sintax!A140,Metaxa2!A140,0)</f>
        <v>OTU_140</v>
      </c>
      <c r="B140" t="str">
        <f>IF(Metaxa2!B140=Sintax!B140,Metaxa2!B140,0)</f>
        <v>Bacteria</v>
      </c>
      <c r="C140" t="str">
        <f>IF(Metaxa2!C140=Sintax!C140,Metaxa2!C140,0)</f>
        <v>Firmicutes</v>
      </c>
      <c r="D140" t="str">
        <f>IF(Metaxa2!D140=Sintax!D140,Metaxa2!D140,0)</f>
        <v>Bacilli</v>
      </c>
      <c r="E140" t="str">
        <f>IF(Metaxa2!E140=Sintax!E140,Metaxa2!E140,0)</f>
        <v>Lactobacillales</v>
      </c>
      <c r="F140" t="str">
        <f>IF(Metaxa2!F140=Sintax!F140,Metaxa2!F140,0)</f>
        <v>Streptococcaceae</v>
      </c>
      <c r="G140" t="str">
        <f>IF(Metaxa2!G140=Sintax!G140,Metaxa2!G140,0)</f>
        <v>Lactococcus</v>
      </c>
      <c r="H140">
        <f>IF(Metaxa2!H140=Sintax!H140,Metaxa2!H140,0)</f>
        <v>0</v>
      </c>
    </row>
    <row r="141" spans="1:8" x14ac:dyDescent="0.2">
      <c r="A141" t="str">
        <f>IF(Metaxa2!A141=Sintax!A141,Metaxa2!A141,0)</f>
        <v>OTU_141</v>
      </c>
      <c r="B141" t="str">
        <f>IF(Metaxa2!B141=Sintax!B141,Metaxa2!B141,0)</f>
        <v>Bacteria</v>
      </c>
      <c r="C141" t="str">
        <f>IF(Metaxa2!C141=Sintax!C141,Metaxa2!C141,0)</f>
        <v>Actinobacteria</v>
      </c>
      <c r="D141" t="str">
        <f>IF(Metaxa2!D141=Sintax!D141,Metaxa2!D141,0)</f>
        <v>Actinobacteria</v>
      </c>
      <c r="E141" t="str">
        <f>IF(Metaxa2!E141=Sintax!E141,Metaxa2!E141,0)</f>
        <v>Propionibacteriales</v>
      </c>
      <c r="F141" t="str">
        <f>IF(Metaxa2!F141=Sintax!F141,Metaxa2!F141,0)</f>
        <v>Propionibacteriaceae</v>
      </c>
      <c r="G141" t="str">
        <f>IF(Metaxa2!G141=Sintax!G141,Metaxa2!G141,0)</f>
        <v>Propionibacterium</v>
      </c>
      <c r="H141" t="str">
        <f>IF(Metaxa2!H141=Sintax!H141,Metaxa2!H141,0)</f>
        <v>Propionibacterium acnes</v>
      </c>
    </row>
    <row r="142" spans="1:8" x14ac:dyDescent="0.2">
      <c r="A142" t="str">
        <f>IF(Metaxa2!A142=Sintax!A142,Metaxa2!A142,0)</f>
        <v>OTU_142</v>
      </c>
      <c r="B142" t="str">
        <f>IF(Metaxa2!B142=Sintax!B142,Metaxa2!B142,0)</f>
        <v>Bacteria</v>
      </c>
      <c r="C142" t="str">
        <f>IF(Metaxa2!C142=Sintax!C142,Metaxa2!C142,0)</f>
        <v>Proteobacteria</v>
      </c>
      <c r="D142" t="str">
        <f>IF(Metaxa2!D142=Sintax!D142,Metaxa2!D142,0)</f>
        <v>Betaproteobacteria</v>
      </c>
      <c r="E142" t="str">
        <f>IF(Metaxa2!E142=Sintax!E142,Metaxa2!E142,0)</f>
        <v>Burkholderiales</v>
      </c>
      <c r="F142" t="str">
        <f>IF(Metaxa2!F142=Sintax!F142,Metaxa2!F142,0)</f>
        <v>Comamonadaceae</v>
      </c>
      <c r="G142" t="str">
        <f>IF(Metaxa2!G142=Sintax!G142,Metaxa2!G142,0)</f>
        <v>Rhodoferax</v>
      </c>
      <c r="H142">
        <f>IF(Metaxa2!H142=Sintax!H142,Metaxa2!H142,0)</f>
        <v>0</v>
      </c>
    </row>
    <row r="143" spans="1:8" x14ac:dyDescent="0.2">
      <c r="A143" t="str">
        <f>IF(Metaxa2!A143=Sintax!A143,Metaxa2!A143,0)</f>
        <v>OTU_143</v>
      </c>
      <c r="B143" t="str">
        <f>IF(Metaxa2!B143=Sintax!B143,Metaxa2!B143,0)</f>
        <v>Bacteria</v>
      </c>
      <c r="C143" t="str">
        <f>IF(Metaxa2!C143=Sintax!C143,Metaxa2!C143,0)</f>
        <v>Firmicutes</v>
      </c>
      <c r="D143" t="str">
        <f>IF(Metaxa2!D143=Sintax!D143,Metaxa2!D143,0)</f>
        <v>Bacilli</v>
      </c>
      <c r="E143" t="str">
        <f>IF(Metaxa2!E143=Sintax!E143,Metaxa2!E143,0)</f>
        <v>Lactobacillales</v>
      </c>
      <c r="F143" t="str">
        <f>IF(Metaxa2!F143=Sintax!F143,Metaxa2!F143,0)</f>
        <v>Streptococcaceae</v>
      </c>
      <c r="G143" t="str">
        <f>IF(Metaxa2!G143=Sintax!G143,Metaxa2!G143,0)</f>
        <v>Lactococcus</v>
      </c>
      <c r="H143" t="str">
        <f>IF(Metaxa2!H143=Sintax!H143,Metaxa2!H143,0)</f>
        <v>Lactococcus lactis</v>
      </c>
    </row>
    <row r="144" spans="1:8" x14ac:dyDescent="0.2">
      <c r="A144" t="str">
        <f>IF(Metaxa2!A144=Sintax!A144,Metaxa2!A144,0)</f>
        <v>OTU_144</v>
      </c>
      <c r="B144" t="str">
        <f>IF(Metaxa2!B144=Sintax!B144,Metaxa2!B144,0)</f>
        <v>Bacteria</v>
      </c>
      <c r="C144" t="str">
        <f>IF(Metaxa2!C144=Sintax!C144,Metaxa2!C144,0)</f>
        <v>Proteobacteria</v>
      </c>
      <c r="D144" t="str">
        <f>IF(Metaxa2!D144=Sintax!D144,Metaxa2!D144,0)</f>
        <v>Gammaproteobacteria</v>
      </c>
      <c r="E144" t="str">
        <f>IF(Metaxa2!E144=Sintax!E144,Metaxa2!E144,0)</f>
        <v>Xanthomonadales</v>
      </c>
      <c r="F144">
        <f>IF(Metaxa2!F144=Sintax!F144,Metaxa2!F144,0)</f>
        <v>0</v>
      </c>
      <c r="G144">
        <f>IF(Metaxa2!G144=Sintax!G144,Metaxa2!G144,0)</f>
        <v>0</v>
      </c>
      <c r="H144">
        <f>IF(Metaxa2!H144=Sintax!H144,Metaxa2!H144,0)</f>
        <v>0</v>
      </c>
    </row>
    <row r="145" spans="1:8" x14ac:dyDescent="0.2">
      <c r="A145" t="str">
        <f>IF(Metaxa2!A145=Sintax!A145,Metaxa2!A145,0)</f>
        <v>OTU_145</v>
      </c>
      <c r="B145" t="str">
        <f>IF(Metaxa2!B145=Sintax!B145,Metaxa2!B145,0)</f>
        <v>Bacteria</v>
      </c>
      <c r="C145" t="str">
        <f>IF(Metaxa2!C145=Sintax!C145,Metaxa2!C145,0)</f>
        <v>Firmicutes</v>
      </c>
      <c r="D145" t="str">
        <f>IF(Metaxa2!D145=Sintax!D145,Metaxa2!D145,0)</f>
        <v>Bacilli</v>
      </c>
      <c r="E145" t="str">
        <f>IF(Metaxa2!E145=Sintax!E145,Metaxa2!E145,0)</f>
        <v>Lactobacillales</v>
      </c>
      <c r="F145" t="str">
        <f>IF(Metaxa2!F145=Sintax!F145,Metaxa2!F145,0)</f>
        <v>Lactobacillaceae</v>
      </c>
      <c r="G145" t="str">
        <f>IF(Metaxa2!G145=Sintax!G145,Metaxa2!G145,0)</f>
        <v>Lactobacillus</v>
      </c>
      <c r="H145">
        <f>IF(Metaxa2!H145=Sintax!H145,Metaxa2!H145,0)</f>
        <v>0</v>
      </c>
    </row>
    <row r="146" spans="1:8" x14ac:dyDescent="0.2">
      <c r="A146" t="str">
        <f>IF(Metaxa2!A146=Sintax!A146,Metaxa2!A146,0)</f>
        <v>OTU_146</v>
      </c>
      <c r="B146" t="str">
        <f>IF(Metaxa2!B146=Sintax!B146,Metaxa2!B146,0)</f>
        <v>Bacteria</v>
      </c>
      <c r="C146" t="str">
        <f>IF(Metaxa2!C146=Sintax!C146,Metaxa2!C146,0)</f>
        <v>Firmicutes</v>
      </c>
      <c r="D146" t="str">
        <f>IF(Metaxa2!D146=Sintax!D146,Metaxa2!D146,0)</f>
        <v>Bacilli</v>
      </c>
      <c r="E146" t="str">
        <f>IF(Metaxa2!E146=Sintax!E146,Metaxa2!E146,0)</f>
        <v>Lactobacillales</v>
      </c>
      <c r="F146" t="str">
        <f>IF(Metaxa2!F146=Sintax!F146,Metaxa2!F146,0)</f>
        <v>Streptococcaceae</v>
      </c>
      <c r="G146" t="str">
        <f>IF(Metaxa2!G146=Sintax!G146,Metaxa2!G146,0)</f>
        <v>Lactococcus</v>
      </c>
      <c r="H146">
        <f>IF(Metaxa2!H146=Sintax!H146,Metaxa2!H146,0)</f>
        <v>0</v>
      </c>
    </row>
    <row r="147" spans="1:8" x14ac:dyDescent="0.2">
      <c r="A147" t="str">
        <f>IF(Metaxa2!A147=Sintax!A147,Metaxa2!A147,0)</f>
        <v>OTU_147</v>
      </c>
      <c r="B147" t="str">
        <f>IF(Metaxa2!B147=Sintax!B147,Metaxa2!B147,0)</f>
        <v>Bacteria</v>
      </c>
      <c r="C147" t="str">
        <f>IF(Metaxa2!C147=Sintax!C147,Metaxa2!C147,0)</f>
        <v>Proteobacteria</v>
      </c>
      <c r="D147" t="str">
        <f>IF(Metaxa2!D147=Sintax!D147,Metaxa2!D147,0)</f>
        <v>Gammaproteobacteria</v>
      </c>
      <c r="E147" t="str">
        <f>IF(Metaxa2!E147=Sintax!E147,Metaxa2!E147,0)</f>
        <v>Xanthomonadales</v>
      </c>
      <c r="F147" t="str">
        <f>IF(Metaxa2!F147=Sintax!F147,Metaxa2!F147,0)</f>
        <v>Xanthomonadaceae</v>
      </c>
      <c r="G147" t="str">
        <f>IF(Metaxa2!G147=Sintax!G147,Metaxa2!G147,0)</f>
        <v>Stenotrophomonas</v>
      </c>
      <c r="H147">
        <f>IF(Metaxa2!H147=Sintax!H147,Metaxa2!H147,0)</f>
        <v>0</v>
      </c>
    </row>
    <row r="148" spans="1:8" x14ac:dyDescent="0.2">
      <c r="A148" t="str">
        <f>IF(Metaxa2!A148=Sintax!A148,Metaxa2!A148,0)</f>
        <v>OTU_148</v>
      </c>
      <c r="B148" t="str">
        <f>IF(Metaxa2!B148=Sintax!B148,Metaxa2!B148,0)</f>
        <v>Bacteria</v>
      </c>
      <c r="C148" t="str">
        <f>IF(Metaxa2!C148=Sintax!C148,Metaxa2!C148,0)</f>
        <v>Firmicutes</v>
      </c>
      <c r="D148" t="str">
        <f>IF(Metaxa2!D148=Sintax!D148,Metaxa2!D148,0)</f>
        <v>Bacilli</v>
      </c>
      <c r="E148" t="str">
        <f>IF(Metaxa2!E148=Sintax!E148,Metaxa2!E148,0)</f>
        <v>Lactobacillales</v>
      </c>
      <c r="F148" t="str">
        <f>IF(Metaxa2!F148=Sintax!F148,Metaxa2!F148,0)</f>
        <v>Lactobacillaceae</v>
      </c>
      <c r="G148" t="str">
        <f>IF(Metaxa2!G148=Sintax!G148,Metaxa2!G148,0)</f>
        <v>Lactobacillus</v>
      </c>
      <c r="H148" t="str">
        <f>IF(Metaxa2!H148=Sintax!H148,Metaxa2!H148,0)</f>
        <v>Lactobacillus rhamnosus</v>
      </c>
    </row>
    <row r="149" spans="1:8" x14ac:dyDescent="0.2">
      <c r="A149" t="str">
        <f>IF(Metaxa2!A149=Sintax!A149,Metaxa2!A149,0)</f>
        <v>OTU_149</v>
      </c>
      <c r="B149" t="str">
        <f>IF(Metaxa2!B149=Sintax!B149,Metaxa2!B149,0)</f>
        <v>Bacteria</v>
      </c>
      <c r="C149" t="str">
        <f>IF(Metaxa2!C149=Sintax!C149,Metaxa2!C149,0)</f>
        <v>Firmicutes</v>
      </c>
      <c r="D149" t="str">
        <f>IF(Metaxa2!D149=Sintax!D149,Metaxa2!D149,0)</f>
        <v>Bacilli</v>
      </c>
      <c r="E149" t="str">
        <f>IF(Metaxa2!E149=Sintax!E149,Metaxa2!E149,0)</f>
        <v>Lactobacillales</v>
      </c>
      <c r="F149" t="str">
        <f>IF(Metaxa2!F149=Sintax!F149,Metaxa2!F149,0)</f>
        <v>Streptococcaceae</v>
      </c>
      <c r="G149" t="str">
        <f>IF(Metaxa2!G149=Sintax!G149,Metaxa2!G149,0)</f>
        <v>Lactococcus</v>
      </c>
      <c r="H149">
        <f>IF(Metaxa2!H149=Sintax!H149,Metaxa2!H149,0)</f>
        <v>0</v>
      </c>
    </row>
    <row r="150" spans="1:8" x14ac:dyDescent="0.2">
      <c r="A150" t="str">
        <f>IF(Metaxa2!A150=Sintax!A150,Metaxa2!A150,0)</f>
        <v>OTU_150</v>
      </c>
      <c r="B150" t="str">
        <f>IF(Metaxa2!B150=Sintax!B150,Metaxa2!B150,0)</f>
        <v>Bacteria</v>
      </c>
      <c r="C150" t="str">
        <f>IF(Metaxa2!C150=Sintax!C150,Metaxa2!C150,0)</f>
        <v>Firmicutes</v>
      </c>
      <c r="D150" t="str">
        <f>IF(Metaxa2!D150=Sintax!D150,Metaxa2!D150,0)</f>
        <v>Bacilli</v>
      </c>
      <c r="E150" t="str">
        <f>IF(Metaxa2!E150=Sintax!E150,Metaxa2!E150,0)</f>
        <v>Lactobacillales</v>
      </c>
      <c r="F150" t="str">
        <f>IF(Metaxa2!F150=Sintax!F150,Metaxa2!F150,0)</f>
        <v>Streptococcaceae</v>
      </c>
      <c r="G150">
        <f>IF(Metaxa2!G150=Sintax!G150,Metaxa2!G150,0)</f>
        <v>0</v>
      </c>
      <c r="H150">
        <f>IF(Metaxa2!H150=Sintax!H150,Metaxa2!H150,0)</f>
        <v>0</v>
      </c>
    </row>
    <row r="151" spans="1:8" x14ac:dyDescent="0.2">
      <c r="A151" t="str">
        <f>IF(Metaxa2!A151=Sintax!A151,Metaxa2!A151,0)</f>
        <v>OTU_151</v>
      </c>
      <c r="B151" t="str">
        <f>IF(Metaxa2!B151=Sintax!B151,Metaxa2!B151,0)</f>
        <v>Bacteria</v>
      </c>
      <c r="C151" t="str">
        <f>IF(Metaxa2!C151=Sintax!C151,Metaxa2!C151,0)</f>
        <v>Actinobacteria</v>
      </c>
      <c r="D151" t="str">
        <f>IF(Metaxa2!D151=Sintax!D151,Metaxa2!D151,0)</f>
        <v>Actinobacteria</v>
      </c>
      <c r="E151" t="str">
        <f>IF(Metaxa2!E151=Sintax!E151,Metaxa2!E151,0)</f>
        <v>Propionibacteriales</v>
      </c>
      <c r="F151" t="str">
        <f>IF(Metaxa2!F151=Sintax!F151,Metaxa2!F151,0)</f>
        <v>Propionibacteriaceae</v>
      </c>
      <c r="G151" t="str">
        <f>IF(Metaxa2!G151=Sintax!G151,Metaxa2!G151,0)</f>
        <v>Propionibacterium</v>
      </c>
      <c r="H151" t="str">
        <f>IF(Metaxa2!H151=Sintax!H151,Metaxa2!H151,0)</f>
        <v>Propionibacterium freudenreichii</v>
      </c>
    </row>
    <row r="152" spans="1:8" x14ac:dyDescent="0.2">
      <c r="A152" t="str">
        <f>IF(Metaxa2!A152=Sintax!A152,Metaxa2!A152,0)</f>
        <v>OTU_152</v>
      </c>
      <c r="B152" t="str">
        <f>IF(Metaxa2!B152=Sintax!B152,Metaxa2!B152,0)</f>
        <v>Bacteria</v>
      </c>
      <c r="C152" t="str">
        <f>IF(Metaxa2!C152=Sintax!C152,Metaxa2!C152,0)</f>
        <v>Actinobacteria</v>
      </c>
      <c r="D152" t="str">
        <f>IF(Metaxa2!D152=Sintax!D152,Metaxa2!D152,0)</f>
        <v>Actinobacteria</v>
      </c>
      <c r="E152" t="str">
        <f>IF(Metaxa2!E152=Sintax!E152,Metaxa2!E152,0)</f>
        <v>Propionibacteriales</v>
      </c>
      <c r="F152" t="str">
        <f>IF(Metaxa2!F152=Sintax!F152,Metaxa2!F152,0)</f>
        <v>Propionibacteriaceae</v>
      </c>
      <c r="G152">
        <f>IF(Metaxa2!G152=Sintax!G152,Metaxa2!G152,0)</f>
        <v>0</v>
      </c>
      <c r="H152">
        <f>IF(Metaxa2!H152=Sintax!H152,Metaxa2!H152,0)</f>
        <v>0</v>
      </c>
    </row>
    <row r="153" spans="1:8" x14ac:dyDescent="0.2">
      <c r="A153" t="str">
        <f>IF(Metaxa2!A153=Sintax!A153,Metaxa2!A153,0)</f>
        <v>OTU_153</v>
      </c>
      <c r="B153" t="str">
        <f>IF(Metaxa2!B153=Sintax!B153,Metaxa2!B153,0)</f>
        <v>Bacteria</v>
      </c>
      <c r="C153" t="str">
        <f>IF(Metaxa2!C153=Sintax!C153,Metaxa2!C153,0)</f>
        <v>Firmicutes</v>
      </c>
      <c r="D153" t="str">
        <f>IF(Metaxa2!D153=Sintax!D153,Metaxa2!D153,0)</f>
        <v>Bacilli</v>
      </c>
      <c r="E153" t="str">
        <f>IF(Metaxa2!E153=Sintax!E153,Metaxa2!E153,0)</f>
        <v>Lactobacillales</v>
      </c>
      <c r="F153" t="str">
        <f>IF(Metaxa2!F153=Sintax!F153,Metaxa2!F153,0)</f>
        <v>Lactobacillaceae</v>
      </c>
      <c r="G153" t="str">
        <f>IF(Metaxa2!G153=Sintax!G153,Metaxa2!G153,0)</f>
        <v>Lactobacillus</v>
      </c>
      <c r="H153">
        <f>IF(Metaxa2!H153=Sintax!H153,Metaxa2!H153,0)</f>
        <v>0</v>
      </c>
    </row>
    <row r="154" spans="1:8" x14ac:dyDescent="0.2">
      <c r="A154" t="str">
        <f>IF(Metaxa2!A154=Sintax!A154,Metaxa2!A154,0)</f>
        <v>OTU_154</v>
      </c>
      <c r="B154" t="str">
        <f>IF(Metaxa2!B154=Sintax!B154,Metaxa2!B154,0)</f>
        <v>Bacteria</v>
      </c>
      <c r="C154" t="str">
        <f>IF(Metaxa2!C154=Sintax!C154,Metaxa2!C154,0)</f>
        <v>Actinobacteria</v>
      </c>
      <c r="D154" t="str">
        <f>IF(Metaxa2!D154=Sintax!D154,Metaxa2!D154,0)</f>
        <v>Actinobacteria</v>
      </c>
      <c r="E154" t="str">
        <f>IF(Metaxa2!E154=Sintax!E154,Metaxa2!E154,0)</f>
        <v>Micrococcales</v>
      </c>
      <c r="F154" t="str">
        <f>IF(Metaxa2!F154=Sintax!F154,Metaxa2!F154,0)</f>
        <v>Micrococcaceae</v>
      </c>
      <c r="G154" t="str">
        <f>IF(Metaxa2!G154=Sintax!G154,Metaxa2!G154,0)</f>
        <v>Kocuria</v>
      </c>
      <c r="H154">
        <f>IF(Metaxa2!H154=Sintax!H154,Metaxa2!H154,0)</f>
        <v>0</v>
      </c>
    </row>
    <row r="155" spans="1:8" x14ac:dyDescent="0.2">
      <c r="A155" t="str">
        <f>IF(Metaxa2!A155=Sintax!A155,Metaxa2!A155,0)</f>
        <v>OTU_155</v>
      </c>
      <c r="B155" t="str">
        <f>IF(Metaxa2!B155=Sintax!B155,Metaxa2!B155,0)</f>
        <v>Bacteria</v>
      </c>
      <c r="C155" t="str">
        <f>IF(Metaxa2!C155=Sintax!C155,Metaxa2!C155,0)</f>
        <v>Firmicutes</v>
      </c>
      <c r="D155" t="str">
        <f>IF(Metaxa2!D155=Sintax!D155,Metaxa2!D155,0)</f>
        <v>Bacilli</v>
      </c>
      <c r="E155" t="str">
        <f>IF(Metaxa2!E155=Sintax!E155,Metaxa2!E155,0)</f>
        <v>Lactobacillales</v>
      </c>
      <c r="F155" t="str">
        <f>IF(Metaxa2!F155=Sintax!F155,Metaxa2!F155,0)</f>
        <v>Streptococcaceae</v>
      </c>
      <c r="G155" t="str">
        <f>IF(Metaxa2!G155=Sintax!G155,Metaxa2!G155,0)</f>
        <v>Lactococcus</v>
      </c>
      <c r="H155">
        <f>IF(Metaxa2!H155=Sintax!H155,Metaxa2!H155,0)</f>
        <v>0</v>
      </c>
    </row>
    <row r="156" spans="1:8" x14ac:dyDescent="0.2">
      <c r="A156" t="str">
        <f>IF(Metaxa2!A156=Sintax!A156,Metaxa2!A156,0)</f>
        <v>OTU_156</v>
      </c>
      <c r="B156" t="str">
        <f>IF(Metaxa2!B156=Sintax!B156,Metaxa2!B156,0)</f>
        <v>Bacteria</v>
      </c>
      <c r="C156" t="str">
        <f>IF(Metaxa2!C156=Sintax!C156,Metaxa2!C156,0)</f>
        <v>Proteobacteria</v>
      </c>
      <c r="D156" t="str">
        <f>IF(Metaxa2!D156=Sintax!D156,Metaxa2!D156,0)</f>
        <v>Gammaproteobacteria</v>
      </c>
      <c r="E156" t="str">
        <f>IF(Metaxa2!E156=Sintax!E156,Metaxa2!E156,0)</f>
        <v>Xanthomonadales</v>
      </c>
      <c r="F156">
        <f>IF(Metaxa2!F156=Sintax!F156,Metaxa2!F156,0)</f>
        <v>0</v>
      </c>
      <c r="G156">
        <f>IF(Metaxa2!G156=Sintax!G156,Metaxa2!G156,0)</f>
        <v>0</v>
      </c>
      <c r="H156">
        <f>IF(Metaxa2!H156=Sintax!H156,Metaxa2!H156,0)</f>
        <v>0</v>
      </c>
    </row>
    <row r="157" spans="1:8" x14ac:dyDescent="0.2">
      <c r="A157" t="str">
        <f>IF(Metaxa2!A157=Sintax!A157,Metaxa2!A157,0)</f>
        <v>OTU_157</v>
      </c>
      <c r="B157" t="str">
        <f>IF(Metaxa2!B157=Sintax!B157,Metaxa2!B157,0)</f>
        <v>Bacteria</v>
      </c>
      <c r="C157" t="str">
        <f>IF(Metaxa2!C157=Sintax!C157,Metaxa2!C157,0)</f>
        <v>Firmicutes</v>
      </c>
      <c r="D157" t="str">
        <f>IF(Metaxa2!D157=Sintax!D157,Metaxa2!D157,0)</f>
        <v>Bacilli</v>
      </c>
      <c r="E157" t="str">
        <f>IF(Metaxa2!E157=Sintax!E157,Metaxa2!E157,0)</f>
        <v>Bacillales</v>
      </c>
      <c r="F157" t="str">
        <f>IF(Metaxa2!F157=Sintax!F157,Metaxa2!F157,0)</f>
        <v>Staphylococcaceae</v>
      </c>
      <c r="G157" t="str">
        <f>IF(Metaxa2!G157=Sintax!G157,Metaxa2!G157,0)</f>
        <v>Macrococcus</v>
      </c>
      <c r="H157" t="str">
        <f>IF(Metaxa2!H157=Sintax!H157,Metaxa2!H157,0)</f>
        <v>Macrococcus caseolyticus</v>
      </c>
    </row>
    <row r="158" spans="1:8" x14ac:dyDescent="0.2">
      <c r="A158" t="str">
        <f>IF(Metaxa2!A158=Sintax!A158,Metaxa2!A158,0)</f>
        <v>OTU_158</v>
      </c>
      <c r="B158" t="str">
        <f>IF(Metaxa2!B158=Sintax!B158,Metaxa2!B158,0)</f>
        <v>Bacteria</v>
      </c>
      <c r="C158" t="str">
        <f>IF(Metaxa2!C158=Sintax!C158,Metaxa2!C158,0)</f>
        <v>Actinobacteria</v>
      </c>
      <c r="D158" t="str">
        <f>IF(Metaxa2!D158=Sintax!D158,Metaxa2!D158,0)</f>
        <v>Actinobacteria</v>
      </c>
      <c r="E158" t="str">
        <f>IF(Metaxa2!E158=Sintax!E158,Metaxa2!E158,0)</f>
        <v>Micrococcales</v>
      </c>
      <c r="F158" t="str">
        <f>IF(Metaxa2!F158=Sintax!F158,Metaxa2!F158,0)</f>
        <v>Microbacteriaceae</v>
      </c>
      <c r="G158" t="str">
        <f>IF(Metaxa2!G158=Sintax!G158,Metaxa2!G158,0)</f>
        <v>Pseudoclavibacter</v>
      </c>
      <c r="H158" t="str">
        <f>IF(Metaxa2!H158=Sintax!H158,Metaxa2!H158,0)</f>
        <v>Pseudoclavibacter helvolus</v>
      </c>
    </row>
    <row r="159" spans="1:8" x14ac:dyDescent="0.2">
      <c r="A159" t="str">
        <f>IF(Metaxa2!A159=Sintax!A159,Metaxa2!A159,0)</f>
        <v>OTU_159</v>
      </c>
      <c r="B159" t="str">
        <f>IF(Metaxa2!B159=Sintax!B159,Metaxa2!B159,0)</f>
        <v>Bacteria</v>
      </c>
      <c r="C159" t="str">
        <f>IF(Metaxa2!C159=Sintax!C159,Metaxa2!C159,0)</f>
        <v>Deinococcus-Thermus</v>
      </c>
      <c r="D159" t="str">
        <f>IF(Metaxa2!D159=Sintax!D159,Metaxa2!D159,0)</f>
        <v>Deinococci</v>
      </c>
      <c r="E159" t="str">
        <f>IF(Metaxa2!E159=Sintax!E159,Metaxa2!E159,0)</f>
        <v>Thermales</v>
      </c>
      <c r="F159" t="str">
        <f>IF(Metaxa2!F159=Sintax!F159,Metaxa2!F159,0)</f>
        <v>Thermaceae</v>
      </c>
      <c r="G159" t="str">
        <f>IF(Metaxa2!G159=Sintax!G159,Metaxa2!G159,0)</f>
        <v>Meiothermus</v>
      </c>
      <c r="H159" t="str">
        <f>IF(Metaxa2!H159=Sintax!H159,Metaxa2!H159,0)</f>
        <v>Meiothermus silvanus</v>
      </c>
    </row>
    <row r="160" spans="1:8" x14ac:dyDescent="0.2">
      <c r="A160" t="str">
        <f>IF(Metaxa2!A160=Sintax!A160,Metaxa2!A160,0)</f>
        <v>OTU_160</v>
      </c>
      <c r="B160" t="str">
        <f>IF(Metaxa2!B160=Sintax!B160,Metaxa2!B160,0)</f>
        <v>Bacteria</v>
      </c>
      <c r="C160" t="str">
        <f>IF(Metaxa2!C160=Sintax!C160,Metaxa2!C160,0)</f>
        <v>Firmicutes</v>
      </c>
      <c r="D160" t="str">
        <f>IF(Metaxa2!D160=Sintax!D160,Metaxa2!D160,0)</f>
        <v>Bacilli</v>
      </c>
      <c r="E160" t="str">
        <f>IF(Metaxa2!E160=Sintax!E160,Metaxa2!E160,0)</f>
        <v>Lactobacillales</v>
      </c>
      <c r="F160" t="str">
        <f>IF(Metaxa2!F160=Sintax!F160,Metaxa2!F160,0)</f>
        <v>Lactobacillaceae</v>
      </c>
      <c r="G160" t="str">
        <f>IF(Metaxa2!G160=Sintax!G160,Metaxa2!G160,0)</f>
        <v>Lactobacillus</v>
      </c>
      <c r="H160" t="str">
        <f>IF(Metaxa2!H160=Sintax!H160,Metaxa2!H160,0)</f>
        <v>Lactobacillus parafarraginis</v>
      </c>
    </row>
    <row r="161" spans="1:8" x14ac:dyDescent="0.2">
      <c r="A161" t="str">
        <f>IF(Metaxa2!A161=Sintax!A161,Metaxa2!A161,0)</f>
        <v>OTU_161</v>
      </c>
      <c r="B161" t="str">
        <f>IF(Metaxa2!B161=Sintax!B161,Metaxa2!B161,0)</f>
        <v>Bacteria</v>
      </c>
      <c r="C161" t="str">
        <f>IF(Metaxa2!C161=Sintax!C161,Metaxa2!C161,0)</f>
        <v>Firmicutes</v>
      </c>
      <c r="D161" t="str">
        <f>IF(Metaxa2!D161=Sintax!D161,Metaxa2!D161,0)</f>
        <v>Bacilli</v>
      </c>
      <c r="E161" t="str">
        <f>IF(Metaxa2!E161=Sintax!E161,Metaxa2!E161,0)</f>
        <v>Lactobacillales</v>
      </c>
      <c r="F161" t="str">
        <f>IF(Metaxa2!F161=Sintax!F161,Metaxa2!F161,0)</f>
        <v>Streptococcaceae</v>
      </c>
      <c r="G161" t="str">
        <f>IF(Metaxa2!G161=Sintax!G161,Metaxa2!G161,0)</f>
        <v>Streptococcus</v>
      </c>
      <c r="H161">
        <f>IF(Metaxa2!H161=Sintax!H161,Metaxa2!H161,0)</f>
        <v>0</v>
      </c>
    </row>
    <row r="162" spans="1:8" x14ac:dyDescent="0.2">
      <c r="A162" t="str">
        <f>IF(Metaxa2!A162=Sintax!A162,Metaxa2!A162,0)</f>
        <v>OTU_162</v>
      </c>
      <c r="B162" t="str">
        <f>IF(Metaxa2!B162=Sintax!B162,Metaxa2!B162,0)</f>
        <v>Bacteria</v>
      </c>
      <c r="C162" t="str">
        <f>IF(Metaxa2!C162=Sintax!C162,Metaxa2!C162,0)</f>
        <v>Actinobacteria</v>
      </c>
      <c r="D162" t="str">
        <f>IF(Metaxa2!D162=Sintax!D162,Metaxa2!D162,0)</f>
        <v>Actinobacteria</v>
      </c>
      <c r="E162" t="str">
        <f>IF(Metaxa2!E162=Sintax!E162,Metaxa2!E162,0)</f>
        <v>Micrococcales</v>
      </c>
      <c r="F162" t="str">
        <f>IF(Metaxa2!F162=Sintax!F162,Metaxa2!F162,0)</f>
        <v>Dermabacteraceae</v>
      </c>
      <c r="G162" t="str">
        <f>IF(Metaxa2!G162=Sintax!G162,Metaxa2!G162,0)</f>
        <v>Brachybacterium</v>
      </c>
      <c r="H162">
        <f>IF(Metaxa2!H162=Sintax!H162,Metaxa2!H162,0)</f>
        <v>0</v>
      </c>
    </row>
    <row r="163" spans="1:8" x14ac:dyDescent="0.2">
      <c r="A163" t="str">
        <f>IF(Metaxa2!A163=Sintax!A163,Metaxa2!A163,0)</f>
        <v>OTU_163</v>
      </c>
      <c r="B163" t="str">
        <f>IF(Metaxa2!B163=Sintax!B163,Metaxa2!B163,0)</f>
        <v>Bacteria</v>
      </c>
      <c r="C163" t="str">
        <f>IF(Metaxa2!C163=Sintax!C163,Metaxa2!C163,0)</f>
        <v>Proteobacteria</v>
      </c>
      <c r="D163" t="str">
        <f>IF(Metaxa2!D163=Sintax!D163,Metaxa2!D163,0)</f>
        <v>Alphaproteobacteria</v>
      </c>
      <c r="E163" t="str">
        <f>IF(Metaxa2!E163=Sintax!E163,Metaxa2!E163,0)</f>
        <v>Caulobacterales</v>
      </c>
      <c r="F163" t="str">
        <f>IF(Metaxa2!F163=Sintax!F163,Metaxa2!F163,0)</f>
        <v>Caulobacteraceae</v>
      </c>
      <c r="G163" t="str">
        <f>IF(Metaxa2!G163=Sintax!G163,Metaxa2!G163,0)</f>
        <v>Brevundimonas</v>
      </c>
      <c r="H163">
        <f>IF(Metaxa2!H163=Sintax!H163,Metaxa2!H163,0)</f>
        <v>0</v>
      </c>
    </row>
    <row r="164" spans="1:8" x14ac:dyDescent="0.2">
      <c r="A164" t="str">
        <f>IF(Metaxa2!A164=Sintax!A164,Metaxa2!A164,0)</f>
        <v>OTU_164</v>
      </c>
      <c r="B164" t="str">
        <f>IF(Metaxa2!B164=Sintax!B164,Metaxa2!B164,0)</f>
        <v>Bacteria</v>
      </c>
      <c r="C164" t="str">
        <f>IF(Metaxa2!C164=Sintax!C164,Metaxa2!C164,0)</f>
        <v>Firmicutes</v>
      </c>
      <c r="D164" t="str">
        <f>IF(Metaxa2!D164=Sintax!D164,Metaxa2!D164,0)</f>
        <v>Bacilli</v>
      </c>
      <c r="E164" t="str">
        <f>IF(Metaxa2!E164=Sintax!E164,Metaxa2!E164,0)</f>
        <v>Lactobacillales</v>
      </c>
      <c r="F164" t="str">
        <f>IF(Metaxa2!F164=Sintax!F164,Metaxa2!F164,0)</f>
        <v>Streptococcaceae</v>
      </c>
      <c r="G164" t="str">
        <f>IF(Metaxa2!G164=Sintax!G164,Metaxa2!G164,0)</f>
        <v>Streptococcus</v>
      </c>
      <c r="H164" t="str">
        <f>IF(Metaxa2!H164=Sintax!H164,Metaxa2!H164,0)</f>
        <v>Streptococcus parauberis</v>
      </c>
    </row>
    <row r="165" spans="1:8" x14ac:dyDescent="0.2">
      <c r="A165" t="str">
        <f>IF(Metaxa2!A165=Sintax!A165,Metaxa2!A165,0)</f>
        <v>OTU_165</v>
      </c>
      <c r="B165" t="str">
        <f>IF(Metaxa2!B165=Sintax!B165,Metaxa2!B165,0)</f>
        <v>Bacteria</v>
      </c>
      <c r="C165" t="str">
        <f>IF(Metaxa2!C165=Sintax!C165,Metaxa2!C165,0)</f>
        <v>Firmicutes</v>
      </c>
      <c r="D165" t="str">
        <f>IF(Metaxa2!D165=Sintax!D165,Metaxa2!D165,0)</f>
        <v>Bacilli</v>
      </c>
      <c r="E165" t="str">
        <f>IF(Metaxa2!E165=Sintax!E165,Metaxa2!E165,0)</f>
        <v>Lactobacillales</v>
      </c>
      <c r="F165" t="str">
        <f>IF(Metaxa2!F165=Sintax!F165,Metaxa2!F165,0)</f>
        <v>Leuconostocaceae</v>
      </c>
      <c r="G165" t="str">
        <f>IF(Metaxa2!G165=Sintax!G165,Metaxa2!G165,0)</f>
        <v>Weissella</v>
      </c>
      <c r="H165" t="str">
        <f>IF(Metaxa2!H165=Sintax!H165,Metaxa2!H165,0)</f>
        <v>Weissella cibaria</v>
      </c>
    </row>
    <row r="166" spans="1:8" x14ac:dyDescent="0.2">
      <c r="A166" t="str">
        <f>IF(Metaxa2!A166=Sintax!A166,Metaxa2!A166,0)</f>
        <v>OTU_166</v>
      </c>
      <c r="B166" t="str">
        <f>IF(Metaxa2!B166=Sintax!B166,Metaxa2!B166,0)</f>
        <v>Bacteria</v>
      </c>
      <c r="C166" t="str">
        <f>IF(Metaxa2!C166=Sintax!C166,Metaxa2!C166,0)</f>
        <v>Firmicutes</v>
      </c>
      <c r="D166" t="str">
        <f>IF(Metaxa2!D166=Sintax!D166,Metaxa2!D166,0)</f>
        <v>Bacilli</v>
      </c>
      <c r="E166" t="str">
        <f>IF(Metaxa2!E166=Sintax!E166,Metaxa2!E166,0)</f>
        <v>Lactobacillales</v>
      </c>
      <c r="F166" t="str">
        <f>IF(Metaxa2!F166=Sintax!F166,Metaxa2!F166,0)</f>
        <v>Lactobacillaceae</v>
      </c>
      <c r="G166" t="str">
        <f>IF(Metaxa2!G166=Sintax!G166,Metaxa2!G166,0)</f>
        <v>Lactobacillus</v>
      </c>
      <c r="H166">
        <f>IF(Metaxa2!H166=Sintax!H166,Metaxa2!H166,0)</f>
        <v>0</v>
      </c>
    </row>
    <row r="167" spans="1:8" x14ac:dyDescent="0.2">
      <c r="A167" t="str">
        <f>IF(Metaxa2!A167=Sintax!A167,Metaxa2!A167,0)</f>
        <v>OTU_167</v>
      </c>
      <c r="B167" t="str">
        <f>IF(Metaxa2!B167=Sintax!B167,Metaxa2!B167,0)</f>
        <v>Bacteria</v>
      </c>
      <c r="C167" t="str">
        <f>IF(Metaxa2!C167=Sintax!C167,Metaxa2!C167,0)</f>
        <v>Actinobacteria</v>
      </c>
      <c r="D167" t="str">
        <f>IF(Metaxa2!D167=Sintax!D167,Metaxa2!D167,0)</f>
        <v>Actinobacteria</v>
      </c>
      <c r="E167" t="str">
        <f>IF(Metaxa2!E167=Sintax!E167,Metaxa2!E167,0)</f>
        <v>Corynebacteriales</v>
      </c>
      <c r="F167" t="str">
        <f>IF(Metaxa2!F167=Sintax!F167,Metaxa2!F167,0)</f>
        <v>Corynebacteriaceae</v>
      </c>
      <c r="G167" t="str">
        <f>IF(Metaxa2!G167=Sintax!G167,Metaxa2!G167,0)</f>
        <v>Corynebacterium</v>
      </c>
      <c r="H167" t="str">
        <f>IF(Metaxa2!H167=Sintax!H167,Metaxa2!H167,0)</f>
        <v>Corynebacterium kroppenstedtii</v>
      </c>
    </row>
    <row r="168" spans="1:8" x14ac:dyDescent="0.2">
      <c r="A168" t="str">
        <f>IF(Metaxa2!A168=Sintax!A168,Metaxa2!A168,0)</f>
        <v>OTU_168</v>
      </c>
      <c r="B168" t="str">
        <f>IF(Metaxa2!B168=Sintax!B168,Metaxa2!B168,0)</f>
        <v>Bacteria</v>
      </c>
      <c r="C168" t="str">
        <f>IF(Metaxa2!C168=Sintax!C168,Metaxa2!C168,0)</f>
        <v>Actinobacteria</v>
      </c>
      <c r="D168" t="str">
        <f>IF(Metaxa2!D168=Sintax!D168,Metaxa2!D168,0)</f>
        <v>Actinobacteria</v>
      </c>
      <c r="E168" t="str">
        <f>IF(Metaxa2!E168=Sintax!E168,Metaxa2!E168,0)</f>
        <v>Micrococcales</v>
      </c>
      <c r="F168" t="str">
        <f>IF(Metaxa2!F168=Sintax!F168,Metaxa2!F168,0)</f>
        <v>Microbacteriaceae</v>
      </c>
      <c r="G168" t="str">
        <f>IF(Metaxa2!G168=Sintax!G168,Metaxa2!G168,0)</f>
        <v>Microbacterium</v>
      </c>
      <c r="H168">
        <f>IF(Metaxa2!H168=Sintax!H168,Metaxa2!H168,0)</f>
        <v>0</v>
      </c>
    </row>
    <row r="169" spans="1:8" x14ac:dyDescent="0.2">
      <c r="A169" t="str">
        <f>IF(Metaxa2!A169=Sintax!A169,Metaxa2!A169,0)</f>
        <v>OTU_169</v>
      </c>
      <c r="B169" t="str">
        <f>IF(Metaxa2!B169=Sintax!B169,Metaxa2!B169,0)</f>
        <v>Bacteria</v>
      </c>
      <c r="C169" t="str">
        <f>IF(Metaxa2!C169=Sintax!C169,Metaxa2!C169,0)</f>
        <v>Firmicutes</v>
      </c>
      <c r="D169" t="str">
        <f>IF(Metaxa2!D169=Sintax!D169,Metaxa2!D169,0)</f>
        <v>Bacilli</v>
      </c>
      <c r="E169" t="str">
        <f>IF(Metaxa2!E169=Sintax!E169,Metaxa2!E169,0)</f>
        <v>Lactobacillales</v>
      </c>
      <c r="F169" t="str">
        <f>IF(Metaxa2!F169=Sintax!F169,Metaxa2!F169,0)</f>
        <v>Lactobacillaceae</v>
      </c>
      <c r="G169" t="str">
        <f>IF(Metaxa2!G169=Sintax!G169,Metaxa2!G169,0)</f>
        <v>Lactobacillus</v>
      </c>
      <c r="H169">
        <f>IF(Metaxa2!H169=Sintax!H169,Metaxa2!H169,0)</f>
        <v>0</v>
      </c>
    </row>
    <row r="170" spans="1:8" x14ac:dyDescent="0.2">
      <c r="A170" t="str">
        <f>IF(Metaxa2!A170=Sintax!A170,Metaxa2!A170,0)</f>
        <v>OTU_170</v>
      </c>
      <c r="B170" t="str">
        <f>IF(Metaxa2!B170=Sintax!B170,Metaxa2!B170,0)</f>
        <v>Bacteria</v>
      </c>
      <c r="C170" t="str">
        <f>IF(Metaxa2!C170=Sintax!C170,Metaxa2!C170,0)</f>
        <v>Firmicutes</v>
      </c>
      <c r="D170" t="str">
        <f>IF(Metaxa2!D170=Sintax!D170,Metaxa2!D170,0)</f>
        <v>Bacilli</v>
      </c>
      <c r="E170" t="str">
        <f>IF(Metaxa2!E170=Sintax!E170,Metaxa2!E170,0)</f>
        <v>Lactobacillales</v>
      </c>
      <c r="F170" t="str">
        <f>IF(Metaxa2!F170=Sintax!F170,Metaxa2!F170,0)</f>
        <v>Lactobacillaceae</v>
      </c>
      <c r="G170" t="str">
        <f>IF(Metaxa2!G170=Sintax!G170,Metaxa2!G170,0)</f>
        <v>Lactobacillus</v>
      </c>
      <c r="H170">
        <f>IF(Metaxa2!H170=Sintax!H170,Metaxa2!H170,0)</f>
        <v>0</v>
      </c>
    </row>
    <row r="171" spans="1:8" x14ac:dyDescent="0.2">
      <c r="A171" t="str">
        <f>IF(Metaxa2!A171=Sintax!A171,Metaxa2!A171,0)</f>
        <v>OTU_171</v>
      </c>
      <c r="B171" t="str">
        <f>IF(Metaxa2!B171=Sintax!B171,Metaxa2!B171,0)</f>
        <v>Bacteria</v>
      </c>
      <c r="C171" t="str">
        <f>IF(Metaxa2!C171=Sintax!C171,Metaxa2!C171,0)</f>
        <v>Firmicutes</v>
      </c>
      <c r="D171" t="str">
        <f>IF(Metaxa2!D171=Sintax!D171,Metaxa2!D171,0)</f>
        <v>Bacilli</v>
      </c>
      <c r="E171" t="str">
        <f>IF(Metaxa2!E171=Sintax!E171,Metaxa2!E171,0)</f>
        <v>Bacillales</v>
      </c>
      <c r="F171" t="str">
        <f>IF(Metaxa2!F171=Sintax!F171,Metaxa2!F171,0)</f>
        <v>Staphylococcaceae</v>
      </c>
      <c r="G171" t="str">
        <f>IF(Metaxa2!G171=Sintax!G171,Metaxa2!G171,0)</f>
        <v>Staphylococcus</v>
      </c>
      <c r="H171" t="str">
        <f>IF(Metaxa2!H171=Sintax!H171,Metaxa2!H171,0)</f>
        <v>Staphylococcus chromogenes</v>
      </c>
    </row>
    <row r="172" spans="1:8" x14ac:dyDescent="0.2">
      <c r="A172" t="str">
        <f>IF(Metaxa2!A172=Sintax!A172,Metaxa2!A172,0)</f>
        <v>OTU_172</v>
      </c>
      <c r="B172" t="str">
        <f>IF(Metaxa2!B172=Sintax!B172,Metaxa2!B172,0)</f>
        <v>Bacteria</v>
      </c>
      <c r="C172" t="str">
        <f>IF(Metaxa2!C172=Sintax!C172,Metaxa2!C172,0)</f>
        <v>Firmicutes</v>
      </c>
      <c r="D172" t="str">
        <f>IF(Metaxa2!D172=Sintax!D172,Metaxa2!D172,0)</f>
        <v>Bacilli</v>
      </c>
      <c r="E172" t="str">
        <f>IF(Metaxa2!E172=Sintax!E172,Metaxa2!E172,0)</f>
        <v>Lactobacillales</v>
      </c>
      <c r="F172" t="str">
        <f>IF(Metaxa2!F172=Sintax!F172,Metaxa2!F172,0)</f>
        <v>Lactobacillaceae</v>
      </c>
      <c r="G172" t="str">
        <f>IF(Metaxa2!G172=Sintax!G172,Metaxa2!G172,0)</f>
        <v>Lactobacillus</v>
      </c>
      <c r="H172">
        <f>IF(Metaxa2!H172=Sintax!H172,Metaxa2!H172,0)</f>
        <v>0</v>
      </c>
    </row>
    <row r="173" spans="1:8" x14ac:dyDescent="0.2">
      <c r="A173" t="str">
        <f>IF(Metaxa2!A173=Sintax!A173,Metaxa2!A173,0)</f>
        <v>OTU_173</v>
      </c>
      <c r="B173" t="str">
        <f>IF(Metaxa2!B173=Sintax!B173,Metaxa2!B173,0)</f>
        <v>Bacteria</v>
      </c>
      <c r="C173" t="str">
        <f>IF(Metaxa2!C173=Sintax!C173,Metaxa2!C173,0)</f>
        <v>Firmicutes</v>
      </c>
      <c r="D173" t="str">
        <f>IF(Metaxa2!D173=Sintax!D173,Metaxa2!D173,0)</f>
        <v>Bacilli</v>
      </c>
      <c r="E173" t="str">
        <f>IF(Metaxa2!E173=Sintax!E173,Metaxa2!E173,0)</f>
        <v>Lactobacillales</v>
      </c>
      <c r="F173" t="str">
        <f>IF(Metaxa2!F173=Sintax!F173,Metaxa2!F173,0)</f>
        <v>Lactobacillaceae</v>
      </c>
      <c r="G173" t="str">
        <f>IF(Metaxa2!G173=Sintax!G173,Metaxa2!G173,0)</f>
        <v>Lactobacillus</v>
      </c>
      <c r="H173">
        <f>IF(Metaxa2!H173=Sintax!H173,Metaxa2!H173,0)</f>
        <v>0</v>
      </c>
    </row>
    <row r="174" spans="1:8" x14ac:dyDescent="0.2">
      <c r="A174" t="str">
        <f>IF(Metaxa2!A174=Sintax!A174,Metaxa2!A174,0)</f>
        <v>OTU_174</v>
      </c>
      <c r="B174" t="str">
        <f>IF(Metaxa2!B174=Sintax!B174,Metaxa2!B174,0)</f>
        <v>Bacteria</v>
      </c>
      <c r="C174" t="str">
        <f>IF(Metaxa2!C174=Sintax!C174,Metaxa2!C174,0)</f>
        <v>Proteobacteria</v>
      </c>
      <c r="D174" t="str">
        <f>IF(Metaxa2!D174=Sintax!D174,Metaxa2!D174,0)</f>
        <v>Betaproteobacteria</v>
      </c>
      <c r="E174" t="str">
        <f>IF(Metaxa2!E174=Sintax!E174,Metaxa2!E174,0)</f>
        <v>Burkholderiales</v>
      </c>
      <c r="F174" t="str">
        <f>IF(Metaxa2!F174=Sintax!F174,Metaxa2!F174,0)</f>
        <v>Alcaligenaceae</v>
      </c>
      <c r="G174" t="str">
        <f>IF(Metaxa2!G174=Sintax!G174,Metaxa2!G174,0)</f>
        <v>Oligella</v>
      </c>
      <c r="H174">
        <f>IF(Metaxa2!H174=Sintax!H174,Metaxa2!H174,0)</f>
        <v>0</v>
      </c>
    </row>
    <row r="175" spans="1:8" x14ac:dyDescent="0.2">
      <c r="A175" t="str">
        <f>IF(Metaxa2!A175=Sintax!A175,Metaxa2!A175,0)</f>
        <v>OTU_175</v>
      </c>
      <c r="B175" t="str">
        <f>IF(Metaxa2!B175=Sintax!B175,Metaxa2!B175,0)</f>
        <v>Bacteria</v>
      </c>
      <c r="C175" t="str">
        <f>IF(Metaxa2!C175=Sintax!C175,Metaxa2!C175,0)</f>
        <v>Firmicutes</v>
      </c>
      <c r="D175" t="str">
        <f>IF(Metaxa2!D175=Sintax!D175,Metaxa2!D175,0)</f>
        <v>Bacilli</v>
      </c>
      <c r="E175" t="str">
        <f>IF(Metaxa2!E175=Sintax!E175,Metaxa2!E175,0)</f>
        <v>Lactobacillales</v>
      </c>
      <c r="F175" t="str">
        <f>IF(Metaxa2!F175=Sintax!F175,Metaxa2!F175,0)</f>
        <v>Streptococcaceae</v>
      </c>
      <c r="G175">
        <f>IF(Metaxa2!G175=Sintax!G175,Metaxa2!G175,0)</f>
        <v>0</v>
      </c>
      <c r="H175">
        <f>IF(Metaxa2!H175=Sintax!H175,Metaxa2!H175,0)</f>
        <v>0</v>
      </c>
    </row>
    <row r="176" spans="1:8" x14ac:dyDescent="0.2">
      <c r="A176" t="str">
        <f>IF(Metaxa2!A176=Sintax!A176,Metaxa2!A176,0)</f>
        <v>OTU_176</v>
      </c>
      <c r="B176" t="str">
        <f>IF(Metaxa2!B176=Sintax!B176,Metaxa2!B176,0)</f>
        <v>Bacteria</v>
      </c>
      <c r="C176" t="str">
        <f>IF(Metaxa2!C176=Sintax!C176,Metaxa2!C176,0)</f>
        <v>Proteobacteria</v>
      </c>
      <c r="D176" t="str">
        <f>IF(Metaxa2!D176=Sintax!D176,Metaxa2!D176,0)</f>
        <v>Betaproteobacteria</v>
      </c>
      <c r="E176">
        <f>IF(Metaxa2!E176=Sintax!E176,Metaxa2!E176,0)</f>
        <v>0</v>
      </c>
      <c r="F176">
        <f>IF(Metaxa2!F176=Sintax!F176,Metaxa2!F176,0)</f>
        <v>0</v>
      </c>
      <c r="G176">
        <f>IF(Metaxa2!G176=Sintax!G176,Metaxa2!G176,0)</f>
        <v>0</v>
      </c>
      <c r="H176">
        <f>IF(Metaxa2!H176=Sintax!H176,Metaxa2!H176,0)</f>
        <v>0</v>
      </c>
    </row>
    <row r="177" spans="1:8" x14ac:dyDescent="0.2">
      <c r="A177" t="str">
        <f>IF(Metaxa2!A177=Sintax!A177,Metaxa2!A177,0)</f>
        <v>OTU_177</v>
      </c>
      <c r="B177" t="str">
        <f>IF(Metaxa2!B177=Sintax!B177,Metaxa2!B177,0)</f>
        <v>Bacteria</v>
      </c>
      <c r="C177" t="str">
        <f>IF(Metaxa2!C177=Sintax!C177,Metaxa2!C177,0)</f>
        <v>Firmicutes</v>
      </c>
      <c r="D177" t="str">
        <f>IF(Metaxa2!D177=Sintax!D177,Metaxa2!D177,0)</f>
        <v>Bacilli</v>
      </c>
      <c r="E177" t="str">
        <f>IF(Metaxa2!E177=Sintax!E177,Metaxa2!E177,0)</f>
        <v>Lactobacillales</v>
      </c>
      <c r="F177" t="str">
        <f>IF(Metaxa2!F177=Sintax!F177,Metaxa2!F177,0)</f>
        <v>Streptococcaceae</v>
      </c>
      <c r="G177" t="str">
        <f>IF(Metaxa2!G177=Sintax!G177,Metaxa2!G177,0)</f>
        <v>Lactococcus</v>
      </c>
      <c r="H177">
        <f>IF(Metaxa2!H177=Sintax!H177,Metaxa2!H177,0)</f>
        <v>0</v>
      </c>
    </row>
    <row r="178" spans="1:8" x14ac:dyDescent="0.2">
      <c r="A178" t="str">
        <f>IF(Metaxa2!A178=Sintax!A178,Metaxa2!A178,0)</f>
        <v>OTU_178</v>
      </c>
      <c r="B178" t="str">
        <f>IF(Metaxa2!B178=Sintax!B178,Metaxa2!B178,0)</f>
        <v>Bacteria</v>
      </c>
      <c r="C178" t="str">
        <f>IF(Metaxa2!C178=Sintax!C178,Metaxa2!C178,0)</f>
        <v>Actinobacteria</v>
      </c>
      <c r="D178" t="str">
        <f>IF(Metaxa2!D178=Sintax!D178,Metaxa2!D178,0)</f>
        <v>Actinobacteria</v>
      </c>
      <c r="E178" t="str">
        <f>IF(Metaxa2!E178=Sintax!E178,Metaxa2!E178,0)</f>
        <v>Micrococcales</v>
      </c>
      <c r="F178" t="str">
        <f>IF(Metaxa2!F178=Sintax!F178,Metaxa2!F178,0)</f>
        <v>Micrococcaceae</v>
      </c>
      <c r="G178" t="str">
        <f>IF(Metaxa2!G178=Sintax!G178,Metaxa2!G178,0)</f>
        <v>Rothia</v>
      </c>
      <c r="H178" t="str">
        <f>IF(Metaxa2!H178=Sintax!H178,Metaxa2!H178,0)</f>
        <v>Rothia endophytica</v>
      </c>
    </row>
    <row r="179" spans="1:8" x14ac:dyDescent="0.2">
      <c r="A179" t="str">
        <f>IF(Metaxa2!A179=Sintax!A179,Metaxa2!A179,0)</f>
        <v>OTU_179</v>
      </c>
      <c r="B179" t="str">
        <f>IF(Metaxa2!B179=Sintax!B179,Metaxa2!B179,0)</f>
        <v>Bacteria</v>
      </c>
      <c r="C179" t="str">
        <f>IF(Metaxa2!C179=Sintax!C179,Metaxa2!C179,0)</f>
        <v>Firmicutes</v>
      </c>
      <c r="D179" t="str">
        <f>IF(Metaxa2!D179=Sintax!D179,Metaxa2!D179,0)</f>
        <v>Bacilli</v>
      </c>
      <c r="E179" t="str">
        <f>IF(Metaxa2!E179=Sintax!E179,Metaxa2!E179,0)</f>
        <v>Lactobacillales</v>
      </c>
      <c r="F179" t="str">
        <f>IF(Metaxa2!F179=Sintax!F179,Metaxa2!F179,0)</f>
        <v>Streptococcaceae</v>
      </c>
      <c r="G179" t="str">
        <f>IF(Metaxa2!G179=Sintax!G179,Metaxa2!G179,0)</f>
        <v>Lactococcus</v>
      </c>
      <c r="H179">
        <f>IF(Metaxa2!H179=Sintax!H179,Metaxa2!H179,0)</f>
        <v>0</v>
      </c>
    </row>
    <row r="180" spans="1:8" x14ac:dyDescent="0.2">
      <c r="A180" t="str">
        <f>IF(Metaxa2!A180=Sintax!A180,Metaxa2!A180,0)</f>
        <v>OTU_180</v>
      </c>
      <c r="B180" t="str">
        <f>IF(Metaxa2!B180=Sintax!B180,Metaxa2!B180,0)</f>
        <v>Bacteria</v>
      </c>
      <c r="C180" t="str">
        <f>IF(Metaxa2!C180=Sintax!C180,Metaxa2!C180,0)</f>
        <v>Firmicutes</v>
      </c>
      <c r="D180" t="str">
        <f>IF(Metaxa2!D180=Sintax!D180,Metaxa2!D180,0)</f>
        <v>Bacilli</v>
      </c>
      <c r="E180" t="str">
        <f>IF(Metaxa2!E180=Sintax!E180,Metaxa2!E180,0)</f>
        <v>Lactobacillales</v>
      </c>
      <c r="F180" t="str">
        <f>IF(Metaxa2!F180=Sintax!F180,Metaxa2!F180,0)</f>
        <v>Lactobacillaceae</v>
      </c>
      <c r="G180" t="str">
        <f>IF(Metaxa2!G180=Sintax!G180,Metaxa2!G180,0)</f>
        <v>Lactobacillus</v>
      </c>
      <c r="H180">
        <f>IF(Metaxa2!H180=Sintax!H180,Metaxa2!H180,0)</f>
        <v>0</v>
      </c>
    </row>
    <row r="181" spans="1:8" x14ac:dyDescent="0.2">
      <c r="A181" t="str">
        <f>IF(Metaxa2!A181=Sintax!A181,Metaxa2!A181,0)</f>
        <v>OTU_181</v>
      </c>
      <c r="B181" t="str">
        <f>IF(Metaxa2!B181=Sintax!B181,Metaxa2!B181,0)</f>
        <v>Bacteria</v>
      </c>
      <c r="C181" t="str">
        <f>IF(Metaxa2!C181=Sintax!C181,Metaxa2!C181,0)</f>
        <v>Firmicutes</v>
      </c>
      <c r="D181" t="str">
        <f>IF(Metaxa2!D181=Sintax!D181,Metaxa2!D181,0)</f>
        <v>Clostridia</v>
      </c>
      <c r="E181" t="str">
        <f>IF(Metaxa2!E181=Sintax!E181,Metaxa2!E181,0)</f>
        <v>Clostridiales</v>
      </c>
      <c r="F181" t="str">
        <f>IF(Metaxa2!F181=Sintax!F181,Metaxa2!F181,0)</f>
        <v>Peptostreptococcaceae</v>
      </c>
      <c r="G181">
        <f>IF(Metaxa2!G181=Sintax!G181,Metaxa2!G181,0)</f>
        <v>0</v>
      </c>
      <c r="H181">
        <f>IF(Metaxa2!H181=Sintax!H181,Metaxa2!H181,0)</f>
        <v>0</v>
      </c>
    </row>
    <row r="182" spans="1:8" x14ac:dyDescent="0.2">
      <c r="A182" t="str">
        <f>IF(Metaxa2!A182=Sintax!A182,Metaxa2!A182,0)</f>
        <v>OTU_182</v>
      </c>
      <c r="B182" t="str">
        <f>IF(Metaxa2!B182=Sintax!B182,Metaxa2!B182,0)</f>
        <v>Bacteria</v>
      </c>
      <c r="C182" t="str">
        <f>IF(Metaxa2!C182=Sintax!C182,Metaxa2!C182,0)</f>
        <v>Firmicutes</v>
      </c>
      <c r="D182" t="str">
        <f>IF(Metaxa2!D182=Sintax!D182,Metaxa2!D182,0)</f>
        <v>Bacilli</v>
      </c>
      <c r="E182" t="str">
        <f>IF(Metaxa2!E182=Sintax!E182,Metaxa2!E182,0)</f>
        <v>Lactobacillales</v>
      </c>
      <c r="F182" t="str">
        <f>IF(Metaxa2!F182=Sintax!F182,Metaxa2!F182,0)</f>
        <v>Lactobacillaceae</v>
      </c>
      <c r="G182" t="str">
        <f>IF(Metaxa2!G182=Sintax!G182,Metaxa2!G182,0)</f>
        <v>Lactobacillus</v>
      </c>
      <c r="H182">
        <f>IF(Metaxa2!H182=Sintax!H182,Metaxa2!H182,0)</f>
        <v>0</v>
      </c>
    </row>
    <row r="183" spans="1:8" x14ac:dyDescent="0.2">
      <c r="A183" t="str">
        <f>IF(Metaxa2!A183=Sintax!A183,Metaxa2!A183,0)</f>
        <v>OTU_183</v>
      </c>
      <c r="B183" t="str">
        <f>IF(Metaxa2!B183=Sintax!B183,Metaxa2!B183,0)</f>
        <v>Bacteria</v>
      </c>
      <c r="C183" t="str">
        <f>IF(Metaxa2!C183=Sintax!C183,Metaxa2!C183,0)</f>
        <v>Bacteroidetes</v>
      </c>
      <c r="D183" t="str">
        <f>IF(Metaxa2!D183=Sintax!D183,Metaxa2!D183,0)</f>
        <v>Flavobacteriia</v>
      </c>
      <c r="E183" t="str">
        <f>IF(Metaxa2!E183=Sintax!E183,Metaxa2!E183,0)</f>
        <v>Flavobacteriales</v>
      </c>
      <c r="F183" t="str">
        <f>IF(Metaxa2!F183=Sintax!F183,Metaxa2!F183,0)</f>
        <v>Flavobacteriaceae</v>
      </c>
      <c r="G183" t="str">
        <f>IF(Metaxa2!G183=Sintax!G183,Metaxa2!G183,0)</f>
        <v>Flavobacterium</v>
      </c>
      <c r="H183">
        <f>IF(Metaxa2!H183=Sintax!H183,Metaxa2!H183,0)</f>
        <v>0</v>
      </c>
    </row>
    <row r="184" spans="1:8" x14ac:dyDescent="0.2">
      <c r="A184" t="str">
        <f>IF(Metaxa2!A184=Sintax!A184,Metaxa2!A184,0)</f>
        <v>OTU_184</v>
      </c>
      <c r="B184" t="str">
        <f>IF(Metaxa2!B184=Sintax!B184,Metaxa2!B184,0)</f>
        <v>Bacteria</v>
      </c>
      <c r="C184" t="str">
        <f>IF(Metaxa2!C184=Sintax!C184,Metaxa2!C184,0)</f>
        <v>Firmicutes</v>
      </c>
      <c r="D184" t="str">
        <f>IF(Metaxa2!D184=Sintax!D184,Metaxa2!D184,0)</f>
        <v>Bacilli</v>
      </c>
      <c r="E184" t="str">
        <f>IF(Metaxa2!E184=Sintax!E184,Metaxa2!E184,0)</f>
        <v>Lactobacillales</v>
      </c>
      <c r="F184" t="str">
        <f>IF(Metaxa2!F184=Sintax!F184,Metaxa2!F184,0)</f>
        <v>Leuconostocaceae</v>
      </c>
      <c r="G184" t="str">
        <f>IF(Metaxa2!G184=Sintax!G184,Metaxa2!G184,0)</f>
        <v>Weissella</v>
      </c>
      <c r="H184" t="str">
        <f>IF(Metaxa2!H184=Sintax!H184,Metaxa2!H184,0)</f>
        <v>Weissella paramesenteroides</v>
      </c>
    </row>
    <row r="185" spans="1:8" x14ac:dyDescent="0.2">
      <c r="A185" t="str">
        <f>IF(Metaxa2!A185=Sintax!A185,Metaxa2!A185,0)</f>
        <v>OTU_185</v>
      </c>
      <c r="B185" t="str">
        <f>IF(Metaxa2!B185=Sintax!B185,Metaxa2!B185,0)</f>
        <v>Bacteria</v>
      </c>
      <c r="C185" t="str">
        <f>IF(Metaxa2!C185=Sintax!C185,Metaxa2!C185,0)</f>
        <v>Firmicutes</v>
      </c>
      <c r="D185" t="str">
        <f>IF(Metaxa2!D185=Sintax!D185,Metaxa2!D185,0)</f>
        <v>Bacilli</v>
      </c>
      <c r="E185" t="str">
        <f>IF(Metaxa2!E185=Sintax!E185,Metaxa2!E185,0)</f>
        <v>Lactobacillales</v>
      </c>
      <c r="F185" t="str">
        <f>IF(Metaxa2!F185=Sintax!F185,Metaxa2!F185,0)</f>
        <v>Streptococcaceae</v>
      </c>
      <c r="G185">
        <f>IF(Metaxa2!G185=Sintax!G185,Metaxa2!G185,0)</f>
        <v>0</v>
      </c>
      <c r="H185">
        <f>IF(Metaxa2!H185=Sintax!H185,Metaxa2!H185,0)</f>
        <v>0</v>
      </c>
    </row>
    <row r="186" spans="1:8" x14ac:dyDescent="0.2">
      <c r="A186" t="str">
        <f>IF(Metaxa2!A186=Sintax!A186,Metaxa2!A186,0)</f>
        <v>OTU_186</v>
      </c>
      <c r="B186" t="str">
        <f>IF(Metaxa2!B186=Sintax!B186,Metaxa2!B186,0)</f>
        <v>Bacteria</v>
      </c>
      <c r="C186" t="str">
        <f>IF(Metaxa2!C186=Sintax!C186,Metaxa2!C186,0)</f>
        <v>Firmicutes</v>
      </c>
      <c r="D186" t="str">
        <f>IF(Metaxa2!D186=Sintax!D186,Metaxa2!D186,0)</f>
        <v>Bacilli</v>
      </c>
      <c r="E186" t="str">
        <f>IF(Metaxa2!E186=Sintax!E186,Metaxa2!E186,0)</f>
        <v>Lactobacillales</v>
      </c>
      <c r="F186" t="str">
        <f>IF(Metaxa2!F186=Sintax!F186,Metaxa2!F186,0)</f>
        <v>Streptococcaceae</v>
      </c>
      <c r="G186" t="str">
        <f>IF(Metaxa2!G186=Sintax!G186,Metaxa2!G186,0)</f>
        <v>Streptococcus</v>
      </c>
      <c r="H186" t="str">
        <f>IF(Metaxa2!H186=Sintax!H186,Metaxa2!H186,0)</f>
        <v>Streptococcus salivarius</v>
      </c>
    </row>
    <row r="187" spans="1:8" x14ac:dyDescent="0.2">
      <c r="A187" t="str">
        <f>IF(Metaxa2!A187=Sintax!A187,Metaxa2!A187,0)</f>
        <v>OTU_187</v>
      </c>
      <c r="B187" t="str">
        <f>IF(Metaxa2!B187=Sintax!B187,Metaxa2!B187,0)</f>
        <v>Bacteria</v>
      </c>
      <c r="C187" t="str">
        <f>IF(Metaxa2!C187=Sintax!C187,Metaxa2!C187,0)</f>
        <v>Firmicutes</v>
      </c>
      <c r="D187" t="str">
        <f>IF(Metaxa2!D187=Sintax!D187,Metaxa2!D187,0)</f>
        <v>Bacilli</v>
      </c>
      <c r="E187" t="str">
        <f>IF(Metaxa2!E187=Sintax!E187,Metaxa2!E187,0)</f>
        <v>Lactobacillales</v>
      </c>
      <c r="F187" t="str">
        <f>IF(Metaxa2!F187=Sintax!F187,Metaxa2!F187,0)</f>
        <v>Streptococcaceae</v>
      </c>
      <c r="G187" t="str">
        <f>IF(Metaxa2!G187=Sintax!G187,Metaxa2!G187,0)</f>
        <v>Streptococcus</v>
      </c>
      <c r="H187">
        <f>IF(Metaxa2!H187=Sintax!H187,Metaxa2!H187,0)</f>
        <v>0</v>
      </c>
    </row>
    <row r="188" spans="1:8" x14ac:dyDescent="0.2">
      <c r="A188" t="str">
        <f>IF(Metaxa2!A188=Sintax!A188,Metaxa2!A188,0)</f>
        <v>OTU_188</v>
      </c>
      <c r="B188" t="str">
        <f>IF(Metaxa2!B188=Sintax!B188,Metaxa2!B188,0)</f>
        <v>Bacteria</v>
      </c>
      <c r="C188" t="str">
        <f>IF(Metaxa2!C188=Sintax!C188,Metaxa2!C188,0)</f>
        <v>Firmicutes</v>
      </c>
      <c r="D188" t="str">
        <f>IF(Metaxa2!D188=Sintax!D188,Metaxa2!D188,0)</f>
        <v>Clostridia</v>
      </c>
      <c r="E188" t="str">
        <f>IF(Metaxa2!E188=Sintax!E188,Metaxa2!E188,0)</f>
        <v>Clostridiales</v>
      </c>
      <c r="F188" t="str">
        <f>IF(Metaxa2!F188=Sintax!F188,Metaxa2!F188,0)</f>
        <v>Peptostreptococcaceae</v>
      </c>
      <c r="G188" t="str">
        <f>IF(Metaxa2!G188=Sintax!G188,Metaxa2!G188,0)</f>
        <v>Intestinibacter</v>
      </c>
      <c r="H188">
        <f>IF(Metaxa2!H188=Sintax!H188,Metaxa2!H188,0)</f>
        <v>0</v>
      </c>
    </row>
    <row r="189" spans="1:8" x14ac:dyDescent="0.2">
      <c r="A189" t="str">
        <f>IF(Metaxa2!A189=Sintax!A189,Metaxa2!A189,0)</f>
        <v>OTU_189</v>
      </c>
      <c r="B189" t="str">
        <f>IF(Metaxa2!B189=Sintax!B189,Metaxa2!B189,0)</f>
        <v>Bacteria</v>
      </c>
      <c r="C189" t="str">
        <f>IF(Metaxa2!C189=Sintax!C189,Metaxa2!C189,0)</f>
        <v>Actinobacteria</v>
      </c>
      <c r="D189" t="str">
        <f>IF(Metaxa2!D189=Sintax!D189,Metaxa2!D189,0)</f>
        <v>Actinobacteria</v>
      </c>
      <c r="E189" t="str">
        <f>IF(Metaxa2!E189=Sintax!E189,Metaxa2!E189,0)</f>
        <v>Propionibacteriales</v>
      </c>
      <c r="F189" t="str">
        <f>IF(Metaxa2!F189=Sintax!F189,Metaxa2!F189,0)</f>
        <v>Propionibacteriaceae</v>
      </c>
      <c r="G189" t="str">
        <f>IF(Metaxa2!G189=Sintax!G189,Metaxa2!G189,0)</f>
        <v>Propionibacterium</v>
      </c>
      <c r="H189">
        <f>IF(Metaxa2!H189=Sintax!H189,Metaxa2!H189,0)</f>
        <v>0</v>
      </c>
    </row>
    <row r="190" spans="1:8" x14ac:dyDescent="0.2">
      <c r="A190" t="str">
        <f>IF(Metaxa2!A190=Sintax!A190,Metaxa2!A190,0)</f>
        <v>OTU_190</v>
      </c>
      <c r="B190" t="str">
        <f>IF(Metaxa2!B190=Sintax!B190,Metaxa2!B190,0)</f>
        <v>Bacteria</v>
      </c>
      <c r="C190" t="str">
        <f>IF(Metaxa2!C190=Sintax!C190,Metaxa2!C190,0)</f>
        <v>Firmicutes</v>
      </c>
      <c r="D190" t="str">
        <f>IF(Metaxa2!D190=Sintax!D190,Metaxa2!D190,0)</f>
        <v>Bacilli</v>
      </c>
      <c r="E190" t="str">
        <f>IF(Metaxa2!E190=Sintax!E190,Metaxa2!E190,0)</f>
        <v>Lactobacillales</v>
      </c>
      <c r="F190" t="str">
        <f>IF(Metaxa2!F190=Sintax!F190,Metaxa2!F190,0)</f>
        <v>Lactobacillaceae</v>
      </c>
      <c r="G190" t="str">
        <f>IF(Metaxa2!G190=Sintax!G190,Metaxa2!G190,0)</f>
        <v>Pediococcus</v>
      </c>
      <c r="H190" t="str">
        <f>IF(Metaxa2!H190=Sintax!H190,Metaxa2!H190,0)</f>
        <v>Pediococcus pentosaceus</v>
      </c>
    </row>
    <row r="191" spans="1:8" x14ac:dyDescent="0.2">
      <c r="A191" t="str">
        <f>IF(Metaxa2!A191=Sintax!A191,Metaxa2!A191,0)</f>
        <v>OTU_191</v>
      </c>
      <c r="B191" t="str">
        <f>IF(Metaxa2!B191=Sintax!B191,Metaxa2!B191,0)</f>
        <v>Bacteria</v>
      </c>
      <c r="C191" t="str">
        <f>IF(Metaxa2!C191=Sintax!C191,Metaxa2!C191,0)</f>
        <v>Firmicutes</v>
      </c>
      <c r="D191" t="str">
        <f>IF(Metaxa2!D191=Sintax!D191,Metaxa2!D191,0)</f>
        <v>Bacilli</v>
      </c>
      <c r="E191" t="str">
        <f>IF(Metaxa2!E191=Sintax!E191,Metaxa2!E191,0)</f>
        <v>Lactobacillales</v>
      </c>
      <c r="F191" t="str">
        <f>IF(Metaxa2!F191=Sintax!F191,Metaxa2!F191,0)</f>
        <v>Streptococcaceae</v>
      </c>
      <c r="G191" t="str">
        <f>IF(Metaxa2!G191=Sintax!G191,Metaxa2!G191,0)</f>
        <v>Streptococcus</v>
      </c>
      <c r="H191">
        <f>IF(Metaxa2!H191=Sintax!H191,Metaxa2!H191,0)</f>
        <v>0</v>
      </c>
    </row>
    <row r="192" spans="1:8" x14ac:dyDescent="0.2">
      <c r="A192" t="str">
        <f>IF(Metaxa2!A192=Sintax!A192,Metaxa2!A192,0)</f>
        <v>OTU_192</v>
      </c>
      <c r="B192" t="str">
        <f>IF(Metaxa2!B192=Sintax!B192,Metaxa2!B192,0)</f>
        <v>Bacteria</v>
      </c>
      <c r="C192" t="str">
        <f>IF(Metaxa2!C192=Sintax!C192,Metaxa2!C192,0)</f>
        <v>Firmicutes</v>
      </c>
      <c r="D192" t="str">
        <f>IF(Metaxa2!D192=Sintax!D192,Metaxa2!D192,0)</f>
        <v>Bacilli</v>
      </c>
      <c r="E192" t="str">
        <f>IF(Metaxa2!E192=Sintax!E192,Metaxa2!E192,0)</f>
        <v>Lactobacillales</v>
      </c>
      <c r="F192" t="str">
        <f>IF(Metaxa2!F192=Sintax!F192,Metaxa2!F192,0)</f>
        <v>Streptococcaceae</v>
      </c>
      <c r="G192" t="str">
        <f>IF(Metaxa2!G192=Sintax!G192,Metaxa2!G192,0)</f>
        <v>Streptococcus</v>
      </c>
      <c r="H192">
        <f>IF(Metaxa2!H192=Sintax!H192,Metaxa2!H192,0)</f>
        <v>0</v>
      </c>
    </row>
    <row r="193" spans="1:8" x14ac:dyDescent="0.2">
      <c r="A193" t="str">
        <f>IF(Metaxa2!A193=Sintax!A193,Metaxa2!A193,0)</f>
        <v>OTU_193</v>
      </c>
      <c r="B193" t="str">
        <f>IF(Metaxa2!B193=Sintax!B193,Metaxa2!B193,0)</f>
        <v>Bacteria</v>
      </c>
      <c r="C193" t="str">
        <f>IF(Metaxa2!C193=Sintax!C193,Metaxa2!C193,0)</f>
        <v>Firmicutes</v>
      </c>
      <c r="D193" t="str">
        <f>IF(Metaxa2!D193=Sintax!D193,Metaxa2!D193,0)</f>
        <v>Bacilli</v>
      </c>
      <c r="E193" t="str">
        <f>IF(Metaxa2!E193=Sintax!E193,Metaxa2!E193,0)</f>
        <v>Lactobacillales</v>
      </c>
      <c r="F193" t="str">
        <f>IF(Metaxa2!F193=Sintax!F193,Metaxa2!F193,0)</f>
        <v>Enterococcaceae</v>
      </c>
      <c r="G193" t="str">
        <f>IF(Metaxa2!G193=Sintax!G193,Metaxa2!G193,0)</f>
        <v>Enterococcus</v>
      </c>
      <c r="H193" t="str">
        <f>IF(Metaxa2!H193=Sintax!H193,Metaxa2!H193,0)</f>
        <v>Enterococcus faecalis</v>
      </c>
    </row>
    <row r="194" spans="1:8" x14ac:dyDescent="0.2">
      <c r="A194" t="str">
        <f>IF(Metaxa2!A194=Sintax!A194,Metaxa2!A194,0)</f>
        <v>OTU_194</v>
      </c>
      <c r="B194" t="str">
        <f>IF(Metaxa2!B194=Sintax!B194,Metaxa2!B194,0)</f>
        <v>Bacteria</v>
      </c>
      <c r="C194" t="str">
        <f>IF(Metaxa2!C194=Sintax!C194,Metaxa2!C194,0)</f>
        <v>Firmicutes</v>
      </c>
      <c r="D194" t="str">
        <f>IF(Metaxa2!D194=Sintax!D194,Metaxa2!D194,0)</f>
        <v>Bacilli</v>
      </c>
      <c r="E194" t="str">
        <f>IF(Metaxa2!E194=Sintax!E194,Metaxa2!E194,0)</f>
        <v>Lactobacillales</v>
      </c>
      <c r="F194" t="str">
        <f>IF(Metaxa2!F194=Sintax!F194,Metaxa2!F194,0)</f>
        <v>Streptococcaceae</v>
      </c>
      <c r="G194" t="str">
        <f>IF(Metaxa2!G194=Sintax!G194,Metaxa2!G194,0)</f>
        <v>Lactococcus</v>
      </c>
      <c r="H194">
        <f>IF(Metaxa2!H194=Sintax!H194,Metaxa2!H194,0)</f>
        <v>0</v>
      </c>
    </row>
    <row r="195" spans="1:8" x14ac:dyDescent="0.2">
      <c r="A195" t="str">
        <f>IF(Metaxa2!A195=Sintax!A195,Metaxa2!A195,0)</f>
        <v>OTU_195</v>
      </c>
      <c r="B195" t="str">
        <f>IF(Metaxa2!B195=Sintax!B195,Metaxa2!B195,0)</f>
        <v>Bacteria</v>
      </c>
      <c r="C195" t="str">
        <f>IF(Metaxa2!C195=Sintax!C195,Metaxa2!C195,0)</f>
        <v>Firmicutes</v>
      </c>
      <c r="D195" t="str">
        <f>IF(Metaxa2!D195=Sintax!D195,Metaxa2!D195,0)</f>
        <v>Bacilli</v>
      </c>
      <c r="E195" t="str">
        <f>IF(Metaxa2!E195=Sintax!E195,Metaxa2!E195,0)</f>
        <v>Lactobacillales</v>
      </c>
      <c r="F195" t="str">
        <f>IF(Metaxa2!F195=Sintax!F195,Metaxa2!F195,0)</f>
        <v>Lactobacillaceae</v>
      </c>
      <c r="G195" t="str">
        <f>IF(Metaxa2!G195=Sintax!G195,Metaxa2!G195,0)</f>
        <v>Lactobacillus</v>
      </c>
      <c r="H195" t="str">
        <f>IF(Metaxa2!H195=Sintax!H195,Metaxa2!H195,0)</f>
        <v>Lactobacillus rapi</v>
      </c>
    </row>
    <row r="196" spans="1:8" x14ac:dyDescent="0.2">
      <c r="A196" t="str">
        <f>IF(Metaxa2!A196=Sintax!A196,Metaxa2!A196,0)</f>
        <v>OTU_196</v>
      </c>
      <c r="B196" t="str">
        <f>IF(Metaxa2!B196=Sintax!B196,Metaxa2!B196,0)</f>
        <v>Bacteria</v>
      </c>
      <c r="C196" t="str">
        <f>IF(Metaxa2!C196=Sintax!C196,Metaxa2!C196,0)</f>
        <v>Firmicutes</v>
      </c>
      <c r="D196" t="str">
        <f>IF(Metaxa2!D196=Sintax!D196,Metaxa2!D196,0)</f>
        <v>Bacilli</v>
      </c>
      <c r="E196" t="str">
        <f>IF(Metaxa2!E196=Sintax!E196,Metaxa2!E196,0)</f>
        <v>Lactobacillales</v>
      </c>
      <c r="F196" t="str">
        <f>IF(Metaxa2!F196=Sintax!F196,Metaxa2!F196,0)</f>
        <v>Lactobacillaceae</v>
      </c>
      <c r="G196" t="str">
        <f>IF(Metaxa2!G196=Sintax!G196,Metaxa2!G196,0)</f>
        <v>Lactobacillus</v>
      </c>
      <c r="H196">
        <f>IF(Metaxa2!H196=Sintax!H196,Metaxa2!H196,0)</f>
        <v>0</v>
      </c>
    </row>
    <row r="197" spans="1:8" x14ac:dyDescent="0.2">
      <c r="A197" t="str">
        <f>IF(Metaxa2!A197=Sintax!A197,Metaxa2!A197,0)</f>
        <v>OTU_197</v>
      </c>
      <c r="B197" t="str">
        <f>IF(Metaxa2!B197=Sintax!B197,Metaxa2!B197,0)</f>
        <v>Bacteria</v>
      </c>
      <c r="C197" t="str">
        <f>IF(Metaxa2!C197=Sintax!C197,Metaxa2!C197,0)</f>
        <v>Firmicutes</v>
      </c>
      <c r="D197" t="str">
        <f>IF(Metaxa2!D197=Sintax!D197,Metaxa2!D197,0)</f>
        <v>Bacilli</v>
      </c>
      <c r="E197" t="str">
        <f>IF(Metaxa2!E197=Sintax!E197,Metaxa2!E197,0)</f>
        <v>Lactobacillales</v>
      </c>
      <c r="F197" t="str">
        <f>IF(Metaxa2!F197=Sintax!F197,Metaxa2!F197,0)</f>
        <v>Streptococcaceae</v>
      </c>
      <c r="G197" t="str">
        <f>IF(Metaxa2!G197=Sintax!G197,Metaxa2!G197,0)</f>
        <v>Streptococcus</v>
      </c>
      <c r="H197">
        <f>IF(Metaxa2!H197=Sintax!H197,Metaxa2!H197,0)</f>
        <v>0</v>
      </c>
    </row>
    <row r="198" spans="1:8" x14ac:dyDescent="0.2">
      <c r="A198" t="str">
        <f>IF(Metaxa2!A198=Sintax!A198,Metaxa2!A198,0)</f>
        <v>OTU_198</v>
      </c>
      <c r="B198" t="str">
        <f>IF(Metaxa2!B198=Sintax!B198,Metaxa2!B198,0)</f>
        <v>Bacteria</v>
      </c>
      <c r="C198" t="str">
        <f>IF(Metaxa2!C198=Sintax!C198,Metaxa2!C198,0)</f>
        <v>Firmicutes</v>
      </c>
      <c r="D198" t="str">
        <f>IF(Metaxa2!D198=Sintax!D198,Metaxa2!D198,0)</f>
        <v>Bacilli</v>
      </c>
      <c r="E198" t="str">
        <f>IF(Metaxa2!E198=Sintax!E198,Metaxa2!E198,0)</f>
        <v>Lactobacillales</v>
      </c>
      <c r="F198" t="str">
        <f>IF(Metaxa2!F198=Sintax!F198,Metaxa2!F198,0)</f>
        <v>Streptococcaceae</v>
      </c>
      <c r="G198" t="str">
        <f>IF(Metaxa2!G198=Sintax!G198,Metaxa2!G198,0)</f>
        <v>Streptococcus</v>
      </c>
      <c r="H198" t="str">
        <f>IF(Metaxa2!H198=Sintax!H198,Metaxa2!H198,0)</f>
        <v>Streptococcus salivarius</v>
      </c>
    </row>
    <row r="199" spans="1:8" x14ac:dyDescent="0.2">
      <c r="A199" t="str">
        <f>IF(Metaxa2!A199=Sintax!A199,Metaxa2!A199,0)</f>
        <v>OTU_199</v>
      </c>
      <c r="B199" t="str">
        <f>IF(Metaxa2!B199=Sintax!B199,Metaxa2!B199,0)</f>
        <v>Bacteria</v>
      </c>
      <c r="C199" t="str">
        <f>IF(Metaxa2!C199=Sintax!C199,Metaxa2!C199,0)</f>
        <v>Firmicutes</v>
      </c>
      <c r="D199" t="str">
        <f>IF(Metaxa2!D199=Sintax!D199,Metaxa2!D199,0)</f>
        <v>Bacilli</v>
      </c>
      <c r="E199" t="str">
        <f>IF(Metaxa2!E199=Sintax!E199,Metaxa2!E199,0)</f>
        <v>Lactobacillales</v>
      </c>
      <c r="F199" t="str">
        <f>IF(Metaxa2!F199=Sintax!F199,Metaxa2!F199,0)</f>
        <v>Streptococcaceae</v>
      </c>
      <c r="G199">
        <f>IF(Metaxa2!G199=Sintax!G199,Metaxa2!G199,0)</f>
        <v>0</v>
      </c>
      <c r="H199">
        <f>IF(Metaxa2!H199=Sintax!H199,Metaxa2!H199,0)</f>
        <v>0</v>
      </c>
    </row>
    <row r="200" spans="1:8" x14ac:dyDescent="0.2">
      <c r="A200" t="str">
        <f>IF(Metaxa2!A200=Sintax!A200,Metaxa2!A200,0)</f>
        <v>OTU_200</v>
      </c>
      <c r="B200" t="str">
        <f>IF(Metaxa2!B200=Sintax!B200,Metaxa2!B200,0)</f>
        <v>Bacteria</v>
      </c>
      <c r="C200" t="str">
        <f>IF(Metaxa2!C200=Sintax!C200,Metaxa2!C200,0)</f>
        <v>Firmicutes</v>
      </c>
      <c r="D200" t="str">
        <f>IF(Metaxa2!D200=Sintax!D200,Metaxa2!D200,0)</f>
        <v>Bacilli</v>
      </c>
      <c r="E200" t="str">
        <f>IF(Metaxa2!E200=Sintax!E200,Metaxa2!E200,0)</f>
        <v>Lactobacillales</v>
      </c>
      <c r="F200" t="str">
        <f>IF(Metaxa2!F200=Sintax!F200,Metaxa2!F200,0)</f>
        <v>Lactobacillaceae</v>
      </c>
      <c r="G200" t="str">
        <f>IF(Metaxa2!G200=Sintax!G200,Metaxa2!G200,0)</f>
        <v>Lactobacillus</v>
      </c>
      <c r="H200">
        <f>IF(Metaxa2!H200=Sintax!H200,Metaxa2!H200,0)</f>
        <v>0</v>
      </c>
    </row>
    <row r="201" spans="1:8" x14ac:dyDescent="0.2">
      <c r="A201" t="str">
        <f>IF(Metaxa2!A201=Sintax!A201,Metaxa2!A201,0)</f>
        <v>OTU_201</v>
      </c>
      <c r="B201" t="str">
        <f>IF(Metaxa2!B201=Sintax!B201,Metaxa2!B201,0)</f>
        <v>Bacteria</v>
      </c>
      <c r="C201" t="str">
        <f>IF(Metaxa2!C201=Sintax!C201,Metaxa2!C201,0)</f>
        <v>Firmicutes</v>
      </c>
      <c r="D201" t="str">
        <f>IF(Metaxa2!D201=Sintax!D201,Metaxa2!D201,0)</f>
        <v>Bacilli</v>
      </c>
      <c r="E201" t="str">
        <f>IF(Metaxa2!E201=Sintax!E201,Metaxa2!E201,0)</f>
        <v>Lactobacillales</v>
      </c>
      <c r="F201" t="str">
        <f>IF(Metaxa2!F201=Sintax!F201,Metaxa2!F201,0)</f>
        <v>Enterococcaceae</v>
      </c>
      <c r="G201" t="str">
        <f>IF(Metaxa2!G201=Sintax!G201,Metaxa2!G201,0)</f>
        <v>Enterococcus</v>
      </c>
      <c r="H201" t="str">
        <f>IF(Metaxa2!H201=Sintax!H201,Metaxa2!H201,0)</f>
        <v>Enterococcus faecium</v>
      </c>
    </row>
    <row r="202" spans="1:8" x14ac:dyDescent="0.2">
      <c r="A202" t="str">
        <f>IF(Metaxa2!A202=Sintax!A202,Metaxa2!A202,0)</f>
        <v>OTU_202</v>
      </c>
      <c r="B202" t="str">
        <f>IF(Metaxa2!B202=Sintax!B202,Metaxa2!B202,0)</f>
        <v>Bacteria</v>
      </c>
      <c r="C202" t="str">
        <f>IF(Metaxa2!C202=Sintax!C202,Metaxa2!C202,0)</f>
        <v>Firmicutes</v>
      </c>
      <c r="D202" t="str">
        <f>IF(Metaxa2!D202=Sintax!D202,Metaxa2!D202,0)</f>
        <v>Bacilli</v>
      </c>
      <c r="E202" t="str">
        <f>IF(Metaxa2!E202=Sintax!E202,Metaxa2!E202,0)</f>
        <v>Lactobacillales</v>
      </c>
      <c r="F202" t="str">
        <f>IF(Metaxa2!F202=Sintax!F202,Metaxa2!F202,0)</f>
        <v>Streptococcaceae</v>
      </c>
      <c r="G202" t="str">
        <f>IF(Metaxa2!G202=Sintax!G202,Metaxa2!G202,0)</f>
        <v>Streptococcus</v>
      </c>
      <c r="H202" t="str">
        <f>IF(Metaxa2!H202=Sintax!H202,Metaxa2!H202,0)</f>
        <v>Streptococcus dysgalactiae</v>
      </c>
    </row>
    <row r="203" spans="1:8" x14ac:dyDescent="0.2">
      <c r="A203" t="str">
        <f>IF(Metaxa2!A203=Sintax!A203,Metaxa2!A203,0)</f>
        <v>OTU_203</v>
      </c>
      <c r="B203" t="str">
        <f>IF(Metaxa2!B203=Sintax!B203,Metaxa2!B203,0)</f>
        <v>Bacteria</v>
      </c>
      <c r="C203" t="str">
        <f>IF(Metaxa2!C203=Sintax!C203,Metaxa2!C203,0)</f>
        <v>Proteobacteria</v>
      </c>
      <c r="D203" t="str">
        <f>IF(Metaxa2!D203=Sintax!D203,Metaxa2!D203,0)</f>
        <v>Betaproteobacteria</v>
      </c>
      <c r="E203" t="str">
        <f>IF(Metaxa2!E203=Sintax!E203,Metaxa2!E203,0)</f>
        <v>Burkholderiales</v>
      </c>
      <c r="F203">
        <f>IF(Metaxa2!F203=Sintax!F203,Metaxa2!F203,0)</f>
        <v>0</v>
      </c>
      <c r="G203">
        <f>IF(Metaxa2!G203=Sintax!G203,Metaxa2!G203,0)</f>
        <v>0</v>
      </c>
      <c r="H203">
        <f>IF(Metaxa2!H203=Sintax!H203,Metaxa2!H203,0)</f>
        <v>0</v>
      </c>
    </row>
    <row r="204" spans="1:8" x14ac:dyDescent="0.2">
      <c r="A204" t="str">
        <f>IF(Metaxa2!A204=Sintax!A204,Metaxa2!A204,0)</f>
        <v>OTU_204</v>
      </c>
      <c r="B204" t="str">
        <f>IF(Metaxa2!B204=Sintax!B204,Metaxa2!B204,0)</f>
        <v>Bacteria</v>
      </c>
      <c r="C204" t="str">
        <f>IF(Metaxa2!C204=Sintax!C204,Metaxa2!C204,0)</f>
        <v>Proteobacteria</v>
      </c>
      <c r="D204" t="str">
        <f>IF(Metaxa2!D204=Sintax!D204,Metaxa2!D204,0)</f>
        <v>Gammaproteobacteria</v>
      </c>
      <c r="E204" t="str">
        <f>IF(Metaxa2!E204=Sintax!E204,Metaxa2!E204,0)</f>
        <v>Pseudomonadales</v>
      </c>
      <c r="F204" t="str">
        <f>IF(Metaxa2!F204=Sintax!F204,Metaxa2!F204,0)</f>
        <v>Moraxellaceae</v>
      </c>
      <c r="G204">
        <f>IF(Metaxa2!G204=Sintax!G204,Metaxa2!G204,0)</f>
        <v>0</v>
      </c>
      <c r="H204">
        <f>IF(Metaxa2!H204=Sintax!H204,Metaxa2!H204,0)</f>
        <v>0</v>
      </c>
    </row>
    <row r="205" spans="1:8" x14ac:dyDescent="0.2">
      <c r="A205" t="str">
        <f>IF(Metaxa2!A205=Sintax!A205,Metaxa2!A205,0)</f>
        <v>OTU_205</v>
      </c>
      <c r="B205" t="str">
        <f>IF(Metaxa2!B205=Sintax!B205,Metaxa2!B205,0)</f>
        <v>Bacteria</v>
      </c>
      <c r="C205" t="str">
        <f>IF(Metaxa2!C205=Sintax!C205,Metaxa2!C205,0)</f>
        <v>Firmicutes</v>
      </c>
      <c r="D205" t="str">
        <f>IF(Metaxa2!D205=Sintax!D205,Metaxa2!D205,0)</f>
        <v>Bacilli</v>
      </c>
      <c r="E205" t="str">
        <f>IF(Metaxa2!E205=Sintax!E205,Metaxa2!E205,0)</f>
        <v>Lactobacillales</v>
      </c>
      <c r="F205" t="str">
        <f>IF(Metaxa2!F205=Sintax!F205,Metaxa2!F205,0)</f>
        <v>Lactobacillaceae</v>
      </c>
      <c r="G205" t="str">
        <f>IF(Metaxa2!G205=Sintax!G205,Metaxa2!G205,0)</f>
        <v>Lactobacillus</v>
      </c>
      <c r="H205">
        <f>IF(Metaxa2!H205=Sintax!H205,Metaxa2!H205,0)</f>
        <v>0</v>
      </c>
    </row>
    <row r="206" spans="1:8" x14ac:dyDescent="0.2">
      <c r="A206" t="str">
        <f>IF(Metaxa2!A206=Sintax!A206,Metaxa2!A206,0)</f>
        <v>OTU_206</v>
      </c>
      <c r="B206" t="str">
        <f>IF(Metaxa2!B206=Sintax!B206,Metaxa2!B206,0)</f>
        <v>Bacteria</v>
      </c>
      <c r="C206" t="str">
        <f>IF(Metaxa2!C206=Sintax!C206,Metaxa2!C206,0)</f>
        <v>Firmicutes</v>
      </c>
      <c r="D206" t="str">
        <f>IF(Metaxa2!D206=Sintax!D206,Metaxa2!D206,0)</f>
        <v>Bacilli</v>
      </c>
      <c r="E206" t="str">
        <f>IF(Metaxa2!E206=Sintax!E206,Metaxa2!E206,0)</f>
        <v>Lactobacillales</v>
      </c>
      <c r="F206" t="str">
        <f>IF(Metaxa2!F206=Sintax!F206,Metaxa2!F206,0)</f>
        <v>Lactobacillaceae</v>
      </c>
      <c r="G206" t="str">
        <f>IF(Metaxa2!G206=Sintax!G206,Metaxa2!G206,0)</f>
        <v>Lactobacillus</v>
      </c>
      <c r="H206" t="str">
        <f>IF(Metaxa2!H206=Sintax!H206,Metaxa2!H206,0)</f>
        <v>Lactobacillus delbrueckii</v>
      </c>
    </row>
    <row r="207" spans="1:8" x14ac:dyDescent="0.2">
      <c r="A207" t="str">
        <f>IF(Metaxa2!A207=Sintax!A207,Metaxa2!A207,0)</f>
        <v>OTU_207</v>
      </c>
      <c r="B207" t="str">
        <f>IF(Metaxa2!B207=Sintax!B207,Metaxa2!B207,0)</f>
        <v>Bacteria</v>
      </c>
      <c r="C207" t="str">
        <f>IF(Metaxa2!C207=Sintax!C207,Metaxa2!C207,0)</f>
        <v>Actinobacteria</v>
      </c>
      <c r="D207" t="str">
        <f>IF(Metaxa2!D207=Sintax!D207,Metaxa2!D207,0)</f>
        <v>Actinobacteria</v>
      </c>
      <c r="E207" t="str">
        <f>IF(Metaxa2!E207=Sintax!E207,Metaxa2!E207,0)</f>
        <v>Propionibacteriales</v>
      </c>
      <c r="F207" t="str">
        <f>IF(Metaxa2!F207=Sintax!F207,Metaxa2!F207,0)</f>
        <v>Propionibacteriaceae</v>
      </c>
      <c r="G207" t="str">
        <f>IF(Metaxa2!G207=Sintax!G207,Metaxa2!G207,0)</f>
        <v>Propionibacterium</v>
      </c>
      <c r="H207" t="str">
        <f>IF(Metaxa2!H207=Sintax!H207,Metaxa2!H207,0)</f>
        <v>Propionibacterium freudenreichii</v>
      </c>
    </row>
    <row r="208" spans="1:8" x14ac:dyDescent="0.2">
      <c r="A208" t="str">
        <f>IF(Metaxa2!A208=Sintax!A208,Metaxa2!A208,0)</f>
        <v>OTU_208</v>
      </c>
      <c r="B208" t="str">
        <f>IF(Metaxa2!B208=Sintax!B208,Metaxa2!B208,0)</f>
        <v>Bacteria</v>
      </c>
      <c r="C208" t="str">
        <f>IF(Metaxa2!C208=Sintax!C208,Metaxa2!C208,0)</f>
        <v>Firmicutes</v>
      </c>
      <c r="D208" t="str">
        <f>IF(Metaxa2!D208=Sintax!D208,Metaxa2!D208,0)</f>
        <v>Bacilli</v>
      </c>
      <c r="E208" t="str">
        <f>IF(Metaxa2!E208=Sintax!E208,Metaxa2!E208,0)</f>
        <v>Lactobacillales</v>
      </c>
      <c r="F208" t="str">
        <f>IF(Metaxa2!F208=Sintax!F208,Metaxa2!F208,0)</f>
        <v>Streptococcaceae</v>
      </c>
      <c r="G208" t="str">
        <f>IF(Metaxa2!G208=Sintax!G208,Metaxa2!G208,0)</f>
        <v>Streptococcus</v>
      </c>
      <c r="H208">
        <f>IF(Metaxa2!H208=Sintax!H208,Metaxa2!H208,0)</f>
        <v>0</v>
      </c>
    </row>
    <row r="209" spans="1:8" x14ac:dyDescent="0.2">
      <c r="A209" t="str">
        <f>IF(Metaxa2!A209=Sintax!A209,Metaxa2!A209,0)</f>
        <v>OTU_209</v>
      </c>
      <c r="B209" t="str">
        <f>IF(Metaxa2!B209=Sintax!B209,Metaxa2!B209,0)</f>
        <v>Bacteria</v>
      </c>
      <c r="C209" t="str">
        <f>IF(Metaxa2!C209=Sintax!C209,Metaxa2!C209,0)</f>
        <v>Firmicutes</v>
      </c>
      <c r="D209" t="str">
        <f>IF(Metaxa2!D209=Sintax!D209,Metaxa2!D209,0)</f>
        <v>Bacilli</v>
      </c>
      <c r="E209" t="str">
        <f>IF(Metaxa2!E209=Sintax!E209,Metaxa2!E209,0)</f>
        <v>Lactobacillales</v>
      </c>
      <c r="F209" t="str">
        <f>IF(Metaxa2!F209=Sintax!F209,Metaxa2!F209,0)</f>
        <v>Lactobacillaceae</v>
      </c>
      <c r="G209" t="str">
        <f>IF(Metaxa2!G209=Sintax!G209,Metaxa2!G209,0)</f>
        <v>Lactobacillus</v>
      </c>
      <c r="H209">
        <f>IF(Metaxa2!H209=Sintax!H209,Metaxa2!H209,0)</f>
        <v>0</v>
      </c>
    </row>
    <row r="210" spans="1:8" x14ac:dyDescent="0.2">
      <c r="A210" t="str">
        <f>IF(Metaxa2!A210=Sintax!A210,Metaxa2!A210,0)</f>
        <v>OTU_210</v>
      </c>
      <c r="B210" t="str">
        <f>IF(Metaxa2!B210=Sintax!B210,Metaxa2!B210,0)</f>
        <v>Bacteria</v>
      </c>
      <c r="C210" t="str">
        <f>IF(Metaxa2!C210=Sintax!C210,Metaxa2!C210,0)</f>
        <v>Firmicutes</v>
      </c>
      <c r="D210" t="str">
        <f>IF(Metaxa2!D210=Sintax!D210,Metaxa2!D210,0)</f>
        <v>Bacilli</v>
      </c>
      <c r="E210" t="str">
        <f>IF(Metaxa2!E210=Sintax!E210,Metaxa2!E210,0)</f>
        <v>Lactobacillales</v>
      </c>
      <c r="F210" t="str">
        <f>IF(Metaxa2!F210=Sintax!F210,Metaxa2!F210,0)</f>
        <v>Streptococcaceae</v>
      </c>
      <c r="G210">
        <f>IF(Metaxa2!G210=Sintax!G210,Metaxa2!G210,0)</f>
        <v>0</v>
      </c>
      <c r="H210">
        <f>IF(Metaxa2!H210=Sintax!H210,Metaxa2!H210,0)</f>
        <v>0</v>
      </c>
    </row>
    <row r="211" spans="1:8" x14ac:dyDescent="0.2">
      <c r="A211" t="str">
        <f>IF(Metaxa2!A211=Sintax!A211,Metaxa2!A211,0)</f>
        <v>OTU_211</v>
      </c>
      <c r="B211" t="str">
        <f>IF(Metaxa2!B211=Sintax!B211,Metaxa2!B211,0)</f>
        <v>Bacteria</v>
      </c>
      <c r="C211" t="str">
        <f>IF(Metaxa2!C211=Sintax!C211,Metaxa2!C211,0)</f>
        <v>Deinococcus-Thermus</v>
      </c>
      <c r="D211" t="str">
        <f>IF(Metaxa2!D211=Sintax!D211,Metaxa2!D211,0)</f>
        <v>Deinococci</v>
      </c>
      <c r="E211" t="str">
        <f>IF(Metaxa2!E211=Sintax!E211,Metaxa2!E211,0)</f>
        <v>Deinococcales</v>
      </c>
      <c r="F211" t="str">
        <f>IF(Metaxa2!F211=Sintax!F211,Metaxa2!F211,0)</f>
        <v>Deinococcaceae</v>
      </c>
      <c r="G211">
        <f>IF(Metaxa2!G211=Sintax!G211,Metaxa2!G211,0)</f>
        <v>0</v>
      </c>
      <c r="H211">
        <f>IF(Metaxa2!H211=Sintax!H211,Metaxa2!H211,0)</f>
        <v>0</v>
      </c>
    </row>
    <row r="212" spans="1:8" x14ac:dyDescent="0.2">
      <c r="A212" t="str">
        <f>IF(Metaxa2!A212=Sintax!A212,Metaxa2!A212,0)</f>
        <v>OTU_212</v>
      </c>
      <c r="B212" t="str">
        <f>IF(Metaxa2!B212=Sintax!B212,Metaxa2!B212,0)</f>
        <v>Bacteria</v>
      </c>
      <c r="C212" t="str">
        <f>IF(Metaxa2!C212=Sintax!C212,Metaxa2!C212,0)</f>
        <v>Proteobacteria</v>
      </c>
      <c r="D212" t="str">
        <f>IF(Metaxa2!D212=Sintax!D212,Metaxa2!D212,0)</f>
        <v>Gammaproteobacteria</v>
      </c>
      <c r="E212" t="str">
        <f>IF(Metaxa2!E212=Sintax!E212,Metaxa2!E212,0)</f>
        <v>Pseudomonadales</v>
      </c>
      <c r="F212" t="str">
        <f>IF(Metaxa2!F212=Sintax!F212,Metaxa2!F212,0)</f>
        <v>Moraxellaceae</v>
      </c>
      <c r="G212" t="str">
        <f>IF(Metaxa2!G212=Sintax!G212,Metaxa2!G212,0)</f>
        <v>Acinetobacter</v>
      </c>
      <c r="H212">
        <f>IF(Metaxa2!H212=Sintax!H212,Metaxa2!H212,0)</f>
        <v>0</v>
      </c>
    </row>
    <row r="213" spans="1:8" x14ac:dyDescent="0.2">
      <c r="A213" t="str">
        <f>IF(Metaxa2!A213=Sintax!A213,Metaxa2!A213,0)</f>
        <v>OTU_213</v>
      </c>
      <c r="B213" t="str">
        <f>IF(Metaxa2!B213=Sintax!B213,Metaxa2!B213,0)</f>
        <v>Bacteria</v>
      </c>
      <c r="C213" t="str">
        <f>IF(Metaxa2!C213=Sintax!C213,Metaxa2!C213,0)</f>
        <v>Firmicutes</v>
      </c>
      <c r="D213" t="str">
        <f>IF(Metaxa2!D213=Sintax!D213,Metaxa2!D213,0)</f>
        <v>Bacilli</v>
      </c>
      <c r="E213" t="str">
        <f>IF(Metaxa2!E213=Sintax!E213,Metaxa2!E213,0)</f>
        <v>Lactobacillales</v>
      </c>
      <c r="F213" t="str">
        <f>IF(Metaxa2!F213=Sintax!F213,Metaxa2!F213,0)</f>
        <v>Lactobacillaceae</v>
      </c>
      <c r="G213">
        <f>IF(Metaxa2!G213=Sintax!G213,Metaxa2!G213,0)</f>
        <v>0</v>
      </c>
      <c r="H213">
        <f>IF(Metaxa2!H213=Sintax!H213,Metaxa2!H213,0)</f>
        <v>0</v>
      </c>
    </row>
    <row r="214" spans="1:8" x14ac:dyDescent="0.2">
      <c r="A214" t="str">
        <f>IF(Metaxa2!A214=Sintax!A214,Metaxa2!A214,0)</f>
        <v>OTU_214</v>
      </c>
      <c r="B214" t="str">
        <f>IF(Metaxa2!B214=Sintax!B214,Metaxa2!B214,0)</f>
        <v>Bacteria</v>
      </c>
      <c r="C214" t="str">
        <f>IF(Metaxa2!C214=Sintax!C214,Metaxa2!C214,0)</f>
        <v>Firmicutes</v>
      </c>
      <c r="D214" t="str">
        <f>IF(Metaxa2!D214=Sintax!D214,Metaxa2!D214,0)</f>
        <v>Bacilli</v>
      </c>
      <c r="E214" t="str">
        <f>IF(Metaxa2!E214=Sintax!E214,Metaxa2!E214,0)</f>
        <v>Lactobacillales</v>
      </c>
      <c r="F214" t="str">
        <f>IF(Metaxa2!F214=Sintax!F214,Metaxa2!F214,0)</f>
        <v>Leuconostocaceae</v>
      </c>
      <c r="G214" t="str">
        <f>IF(Metaxa2!G214=Sintax!G214,Metaxa2!G214,0)</f>
        <v>Leuconostoc</v>
      </c>
      <c r="H214">
        <f>IF(Metaxa2!H214=Sintax!H214,Metaxa2!H214,0)</f>
        <v>0</v>
      </c>
    </row>
    <row r="215" spans="1:8" x14ac:dyDescent="0.2">
      <c r="A215" t="str">
        <f>IF(Metaxa2!A215=Sintax!A215,Metaxa2!A215,0)</f>
        <v>OTU_215</v>
      </c>
      <c r="B215" t="str">
        <f>IF(Metaxa2!B215=Sintax!B215,Metaxa2!B215,0)</f>
        <v>Bacteria</v>
      </c>
      <c r="C215" t="str">
        <f>IF(Metaxa2!C215=Sintax!C215,Metaxa2!C215,0)</f>
        <v>Firmicutes</v>
      </c>
      <c r="D215" t="str">
        <f>IF(Metaxa2!D215=Sintax!D215,Metaxa2!D215,0)</f>
        <v>Bacilli</v>
      </c>
      <c r="E215" t="str">
        <f>IF(Metaxa2!E215=Sintax!E215,Metaxa2!E215,0)</f>
        <v>Bacillales</v>
      </c>
      <c r="F215" t="str">
        <f>IF(Metaxa2!F215=Sintax!F215,Metaxa2!F215,0)</f>
        <v>Staphylococcaceae</v>
      </c>
      <c r="G215" t="str">
        <f>IF(Metaxa2!G215=Sintax!G215,Metaxa2!G215,0)</f>
        <v>Staphylococcus</v>
      </c>
      <c r="H215">
        <f>IF(Metaxa2!H215=Sintax!H215,Metaxa2!H215,0)</f>
        <v>0</v>
      </c>
    </row>
    <row r="216" spans="1:8" x14ac:dyDescent="0.2">
      <c r="A216" t="str">
        <f>IF(Metaxa2!A216=Sintax!A216,Metaxa2!A216,0)</f>
        <v>OTU_216</v>
      </c>
      <c r="B216" t="str">
        <f>IF(Metaxa2!B216=Sintax!B216,Metaxa2!B216,0)</f>
        <v>Bacteria</v>
      </c>
      <c r="C216" t="str">
        <f>IF(Metaxa2!C216=Sintax!C216,Metaxa2!C216,0)</f>
        <v>Proteobacteria</v>
      </c>
      <c r="D216" t="str">
        <f>IF(Metaxa2!D216=Sintax!D216,Metaxa2!D216,0)</f>
        <v>Gammaproteobacteria</v>
      </c>
      <c r="E216" t="str">
        <f>IF(Metaxa2!E216=Sintax!E216,Metaxa2!E216,0)</f>
        <v>Pseudomonadales</v>
      </c>
      <c r="F216" t="str">
        <f>IF(Metaxa2!F216=Sintax!F216,Metaxa2!F216,0)</f>
        <v>Pseudomonadaceae</v>
      </c>
      <c r="G216" t="str">
        <f>IF(Metaxa2!G216=Sintax!G216,Metaxa2!G216,0)</f>
        <v>Pseudomonas</v>
      </c>
      <c r="H216">
        <f>IF(Metaxa2!H216=Sintax!H216,Metaxa2!H216,0)</f>
        <v>0</v>
      </c>
    </row>
    <row r="217" spans="1:8" x14ac:dyDescent="0.2">
      <c r="A217" t="str">
        <f>IF(Metaxa2!A217=Sintax!A217,Metaxa2!A217,0)</f>
        <v>OTU_217</v>
      </c>
      <c r="B217" t="str">
        <f>IF(Metaxa2!B217=Sintax!B217,Metaxa2!B217,0)</f>
        <v>Bacteria</v>
      </c>
      <c r="C217" t="str">
        <f>IF(Metaxa2!C217=Sintax!C217,Metaxa2!C217,0)</f>
        <v>Firmicutes</v>
      </c>
      <c r="D217" t="str">
        <f>IF(Metaxa2!D217=Sintax!D217,Metaxa2!D217,0)</f>
        <v>Bacilli</v>
      </c>
      <c r="E217" t="str">
        <f>IF(Metaxa2!E217=Sintax!E217,Metaxa2!E217,0)</f>
        <v>Lactobacillales</v>
      </c>
      <c r="F217" t="str">
        <f>IF(Metaxa2!F217=Sintax!F217,Metaxa2!F217,0)</f>
        <v>Streptococcaceae</v>
      </c>
      <c r="G217" t="str">
        <f>IF(Metaxa2!G217=Sintax!G217,Metaxa2!G217,0)</f>
        <v>Lactococcus</v>
      </c>
      <c r="H217">
        <f>IF(Metaxa2!H217=Sintax!H217,Metaxa2!H217,0)</f>
        <v>0</v>
      </c>
    </row>
    <row r="218" spans="1:8" x14ac:dyDescent="0.2">
      <c r="A218" t="str">
        <f>IF(Metaxa2!A218=Sintax!A218,Metaxa2!A218,0)</f>
        <v>OTU_218</v>
      </c>
      <c r="B218" t="str">
        <f>IF(Metaxa2!B218=Sintax!B218,Metaxa2!B218,0)</f>
        <v>Bacteria</v>
      </c>
      <c r="C218" t="str">
        <f>IF(Metaxa2!C218=Sintax!C218,Metaxa2!C218,0)</f>
        <v>Firmicutes</v>
      </c>
      <c r="D218" t="str">
        <f>IF(Metaxa2!D218=Sintax!D218,Metaxa2!D218,0)</f>
        <v>Bacilli</v>
      </c>
      <c r="E218" t="str">
        <f>IF(Metaxa2!E218=Sintax!E218,Metaxa2!E218,0)</f>
        <v>Lactobacillales</v>
      </c>
      <c r="F218" t="str">
        <f>IF(Metaxa2!F218=Sintax!F218,Metaxa2!F218,0)</f>
        <v>Lactobacillaceae</v>
      </c>
      <c r="G218" t="str">
        <f>IF(Metaxa2!G218=Sintax!G218,Metaxa2!G218,0)</f>
        <v>Lactobacillus</v>
      </c>
      <c r="H218" t="str">
        <f>IF(Metaxa2!H218=Sintax!H218,Metaxa2!H218,0)</f>
        <v>Lactobacillus coryniformis</v>
      </c>
    </row>
    <row r="219" spans="1:8" x14ac:dyDescent="0.2">
      <c r="A219" t="str">
        <f>IF(Metaxa2!A219=Sintax!A219,Metaxa2!A219,0)</f>
        <v>OTU_219</v>
      </c>
      <c r="B219" t="str">
        <f>IF(Metaxa2!B219=Sintax!B219,Metaxa2!B219,0)</f>
        <v>Bacteria</v>
      </c>
      <c r="C219" t="str">
        <f>IF(Metaxa2!C219=Sintax!C219,Metaxa2!C219,0)</f>
        <v>Proteobacteria</v>
      </c>
      <c r="D219" t="str">
        <f>IF(Metaxa2!D219=Sintax!D219,Metaxa2!D219,0)</f>
        <v>Alphaproteobacteria</v>
      </c>
      <c r="E219" t="str">
        <f>IF(Metaxa2!E219=Sintax!E219,Metaxa2!E219,0)</f>
        <v>Rhizobiales</v>
      </c>
      <c r="F219" t="str">
        <f>IF(Metaxa2!F219=Sintax!F219,Metaxa2!F219,0)</f>
        <v>Methylobacteriaceae</v>
      </c>
      <c r="G219">
        <f>IF(Metaxa2!G219=Sintax!G219,Metaxa2!G219,0)</f>
        <v>0</v>
      </c>
      <c r="H219">
        <f>IF(Metaxa2!H219=Sintax!H219,Metaxa2!H219,0)</f>
        <v>0</v>
      </c>
    </row>
    <row r="220" spans="1:8" x14ac:dyDescent="0.2">
      <c r="A220" t="str">
        <f>IF(Metaxa2!A220=Sintax!A220,Metaxa2!A220,0)</f>
        <v>OTU_220</v>
      </c>
      <c r="B220" t="str">
        <f>IF(Metaxa2!B220=Sintax!B220,Metaxa2!B220,0)</f>
        <v>Bacteria</v>
      </c>
      <c r="C220" t="str">
        <f>IF(Metaxa2!C220=Sintax!C220,Metaxa2!C220,0)</f>
        <v>Firmicutes</v>
      </c>
      <c r="D220" t="str">
        <f>IF(Metaxa2!D220=Sintax!D220,Metaxa2!D220,0)</f>
        <v>Bacilli</v>
      </c>
      <c r="E220" t="str">
        <f>IF(Metaxa2!E220=Sintax!E220,Metaxa2!E220,0)</f>
        <v>Lactobacillales</v>
      </c>
      <c r="F220" t="str">
        <f>IF(Metaxa2!F220=Sintax!F220,Metaxa2!F220,0)</f>
        <v>Streptococcaceae</v>
      </c>
      <c r="G220" t="str">
        <f>IF(Metaxa2!G220=Sintax!G220,Metaxa2!G220,0)</f>
        <v>Lactococcus</v>
      </c>
      <c r="H220">
        <f>IF(Metaxa2!H220=Sintax!H220,Metaxa2!H220,0)</f>
        <v>0</v>
      </c>
    </row>
    <row r="221" spans="1:8" x14ac:dyDescent="0.2">
      <c r="A221" t="str">
        <f>IF(Metaxa2!A221=Sintax!A221,Metaxa2!A221,0)</f>
        <v>OTU_221</v>
      </c>
      <c r="B221" t="str">
        <f>IF(Metaxa2!B221=Sintax!B221,Metaxa2!B221,0)</f>
        <v>Bacteria</v>
      </c>
      <c r="C221" t="str">
        <f>IF(Metaxa2!C221=Sintax!C221,Metaxa2!C221,0)</f>
        <v>Firmicutes</v>
      </c>
      <c r="D221" t="str">
        <f>IF(Metaxa2!D221=Sintax!D221,Metaxa2!D221,0)</f>
        <v>Bacilli</v>
      </c>
      <c r="E221" t="str">
        <f>IF(Metaxa2!E221=Sintax!E221,Metaxa2!E221,0)</f>
        <v>Lactobacillales</v>
      </c>
      <c r="F221" t="str">
        <f>IF(Metaxa2!F221=Sintax!F221,Metaxa2!F221,0)</f>
        <v>Streptococcaceae</v>
      </c>
      <c r="G221" t="str">
        <f>IF(Metaxa2!G221=Sintax!G221,Metaxa2!G221,0)</f>
        <v>Streptococcus</v>
      </c>
      <c r="H221" t="str">
        <f>IF(Metaxa2!H221=Sintax!H221,Metaxa2!H221,0)</f>
        <v>Streptococcus salivarius</v>
      </c>
    </row>
    <row r="222" spans="1:8" x14ac:dyDescent="0.2">
      <c r="A222" t="str">
        <f>IF(Metaxa2!A222=Sintax!A222,Metaxa2!A222,0)</f>
        <v>OTU_222</v>
      </c>
      <c r="B222" t="str">
        <f>IF(Metaxa2!B222=Sintax!B222,Metaxa2!B222,0)</f>
        <v>Bacteria</v>
      </c>
      <c r="C222" t="str">
        <f>IF(Metaxa2!C222=Sintax!C222,Metaxa2!C222,0)</f>
        <v>Firmicutes</v>
      </c>
      <c r="D222" t="str">
        <f>IF(Metaxa2!D222=Sintax!D222,Metaxa2!D222,0)</f>
        <v>Bacilli</v>
      </c>
      <c r="E222" t="str">
        <f>IF(Metaxa2!E222=Sintax!E222,Metaxa2!E222,0)</f>
        <v>Lactobacillales</v>
      </c>
      <c r="F222" t="str">
        <f>IF(Metaxa2!F222=Sintax!F222,Metaxa2!F222,0)</f>
        <v>Lactobacillaceae</v>
      </c>
      <c r="G222" t="str">
        <f>IF(Metaxa2!G222=Sintax!G222,Metaxa2!G222,0)</f>
        <v>Lactobacillus</v>
      </c>
      <c r="H222">
        <f>IF(Metaxa2!H222=Sintax!H222,Metaxa2!H222,0)</f>
        <v>0</v>
      </c>
    </row>
    <row r="223" spans="1:8" x14ac:dyDescent="0.2">
      <c r="A223" t="str">
        <f>IF(Metaxa2!A223=Sintax!A223,Metaxa2!A223,0)</f>
        <v>OTU_223</v>
      </c>
      <c r="B223" t="str">
        <f>IF(Metaxa2!B223=Sintax!B223,Metaxa2!B223,0)</f>
        <v>Bacteria</v>
      </c>
      <c r="C223" t="str">
        <f>IF(Metaxa2!C223=Sintax!C223,Metaxa2!C223,0)</f>
        <v>Actinobacteria</v>
      </c>
      <c r="D223" t="str">
        <f>IF(Metaxa2!D223=Sintax!D223,Metaxa2!D223,0)</f>
        <v>Actinobacteria</v>
      </c>
      <c r="E223" t="str">
        <f>IF(Metaxa2!E223=Sintax!E223,Metaxa2!E223,0)</f>
        <v>Propionibacteriales</v>
      </c>
      <c r="F223" t="str">
        <f>IF(Metaxa2!F223=Sintax!F223,Metaxa2!F223,0)</f>
        <v>Propionibacteriaceae</v>
      </c>
      <c r="G223" t="str">
        <f>IF(Metaxa2!G223=Sintax!G223,Metaxa2!G223,0)</f>
        <v>Propionibacterium</v>
      </c>
      <c r="H223">
        <f>IF(Metaxa2!H223=Sintax!H223,Metaxa2!H223,0)</f>
        <v>0</v>
      </c>
    </row>
    <row r="224" spans="1:8" x14ac:dyDescent="0.2">
      <c r="A224" t="str">
        <f>IF(Metaxa2!A224=Sintax!A224,Metaxa2!A224,0)</f>
        <v>OTU_224</v>
      </c>
      <c r="B224" t="str">
        <f>IF(Metaxa2!B224=Sintax!B224,Metaxa2!B224,0)</f>
        <v>Bacteria</v>
      </c>
      <c r="C224" t="str">
        <f>IF(Metaxa2!C224=Sintax!C224,Metaxa2!C224,0)</f>
        <v>Actinobacteria</v>
      </c>
      <c r="D224" t="str">
        <f>IF(Metaxa2!D224=Sintax!D224,Metaxa2!D224,0)</f>
        <v>Actinobacteria</v>
      </c>
      <c r="E224" t="str">
        <f>IF(Metaxa2!E224=Sintax!E224,Metaxa2!E224,0)</f>
        <v>Micrococcales</v>
      </c>
      <c r="F224" t="str">
        <f>IF(Metaxa2!F224=Sintax!F224,Metaxa2!F224,0)</f>
        <v>Microbacteriaceae</v>
      </c>
      <c r="G224" t="str">
        <f>IF(Metaxa2!G224=Sintax!G224,Metaxa2!G224,0)</f>
        <v>Microbacterium</v>
      </c>
      <c r="H224" t="str">
        <f>IF(Metaxa2!H224=Sintax!H224,Metaxa2!H224,0)</f>
        <v>Microbacterium lacticum</v>
      </c>
    </row>
    <row r="225" spans="1:8" x14ac:dyDescent="0.2">
      <c r="A225" t="str">
        <f>IF(Metaxa2!A225=Sintax!A225,Metaxa2!A225,0)</f>
        <v>OTU_225</v>
      </c>
      <c r="B225" t="str">
        <f>IF(Metaxa2!B225=Sintax!B225,Metaxa2!B225,0)</f>
        <v>Bacteria</v>
      </c>
      <c r="C225" t="str">
        <f>IF(Metaxa2!C225=Sintax!C225,Metaxa2!C225,0)</f>
        <v>Firmicutes</v>
      </c>
      <c r="D225" t="str">
        <f>IF(Metaxa2!D225=Sintax!D225,Metaxa2!D225,0)</f>
        <v>Bacilli</v>
      </c>
      <c r="E225" t="str">
        <f>IF(Metaxa2!E225=Sintax!E225,Metaxa2!E225,0)</f>
        <v>Lactobacillales</v>
      </c>
      <c r="F225" t="str">
        <f>IF(Metaxa2!F225=Sintax!F225,Metaxa2!F225,0)</f>
        <v>Lactobacillaceae</v>
      </c>
      <c r="G225" t="str">
        <f>IF(Metaxa2!G225=Sintax!G225,Metaxa2!G225,0)</f>
        <v>Lactobacillus</v>
      </c>
      <c r="H225">
        <f>IF(Metaxa2!H225=Sintax!H225,Metaxa2!H225,0)</f>
        <v>0</v>
      </c>
    </row>
    <row r="226" spans="1:8" x14ac:dyDescent="0.2">
      <c r="A226" t="str">
        <f>IF(Metaxa2!A226=Sintax!A226,Metaxa2!A226,0)</f>
        <v>OTU_226</v>
      </c>
      <c r="B226" t="str">
        <f>IF(Metaxa2!B226=Sintax!B226,Metaxa2!B226,0)</f>
        <v>Bacteria</v>
      </c>
      <c r="C226" t="str">
        <f>IF(Metaxa2!C226=Sintax!C226,Metaxa2!C226,0)</f>
        <v>Firmicutes</v>
      </c>
      <c r="D226" t="str">
        <f>IF(Metaxa2!D226=Sintax!D226,Metaxa2!D226,0)</f>
        <v>Bacilli</v>
      </c>
      <c r="E226" t="str">
        <f>IF(Metaxa2!E226=Sintax!E226,Metaxa2!E226,0)</f>
        <v>Lactobacillales</v>
      </c>
      <c r="F226" t="str">
        <f>IF(Metaxa2!F226=Sintax!F226,Metaxa2!F226,0)</f>
        <v>Leuconostocaceae</v>
      </c>
      <c r="G226" t="str">
        <f>IF(Metaxa2!G226=Sintax!G226,Metaxa2!G226,0)</f>
        <v>Weissella</v>
      </c>
      <c r="H226" t="str">
        <f>IF(Metaxa2!H226=Sintax!H226,Metaxa2!H226,0)</f>
        <v>Weissella paramesenteroides</v>
      </c>
    </row>
    <row r="227" spans="1:8" x14ac:dyDescent="0.2">
      <c r="A227" t="str">
        <f>IF(Metaxa2!A227=Sintax!A227,Metaxa2!A227,0)</f>
        <v>OTU_227</v>
      </c>
      <c r="B227" t="str">
        <f>IF(Metaxa2!B227=Sintax!B227,Metaxa2!B227,0)</f>
        <v>Bacteria</v>
      </c>
      <c r="C227" t="str">
        <f>IF(Metaxa2!C227=Sintax!C227,Metaxa2!C227,0)</f>
        <v>Firmicutes</v>
      </c>
      <c r="D227" t="str">
        <f>IF(Metaxa2!D227=Sintax!D227,Metaxa2!D227,0)</f>
        <v>Bacilli</v>
      </c>
      <c r="E227" t="str">
        <f>IF(Metaxa2!E227=Sintax!E227,Metaxa2!E227,0)</f>
        <v>Lactobacillales</v>
      </c>
      <c r="F227" t="str">
        <f>IF(Metaxa2!F227=Sintax!F227,Metaxa2!F227,0)</f>
        <v>Streptococcaceae</v>
      </c>
      <c r="G227" t="str">
        <f>IF(Metaxa2!G227=Sintax!G227,Metaxa2!G227,0)</f>
        <v>Lactococcus</v>
      </c>
      <c r="H227">
        <f>IF(Metaxa2!H227=Sintax!H227,Metaxa2!H227,0)</f>
        <v>0</v>
      </c>
    </row>
    <row r="228" spans="1:8" x14ac:dyDescent="0.2">
      <c r="A228" t="str">
        <f>IF(Metaxa2!A228=Sintax!A228,Metaxa2!A228,0)</f>
        <v>OTU_228</v>
      </c>
      <c r="B228" t="str">
        <f>IF(Metaxa2!B228=Sintax!B228,Metaxa2!B228,0)</f>
        <v>Bacteria</v>
      </c>
      <c r="C228" t="str">
        <f>IF(Metaxa2!C228=Sintax!C228,Metaxa2!C228,0)</f>
        <v>Firmicutes</v>
      </c>
      <c r="D228" t="str">
        <f>IF(Metaxa2!D228=Sintax!D228,Metaxa2!D228,0)</f>
        <v>Bacilli</v>
      </c>
      <c r="E228" t="str">
        <f>IF(Metaxa2!E228=Sintax!E228,Metaxa2!E228,0)</f>
        <v>Lactobacillales</v>
      </c>
      <c r="F228" t="str">
        <f>IF(Metaxa2!F228=Sintax!F228,Metaxa2!F228,0)</f>
        <v>Lactobacillaceae</v>
      </c>
      <c r="G228" t="str">
        <f>IF(Metaxa2!G228=Sintax!G228,Metaxa2!G228,0)</f>
        <v>Lactobacillus</v>
      </c>
      <c r="H228">
        <f>IF(Metaxa2!H228=Sintax!H228,Metaxa2!H228,0)</f>
        <v>0</v>
      </c>
    </row>
    <row r="229" spans="1:8" x14ac:dyDescent="0.2">
      <c r="A229" t="str">
        <f>IF(Metaxa2!A229=Sintax!A229,Metaxa2!A229,0)</f>
        <v>OTU_229</v>
      </c>
      <c r="B229" t="str">
        <f>IF(Metaxa2!B229=Sintax!B229,Metaxa2!B229,0)</f>
        <v>Bacteria</v>
      </c>
      <c r="C229" t="str">
        <f>IF(Metaxa2!C229=Sintax!C229,Metaxa2!C229,0)</f>
        <v>Actinobacteria</v>
      </c>
      <c r="D229" t="str">
        <f>IF(Metaxa2!D229=Sintax!D229,Metaxa2!D229,0)</f>
        <v>Actinobacteria</v>
      </c>
      <c r="E229" t="str">
        <f>IF(Metaxa2!E229=Sintax!E229,Metaxa2!E229,0)</f>
        <v>Corynebacteriales</v>
      </c>
      <c r="F229" t="str">
        <f>IF(Metaxa2!F229=Sintax!F229,Metaxa2!F229,0)</f>
        <v>Corynebacteriaceae</v>
      </c>
      <c r="G229" t="str">
        <f>IF(Metaxa2!G229=Sintax!G229,Metaxa2!G229,0)</f>
        <v>Corynebacterium</v>
      </c>
      <c r="H229">
        <f>IF(Metaxa2!H229=Sintax!H229,Metaxa2!H229,0)</f>
        <v>0</v>
      </c>
    </row>
    <row r="230" spans="1:8" x14ac:dyDescent="0.2">
      <c r="A230" t="str">
        <f>IF(Metaxa2!A230=Sintax!A230,Metaxa2!A230,0)</f>
        <v>OTU_230</v>
      </c>
      <c r="B230" t="str">
        <f>IF(Metaxa2!B230=Sintax!B230,Metaxa2!B230,0)</f>
        <v>Bacteria</v>
      </c>
      <c r="C230" t="str">
        <f>IF(Metaxa2!C230=Sintax!C230,Metaxa2!C230,0)</f>
        <v>Firmicutes</v>
      </c>
      <c r="D230" t="str">
        <f>IF(Metaxa2!D230=Sintax!D230,Metaxa2!D230,0)</f>
        <v>Bacilli</v>
      </c>
      <c r="E230" t="str">
        <f>IF(Metaxa2!E230=Sintax!E230,Metaxa2!E230,0)</f>
        <v>Lactobacillales</v>
      </c>
      <c r="F230" t="str">
        <f>IF(Metaxa2!F230=Sintax!F230,Metaxa2!F230,0)</f>
        <v>Lactobacillaceae</v>
      </c>
      <c r="G230" t="str">
        <f>IF(Metaxa2!G230=Sintax!G230,Metaxa2!G230,0)</f>
        <v>Lactobacillus</v>
      </c>
      <c r="H230">
        <f>IF(Metaxa2!H230=Sintax!H230,Metaxa2!H230,0)</f>
        <v>0</v>
      </c>
    </row>
    <row r="231" spans="1:8" x14ac:dyDescent="0.2">
      <c r="A231" t="str">
        <f>IF(Metaxa2!A231=Sintax!A231,Metaxa2!A231,0)</f>
        <v>OTU_231</v>
      </c>
      <c r="B231" t="str">
        <f>IF(Metaxa2!B231=Sintax!B231,Metaxa2!B231,0)</f>
        <v>Bacteria</v>
      </c>
      <c r="C231" t="str">
        <f>IF(Metaxa2!C231=Sintax!C231,Metaxa2!C231,0)</f>
        <v>Firmicutes</v>
      </c>
      <c r="D231" t="str">
        <f>IF(Metaxa2!D231=Sintax!D231,Metaxa2!D231,0)</f>
        <v>Bacilli</v>
      </c>
      <c r="E231" t="str">
        <f>IF(Metaxa2!E231=Sintax!E231,Metaxa2!E231,0)</f>
        <v>Lactobacillales</v>
      </c>
      <c r="F231" t="str">
        <f>IF(Metaxa2!F231=Sintax!F231,Metaxa2!F231,0)</f>
        <v>Lactobacillaceae</v>
      </c>
      <c r="G231" t="str">
        <f>IF(Metaxa2!G231=Sintax!G231,Metaxa2!G231,0)</f>
        <v>Lactobacillus</v>
      </c>
      <c r="H231">
        <f>IF(Metaxa2!H231=Sintax!H231,Metaxa2!H231,0)</f>
        <v>0</v>
      </c>
    </row>
    <row r="232" spans="1:8" x14ac:dyDescent="0.2">
      <c r="A232" t="str">
        <f>IF(Metaxa2!A232=Sintax!A232,Metaxa2!A232,0)</f>
        <v>OTU_232</v>
      </c>
      <c r="B232" t="str">
        <f>IF(Metaxa2!B232=Sintax!B232,Metaxa2!B232,0)</f>
        <v>Bacteria</v>
      </c>
      <c r="C232" t="str">
        <f>IF(Metaxa2!C232=Sintax!C232,Metaxa2!C232,0)</f>
        <v>Firmicutes</v>
      </c>
      <c r="D232" t="str">
        <f>IF(Metaxa2!D232=Sintax!D232,Metaxa2!D232,0)</f>
        <v>Bacilli</v>
      </c>
      <c r="E232" t="str">
        <f>IF(Metaxa2!E232=Sintax!E232,Metaxa2!E232,0)</f>
        <v>Lactobacillales</v>
      </c>
      <c r="F232" t="str">
        <f>IF(Metaxa2!F232=Sintax!F232,Metaxa2!F232,0)</f>
        <v>Lactobacillaceae</v>
      </c>
      <c r="G232" t="str">
        <f>IF(Metaxa2!G232=Sintax!G232,Metaxa2!G232,0)</f>
        <v>Lactobacillus</v>
      </c>
      <c r="H232">
        <f>IF(Metaxa2!H232=Sintax!H232,Metaxa2!H232,0)</f>
        <v>0</v>
      </c>
    </row>
    <row r="233" spans="1:8" x14ac:dyDescent="0.2">
      <c r="A233" t="str">
        <f>IF(Metaxa2!A233=Sintax!A233,Metaxa2!A233,0)</f>
        <v>OTU_233</v>
      </c>
      <c r="B233" t="str">
        <f>IF(Metaxa2!B233=Sintax!B233,Metaxa2!B233,0)</f>
        <v>Bacteria</v>
      </c>
      <c r="C233" t="str">
        <f>IF(Metaxa2!C233=Sintax!C233,Metaxa2!C233,0)</f>
        <v>Firmicutes</v>
      </c>
      <c r="D233" t="str">
        <f>IF(Metaxa2!D233=Sintax!D233,Metaxa2!D233,0)</f>
        <v>Bacilli</v>
      </c>
      <c r="E233" t="str">
        <f>IF(Metaxa2!E233=Sintax!E233,Metaxa2!E233,0)</f>
        <v>Lactobacillales</v>
      </c>
      <c r="F233" t="str">
        <f>IF(Metaxa2!F233=Sintax!F233,Metaxa2!F233,0)</f>
        <v>Streptococcaceae</v>
      </c>
      <c r="G233" t="str">
        <f>IF(Metaxa2!G233=Sintax!G233,Metaxa2!G233,0)</f>
        <v>Streptococcus</v>
      </c>
      <c r="H233">
        <f>IF(Metaxa2!H233=Sintax!H233,Metaxa2!H233,0)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211" workbookViewId="0">
      <selection activeCell="A234" sqref="A234:XFD238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19" bestFit="1" customWidth="1"/>
    <col min="4" max="4" width="19.6640625" bestFit="1" customWidth="1"/>
    <col min="5" max="5" width="16.83203125" bestFit="1" customWidth="1"/>
    <col min="6" max="6" width="20.1640625" bestFit="1" customWidth="1"/>
    <col min="7" max="7" width="16.83203125" bestFit="1" customWidth="1"/>
    <col min="8" max="8" width="28.1640625" bestFit="1" customWidth="1"/>
  </cols>
  <sheetData>
    <row r="1" spans="1:8" x14ac:dyDescent="0.2">
      <c r="A1" t="str">
        <f>IF(Result_Prov!A1=0,Sintax!A1,Result_Prov!A1)</f>
        <v>OTU_1</v>
      </c>
      <c r="B1" t="str">
        <f>IF(Result_Prov!B1=0,Sintax!B1,Result_Prov!B1)</f>
        <v>Bacteria</v>
      </c>
      <c r="C1" t="str">
        <f>IF(Result_Prov!C1=0,Sintax!C1,Result_Prov!C1)</f>
        <v>Actinobacteria</v>
      </c>
      <c r="D1" t="str">
        <f>IF(Result_Prov!D1=0,Sintax!D1,Result_Prov!D1)</f>
        <v>Actinobacteria</v>
      </c>
      <c r="E1" t="str">
        <f>IF(Result_Prov!E1=0,Sintax!E1,Result_Prov!E1)</f>
        <v>Propionibacteriales</v>
      </c>
      <c r="F1" t="str">
        <f>IF(Result_Prov!F1=0,Sintax!F1,Result_Prov!F1)</f>
        <v>Propionibacteriaceae</v>
      </c>
      <c r="G1" t="str">
        <f>IF(Result_Prov!G1=0,Sintax!G1,Result_Prov!G1)</f>
        <v>Propionibacterium</v>
      </c>
      <c r="H1" t="str">
        <f>IF(Result_Prov!H1=0,Sintax!H1,Result_Prov!H1)</f>
        <v>Propionibacterium freudenreichii</v>
      </c>
    </row>
    <row r="2" spans="1:8" x14ac:dyDescent="0.2">
      <c r="A2" t="str">
        <f>IF(Result_Prov!A2=0,Sintax!A2,Result_Prov!A2)</f>
        <v>OTU_2</v>
      </c>
      <c r="B2" t="str">
        <f>IF(Result_Prov!B2=0,Sintax!B2,Result_Prov!B2)</f>
        <v>Bacteria</v>
      </c>
      <c r="C2" t="str">
        <f>IF(Result_Prov!C2=0,Sintax!C2,Result_Prov!C2)</f>
        <v>Proteobacteria</v>
      </c>
      <c r="D2" t="str">
        <f>IF(Result_Prov!D2=0,Sintax!D2,Result_Prov!D2)</f>
        <v>Gammaproteobacteria</v>
      </c>
      <c r="E2" t="str">
        <f>IF(Result_Prov!E2=0,Sintax!E2,Result_Prov!E2)</f>
        <v>Enterobacteriales</v>
      </c>
      <c r="F2" t="str">
        <f>IF(Result_Prov!F2=0,Sintax!F2,Result_Prov!F2)</f>
        <v>Enterobacteriaceae</v>
      </c>
      <c r="G2" t="str">
        <f>IF(Result_Prov!G2=0,Sintax!G2,Result_Prov!G2)</f>
        <v>Citrobacter</v>
      </c>
      <c r="H2" t="str">
        <f>IF(Result_Prov!H2=0,Sintax!H2,Result_Prov!H2)</f>
        <v>Citrobacter youngae</v>
      </c>
    </row>
    <row r="3" spans="1:8" x14ac:dyDescent="0.2">
      <c r="A3" t="str">
        <f>IF(Result_Prov!A3=0,Sintax!A3,Result_Prov!A3)</f>
        <v>OTU_3</v>
      </c>
      <c r="B3" t="str">
        <f>IF(Result_Prov!B3=0,Sintax!B3,Result_Prov!B3)</f>
        <v>Bacteria</v>
      </c>
      <c r="C3" t="str">
        <f>IF(Result_Prov!C3=0,Sintax!C3,Result_Prov!C3)</f>
        <v>Actinobacteria</v>
      </c>
      <c r="D3" t="str">
        <f>IF(Result_Prov!D3=0,Sintax!D3,Result_Prov!D3)</f>
        <v>Actinobacteria</v>
      </c>
      <c r="E3" t="str">
        <f>IF(Result_Prov!E3=0,Sintax!E3,Result_Prov!E3)</f>
        <v>Propionibacteriales</v>
      </c>
      <c r="F3" t="str">
        <f>IF(Result_Prov!F3=0,Sintax!F3,Result_Prov!F3)</f>
        <v>Propionibacteriaceae</v>
      </c>
      <c r="G3" t="str">
        <f>IF(Result_Prov!G3=0,Sintax!G3,Result_Prov!G3)</f>
        <v>Propionibacterium</v>
      </c>
      <c r="H3" t="str">
        <f>IF(Result_Prov!H3=0,Sintax!H3,Result_Prov!H3)</f>
        <v>Propionibacterium freudenreichii</v>
      </c>
    </row>
    <row r="4" spans="1:8" x14ac:dyDescent="0.2">
      <c r="A4" t="str">
        <f>IF(Result_Prov!A4=0,Sintax!A4,Result_Prov!A4)</f>
        <v>OTU_4</v>
      </c>
      <c r="B4" t="str">
        <f>IF(Result_Prov!B4=0,Sintax!B4,Result_Prov!B4)</f>
        <v>Bacteria</v>
      </c>
      <c r="C4" t="str">
        <f>IF(Result_Prov!C4=0,Sintax!C4,Result_Prov!C4)</f>
        <v>Firmicutes</v>
      </c>
      <c r="D4" t="str">
        <f>IF(Result_Prov!D4=0,Sintax!D4,Result_Prov!D4)</f>
        <v>Bacilli</v>
      </c>
      <c r="E4" t="str">
        <f>IF(Result_Prov!E4=0,Sintax!E4,Result_Prov!E4)</f>
        <v>Lactobacillales</v>
      </c>
      <c r="F4" t="str">
        <f>IF(Result_Prov!F4=0,Sintax!F4,Result_Prov!F4)</f>
        <v>Carnobacteriaceae</v>
      </c>
      <c r="G4" t="str">
        <f>IF(Result_Prov!G4=0,Sintax!G4,Result_Prov!G4)</f>
        <v>Alkalibacterium</v>
      </c>
      <c r="H4" t="str">
        <f>IF(Result_Prov!H4=0,Sintax!H4,Result_Prov!H4)</f>
        <v>Alkalibacterium_Species_G4</v>
      </c>
    </row>
    <row r="5" spans="1:8" x14ac:dyDescent="0.2">
      <c r="A5" t="str">
        <f>IF(Result_Prov!A5=0,Sintax!A5,Result_Prov!A5)</f>
        <v>OTU_5</v>
      </c>
      <c r="B5" t="str">
        <f>IF(Result_Prov!B5=0,Sintax!B5,Result_Prov!B5)</f>
        <v>Bacteria</v>
      </c>
      <c r="C5" t="str">
        <f>IF(Result_Prov!C5=0,Sintax!C5,Result_Prov!C5)</f>
        <v>Firmicutes</v>
      </c>
      <c r="D5" t="str">
        <f>IF(Result_Prov!D5=0,Sintax!D5,Result_Prov!D5)</f>
        <v>Bacilli</v>
      </c>
      <c r="E5" t="str">
        <f>IF(Result_Prov!E5=0,Sintax!E5,Result_Prov!E5)</f>
        <v>Lactobacillales</v>
      </c>
      <c r="F5" t="str">
        <f>IF(Result_Prov!F5=0,Sintax!F5,Result_Prov!F5)</f>
        <v>Aerococcaceae</v>
      </c>
      <c r="G5" t="str">
        <f>IF(Result_Prov!G5=0,Sintax!G5,Result_Prov!G5)</f>
        <v>Facklamia</v>
      </c>
      <c r="H5" t="str">
        <f>IF(Result_Prov!H5=0,Sintax!H5,Result_Prov!H5)</f>
        <v>Facklamia_Species</v>
      </c>
    </row>
    <row r="6" spans="1:8" x14ac:dyDescent="0.2">
      <c r="A6" t="str">
        <f>IF(Result_Prov!A6=0,Sintax!A6,Result_Prov!A6)</f>
        <v>OTU_6</v>
      </c>
      <c r="B6" t="str">
        <f>IF(Result_Prov!B6=0,Sintax!B6,Result_Prov!B6)</f>
        <v>Bacteria</v>
      </c>
      <c r="C6" t="str">
        <f>IF(Result_Prov!C6=0,Sintax!C6,Result_Prov!C6)</f>
        <v>Actinobacteria</v>
      </c>
      <c r="D6" t="str">
        <f>IF(Result_Prov!D6=0,Sintax!D6,Result_Prov!D6)</f>
        <v>Actinobacteria</v>
      </c>
      <c r="E6" t="str">
        <f>IF(Result_Prov!E6=0,Sintax!E6,Result_Prov!E6)</f>
        <v>Corynebacteriales</v>
      </c>
      <c r="F6" t="str">
        <f>IF(Result_Prov!F6=0,Sintax!F6,Result_Prov!F6)</f>
        <v>Dietziaceae</v>
      </c>
      <c r="G6" t="str">
        <f>IF(Result_Prov!G6=0,Sintax!G6,Result_Prov!G6)</f>
        <v>Dietzia</v>
      </c>
      <c r="H6" t="str">
        <f>IF(Result_Prov!H6=0,Sintax!H6,Result_Prov!H6)</f>
        <v>Dietzia maris</v>
      </c>
    </row>
    <row r="7" spans="1:8" x14ac:dyDescent="0.2">
      <c r="A7" t="str">
        <f>IF(Result_Prov!A7=0,Sintax!A7,Result_Prov!A7)</f>
        <v>OTU_7</v>
      </c>
      <c r="B7" t="str">
        <f>IF(Result_Prov!B7=0,Sintax!B7,Result_Prov!B7)</f>
        <v>Bacteria</v>
      </c>
      <c r="C7" t="str">
        <f>IF(Result_Prov!C7=0,Sintax!C7,Result_Prov!C7)</f>
        <v>Actinobacteria</v>
      </c>
      <c r="D7" t="str">
        <f>IF(Result_Prov!D7=0,Sintax!D7,Result_Prov!D7)</f>
        <v>Actinobacteria</v>
      </c>
      <c r="E7" t="str">
        <f>IF(Result_Prov!E7=0,Sintax!E7,Result_Prov!E7)</f>
        <v>Micrococcales</v>
      </c>
      <c r="F7" t="str">
        <f>IF(Result_Prov!F7=0,Sintax!F7,Result_Prov!F7)</f>
        <v>Brevibacteriaceae</v>
      </c>
      <c r="G7" t="str">
        <f>IF(Result_Prov!G7=0,Sintax!G7,Result_Prov!G7)</f>
        <v>Brevibacterium</v>
      </c>
      <c r="H7">
        <f>IF(Result_Prov!H7=0,Sintax!H7,Result_Prov!H7)</f>
        <v>0</v>
      </c>
    </row>
    <row r="8" spans="1:8" x14ac:dyDescent="0.2">
      <c r="A8" t="str">
        <f>IF(Result_Prov!A8=0,Sintax!A8,Result_Prov!A8)</f>
        <v>OTU_8</v>
      </c>
      <c r="B8" t="str">
        <f>IF(Result_Prov!B8=0,Sintax!B8,Result_Prov!B8)</f>
        <v>Bacteria</v>
      </c>
      <c r="C8" t="str">
        <f>IF(Result_Prov!C8=0,Sintax!C8,Result_Prov!C8)</f>
        <v>Actinobacteria</v>
      </c>
      <c r="D8" t="str">
        <f>IF(Result_Prov!D8=0,Sintax!D8,Result_Prov!D8)</f>
        <v>Actinobacteria</v>
      </c>
      <c r="E8" t="str">
        <f>IF(Result_Prov!E8=0,Sintax!E8,Result_Prov!E8)</f>
        <v>Micrococcales</v>
      </c>
      <c r="F8" t="str">
        <f>IF(Result_Prov!F8=0,Sintax!F8,Result_Prov!F8)</f>
        <v>Brevibacteriaceae</v>
      </c>
      <c r="G8" t="str">
        <f>IF(Result_Prov!G8=0,Sintax!G8,Result_Prov!G8)</f>
        <v>Brevibacterium</v>
      </c>
      <c r="H8">
        <f>IF(Result_Prov!H8=0,Sintax!H8,Result_Prov!H8)</f>
        <v>0</v>
      </c>
    </row>
    <row r="9" spans="1:8" x14ac:dyDescent="0.2">
      <c r="A9" t="str">
        <f>IF(Result_Prov!A9=0,Sintax!A9,Result_Prov!A9)</f>
        <v>OTU_9</v>
      </c>
      <c r="B9" t="str">
        <f>IF(Result_Prov!B9=0,Sintax!B9,Result_Prov!B9)</f>
        <v>Bacteria</v>
      </c>
      <c r="C9" t="str">
        <f>IF(Result_Prov!C9=0,Sintax!C9,Result_Prov!C9)</f>
        <v>Firmicutes</v>
      </c>
      <c r="D9" t="str">
        <f>IF(Result_Prov!D9=0,Sintax!D9,Result_Prov!D9)</f>
        <v>Bacilli</v>
      </c>
      <c r="E9" t="str">
        <f>IF(Result_Prov!E9=0,Sintax!E9,Result_Prov!E9)</f>
        <v>Bacillales</v>
      </c>
      <c r="F9" t="str">
        <f>IF(Result_Prov!F9=0,Sintax!F9,Result_Prov!F9)</f>
        <v>Staphylococcaceae</v>
      </c>
      <c r="G9" t="str">
        <f>IF(Result_Prov!G9=0,Sintax!G9,Result_Prov!G9)</f>
        <v>Staphylococcus</v>
      </c>
      <c r="H9" t="str">
        <f>IF(Result_Prov!H9=0,Sintax!H9,Result_Prov!H9)</f>
        <v>Staphylococcus devriesei</v>
      </c>
    </row>
    <row r="10" spans="1:8" x14ac:dyDescent="0.2">
      <c r="A10" t="str">
        <f>IF(Result_Prov!A10=0,Sintax!A10,Result_Prov!A10)</f>
        <v>OTU_10</v>
      </c>
      <c r="B10" t="str">
        <f>IF(Result_Prov!B10=0,Sintax!B10,Result_Prov!B10)</f>
        <v>Bacteria</v>
      </c>
      <c r="C10" t="str">
        <f>IF(Result_Prov!C10=0,Sintax!C10,Result_Prov!C10)</f>
        <v>Firmicutes</v>
      </c>
      <c r="D10" t="str">
        <f>IF(Result_Prov!D10=0,Sintax!D10,Result_Prov!D10)</f>
        <v>Bacilli</v>
      </c>
      <c r="E10" t="str">
        <f>IF(Result_Prov!E10=0,Sintax!E10,Result_Prov!E10)</f>
        <v>Lactobacillales</v>
      </c>
      <c r="F10" t="str">
        <f>IF(Result_Prov!F10=0,Sintax!F10,Result_Prov!F10)</f>
        <v>Lactobacillaceae</v>
      </c>
      <c r="G10" t="str">
        <f>IF(Result_Prov!G10=0,Sintax!G10,Result_Prov!G10)</f>
        <v>Lactobacillus</v>
      </c>
      <c r="H10">
        <f>IF(Result_Prov!H10=0,Sintax!H10,Result_Prov!H10)</f>
        <v>0</v>
      </c>
    </row>
    <row r="11" spans="1:8" x14ac:dyDescent="0.2">
      <c r="A11" t="str">
        <f>IF(Result_Prov!A11=0,Sintax!A11,Result_Prov!A11)</f>
        <v>OTU_11</v>
      </c>
      <c r="B11" t="str">
        <f>IF(Result_Prov!B11=0,Sintax!B11,Result_Prov!B11)</f>
        <v>Bacteria</v>
      </c>
      <c r="C11" t="str">
        <f>IF(Result_Prov!C11=0,Sintax!C11,Result_Prov!C11)</f>
        <v>Firmicutes</v>
      </c>
      <c r="D11" t="str">
        <f>IF(Result_Prov!D11=0,Sintax!D11,Result_Prov!D11)</f>
        <v>Bacilli</v>
      </c>
      <c r="E11" t="str">
        <f>IF(Result_Prov!E11=0,Sintax!E11,Result_Prov!E11)</f>
        <v>Lactobacillales</v>
      </c>
      <c r="F11" t="str">
        <f>IF(Result_Prov!F11=0,Sintax!F11,Result_Prov!F11)</f>
        <v>Streptococcaceae</v>
      </c>
      <c r="G11" t="str">
        <f>IF(Result_Prov!G11=0,Sintax!G11,Result_Prov!G11)</f>
        <v>Lactococcus</v>
      </c>
      <c r="H11" t="str">
        <f>IF(Result_Prov!H11=0,Sintax!H11,Result_Prov!H11)</f>
        <v>Lactococcus lactis</v>
      </c>
    </row>
    <row r="12" spans="1:8" x14ac:dyDescent="0.2">
      <c r="A12" t="str">
        <f>IF(Result_Prov!A12=0,Sintax!A12,Result_Prov!A12)</f>
        <v>OTU_12</v>
      </c>
      <c r="B12" t="str">
        <f>IF(Result_Prov!B12=0,Sintax!B12,Result_Prov!B12)</f>
        <v>Bacteria</v>
      </c>
      <c r="C12" t="str">
        <f>IF(Result_Prov!C12=0,Sintax!C12,Result_Prov!C12)</f>
        <v>Firmicutes</v>
      </c>
      <c r="D12" t="str">
        <f>IF(Result_Prov!D12=0,Sintax!D12,Result_Prov!D12)</f>
        <v>Bacilli</v>
      </c>
      <c r="E12" t="str">
        <f>IF(Result_Prov!E12=0,Sintax!E12,Result_Prov!E12)</f>
        <v>Lactobacillales</v>
      </c>
      <c r="F12" t="str">
        <f>IF(Result_Prov!F12=0,Sintax!F12,Result_Prov!F12)</f>
        <v>Streptococcaceae</v>
      </c>
      <c r="G12" t="str">
        <f>IF(Result_Prov!G12=0,Sintax!G12,Result_Prov!G12)</f>
        <v>Streptococcus</v>
      </c>
      <c r="H12" t="str">
        <f>IF(Result_Prov!H12=0,Sintax!H12,Result_Prov!H12)</f>
        <v>Streptococcus salivarius</v>
      </c>
    </row>
    <row r="13" spans="1:8" x14ac:dyDescent="0.2">
      <c r="A13" t="str">
        <f>IF(Result_Prov!A13=0,Sintax!A13,Result_Prov!A13)</f>
        <v>OTU_13</v>
      </c>
      <c r="B13" t="str">
        <f>IF(Result_Prov!B13=0,Sintax!B13,Result_Prov!B13)</f>
        <v>Bacteria</v>
      </c>
      <c r="C13" t="str">
        <f>IF(Result_Prov!C13=0,Sintax!C13,Result_Prov!C13)</f>
        <v>Firmicutes</v>
      </c>
      <c r="D13" t="str">
        <f>IF(Result_Prov!D13=0,Sintax!D13,Result_Prov!D13)</f>
        <v>Bacilli</v>
      </c>
      <c r="E13" t="str">
        <f>IF(Result_Prov!E13=0,Sintax!E13,Result_Prov!E13)</f>
        <v>Bacillales</v>
      </c>
      <c r="F13" t="str">
        <f>IF(Result_Prov!F13=0,Sintax!F13,Result_Prov!F13)</f>
        <v>Planococcaceae</v>
      </c>
      <c r="G13" t="str">
        <f>IF(Result_Prov!G13=0,Sintax!G13,Result_Prov!G13)</f>
        <v>Kurthia</v>
      </c>
      <c r="H13" t="str">
        <f>IF(Result_Prov!H13=0,Sintax!H13,Result_Prov!H13)</f>
        <v>Kurthia gibsonii</v>
      </c>
    </row>
    <row r="14" spans="1:8" x14ac:dyDescent="0.2">
      <c r="A14" t="str">
        <f>IF(Result_Prov!A14=0,Sintax!A14,Result_Prov!A14)</f>
        <v>OTU_14</v>
      </c>
      <c r="B14" t="str">
        <f>IF(Result_Prov!B14=0,Sintax!B14,Result_Prov!B14)</f>
        <v>Bacteria</v>
      </c>
      <c r="C14" t="str">
        <f>IF(Result_Prov!C14=0,Sintax!C14,Result_Prov!C14)</f>
        <v>Firmicutes</v>
      </c>
      <c r="D14" t="str">
        <f>IF(Result_Prov!D14=0,Sintax!D14,Result_Prov!D14)</f>
        <v>Bacilli</v>
      </c>
      <c r="E14" t="str">
        <f>IF(Result_Prov!E14=0,Sintax!E14,Result_Prov!E14)</f>
        <v>Lactobacillales</v>
      </c>
      <c r="F14" t="str">
        <f>IF(Result_Prov!F14=0,Sintax!F14,Result_Prov!F14)</f>
        <v>Lactobacillaceae</v>
      </c>
      <c r="G14" t="str">
        <f>IF(Result_Prov!G14=0,Sintax!G14,Result_Prov!G14)</f>
        <v>Lactobacillus</v>
      </c>
      <c r="H14" t="str">
        <f>IF(Result_Prov!H14=0,Sintax!H14,Result_Prov!H14)</f>
        <v>Lactobacillus delbrueckii</v>
      </c>
    </row>
    <row r="15" spans="1:8" x14ac:dyDescent="0.2">
      <c r="A15" t="str">
        <f>IF(Result_Prov!A15=0,Sintax!A15,Result_Prov!A15)</f>
        <v>OTU_15</v>
      </c>
      <c r="B15" t="str">
        <f>IF(Result_Prov!B15=0,Sintax!B15,Result_Prov!B15)</f>
        <v>Bacteria</v>
      </c>
      <c r="C15" t="str">
        <f>IF(Result_Prov!C15=0,Sintax!C15,Result_Prov!C15)</f>
        <v>Proteobacteria</v>
      </c>
      <c r="D15" t="str">
        <f>IF(Result_Prov!D15=0,Sintax!D15,Result_Prov!D15)</f>
        <v>Gammaproteobacteria</v>
      </c>
      <c r="E15" t="str">
        <f>IF(Result_Prov!E15=0,Sintax!E15,Result_Prov!E15)</f>
        <v>Legionellales</v>
      </c>
      <c r="F15" t="str">
        <f>IF(Result_Prov!F15=0,Sintax!F15,Result_Prov!F15)</f>
        <v>Coxiellaceae</v>
      </c>
      <c r="G15" t="str">
        <f>IF(Result_Prov!G15=0,Sintax!G15,Result_Prov!G15)</f>
        <v>Coxiella</v>
      </c>
      <c r="H15" t="str">
        <f>IF(Result_Prov!H15=0,Sintax!H15,Result_Prov!H15)</f>
        <v>Coxiella burnetii</v>
      </c>
    </row>
    <row r="16" spans="1:8" x14ac:dyDescent="0.2">
      <c r="A16" t="str">
        <f>IF(Result_Prov!A16=0,Sintax!A16,Result_Prov!A16)</f>
        <v>OTU_16</v>
      </c>
      <c r="B16" t="str">
        <f>IF(Result_Prov!B16=0,Sintax!B16,Result_Prov!B16)</f>
        <v>Bacteria</v>
      </c>
      <c r="C16" t="str">
        <f>IF(Result_Prov!C16=0,Sintax!C16,Result_Prov!C16)</f>
        <v>Firmicutes</v>
      </c>
      <c r="D16" t="str">
        <f>IF(Result_Prov!D16=0,Sintax!D16,Result_Prov!D16)</f>
        <v>Bacilli</v>
      </c>
      <c r="E16" t="str">
        <f>IF(Result_Prov!E16=0,Sintax!E16,Result_Prov!E16)</f>
        <v>Lactobacillales</v>
      </c>
      <c r="F16" t="str">
        <f>IF(Result_Prov!F16=0,Sintax!F16,Result_Prov!F16)</f>
        <v>Streptococcaceae</v>
      </c>
      <c r="G16" t="str">
        <f>IF(Result_Prov!G16=0,Sintax!G16,Result_Prov!G16)</f>
        <v>Streptococcus</v>
      </c>
      <c r="H16" t="str">
        <f>IF(Result_Prov!H16=0,Sintax!H16,Result_Prov!H16)</f>
        <v>Streptococcus salivarius</v>
      </c>
    </row>
    <row r="17" spans="1:8" x14ac:dyDescent="0.2">
      <c r="A17" t="str">
        <f>IF(Result_Prov!A17=0,Sintax!A17,Result_Prov!A17)</f>
        <v>OTU_17</v>
      </c>
      <c r="B17" t="str">
        <f>IF(Result_Prov!B17=0,Sintax!B17,Result_Prov!B17)</f>
        <v>Bacteria</v>
      </c>
      <c r="C17" t="str">
        <f>IF(Result_Prov!C17=0,Sintax!C17,Result_Prov!C17)</f>
        <v>Firmicutes</v>
      </c>
      <c r="D17" t="str">
        <f>IF(Result_Prov!D17=0,Sintax!D17,Result_Prov!D17)</f>
        <v>Bacilli</v>
      </c>
      <c r="E17" t="str">
        <f>IF(Result_Prov!E17=0,Sintax!E17,Result_Prov!E17)</f>
        <v>Lactobacillales</v>
      </c>
      <c r="F17" t="str">
        <f>IF(Result_Prov!F17=0,Sintax!F17,Result_Prov!F17)</f>
        <v>Enterococcaceae</v>
      </c>
      <c r="G17" t="str">
        <f>IF(Result_Prov!G17=0,Sintax!G17,Result_Prov!G17)</f>
        <v>Enterococcus</v>
      </c>
      <c r="H17">
        <f>IF(Result_Prov!H17=0,Sintax!H17,Result_Prov!H17)</f>
        <v>0</v>
      </c>
    </row>
    <row r="18" spans="1:8" x14ac:dyDescent="0.2">
      <c r="A18" t="str">
        <f>IF(Result_Prov!A18=0,Sintax!A18,Result_Prov!A18)</f>
        <v>OTU_18</v>
      </c>
      <c r="B18" t="str">
        <f>IF(Result_Prov!B18=0,Sintax!B18,Result_Prov!B18)</f>
        <v>Bacteria</v>
      </c>
      <c r="C18" t="str">
        <f>IF(Result_Prov!C18=0,Sintax!C18,Result_Prov!C18)</f>
        <v>Firmicutes</v>
      </c>
      <c r="D18" t="str">
        <f>IF(Result_Prov!D18=0,Sintax!D18,Result_Prov!D18)</f>
        <v>Bacilli</v>
      </c>
      <c r="E18" t="str">
        <f>IF(Result_Prov!E18=0,Sintax!E18,Result_Prov!E18)</f>
        <v>Lactobacillales</v>
      </c>
      <c r="F18" t="str">
        <f>IF(Result_Prov!F18=0,Sintax!F18,Result_Prov!F18)</f>
        <v>Leuconostocaceae</v>
      </c>
      <c r="G18" t="str">
        <f>IF(Result_Prov!G18=0,Sintax!G18,Result_Prov!G18)</f>
        <v>Leuconostoc</v>
      </c>
      <c r="H18" t="str">
        <f>IF(Result_Prov!H18=0,Sintax!H18,Result_Prov!H18)</f>
        <v>Leuconostoc citreum</v>
      </c>
    </row>
    <row r="19" spans="1:8" x14ac:dyDescent="0.2">
      <c r="A19" t="str">
        <f>IF(Result_Prov!A19=0,Sintax!A19,Result_Prov!A19)</f>
        <v>OTU_19</v>
      </c>
      <c r="B19" t="str">
        <f>IF(Result_Prov!B19=0,Sintax!B19,Result_Prov!B19)</f>
        <v>Bacteria</v>
      </c>
      <c r="C19" t="str">
        <f>IF(Result_Prov!C19=0,Sintax!C19,Result_Prov!C19)</f>
        <v>Firmicutes</v>
      </c>
      <c r="D19" t="str">
        <f>IF(Result_Prov!D19=0,Sintax!D19,Result_Prov!D19)</f>
        <v>Bacilli</v>
      </c>
      <c r="E19" t="str">
        <f>IF(Result_Prov!E19=0,Sintax!E19,Result_Prov!E19)</f>
        <v>Lactobacillales</v>
      </c>
      <c r="F19" t="str">
        <f>IF(Result_Prov!F19=0,Sintax!F19,Result_Prov!F19)</f>
        <v>Aerococcaceae</v>
      </c>
      <c r="G19" t="str">
        <f>IF(Result_Prov!G19=0,Sintax!G19,Result_Prov!G19)</f>
        <v>Aerococcus</v>
      </c>
      <c r="H19" t="str">
        <f>IF(Result_Prov!H19=0,Sintax!H19,Result_Prov!H19)</f>
        <v>Aerococcus viridans</v>
      </c>
    </row>
    <row r="20" spans="1:8" x14ac:dyDescent="0.2">
      <c r="A20" t="str">
        <f>IF(Result_Prov!A20=0,Sintax!A20,Result_Prov!A20)</f>
        <v>OTU_20</v>
      </c>
      <c r="B20" t="str">
        <f>IF(Result_Prov!B20=0,Sintax!B20,Result_Prov!B20)</f>
        <v>Bacteria</v>
      </c>
      <c r="C20" t="str">
        <f>IF(Result_Prov!C20=0,Sintax!C20,Result_Prov!C20)</f>
        <v>Proteobacteria</v>
      </c>
      <c r="D20" t="str">
        <f>IF(Result_Prov!D20=0,Sintax!D20,Result_Prov!D20)</f>
        <v>Betaproteobacteria</v>
      </c>
      <c r="E20" t="str">
        <f>IF(Result_Prov!E20=0,Sintax!E20,Result_Prov!E20)</f>
        <v>Burkholderiales</v>
      </c>
      <c r="F20" t="str">
        <f>IF(Result_Prov!F20=0,Sintax!F20,Result_Prov!F20)</f>
        <v>Comamonadaceae</v>
      </c>
      <c r="G20" t="str">
        <f>IF(Result_Prov!G20=0,Sintax!G20,Result_Prov!G20)</f>
        <v>Pelomonas</v>
      </c>
      <c r="H20" t="str">
        <f>IF(Result_Prov!H20=0,Sintax!H20,Result_Prov!H20)</f>
        <v>Pelomonas puraquae</v>
      </c>
    </row>
    <row r="21" spans="1:8" x14ac:dyDescent="0.2">
      <c r="A21" t="str">
        <f>IF(Result_Prov!A21=0,Sintax!A21,Result_Prov!A21)</f>
        <v>OTU_21</v>
      </c>
      <c r="B21" t="str">
        <f>IF(Result_Prov!B21=0,Sintax!B21,Result_Prov!B21)</f>
        <v>Bacteria</v>
      </c>
      <c r="C21" t="str">
        <f>IF(Result_Prov!C21=0,Sintax!C21,Result_Prov!C21)</f>
        <v>Firmicutes</v>
      </c>
      <c r="D21" t="str">
        <f>IF(Result_Prov!D21=0,Sintax!D21,Result_Prov!D21)</f>
        <v>Bacilli</v>
      </c>
      <c r="E21" t="str">
        <f>IF(Result_Prov!E21=0,Sintax!E21,Result_Prov!E21)</f>
        <v>Lactobacillales</v>
      </c>
      <c r="F21" t="str">
        <f>IF(Result_Prov!F21=0,Sintax!F21,Result_Prov!F21)</f>
        <v>Streptococcaceae</v>
      </c>
      <c r="G21" t="str">
        <f>IF(Result_Prov!G21=0,Sintax!G21,Result_Prov!G21)</f>
        <v>Lactococcus</v>
      </c>
      <c r="H21" t="str">
        <f>IF(Result_Prov!H21=0,Sintax!H21,Result_Prov!H21)</f>
        <v>Lactococcus lactis</v>
      </c>
    </row>
    <row r="22" spans="1:8" x14ac:dyDescent="0.2">
      <c r="A22" t="str">
        <f>IF(Result_Prov!A22=0,Sintax!A22,Result_Prov!A22)</f>
        <v>OTU_22</v>
      </c>
      <c r="B22" t="str">
        <f>IF(Result_Prov!B22=0,Sintax!B22,Result_Prov!B22)</f>
        <v>Bacteria</v>
      </c>
      <c r="C22" t="str">
        <f>IF(Result_Prov!C22=0,Sintax!C22,Result_Prov!C22)</f>
        <v>Firmicutes</v>
      </c>
      <c r="D22" t="str">
        <f>IF(Result_Prov!D22=0,Sintax!D22,Result_Prov!D22)</f>
        <v>Bacilli</v>
      </c>
      <c r="E22" t="str">
        <f>IF(Result_Prov!E22=0,Sintax!E22,Result_Prov!E22)</f>
        <v>Lactobacillales</v>
      </c>
      <c r="F22" t="str">
        <f>IF(Result_Prov!F22=0,Sintax!F22,Result_Prov!F22)</f>
        <v>Streptococcaceae</v>
      </c>
      <c r="G22" t="str">
        <f>IF(Result_Prov!G22=0,Sintax!G22,Result_Prov!G22)</f>
        <v>Streptococcus</v>
      </c>
      <c r="H22" t="str">
        <f>IF(Result_Prov!H22=0,Sintax!H22,Result_Prov!H22)</f>
        <v>Streptococcus salivarius</v>
      </c>
    </row>
    <row r="23" spans="1:8" x14ac:dyDescent="0.2">
      <c r="A23" t="str">
        <f>IF(Result_Prov!A23=0,Sintax!A23,Result_Prov!A23)</f>
        <v>OTU_23</v>
      </c>
      <c r="B23" t="str">
        <f>IF(Result_Prov!B23=0,Sintax!B23,Result_Prov!B23)</f>
        <v>Bacteria</v>
      </c>
      <c r="C23" t="str">
        <f>IF(Result_Prov!C23=0,Sintax!C23,Result_Prov!C23)</f>
        <v>Proteobacteria</v>
      </c>
      <c r="D23" t="str">
        <f>IF(Result_Prov!D23=0,Sintax!D23,Result_Prov!D23)</f>
        <v>Alphaproteobacteria</v>
      </c>
      <c r="E23" t="str">
        <f>IF(Result_Prov!E23=0,Sintax!E23,Result_Prov!E23)</f>
        <v>Rhizobiales</v>
      </c>
      <c r="F23">
        <f>IF(Result_Prov!F23=0,Sintax!F23,Result_Prov!F23)</f>
        <v>0</v>
      </c>
      <c r="G23">
        <f>IF(Result_Prov!G23=0,Sintax!G23,Result_Prov!G23)</f>
        <v>0</v>
      </c>
      <c r="H23">
        <f>IF(Result_Prov!H23=0,Sintax!H23,Result_Prov!H23)</f>
        <v>0</v>
      </c>
    </row>
    <row r="24" spans="1:8" x14ac:dyDescent="0.2">
      <c r="A24" t="str">
        <f>IF(Result_Prov!A24=0,Sintax!A24,Result_Prov!A24)</f>
        <v>OTU_24</v>
      </c>
      <c r="B24" t="str">
        <f>IF(Result_Prov!B24=0,Sintax!B24,Result_Prov!B24)</f>
        <v>Bacteria</v>
      </c>
      <c r="C24" t="str">
        <f>IF(Result_Prov!C24=0,Sintax!C24,Result_Prov!C24)</f>
        <v>Actinobacteria</v>
      </c>
      <c r="D24" t="str">
        <f>IF(Result_Prov!D24=0,Sintax!D24,Result_Prov!D24)</f>
        <v>Actinobacteria</v>
      </c>
      <c r="E24" t="str">
        <f>IF(Result_Prov!E24=0,Sintax!E24,Result_Prov!E24)</f>
        <v>Corynebacteriales</v>
      </c>
      <c r="F24" t="str">
        <f>IF(Result_Prov!F24=0,Sintax!F24,Result_Prov!F24)</f>
        <v>Corynebacteriaceae</v>
      </c>
      <c r="G24" t="str">
        <f>IF(Result_Prov!G24=0,Sintax!G24,Result_Prov!G24)</f>
        <v>Corynebacterium</v>
      </c>
      <c r="H24" t="str">
        <f>IF(Result_Prov!H24=0,Sintax!H24,Result_Prov!H24)</f>
        <v>Corynebacterium_Species</v>
      </c>
    </row>
    <row r="25" spans="1:8" x14ac:dyDescent="0.2">
      <c r="A25" t="str">
        <f>IF(Result_Prov!A25=0,Sintax!A25,Result_Prov!A25)</f>
        <v>OTU_25</v>
      </c>
      <c r="B25" t="str">
        <f>IF(Result_Prov!B25=0,Sintax!B25,Result_Prov!B25)</f>
        <v>Bacteria</v>
      </c>
      <c r="C25" t="str">
        <f>IF(Result_Prov!C25=0,Sintax!C25,Result_Prov!C25)</f>
        <v>Firmicutes</v>
      </c>
      <c r="D25" t="str">
        <f>IF(Result_Prov!D25=0,Sintax!D25,Result_Prov!D25)</f>
        <v>Bacilli</v>
      </c>
      <c r="E25" t="str">
        <f>IF(Result_Prov!E25=0,Sintax!E25,Result_Prov!E25)</f>
        <v>Lactobacillales</v>
      </c>
      <c r="F25" t="str">
        <f>IF(Result_Prov!F25=0,Sintax!F25,Result_Prov!F25)</f>
        <v>Enterococcaceae</v>
      </c>
      <c r="G25" t="str">
        <f>IF(Result_Prov!G25=0,Sintax!G25,Result_Prov!G25)</f>
        <v>Enterococcus</v>
      </c>
      <c r="H25" t="str">
        <f>IF(Result_Prov!H25=0,Sintax!H25,Result_Prov!H25)</f>
        <v>Enterococcus hirae</v>
      </c>
    </row>
    <row r="26" spans="1:8" x14ac:dyDescent="0.2">
      <c r="A26" t="str">
        <f>IF(Result_Prov!A26=0,Sintax!A26,Result_Prov!A26)</f>
        <v>OTU_26</v>
      </c>
      <c r="B26" t="str">
        <f>IF(Result_Prov!B26=0,Sintax!B26,Result_Prov!B26)</f>
        <v>Bacteria</v>
      </c>
      <c r="C26" t="str">
        <f>IF(Result_Prov!C26=0,Sintax!C26,Result_Prov!C26)</f>
        <v>Firmicutes</v>
      </c>
      <c r="D26" t="str">
        <f>IF(Result_Prov!D26=0,Sintax!D26,Result_Prov!D26)</f>
        <v>Bacilli</v>
      </c>
      <c r="E26" t="str">
        <f>IF(Result_Prov!E26=0,Sintax!E26,Result_Prov!E26)</f>
        <v>Lactobacillales</v>
      </c>
      <c r="F26" t="str">
        <f>IF(Result_Prov!F26=0,Sintax!F26,Result_Prov!F26)</f>
        <v>Streptococcaceae</v>
      </c>
      <c r="G26" t="str">
        <f>IF(Result_Prov!G26=0,Sintax!G26,Result_Prov!G26)</f>
        <v>Streptococcus</v>
      </c>
      <c r="H26" t="str">
        <f>IF(Result_Prov!H26=0,Sintax!H26,Result_Prov!H26)</f>
        <v>Streptococcus salivarius</v>
      </c>
    </row>
    <row r="27" spans="1:8" x14ac:dyDescent="0.2">
      <c r="A27" t="str">
        <f>IF(Result_Prov!A27=0,Sintax!A27,Result_Prov!A27)</f>
        <v>OTU_27</v>
      </c>
      <c r="B27" t="str">
        <f>IF(Result_Prov!B27=0,Sintax!B27,Result_Prov!B27)</f>
        <v>Bacteria</v>
      </c>
      <c r="C27" t="str">
        <f>IF(Result_Prov!C27=0,Sintax!C27,Result_Prov!C27)</f>
        <v>Firmicutes</v>
      </c>
      <c r="D27" t="str">
        <f>IF(Result_Prov!D27=0,Sintax!D27,Result_Prov!D27)</f>
        <v>Bacilli</v>
      </c>
      <c r="E27" t="str">
        <f>IF(Result_Prov!E27=0,Sintax!E27,Result_Prov!E27)</f>
        <v>Lactobacillales</v>
      </c>
      <c r="F27" t="str">
        <f>IF(Result_Prov!F27=0,Sintax!F27,Result_Prov!F27)</f>
        <v>Lactobacillaceae</v>
      </c>
      <c r="G27" t="str">
        <f>IF(Result_Prov!G27=0,Sintax!G27,Result_Prov!G27)</f>
        <v>Lactobacillus</v>
      </c>
      <c r="H27" t="str">
        <f>IF(Result_Prov!H27=0,Sintax!H27,Result_Prov!H27)</f>
        <v>Lactobacillus delbrueckii</v>
      </c>
    </row>
    <row r="28" spans="1:8" x14ac:dyDescent="0.2">
      <c r="A28" t="str">
        <f>IF(Result_Prov!A28=0,Sintax!A28,Result_Prov!A28)</f>
        <v>OTU_28</v>
      </c>
      <c r="B28" t="str">
        <f>IF(Result_Prov!B28=0,Sintax!B28,Result_Prov!B28)</f>
        <v>Bacteria</v>
      </c>
      <c r="C28" t="str">
        <f>IF(Result_Prov!C28=0,Sintax!C28,Result_Prov!C28)</f>
        <v>Bacteroidetes</v>
      </c>
      <c r="D28" t="str">
        <f>IF(Result_Prov!D28=0,Sintax!D28,Result_Prov!D28)</f>
        <v>Bacteroidia</v>
      </c>
      <c r="E28" t="str">
        <f>IF(Result_Prov!E28=0,Sintax!E28,Result_Prov!E28)</f>
        <v>Bacteroidales</v>
      </c>
      <c r="F28" t="str">
        <f>IF(Result_Prov!F28=0,Sintax!F28,Result_Prov!F28)</f>
        <v>Porphyromonadaceae</v>
      </c>
      <c r="G28" t="str">
        <f>IF(Result_Prov!G28=0,Sintax!G28,Result_Prov!G28)</f>
        <v>Porphyromonas</v>
      </c>
      <c r="H28" t="str">
        <f>IF(Result_Prov!H28=0,Sintax!H28,Result_Prov!H28)</f>
        <v>Porphyromonas somerae</v>
      </c>
    </row>
    <row r="29" spans="1:8" x14ac:dyDescent="0.2">
      <c r="A29" t="str">
        <f>IF(Result_Prov!A29=0,Sintax!A29,Result_Prov!A29)</f>
        <v>OTU_29</v>
      </c>
      <c r="B29" t="str">
        <f>IF(Result_Prov!B29=0,Sintax!B29,Result_Prov!B29)</f>
        <v>Bacteria</v>
      </c>
      <c r="C29" t="str">
        <f>IF(Result_Prov!C29=0,Sintax!C29,Result_Prov!C29)</f>
        <v>Firmicutes</v>
      </c>
      <c r="D29" t="str">
        <f>IF(Result_Prov!D29=0,Sintax!D29,Result_Prov!D29)</f>
        <v>Bacilli</v>
      </c>
      <c r="E29" t="str">
        <f>IF(Result_Prov!E29=0,Sintax!E29,Result_Prov!E29)</f>
        <v>Lactobacillales</v>
      </c>
      <c r="F29" t="str">
        <f>IF(Result_Prov!F29=0,Sintax!F29,Result_Prov!F29)</f>
        <v>Streptococcaceae</v>
      </c>
      <c r="G29" t="str">
        <f>IF(Result_Prov!G29=0,Sintax!G29,Result_Prov!G29)</f>
        <v>Streptococcus</v>
      </c>
      <c r="H29" t="str">
        <f>IF(Result_Prov!H29=0,Sintax!H29,Result_Prov!H29)</f>
        <v>Streptococcus salivarius</v>
      </c>
    </row>
    <row r="30" spans="1:8" x14ac:dyDescent="0.2">
      <c r="A30" t="str">
        <f>IF(Result_Prov!A30=0,Sintax!A30,Result_Prov!A30)</f>
        <v>OTU_30</v>
      </c>
      <c r="B30" t="str">
        <f>IF(Result_Prov!B30=0,Sintax!B30,Result_Prov!B30)</f>
        <v>Bacteria</v>
      </c>
      <c r="C30" t="str">
        <f>IF(Result_Prov!C30=0,Sintax!C30,Result_Prov!C30)</f>
        <v>Firmicutes</v>
      </c>
      <c r="D30" t="str">
        <f>IF(Result_Prov!D30=0,Sintax!D30,Result_Prov!D30)</f>
        <v>Bacilli</v>
      </c>
      <c r="E30" t="str">
        <f>IF(Result_Prov!E30=0,Sintax!E30,Result_Prov!E30)</f>
        <v>Lactobacillales</v>
      </c>
      <c r="F30" t="str">
        <f>IF(Result_Prov!F30=0,Sintax!F30,Result_Prov!F30)</f>
        <v>Streptococcaceae</v>
      </c>
      <c r="G30" t="str">
        <f>IF(Result_Prov!G30=0,Sintax!G30,Result_Prov!G30)</f>
        <v>Lactococcus</v>
      </c>
      <c r="H30" t="str">
        <f>IF(Result_Prov!H30=0,Sintax!H30,Result_Prov!H30)</f>
        <v>Lactococcus lactis</v>
      </c>
    </row>
    <row r="31" spans="1:8" x14ac:dyDescent="0.2">
      <c r="A31" t="str">
        <f>IF(Result_Prov!A31=0,Sintax!A31,Result_Prov!A31)</f>
        <v>OTU_31</v>
      </c>
      <c r="B31" t="str">
        <f>IF(Result_Prov!B31=0,Sintax!B31,Result_Prov!B31)</f>
        <v>Bacteria</v>
      </c>
      <c r="C31" t="str">
        <f>IF(Result_Prov!C31=0,Sintax!C31,Result_Prov!C31)</f>
        <v>Firmicutes</v>
      </c>
      <c r="D31" t="str">
        <f>IF(Result_Prov!D31=0,Sintax!D31,Result_Prov!D31)</f>
        <v>Bacilli</v>
      </c>
      <c r="E31" t="str">
        <f>IF(Result_Prov!E31=0,Sintax!E31,Result_Prov!E31)</f>
        <v>Lactobacillales</v>
      </c>
      <c r="F31" t="str">
        <f>IF(Result_Prov!F31=0,Sintax!F31,Result_Prov!F31)</f>
        <v>Streptococcaceae</v>
      </c>
      <c r="G31" t="str">
        <f>IF(Result_Prov!G31=0,Sintax!G31,Result_Prov!G31)</f>
        <v>Lactococcus</v>
      </c>
      <c r="H31" t="str">
        <f>IF(Result_Prov!H31=0,Sintax!H31,Result_Prov!H31)</f>
        <v>Lactococcus lactis</v>
      </c>
    </row>
    <row r="32" spans="1:8" x14ac:dyDescent="0.2">
      <c r="A32" t="str">
        <f>IF(Result_Prov!A32=0,Sintax!A32,Result_Prov!A32)</f>
        <v>OTU_32</v>
      </c>
      <c r="B32" t="str">
        <f>IF(Result_Prov!B32=0,Sintax!B32,Result_Prov!B32)</f>
        <v>Bacteria</v>
      </c>
      <c r="C32" t="str">
        <f>IF(Result_Prov!C32=0,Sintax!C32,Result_Prov!C32)</f>
        <v>Actinobacteria</v>
      </c>
      <c r="D32" t="str">
        <f>IF(Result_Prov!D32=0,Sintax!D32,Result_Prov!D32)</f>
        <v>Actinobacteria</v>
      </c>
      <c r="E32" t="str">
        <f>IF(Result_Prov!E32=0,Sintax!E32,Result_Prov!E32)</f>
        <v>Propionibacteriales</v>
      </c>
      <c r="F32" t="str">
        <f>IF(Result_Prov!F32=0,Sintax!F32,Result_Prov!F32)</f>
        <v>Propionibacteriaceae</v>
      </c>
      <c r="G32" t="str">
        <f>IF(Result_Prov!G32=0,Sintax!G32,Result_Prov!G32)</f>
        <v>Propionibacterium</v>
      </c>
      <c r="H32" t="str">
        <f>IF(Result_Prov!H32=0,Sintax!H32,Result_Prov!H32)</f>
        <v>Propionibacterium freudenreichii</v>
      </c>
    </row>
    <row r="33" spans="1:8" x14ac:dyDescent="0.2">
      <c r="A33" t="str">
        <f>IF(Result_Prov!A33=0,Sintax!A33,Result_Prov!A33)</f>
        <v>OTU_33</v>
      </c>
      <c r="B33" t="str">
        <f>IF(Result_Prov!B33=0,Sintax!B33,Result_Prov!B33)</f>
        <v>Bacteria</v>
      </c>
      <c r="C33" t="str">
        <f>IF(Result_Prov!C33=0,Sintax!C33,Result_Prov!C33)</f>
        <v>Firmicutes</v>
      </c>
      <c r="D33" t="str">
        <f>IF(Result_Prov!D33=0,Sintax!D33,Result_Prov!D33)</f>
        <v>Bacilli</v>
      </c>
      <c r="E33" t="str">
        <f>IF(Result_Prov!E33=0,Sintax!E33,Result_Prov!E33)</f>
        <v>Lactobacillales</v>
      </c>
      <c r="F33" t="str">
        <f>IF(Result_Prov!F33=0,Sintax!F33,Result_Prov!F33)</f>
        <v>Streptococcaceae</v>
      </c>
      <c r="G33" t="str">
        <f>IF(Result_Prov!G33=0,Sintax!G33,Result_Prov!G33)</f>
        <v>Streptococcus</v>
      </c>
      <c r="H33" t="str">
        <f>IF(Result_Prov!H33=0,Sintax!H33,Result_Prov!H33)</f>
        <v>Streptococcus salivarius</v>
      </c>
    </row>
    <row r="34" spans="1:8" x14ac:dyDescent="0.2">
      <c r="A34" t="str">
        <f>IF(Result_Prov!A34=0,Sintax!A34,Result_Prov!A34)</f>
        <v>OTU_34</v>
      </c>
      <c r="B34" t="str">
        <f>IF(Result_Prov!B34=0,Sintax!B34,Result_Prov!B34)</f>
        <v>Bacteria</v>
      </c>
      <c r="C34" t="str">
        <f>IF(Result_Prov!C34=0,Sintax!C34,Result_Prov!C34)</f>
        <v>Firmicutes</v>
      </c>
      <c r="D34" t="str">
        <f>IF(Result_Prov!D34=0,Sintax!D34,Result_Prov!D34)</f>
        <v>Bacilli</v>
      </c>
      <c r="E34" t="str">
        <f>IF(Result_Prov!E34=0,Sintax!E34,Result_Prov!E34)</f>
        <v>Lactobacillales</v>
      </c>
      <c r="F34" t="str">
        <f>IF(Result_Prov!F34=0,Sintax!F34,Result_Prov!F34)</f>
        <v>Lactobacillaceae</v>
      </c>
      <c r="G34" t="str">
        <f>IF(Result_Prov!G34=0,Sintax!G34,Result_Prov!G34)</f>
        <v>Lactobacillus</v>
      </c>
      <c r="H34" t="str">
        <f>IF(Result_Prov!H34=0,Sintax!H34,Result_Prov!H34)</f>
        <v>Lactobacillus dextrinicus</v>
      </c>
    </row>
    <row r="35" spans="1:8" x14ac:dyDescent="0.2">
      <c r="A35" t="str">
        <f>IF(Result_Prov!A35=0,Sintax!A35,Result_Prov!A35)</f>
        <v>OTU_35</v>
      </c>
      <c r="B35" t="str">
        <f>IF(Result_Prov!B35=0,Sintax!B35,Result_Prov!B35)</f>
        <v>Bacteria</v>
      </c>
      <c r="C35" t="str">
        <f>IF(Result_Prov!C35=0,Sintax!C35,Result_Prov!C35)</f>
        <v>Firmicutes</v>
      </c>
      <c r="D35" t="str">
        <f>IF(Result_Prov!D35=0,Sintax!D35,Result_Prov!D35)</f>
        <v>Bacilli</v>
      </c>
      <c r="E35" t="str">
        <f>IF(Result_Prov!E35=0,Sintax!E35,Result_Prov!E35)</f>
        <v>Lactobacillales</v>
      </c>
      <c r="F35" t="str">
        <f>IF(Result_Prov!F35=0,Sintax!F35,Result_Prov!F35)</f>
        <v>Streptococcaceae</v>
      </c>
      <c r="G35" t="str">
        <f>IF(Result_Prov!G35=0,Sintax!G35,Result_Prov!G35)</f>
        <v>Lactococcus</v>
      </c>
      <c r="H35" t="str">
        <f>IF(Result_Prov!H35=0,Sintax!H35,Result_Prov!H35)</f>
        <v>Lactococcus lactis</v>
      </c>
    </row>
    <row r="36" spans="1:8" x14ac:dyDescent="0.2">
      <c r="A36" t="str">
        <f>IF(Result_Prov!A36=0,Sintax!A36,Result_Prov!A36)</f>
        <v>OTU_36</v>
      </c>
      <c r="B36" t="str">
        <f>IF(Result_Prov!B36=0,Sintax!B36,Result_Prov!B36)</f>
        <v>Bacteria</v>
      </c>
      <c r="C36" t="str">
        <f>IF(Result_Prov!C36=0,Sintax!C36,Result_Prov!C36)</f>
        <v>Firmicutes</v>
      </c>
      <c r="D36" t="str">
        <f>IF(Result_Prov!D36=0,Sintax!D36,Result_Prov!D36)</f>
        <v>Clostridia</v>
      </c>
      <c r="E36" t="str">
        <f>IF(Result_Prov!E36=0,Sintax!E36,Result_Prov!E36)</f>
        <v>Clostridiales</v>
      </c>
      <c r="F36" t="str">
        <f>IF(Result_Prov!F36=0,Sintax!F36,Result_Prov!F36)</f>
        <v>Christensenellaceae</v>
      </c>
      <c r="G36" t="str">
        <f>IF(Result_Prov!G36=0,Sintax!G36,Result_Prov!G36)</f>
        <v>Christensenellaceae R-7 group</v>
      </c>
      <c r="H36" t="str">
        <f>IF(Result_Prov!H36=0,Sintax!H36,Result_Prov!H36)</f>
        <v>Christensenellaceae R-7 group_Species</v>
      </c>
    </row>
    <row r="37" spans="1:8" x14ac:dyDescent="0.2">
      <c r="A37" t="str">
        <f>IF(Result_Prov!A37=0,Sintax!A37,Result_Prov!A37)</f>
        <v>OTU_37</v>
      </c>
      <c r="B37" t="str">
        <f>IF(Result_Prov!B37=0,Sintax!B37,Result_Prov!B37)</f>
        <v>Bacteria</v>
      </c>
      <c r="C37" t="str">
        <f>IF(Result_Prov!C37=0,Sintax!C37,Result_Prov!C37)</f>
        <v>Firmicutes</v>
      </c>
      <c r="D37" t="str">
        <f>IF(Result_Prov!D37=0,Sintax!D37,Result_Prov!D37)</f>
        <v>Bacilli</v>
      </c>
      <c r="E37" t="str">
        <f>IF(Result_Prov!E37=0,Sintax!E37,Result_Prov!E37)</f>
        <v>Lactobacillales</v>
      </c>
      <c r="F37" t="str">
        <f>IF(Result_Prov!F37=0,Sintax!F37,Result_Prov!F37)</f>
        <v>Streptococcaceae</v>
      </c>
      <c r="G37" t="str">
        <f>IF(Result_Prov!G37=0,Sintax!G37,Result_Prov!G37)</f>
        <v>Lactococcus</v>
      </c>
      <c r="H37" t="str">
        <f>IF(Result_Prov!H37=0,Sintax!H37,Result_Prov!H37)</f>
        <v>Lactococcus lactis</v>
      </c>
    </row>
    <row r="38" spans="1:8" x14ac:dyDescent="0.2">
      <c r="A38" t="str">
        <f>IF(Result_Prov!A38=0,Sintax!A38,Result_Prov!A38)</f>
        <v>OTU_38</v>
      </c>
      <c r="B38" t="str">
        <f>IF(Result_Prov!B38=0,Sintax!B38,Result_Prov!B38)</f>
        <v>Bacteria</v>
      </c>
      <c r="C38" t="str">
        <f>IF(Result_Prov!C38=0,Sintax!C38,Result_Prov!C38)</f>
        <v>Firmicutes</v>
      </c>
      <c r="D38" t="str">
        <f>IF(Result_Prov!D38=0,Sintax!D38,Result_Prov!D38)</f>
        <v>Bacilli</v>
      </c>
      <c r="E38" t="str">
        <f>IF(Result_Prov!E38=0,Sintax!E38,Result_Prov!E38)</f>
        <v>Lactobacillales</v>
      </c>
      <c r="F38" t="str">
        <f>IF(Result_Prov!F38=0,Sintax!F38,Result_Prov!F38)</f>
        <v>Streptococcaceae</v>
      </c>
      <c r="G38" t="str">
        <f>IF(Result_Prov!G38=0,Sintax!G38,Result_Prov!G38)</f>
        <v>Streptococcus</v>
      </c>
      <c r="H38" t="str">
        <f>IF(Result_Prov!H38=0,Sintax!H38,Result_Prov!H38)</f>
        <v>Streptococcus salivarius</v>
      </c>
    </row>
    <row r="39" spans="1:8" x14ac:dyDescent="0.2">
      <c r="A39" t="str">
        <f>IF(Result_Prov!A39=0,Sintax!A39,Result_Prov!A39)</f>
        <v>OTU_39</v>
      </c>
      <c r="B39" t="str">
        <f>IF(Result_Prov!B39=0,Sintax!B39,Result_Prov!B39)</f>
        <v>Bacteria</v>
      </c>
      <c r="C39" t="str">
        <f>IF(Result_Prov!C39=0,Sintax!C39,Result_Prov!C39)</f>
        <v>Firmicutes</v>
      </c>
      <c r="D39" t="str">
        <f>IF(Result_Prov!D39=0,Sintax!D39,Result_Prov!D39)</f>
        <v>Bacilli</v>
      </c>
      <c r="E39" t="str">
        <f>IF(Result_Prov!E39=0,Sintax!E39,Result_Prov!E39)</f>
        <v>Lactobacillales</v>
      </c>
      <c r="F39" t="str">
        <f>IF(Result_Prov!F39=0,Sintax!F39,Result_Prov!F39)</f>
        <v>Lactobacillaceae</v>
      </c>
      <c r="G39" t="str">
        <f>IF(Result_Prov!G39=0,Sintax!G39,Result_Prov!G39)</f>
        <v>Lactobacillus</v>
      </c>
      <c r="H39" t="str">
        <f>IF(Result_Prov!H39=0,Sintax!H39,Result_Prov!H39)</f>
        <v>Lactobacillus delbrueckii</v>
      </c>
    </row>
    <row r="40" spans="1:8" x14ac:dyDescent="0.2">
      <c r="A40" t="str">
        <f>IF(Result_Prov!A40=0,Sintax!A40,Result_Prov!A40)</f>
        <v>OTU_40</v>
      </c>
      <c r="B40" t="str">
        <f>IF(Result_Prov!B40=0,Sintax!B40,Result_Prov!B40)</f>
        <v>Bacteria</v>
      </c>
      <c r="C40" t="str">
        <f>IF(Result_Prov!C40=0,Sintax!C40,Result_Prov!C40)</f>
        <v>Proteobacteria</v>
      </c>
      <c r="D40" t="str">
        <f>IF(Result_Prov!D40=0,Sintax!D40,Result_Prov!D40)</f>
        <v>Gammaproteobacteria</v>
      </c>
      <c r="E40" t="str">
        <f>IF(Result_Prov!E40=0,Sintax!E40,Result_Prov!E40)</f>
        <v>Enterobacteriales</v>
      </c>
      <c r="F40" t="str">
        <f>IF(Result_Prov!F40=0,Sintax!F40,Result_Prov!F40)</f>
        <v>Enterobacteriaceae</v>
      </c>
      <c r="G40">
        <f>IF(Result_Prov!G40=0,Sintax!G40,Result_Prov!G40)</f>
        <v>0</v>
      </c>
      <c r="H40">
        <f>IF(Result_Prov!H40=0,Sintax!H40,Result_Prov!H40)</f>
        <v>0</v>
      </c>
    </row>
    <row r="41" spans="1:8" x14ac:dyDescent="0.2">
      <c r="A41" t="str">
        <f>IF(Result_Prov!A41=0,Sintax!A41,Result_Prov!A41)</f>
        <v>OTU_41</v>
      </c>
      <c r="B41" t="str">
        <f>IF(Result_Prov!B41=0,Sintax!B41,Result_Prov!B41)</f>
        <v>Bacteria</v>
      </c>
      <c r="C41" t="str">
        <f>IF(Result_Prov!C41=0,Sintax!C41,Result_Prov!C41)</f>
        <v>Firmicutes</v>
      </c>
      <c r="D41" t="str">
        <f>IF(Result_Prov!D41=0,Sintax!D41,Result_Prov!D41)</f>
        <v>Bacilli</v>
      </c>
      <c r="E41" t="str">
        <f>IF(Result_Prov!E41=0,Sintax!E41,Result_Prov!E41)</f>
        <v>Bacillales</v>
      </c>
      <c r="F41" t="str">
        <f>IF(Result_Prov!F41=0,Sintax!F41,Result_Prov!F41)</f>
        <v>Staphylococcaceae</v>
      </c>
      <c r="G41" t="str">
        <f>IF(Result_Prov!G41=0,Sintax!G41,Result_Prov!G41)</f>
        <v>Staphylococcus</v>
      </c>
      <c r="H41" t="str">
        <f>IF(Result_Prov!H41=0,Sintax!H41,Result_Prov!H41)</f>
        <v>Staphylococcus xylosus</v>
      </c>
    </row>
    <row r="42" spans="1:8" x14ac:dyDescent="0.2">
      <c r="A42" t="str">
        <f>IF(Result_Prov!A42=0,Sintax!A42,Result_Prov!A42)</f>
        <v>OTU_42</v>
      </c>
      <c r="B42" t="str">
        <f>IF(Result_Prov!B42=0,Sintax!B42,Result_Prov!B42)</f>
        <v>Bacteria</v>
      </c>
      <c r="C42" t="str">
        <f>IF(Result_Prov!C42=0,Sintax!C42,Result_Prov!C42)</f>
        <v>Firmicutes</v>
      </c>
      <c r="D42" t="str">
        <f>IF(Result_Prov!D42=0,Sintax!D42,Result_Prov!D42)</f>
        <v>Bacilli</v>
      </c>
      <c r="E42" t="str">
        <f>IF(Result_Prov!E42=0,Sintax!E42,Result_Prov!E42)</f>
        <v>Lactobacillales</v>
      </c>
      <c r="F42" t="str">
        <f>IF(Result_Prov!F42=0,Sintax!F42,Result_Prov!F42)</f>
        <v>Streptococcaceae</v>
      </c>
      <c r="G42" t="str">
        <f>IF(Result_Prov!G42=0,Sintax!G42,Result_Prov!G42)</f>
        <v>Lactococcus</v>
      </c>
      <c r="H42" t="str">
        <f>IF(Result_Prov!H42=0,Sintax!H42,Result_Prov!H42)</f>
        <v>Lactococcus lactis</v>
      </c>
    </row>
    <row r="43" spans="1:8" x14ac:dyDescent="0.2">
      <c r="A43" t="str">
        <f>IF(Result_Prov!A43=0,Sintax!A43,Result_Prov!A43)</f>
        <v>OTU_43</v>
      </c>
      <c r="B43" t="str">
        <f>IF(Result_Prov!B43=0,Sintax!B43,Result_Prov!B43)</f>
        <v>Bacteria</v>
      </c>
      <c r="C43" t="str">
        <f>IF(Result_Prov!C43=0,Sintax!C43,Result_Prov!C43)</f>
        <v>Firmicutes</v>
      </c>
      <c r="D43" t="str">
        <f>IF(Result_Prov!D43=0,Sintax!D43,Result_Prov!D43)</f>
        <v>Bacilli</v>
      </c>
      <c r="E43" t="str">
        <f>IF(Result_Prov!E43=0,Sintax!E43,Result_Prov!E43)</f>
        <v>Lactobacillales</v>
      </c>
      <c r="F43" t="str">
        <f>IF(Result_Prov!F43=0,Sintax!F43,Result_Prov!F43)</f>
        <v>Lactobacillaceae</v>
      </c>
      <c r="G43" t="str">
        <f>IF(Result_Prov!G43=0,Sintax!G43,Result_Prov!G43)</f>
        <v>Lactobacillus</v>
      </c>
      <c r="H43" t="str">
        <f>IF(Result_Prov!H43=0,Sintax!H43,Result_Prov!H43)</f>
        <v>Lactobacillus delbrueckii</v>
      </c>
    </row>
    <row r="44" spans="1:8" x14ac:dyDescent="0.2">
      <c r="A44" t="str">
        <f>IF(Result_Prov!A44=0,Sintax!A44,Result_Prov!A44)</f>
        <v>OTU_44</v>
      </c>
      <c r="B44" t="str">
        <f>IF(Result_Prov!B44=0,Sintax!B44,Result_Prov!B44)</f>
        <v>Bacteria</v>
      </c>
      <c r="C44" t="str">
        <f>IF(Result_Prov!C44=0,Sintax!C44,Result_Prov!C44)</f>
        <v>Firmicutes</v>
      </c>
      <c r="D44" t="str">
        <f>IF(Result_Prov!D44=0,Sintax!D44,Result_Prov!D44)</f>
        <v>Bacilli</v>
      </c>
      <c r="E44" t="str">
        <f>IF(Result_Prov!E44=0,Sintax!E44,Result_Prov!E44)</f>
        <v>Lactobacillales</v>
      </c>
      <c r="F44" t="str">
        <f>IF(Result_Prov!F44=0,Sintax!F44,Result_Prov!F44)</f>
        <v>Lactobacillaceae</v>
      </c>
      <c r="G44" t="str">
        <f>IF(Result_Prov!G44=0,Sintax!G44,Result_Prov!G44)</f>
        <v>Lactobacillus</v>
      </c>
      <c r="H44" t="str">
        <f>IF(Result_Prov!H44=0,Sintax!H44,Result_Prov!H44)</f>
        <v>Lactobacillus rhamnosus</v>
      </c>
    </row>
    <row r="45" spans="1:8" x14ac:dyDescent="0.2">
      <c r="A45" t="str">
        <f>IF(Result_Prov!A45=0,Sintax!A45,Result_Prov!A45)</f>
        <v>OTU_45</v>
      </c>
      <c r="B45" t="str">
        <f>IF(Result_Prov!B45=0,Sintax!B45,Result_Prov!B45)</f>
        <v>Bacteria</v>
      </c>
      <c r="C45" t="str">
        <f>IF(Result_Prov!C45=0,Sintax!C45,Result_Prov!C45)</f>
        <v>Firmicutes</v>
      </c>
      <c r="D45" t="str">
        <f>IF(Result_Prov!D45=0,Sintax!D45,Result_Prov!D45)</f>
        <v>Clostridia</v>
      </c>
      <c r="E45" t="str">
        <f>IF(Result_Prov!E45=0,Sintax!E45,Result_Prov!E45)</f>
        <v>Clostridiales</v>
      </c>
      <c r="F45" t="str">
        <f>IF(Result_Prov!F45=0,Sintax!F45,Result_Prov!F45)</f>
        <v>Peptostreptococcaceae</v>
      </c>
      <c r="G45" t="str">
        <f>IF(Result_Prov!G45=0,Sintax!G45,Result_Prov!G45)</f>
        <v>Intestinibacter</v>
      </c>
      <c r="H45" t="str">
        <f>IF(Result_Prov!H45=0,Sintax!H45,Result_Prov!H45)</f>
        <v>Intestinibacter bartlettii</v>
      </c>
    </row>
    <row r="46" spans="1:8" x14ac:dyDescent="0.2">
      <c r="A46" t="str">
        <f>IF(Result_Prov!A46=0,Sintax!A46,Result_Prov!A46)</f>
        <v>OTU_46</v>
      </c>
      <c r="B46" t="str">
        <f>IF(Result_Prov!B46=0,Sintax!B46,Result_Prov!B46)</f>
        <v>Bacteria</v>
      </c>
      <c r="C46" t="str">
        <f>IF(Result_Prov!C46=0,Sintax!C46,Result_Prov!C46)</f>
        <v>Firmicutes</v>
      </c>
      <c r="D46" t="str">
        <f>IF(Result_Prov!D46=0,Sintax!D46,Result_Prov!D46)</f>
        <v>Bacilli</v>
      </c>
      <c r="E46" t="str">
        <f>IF(Result_Prov!E46=0,Sintax!E46,Result_Prov!E46)</f>
        <v>Lactobacillales</v>
      </c>
      <c r="F46" t="str">
        <f>IF(Result_Prov!F46=0,Sintax!F46,Result_Prov!F46)</f>
        <v>Streptococcaceae</v>
      </c>
      <c r="G46" t="str">
        <f>IF(Result_Prov!G46=0,Sintax!G46,Result_Prov!G46)</f>
        <v>Lactococcus</v>
      </c>
      <c r="H46" t="str">
        <f>IF(Result_Prov!H46=0,Sintax!H46,Result_Prov!H46)</f>
        <v>Lactococcus lactis</v>
      </c>
    </row>
    <row r="47" spans="1:8" x14ac:dyDescent="0.2">
      <c r="A47" t="str">
        <f>IF(Result_Prov!A47=0,Sintax!A47,Result_Prov!A47)</f>
        <v>OTU_47</v>
      </c>
      <c r="B47" t="str">
        <f>IF(Result_Prov!B47=0,Sintax!B47,Result_Prov!B47)</f>
        <v>Bacteria</v>
      </c>
      <c r="C47" t="str">
        <f>IF(Result_Prov!C47=0,Sintax!C47,Result_Prov!C47)</f>
        <v>Firmicutes</v>
      </c>
      <c r="D47" t="str">
        <f>IF(Result_Prov!D47=0,Sintax!D47,Result_Prov!D47)</f>
        <v>Bacilli</v>
      </c>
      <c r="E47" t="str">
        <f>IF(Result_Prov!E47=0,Sintax!E47,Result_Prov!E47)</f>
        <v>Lactobacillales</v>
      </c>
      <c r="F47" t="str">
        <f>IF(Result_Prov!F47=0,Sintax!F47,Result_Prov!F47)</f>
        <v>Streptococcaceae</v>
      </c>
      <c r="G47" t="str">
        <f>IF(Result_Prov!G47=0,Sintax!G47,Result_Prov!G47)</f>
        <v>Streptococcus</v>
      </c>
      <c r="H47" t="str">
        <f>IF(Result_Prov!H47=0,Sintax!H47,Result_Prov!H47)</f>
        <v>Streptococcus salivarius</v>
      </c>
    </row>
    <row r="48" spans="1:8" x14ac:dyDescent="0.2">
      <c r="A48" t="str">
        <f>IF(Result_Prov!A48=0,Sintax!A48,Result_Prov!A48)</f>
        <v>OTU_48</v>
      </c>
      <c r="B48" t="str">
        <f>IF(Result_Prov!B48=0,Sintax!B48,Result_Prov!B48)</f>
        <v>Bacteria</v>
      </c>
      <c r="C48" t="str">
        <f>IF(Result_Prov!C48=0,Sintax!C48,Result_Prov!C48)</f>
        <v>Firmicutes</v>
      </c>
      <c r="D48" t="str">
        <f>IF(Result_Prov!D48=0,Sintax!D48,Result_Prov!D48)</f>
        <v>Bacilli</v>
      </c>
      <c r="E48" t="str">
        <f>IF(Result_Prov!E48=0,Sintax!E48,Result_Prov!E48)</f>
        <v>Lactobacillales</v>
      </c>
      <c r="F48" t="str">
        <f>IF(Result_Prov!F48=0,Sintax!F48,Result_Prov!F48)</f>
        <v>Streptococcaceae</v>
      </c>
      <c r="G48" t="str">
        <f>IF(Result_Prov!G48=0,Sintax!G48,Result_Prov!G48)</f>
        <v>Streptococcus</v>
      </c>
      <c r="H48" t="str">
        <f>IF(Result_Prov!H48=0,Sintax!H48,Result_Prov!H48)</f>
        <v>Streptococcus salivarius</v>
      </c>
    </row>
    <row r="49" spans="1:8" x14ac:dyDescent="0.2">
      <c r="A49" t="str">
        <f>IF(Result_Prov!A49=0,Sintax!A49,Result_Prov!A49)</f>
        <v>OTU_49</v>
      </c>
      <c r="B49" t="str">
        <f>IF(Result_Prov!B49=0,Sintax!B49,Result_Prov!B49)</f>
        <v>Bacteria</v>
      </c>
      <c r="C49" t="str">
        <f>IF(Result_Prov!C49=0,Sintax!C49,Result_Prov!C49)</f>
        <v>Firmicutes</v>
      </c>
      <c r="D49" t="str">
        <f>IF(Result_Prov!D49=0,Sintax!D49,Result_Prov!D49)</f>
        <v>Bacilli</v>
      </c>
      <c r="E49" t="str">
        <f>IF(Result_Prov!E49=0,Sintax!E49,Result_Prov!E49)</f>
        <v>Lactobacillales</v>
      </c>
      <c r="F49" t="str">
        <f>IF(Result_Prov!F49=0,Sintax!F49,Result_Prov!F49)</f>
        <v>Streptococcaceae</v>
      </c>
      <c r="G49" t="str">
        <f>IF(Result_Prov!G49=0,Sintax!G49,Result_Prov!G49)</f>
        <v>Streptococcus</v>
      </c>
      <c r="H49" t="str">
        <f>IF(Result_Prov!H49=0,Sintax!H49,Result_Prov!H49)</f>
        <v>Streptococcus salivarius</v>
      </c>
    </row>
    <row r="50" spans="1:8" x14ac:dyDescent="0.2">
      <c r="A50" t="str">
        <f>IF(Result_Prov!A50=0,Sintax!A50,Result_Prov!A50)</f>
        <v>OTU_50</v>
      </c>
      <c r="B50" t="str">
        <f>IF(Result_Prov!B50=0,Sintax!B50,Result_Prov!B50)</f>
        <v>Bacteria</v>
      </c>
      <c r="C50" t="str">
        <f>IF(Result_Prov!C50=0,Sintax!C50,Result_Prov!C50)</f>
        <v>Proteobacteria</v>
      </c>
      <c r="D50" t="str">
        <f>IF(Result_Prov!D50=0,Sintax!D50,Result_Prov!D50)</f>
        <v>Gammaproteobacteria</v>
      </c>
      <c r="E50" t="str">
        <f>IF(Result_Prov!E50=0,Sintax!E50,Result_Prov!E50)</f>
        <v>Pseudomonadales</v>
      </c>
      <c r="F50" t="str">
        <f>IF(Result_Prov!F50=0,Sintax!F50,Result_Prov!F50)</f>
        <v>Moraxellaceae</v>
      </c>
      <c r="G50" t="str">
        <f>IF(Result_Prov!G50=0,Sintax!G50,Result_Prov!G50)</f>
        <v>Moraxella</v>
      </c>
      <c r="H50" t="str">
        <f>IF(Result_Prov!H50=0,Sintax!H50,Result_Prov!H50)</f>
        <v>Moraxella osloensis</v>
      </c>
    </row>
    <row r="51" spans="1:8" x14ac:dyDescent="0.2">
      <c r="A51" t="str">
        <f>IF(Result_Prov!A51=0,Sintax!A51,Result_Prov!A51)</f>
        <v>OTU_51</v>
      </c>
      <c r="B51" t="str">
        <f>IF(Result_Prov!B51=0,Sintax!B51,Result_Prov!B51)</f>
        <v>Bacteria</v>
      </c>
      <c r="C51" t="str">
        <f>IF(Result_Prov!C51=0,Sintax!C51,Result_Prov!C51)</f>
        <v>Firmicutes</v>
      </c>
      <c r="D51" t="str">
        <f>IF(Result_Prov!D51=0,Sintax!D51,Result_Prov!D51)</f>
        <v>Bacilli</v>
      </c>
      <c r="E51" t="str">
        <f>IF(Result_Prov!E51=0,Sintax!E51,Result_Prov!E51)</f>
        <v>Lactobacillales</v>
      </c>
      <c r="F51" t="str">
        <f>IF(Result_Prov!F51=0,Sintax!F51,Result_Prov!F51)</f>
        <v>Streptococcaceae</v>
      </c>
      <c r="G51" t="str">
        <f>IF(Result_Prov!G51=0,Sintax!G51,Result_Prov!G51)</f>
        <v>Streptococcus</v>
      </c>
      <c r="H51" t="str">
        <f>IF(Result_Prov!H51=0,Sintax!H51,Result_Prov!H51)</f>
        <v>Streptococcus salivarius</v>
      </c>
    </row>
    <row r="52" spans="1:8" x14ac:dyDescent="0.2">
      <c r="A52" t="str">
        <f>IF(Result_Prov!A52=0,Sintax!A52,Result_Prov!A52)</f>
        <v>OTU_52</v>
      </c>
      <c r="B52" t="str">
        <f>IF(Result_Prov!B52=0,Sintax!B52,Result_Prov!B52)</f>
        <v>Bacteria</v>
      </c>
      <c r="C52" t="str">
        <f>IF(Result_Prov!C52=0,Sintax!C52,Result_Prov!C52)</f>
        <v>Firmicutes</v>
      </c>
      <c r="D52" t="str">
        <f>IF(Result_Prov!D52=0,Sintax!D52,Result_Prov!D52)</f>
        <v>Bacilli</v>
      </c>
      <c r="E52" t="str">
        <f>IF(Result_Prov!E52=0,Sintax!E52,Result_Prov!E52)</f>
        <v>Lactobacillales</v>
      </c>
      <c r="F52" t="str">
        <f>IF(Result_Prov!F52=0,Sintax!F52,Result_Prov!F52)</f>
        <v>Lactobacillaceae</v>
      </c>
      <c r="G52" t="str">
        <f>IF(Result_Prov!G52=0,Sintax!G52,Result_Prov!G52)</f>
        <v>Lactobacillus</v>
      </c>
      <c r="H52" t="str">
        <f>IF(Result_Prov!H52=0,Sintax!H52,Result_Prov!H52)</f>
        <v>Lactobacillus delbrueckii</v>
      </c>
    </row>
    <row r="53" spans="1:8" x14ac:dyDescent="0.2">
      <c r="A53" t="str">
        <f>IF(Result_Prov!A53=0,Sintax!A53,Result_Prov!A53)</f>
        <v>OTU_53</v>
      </c>
      <c r="B53" t="str">
        <f>IF(Result_Prov!B53=0,Sintax!B53,Result_Prov!B53)</f>
        <v>Bacteria</v>
      </c>
      <c r="C53" t="str">
        <f>IF(Result_Prov!C53=0,Sintax!C53,Result_Prov!C53)</f>
        <v>Proteobacteria</v>
      </c>
      <c r="D53" t="str">
        <f>IF(Result_Prov!D53=0,Sintax!D53,Result_Prov!D53)</f>
        <v>Betaproteobacteria</v>
      </c>
      <c r="E53" t="str">
        <f>IF(Result_Prov!E53=0,Sintax!E53,Result_Prov!E53)</f>
        <v>Burkholderiales</v>
      </c>
      <c r="F53" t="str">
        <f>IF(Result_Prov!F53=0,Sintax!F53,Result_Prov!F53)</f>
        <v>Comamonadaceae</v>
      </c>
      <c r="G53" t="str">
        <f>IF(Result_Prov!G53=0,Sintax!G53,Result_Prov!G53)</f>
        <v>Delftia</v>
      </c>
      <c r="H53" t="str">
        <f>IF(Result_Prov!H53=0,Sintax!H53,Result_Prov!H53)</f>
        <v>Delftia acidovorans</v>
      </c>
    </row>
    <row r="54" spans="1:8" x14ac:dyDescent="0.2">
      <c r="A54" t="str">
        <f>IF(Result_Prov!A54=0,Sintax!A54,Result_Prov!A54)</f>
        <v>OTU_54</v>
      </c>
      <c r="B54" t="str">
        <f>IF(Result_Prov!B54=0,Sintax!B54,Result_Prov!B54)</f>
        <v>Bacteria</v>
      </c>
      <c r="C54" t="str">
        <f>IF(Result_Prov!C54=0,Sintax!C54,Result_Prov!C54)</f>
        <v>Firmicutes</v>
      </c>
      <c r="D54" t="str">
        <f>IF(Result_Prov!D54=0,Sintax!D54,Result_Prov!D54)</f>
        <v>Bacilli</v>
      </c>
      <c r="E54" t="str">
        <f>IF(Result_Prov!E54=0,Sintax!E54,Result_Prov!E54)</f>
        <v>Lactobacillales</v>
      </c>
      <c r="F54" t="str">
        <f>IF(Result_Prov!F54=0,Sintax!F54,Result_Prov!F54)</f>
        <v>Lactobacillaceae</v>
      </c>
      <c r="G54" t="str">
        <f>IF(Result_Prov!G54=0,Sintax!G54,Result_Prov!G54)</f>
        <v>Lactobacillus</v>
      </c>
      <c r="H54" t="str">
        <f>IF(Result_Prov!H54=0,Sintax!H54,Result_Prov!H54)</f>
        <v>Lactobacillus delbrueckii</v>
      </c>
    </row>
    <row r="55" spans="1:8" x14ac:dyDescent="0.2">
      <c r="A55" t="str">
        <f>IF(Result_Prov!A55=0,Sintax!A55,Result_Prov!A55)</f>
        <v>OTU_55</v>
      </c>
      <c r="B55" t="str">
        <f>IF(Result_Prov!B55=0,Sintax!B55,Result_Prov!B55)</f>
        <v>Bacteria</v>
      </c>
      <c r="C55" t="str">
        <f>IF(Result_Prov!C55=0,Sintax!C55,Result_Prov!C55)</f>
        <v>Firmicutes</v>
      </c>
      <c r="D55" t="str">
        <f>IF(Result_Prov!D55=0,Sintax!D55,Result_Prov!D55)</f>
        <v>Clostridia</v>
      </c>
      <c r="E55" t="str">
        <f>IF(Result_Prov!E55=0,Sintax!E55,Result_Prov!E55)</f>
        <v>Clostridiales</v>
      </c>
      <c r="F55" t="str">
        <f>IF(Result_Prov!F55=0,Sintax!F55,Result_Prov!F55)</f>
        <v>Clostridiaceae</v>
      </c>
      <c r="G55" t="str">
        <f>IF(Result_Prov!G55=0,Sintax!G55,Result_Prov!G55)</f>
        <v>Clostridium</v>
      </c>
      <c r="H55" t="str">
        <f>IF(Result_Prov!H55=0,Sintax!H55,Result_Prov!H55)</f>
        <v>Clostridium disporicum</v>
      </c>
    </row>
    <row r="56" spans="1:8" x14ac:dyDescent="0.2">
      <c r="A56" t="str">
        <f>IF(Result_Prov!A56=0,Sintax!A56,Result_Prov!A56)</f>
        <v>OTU_56</v>
      </c>
      <c r="B56" t="str">
        <f>IF(Result_Prov!B56=0,Sintax!B56,Result_Prov!B56)</f>
        <v>Bacteria</v>
      </c>
      <c r="C56" t="str">
        <f>IF(Result_Prov!C56=0,Sintax!C56,Result_Prov!C56)</f>
        <v>Firmicutes</v>
      </c>
      <c r="D56" t="str">
        <f>IF(Result_Prov!D56=0,Sintax!D56,Result_Prov!D56)</f>
        <v>Bacilli</v>
      </c>
      <c r="E56" t="str">
        <f>IF(Result_Prov!E56=0,Sintax!E56,Result_Prov!E56)</f>
        <v>Lactobacillales</v>
      </c>
      <c r="F56" t="str">
        <f>IF(Result_Prov!F56=0,Sintax!F56,Result_Prov!F56)</f>
        <v>Leuconostocaceae</v>
      </c>
      <c r="G56" t="str">
        <f>IF(Result_Prov!G56=0,Sintax!G56,Result_Prov!G56)</f>
        <v>Leuconostoc</v>
      </c>
      <c r="H56" t="str">
        <f>IF(Result_Prov!H56=0,Sintax!H56,Result_Prov!H56)</f>
        <v>Leuconostoc mesenteroides</v>
      </c>
    </row>
    <row r="57" spans="1:8" x14ac:dyDescent="0.2">
      <c r="A57" t="str">
        <f>IF(Result_Prov!A57=0,Sintax!A57,Result_Prov!A57)</f>
        <v>OTU_57</v>
      </c>
      <c r="B57" t="str">
        <f>IF(Result_Prov!B57=0,Sintax!B57,Result_Prov!B57)</f>
        <v>Bacteria</v>
      </c>
      <c r="C57" t="str">
        <f>IF(Result_Prov!C57=0,Sintax!C57,Result_Prov!C57)</f>
        <v>Firmicutes</v>
      </c>
      <c r="D57" t="str">
        <f>IF(Result_Prov!D57=0,Sintax!D57,Result_Prov!D57)</f>
        <v>Bacilli</v>
      </c>
      <c r="E57" t="str">
        <f>IF(Result_Prov!E57=0,Sintax!E57,Result_Prov!E57)</f>
        <v>Lactobacillales</v>
      </c>
      <c r="F57" t="str">
        <f>IF(Result_Prov!F57=0,Sintax!F57,Result_Prov!F57)</f>
        <v>Enterococcaceae</v>
      </c>
      <c r="G57" t="str">
        <f>IF(Result_Prov!G57=0,Sintax!G57,Result_Prov!G57)</f>
        <v>Enterococcus</v>
      </c>
      <c r="H57" t="str">
        <f>IF(Result_Prov!H57=0,Sintax!H57,Result_Prov!H57)</f>
        <v>Enterococcus italicus</v>
      </c>
    </row>
    <row r="58" spans="1:8" x14ac:dyDescent="0.2">
      <c r="A58" t="str">
        <f>IF(Result_Prov!A58=0,Sintax!A58,Result_Prov!A58)</f>
        <v>OTU_58</v>
      </c>
      <c r="B58" t="str">
        <f>IF(Result_Prov!B58=0,Sintax!B58,Result_Prov!B58)</f>
        <v>Bacteria</v>
      </c>
      <c r="C58" t="str">
        <f>IF(Result_Prov!C58=0,Sintax!C58,Result_Prov!C58)</f>
        <v>Firmicutes</v>
      </c>
      <c r="D58" t="str">
        <f>IF(Result_Prov!D58=0,Sintax!D58,Result_Prov!D58)</f>
        <v>Bacilli</v>
      </c>
      <c r="E58" t="str">
        <f>IF(Result_Prov!E58=0,Sintax!E58,Result_Prov!E58)</f>
        <v>Lactobacillales</v>
      </c>
      <c r="F58" t="str">
        <f>IF(Result_Prov!F58=0,Sintax!F58,Result_Prov!F58)</f>
        <v>Lactobacillaceae</v>
      </c>
      <c r="G58" t="str">
        <f>IF(Result_Prov!G58=0,Sintax!G58,Result_Prov!G58)</f>
        <v>Lactobacillus</v>
      </c>
      <c r="H58" t="str">
        <f>IF(Result_Prov!H58=0,Sintax!H58,Result_Prov!H58)</f>
        <v>Lactobacillus delbrueckii</v>
      </c>
    </row>
    <row r="59" spans="1:8" x14ac:dyDescent="0.2">
      <c r="A59" t="str">
        <f>IF(Result_Prov!A59=0,Sintax!A59,Result_Prov!A59)</f>
        <v>OTU_59</v>
      </c>
      <c r="B59" t="str">
        <f>IF(Result_Prov!B59=0,Sintax!B59,Result_Prov!B59)</f>
        <v>Bacteria</v>
      </c>
      <c r="C59" t="str">
        <f>IF(Result_Prov!C59=0,Sintax!C59,Result_Prov!C59)</f>
        <v>Firmicutes</v>
      </c>
      <c r="D59" t="str">
        <f>IF(Result_Prov!D59=0,Sintax!D59,Result_Prov!D59)</f>
        <v>Bacilli</v>
      </c>
      <c r="E59" t="str">
        <f>IF(Result_Prov!E59=0,Sintax!E59,Result_Prov!E59)</f>
        <v>Lactobacillales</v>
      </c>
      <c r="F59" t="str">
        <f>IF(Result_Prov!F59=0,Sintax!F59,Result_Prov!F59)</f>
        <v>Lactobacillaceae</v>
      </c>
      <c r="G59" t="str">
        <f>IF(Result_Prov!G59=0,Sintax!G59,Result_Prov!G59)</f>
        <v>Lactobacillus</v>
      </c>
      <c r="H59" t="str">
        <f>IF(Result_Prov!H59=0,Sintax!H59,Result_Prov!H59)</f>
        <v>Lactobacillus oligofermentans</v>
      </c>
    </row>
    <row r="60" spans="1:8" x14ac:dyDescent="0.2">
      <c r="A60" t="str">
        <f>IF(Result_Prov!A60=0,Sintax!A60,Result_Prov!A60)</f>
        <v>OTU_60</v>
      </c>
      <c r="B60" t="str">
        <f>IF(Result_Prov!B60=0,Sintax!B60,Result_Prov!B60)</f>
        <v>Bacteria</v>
      </c>
      <c r="C60" t="str">
        <f>IF(Result_Prov!C60=0,Sintax!C60,Result_Prov!C60)</f>
        <v>Firmicutes</v>
      </c>
      <c r="D60" t="str">
        <f>IF(Result_Prov!D60=0,Sintax!D60,Result_Prov!D60)</f>
        <v>Bacilli</v>
      </c>
      <c r="E60" t="str">
        <f>IF(Result_Prov!E60=0,Sintax!E60,Result_Prov!E60)</f>
        <v>Lactobacillales</v>
      </c>
      <c r="F60" t="str">
        <f>IF(Result_Prov!F60=0,Sintax!F60,Result_Prov!F60)</f>
        <v>Streptococcaceae</v>
      </c>
      <c r="G60" t="str">
        <f>IF(Result_Prov!G60=0,Sintax!G60,Result_Prov!G60)</f>
        <v>Streptococcus</v>
      </c>
      <c r="H60" t="str">
        <f>IF(Result_Prov!H60=0,Sintax!H60,Result_Prov!H60)</f>
        <v>Streptococcus salivarius</v>
      </c>
    </row>
    <row r="61" spans="1:8" x14ac:dyDescent="0.2">
      <c r="A61" t="str">
        <f>IF(Result_Prov!A61=0,Sintax!A61,Result_Prov!A61)</f>
        <v>OTU_61</v>
      </c>
      <c r="B61" t="str">
        <f>IF(Result_Prov!B61=0,Sintax!B61,Result_Prov!B61)</f>
        <v>Bacteria</v>
      </c>
      <c r="C61" t="str">
        <f>IF(Result_Prov!C61=0,Sintax!C61,Result_Prov!C61)</f>
        <v>Firmicutes</v>
      </c>
      <c r="D61" t="str">
        <f>IF(Result_Prov!D61=0,Sintax!D61,Result_Prov!D61)</f>
        <v>Bacilli</v>
      </c>
      <c r="E61" t="str">
        <f>IF(Result_Prov!E61=0,Sintax!E61,Result_Prov!E61)</f>
        <v>Lactobacillales</v>
      </c>
      <c r="F61" t="str">
        <f>IF(Result_Prov!F61=0,Sintax!F61,Result_Prov!F61)</f>
        <v>Lactobacillaceae</v>
      </c>
      <c r="G61" t="str">
        <f>IF(Result_Prov!G61=0,Sintax!G61,Result_Prov!G61)</f>
        <v>Lactobacillus</v>
      </c>
      <c r="H61" t="str">
        <f>IF(Result_Prov!H61=0,Sintax!H61,Result_Prov!H61)</f>
        <v>Lactobacillus delbrueckii</v>
      </c>
    </row>
    <row r="62" spans="1:8" x14ac:dyDescent="0.2">
      <c r="A62" t="str">
        <f>IF(Result_Prov!A62=0,Sintax!A62,Result_Prov!A62)</f>
        <v>OTU_62</v>
      </c>
      <c r="B62" t="str">
        <f>IF(Result_Prov!B62=0,Sintax!B62,Result_Prov!B62)</f>
        <v>Bacteria</v>
      </c>
      <c r="C62" t="str">
        <f>IF(Result_Prov!C62=0,Sintax!C62,Result_Prov!C62)</f>
        <v>Actinobacteria</v>
      </c>
      <c r="D62" t="str">
        <f>IF(Result_Prov!D62=0,Sintax!D62,Result_Prov!D62)</f>
        <v>Actinobacteria</v>
      </c>
      <c r="E62" t="str">
        <f>IF(Result_Prov!E62=0,Sintax!E62,Result_Prov!E62)</f>
        <v>Propionibacteriales</v>
      </c>
      <c r="F62" t="str">
        <f>IF(Result_Prov!F62=0,Sintax!F62,Result_Prov!F62)</f>
        <v>Propionibacteriaceae</v>
      </c>
      <c r="G62" t="str">
        <f>IF(Result_Prov!G62=0,Sintax!G62,Result_Prov!G62)</f>
        <v>Propionibacterium</v>
      </c>
      <c r="H62" t="str">
        <f>IF(Result_Prov!H62=0,Sintax!H62,Result_Prov!H62)</f>
        <v>Propionibacterium freudenreichii</v>
      </c>
    </row>
    <row r="63" spans="1:8" x14ac:dyDescent="0.2">
      <c r="A63" t="str">
        <f>IF(Result_Prov!A63=0,Sintax!A63,Result_Prov!A63)</f>
        <v>OTU_63</v>
      </c>
      <c r="B63" t="str">
        <f>IF(Result_Prov!B63=0,Sintax!B63,Result_Prov!B63)</f>
        <v>Bacteria</v>
      </c>
      <c r="C63" t="str">
        <f>IF(Result_Prov!C63=0,Sintax!C63,Result_Prov!C63)</f>
        <v>Firmicutes</v>
      </c>
      <c r="D63" t="str">
        <f>IF(Result_Prov!D63=0,Sintax!D63,Result_Prov!D63)</f>
        <v>Bacilli</v>
      </c>
      <c r="E63" t="str">
        <f>IF(Result_Prov!E63=0,Sintax!E63,Result_Prov!E63)</f>
        <v>Lactobacillales</v>
      </c>
      <c r="F63">
        <f>IF(Result_Prov!F63=0,Sintax!F63,Result_Prov!F63)</f>
        <v>0</v>
      </c>
      <c r="G63">
        <f>IF(Result_Prov!G63=0,Sintax!G63,Result_Prov!G63)</f>
        <v>0</v>
      </c>
      <c r="H63">
        <f>IF(Result_Prov!H63=0,Sintax!H63,Result_Prov!H63)</f>
        <v>0</v>
      </c>
    </row>
    <row r="64" spans="1:8" x14ac:dyDescent="0.2">
      <c r="A64" t="str">
        <f>IF(Result_Prov!A64=0,Sintax!A64,Result_Prov!A64)</f>
        <v>OTU_64</v>
      </c>
      <c r="B64" t="str">
        <f>IF(Result_Prov!B64=0,Sintax!B64,Result_Prov!B64)</f>
        <v>Bacteria</v>
      </c>
      <c r="C64" t="str">
        <f>IF(Result_Prov!C64=0,Sintax!C64,Result_Prov!C64)</f>
        <v>Firmicutes</v>
      </c>
      <c r="D64" t="str">
        <f>IF(Result_Prov!D64=0,Sintax!D64,Result_Prov!D64)</f>
        <v>Bacilli</v>
      </c>
      <c r="E64" t="str">
        <f>IF(Result_Prov!E64=0,Sintax!E64,Result_Prov!E64)</f>
        <v>Lactobacillales</v>
      </c>
      <c r="F64" t="str">
        <f>IF(Result_Prov!F64=0,Sintax!F64,Result_Prov!F64)</f>
        <v>Lactobacillaceae</v>
      </c>
      <c r="G64" t="str">
        <f>IF(Result_Prov!G64=0,Sintax!G64,Result_Prov!G64)</f>
        <v>Lactobacillus</v>
      </c>
      <c r="H64" t="str">
        <f>IF(Result_Prov!H64=0,Sintax!H64,Result_Prov!H64)</f>
        <v>Lactobacillus helveticus</v>
      </c>
    </row>
    <row r="65" spans="1:8" x14ac:dyDescent="0.2">
      <c r="A65" t="str">
        <f>IF(Result_Prov!A65=0,Sintax!A65,Result_Prov!A65)</f>
        <v>OTU_65</v>
      </c>
      <c r="B65" t="str">
        <f>IF(Result_Prov!B65=0,Sintax!B65,Result_Prov!B65)</f>
        <v>Bacteria</v>
      </c>
      <c r="C65" t="str">
        <f>IF(Result_Prov!C65=0,Sintax!C65,Result_Prov!C65)</f>
        <v>Firmicutes</v>
      </c>
      <c r="D65" t="str">
        <f>IF(Result_Prov!D65=0,Sintax!D65,Result_Prov!D65)</f>
        <v>Bacilli</v>
      </c>
      <c r="E65" t="str">
        <f>IF(Result_Prov!E65=0,Sintax!E65,Result_Prov!E65)</f>
        <v>Lactobacillales</v>
      </c>
      <c r="F65" t="str">
        <f>IF(Result_Prov!F65=0,Sintax!F65,Result_Prov!F65)</f>
        <v>Lactobacillaceae</v>
      </c>
      <c r="G65" t="str">
        <f>IF(Result_Prov!G65=0,Sintax!G65,Result_Prov!G65)</f>
        <v>Lactobacillus</v>
      </c>
      <c r="H65" t="str">
        <f>IF(Result_Prov!H65=0,Sintax!H65,Result_Prov!H65)</f>
        <v>Lactobacillus delbrueckii</v>
      </c>
    </row>
    <row r="66" spans="1:8" x14ac:dyDescent="0.2">
      <c r="A66" t="str">
        <f>IF(Result_Prov!A66=0,Sintax!A66,Result_Prov!A66)</f>
        <v>OTU_66</v>
      </c>
      <c r="B66" t="str">
        <f>IF(Result_Prov!B66=0,Sintax!B66,Result_Prov!B66)</f>
        <v>Bacteria</v>
      </c>
      <c r="C66" t="str">
        <f>IF(Result_Prov!C66=0,Sintax!C66,Result_Prov!C66)</f>
        <v>Bacteroidetes</v>
      </c>
      <c r="D66" t="str">
        <f>IF(Result_Prov!D66=0,Sintax!D66,Result_Prov!D66)</f>
        <v>Flavobacteriia</v>
      </c>
      <c r="E66" t="str">
        <f>IF(Result_Prov!E66=0,Sintax!E66,Result_Prov!E66)</f>
        <v>Flavobacteriales</v>
      </c>
      <c r="F66" t="str">
        <f>IF(Result_Prov!F66=0,Sintax!F66,Result_Prov!F66)</f>
        <v>Flavobacteriaceae</v>
      </c>
      <c r="G66" t="str">
        <f>IF(Result_Prov!G66=0,Sintax!G66,Result_Prov!G66)</f>
        <v>Chryseobacterium</v>
      </c>
      <c r="H66" t="str">
        <f>IF(Result_Prov!H66=0,Sintax!H66,Result_Prov!H66)</f>
        <v>Chryseobacterium haifense</v>
      </c>
    </row>
    <row r="67" spans="1:8" x14ac:dyDescent="0.2">
      <c r="A67" t="str">
        <f>IF(Result_Prov!A67=0,Sintax!A67,Result_Prov!A67)</f>
        <v>OTU_67</v>
      </c>
      <c r="B67" t="str">
        <f>IF(Result_Prov!B67=0,Sintax!B67,Result_Prov!B67)</f>
        <v>Bacteria</v>
      </c>
      <c r="C67" t="str">
        <f>IF(Result_Prov!C67=0,Sintax!C67,Result_Prov!C67)</f>
        <v>Firmicutes</v>
      </c>
      <c r="D67" t="str">
        <f>IF(Result_Prov!D67=0,Sintax!D67,Result_Prov!D67)</f>
        <v>Bacilli</v>
      </c>
      <c r="E67" t="str">
        <f>IF(Result_Prov!E67=0,Sintax!E67,Result_Prov!E67)</f>
        <v>Lactobacillales</v>
      </c>
      <c r="F67" t="str">
        <f>IF(Result_Prov!F67=0,Sintax!F67,Result_Prov!F67)</f>
        <v>Lactobacillaceae</v>
      </c>
      <c r="G67" t="str">
        <f>IF(Result_Prov!G67=0,Sintax!G67,Result_Prov!G67)</f>
        <v>Lactobacillus</v>
      </c>
      <c r="H67" t="str">
        <f>IF(Result_Prov!H67=0,Sintax!H67,Result_Prov!H67)</f>
        <v>Lactobacillus harbinensis</v>
      </c>
    </row>
    <row r="68" spans="1:8" x14ac:dyDescent="0.2">
      <c r="A68" t="str">
        <f>IF(Result_Prov!A68=0,Sintax!A68,Result_Prov!A68)</f>
        <v>OTU_68</v>
      </c>
      <c r="B68" t="str">
        <f>IF(Result_Prov!B68=0,Sintax!B68,Result_Prov!B68)</f>
        <v>Bacteria</v>
      </c>
      <c r="C68" t="str">
        <f>IF(Result_Prov!C68=0,Sintax!C68,Result_Prov!C68)</f>
        <v>Firmicutes</v>
      </c>
      <c r="D68" t="str">
        <f>IF(Result_Prov!D68=0,Sintax!D68,Result_Prov!D68)</f>
        <v>Bacilli</v>
      </c>
      <c r="E68" t="str">
        <f>IF(Result_Prov!E68=0,Sintax!E68,Result_Prov!E68)</f>
        <v>Lactobacillales</v>
      </c>
      <c r="F68" t="str">
        <f>IF(Result_Prov!F68=0,Sintax!F68,Result_Prov!F68)</f>
        <v>Aerococcaceae</v>
      </c>
      <c r="G68" t="str">
        <f>IF(Result_Prov!G68=0,Sintax!G68,Result_Prov!G68)</f>
        <v>Facklamia</v>
      </c>
      <c r="H68" t="str">
        <f>IF(Result_Prov!H68=0,Sintax!H68,Result_Prov!H68)</f>
        <v>Facklamia tabacinasalis</v>
      </c>
    </row>
    <row r="69" spans="1:8" x14ac:dyDescent="0.2">
      <c r="A69" t="str">
        <f>IF(Result_Prov!A69=0,Sintax!A69,Result_Prov!A69)</f>
        <v>OTU_69</v>
      </c>
      <c r="B69" t="str">
        <f>IF(Result_Prov!B69=0,Sintax!B69,Result_Prov!B69)</f>
        <v>Bacteria</v>
      </c>
      <c r="C69" t="str">
        <f>IF(Result_Prov!C69=0,Sintax!C69,Result_Prov!C69)</f>
        <v>Firmicutes</v>
      </c>
      <c r="D69" t="str">
        <f>IF(Result_Prov!D69=0,Sintax!D69,Result_Prov!D69)</f>
        <v>Bacilli</v>
      </c>
      <c r="E69" t="str">
        <f>IF(Result_Prov!E69=0,Sintax!E69,Result_Prov!E69)</f>
        <v>Lactobacillales</v>
      </c>
      <c r="F69" t="str">
        <f>IF(Result_Prov!F69=0,Sintax!F69,Result_Prov!F69)</f>
        <v>Leuconostocaceae</v>
      </c>
      <c r="G69" t="str">
        <f>IF(Result_Prov!G69=0,Sintax!G69,Result_Prov!G69)</f>
        <v>Weissella</v>
      </c>
      <c r="H69" t="str">
        <f>IF(Result_Prov!H69=0,Sintax!H69,Result_Prov!H69)</f>
        <v>Weissella hellenica</v>
      </c>
    </row>
    <row r="70" spans="1:8" x14ac:dyDescent="0.2">
      <c r="A70" t="str">
        <f>IF(Result_Prov!A70=0,Sintax!A70,Result_Prov!A70)</f>
        <v>OTU_70</v>
      </c>
      <c r="B70" t="str">
        <f>IF(Result_Prov!B70=0,Sintax!B70,Result_Prov!B70)</f>
        <v>Bacteria</v>
      </c>
      <c r="C70" t="str">
        <f>IF(Result_Prov!C70=0,Sintax!C70,Result_Prov!C70)</f>
        <v>Firmicutes</v>
      </c>
      <c r="D70" t="str">
        <f>IF(Result_Prov!D70=0,Sintax!D70,Result_Prov!D70)</f>
        <v>Bacilli</v>
      </c>
      <c r="E70" t="str">
        <f>IF(Result_Prov!E70=0,Sintax!E70,Result_Prov!E70)</f>
        <v>Lactobacillales</v>
      </c>
      <c r="F70" t="str">
        <f>IF(Result_Prov!F70=0,Sintax!F70,Result_Prov!F70)</f>
        <v>Streptococcaceae</v>
      </c>
      <c r="G70" t="str">
        <f>IF(Result_Prov!G70=0,Sintax!G70,Result_Prov!G70)</f>
        <v>Streptococcus</v>
      </c>
      <c r="H70" t="str">
        <f>IF(Result_Prov!H70=0,Sintax!H70,Result_Prov!H70)</f>
        <v>Streptococcus salivarius</v>
      </c>
    </row>
    <row r="71" spans="1:8" x14ac:dyDescent="0.2">
      <c r="A71" t="str">
        <f>IF(Result_Prov!A71=0,Sintax!A71,Result_Prov!A71)</f>
        <v>OTU_71</v>
      </c>
      <c r="B71" t="str">
        <f>IF(Result_Prov!B71=0,Sintax!B71,Result_Prov!B71)</f>
        <v>Bacteria</v>
      </c>
      <c r="C71" t="str">
        <f>IF(Result_Prov!C71=0,Sintax!C71,Result_Prov!C71)</f>
        <v>Actinobacteria</v>
      </c>
      <c r="D71" t="str">
        <f>IF(Result_Prov!D71=0,Sintax!D71,Result_Prov!D71)</f>
        <v>Actinobacteria</v>
      </c>
      <c r="E71" t="str">
        <f>IF(Result_Prov!E71=0,Sintax!E71,Result_Prov!E71)</f>
        <v>Propionibacteriales</v>
      </c>
      <c r="F71" t="str">
        <f>IF(Result_Prov!F71=0,Sintax!F71,Result_Prov!F71)</f>
        <v>Propionibacteriaceae</v>
      </c>
      <c r="G71" t="str">
        <f>IF(Result_Prov!G71=0,Sintax!G71,Result_Prov!G71)</f>
        <v>Propionibacterium</v>
      </c>
      <c r="H71" t="str">
        <f>IF(Result_Prov!H71=0,Sintax!H71,Result_Prov!H71)</f>
        <v>Propionibacterium freudenreichii</v>
      </c>
    </row>
    <row r="72" spans="1:8" x14ac:dyDescent="0.2">
      <c r="A72" t="str">
        <f>IF(Result_Prov!A72=0,Sintax!A72,Result_Prov!A72)</f>
        <v>OTU_72</v>
      </c>
      <c r="B72" t="str">
        <f>IF(Result_Prov!B72=0,Sintax!B72,Result_Prov!B72)</f>
        <v>Bacteria</v>
      </c>
      <c r="C72" t="str">
        <f>IF(Result_Prov!C72=0,Sintax!C72,Result_Prov!C72)</f>
        <v>Firmicutes</v>
      </c>
      <c r="D72" t="str">
        <f>IF(Result_Prov!D72=0,Sintax!D72,Result_Prov!D72)</f>
        <v>Bacilli</v>
      </c>
      <c r="E72" t="str">
        <f>IF(Result_Prov!E72=0,Sintax!E72,Result_Prov!E72)</f>
        <v>Lactobacillales</v>
      </c>
      <c r="F72" t="str">
        <f>IF(Result_Prov!F72=0,Sintax!F72,Result_Prov!F72)</f>
        <v>Lactobacillaceae</v>
      </c>
      <c r="G72" t="str">
        <f>IF(Result_Prov!G72=0,Sintax!G72,Result_Prov!G72)</f>
        <v>Lactobacillus</v>
      </c>
      <c r="H72" t="str">
        <f>IF(Result_Prov!H72=0,Sintax!H72,Result_Prov!H72)</f>
        <v>Lactobacillus coryniformis</v>
      </c>
    </row>
    <row r="73" spans="1:8" x14ac:dyDescent="0.2">
      <c r="A73" t="str">
        <f>IF(Result_Prov!A73=0,Sintax!A73,Result_Prov!A73)</f>
        <v>OTU_73</v>
      </c>
      <c r="B73" t="str">
        <f>IF(Result_Prov!B73=0,Sintax!B73,Result_Prov!B73)</f>
        <v>Bacteria</v>
      </c>
      <c r="C73" t="str">
        <f>IF(Result_Prov!C73=0,Sintax!C73,Result_Prov!C73)</f>
        <v>Firmicutes</v>
      </c>
      <c r="D73" t="str">
        <f>IF(Result_Prov!D73=0,Sintax!D73,Result_Prov!D73)</f>
        <v>Bacilli</v>
      </c>
      <c r="E73" t="str">
        <f>IF(Result_Prov!E73=0,Sintax!E73,Result_Prov!E73)</f>
        <v>Lactobacillales</v>
      </c>
      <c r="F73" t="str">
        <f>IF(Result_Prov!F73=0,Sintax!F73,Result_Prov!F73)</f>
        <v>Lactobacillaceae</v>
      </c>
      <c r="G73" t="str">
        <f>IF(Result_Prov!G73=0,Sintax!G73,Result_Prov!G73)</f>
        <v>Lactobacillus</v>
      </c>
      <c r="H73" t="str">
        <f>IF(Result_Prov!H73=0,Sintax!H73,Result_Prov!H73)</f>
        <v>Lactobacillus fermentum</v>
      </c>
    </row>
    <row r="74" spans="1:8" x14ac:dyDescent="0.2">
      <c r="A74" t="str">
        <f>IF(Result_Prov!A74=0,Sintax!A74,Result_Prov!A74)</f>
        <v>OTU_74</v>
      </c>
      <c r="B74" t="str">
        <f>IF(Result_Prov!B74=0,Sintax!B74,Result_Prov!B74)</f>
        <v>Bacteria</v>
      </c>
      <c r="C74" t="str">
        <f>IF(Result_Prov!C74=0,Sintax!C74,Result_Prov!C74)</f>
        <v>Firmicutes</v>
      </c>
      <c r="D74" t="str">
        <f>IF(Result_Prov!D74=0,Sintax!D74,Result_Prov!D74)</f>
        <v>Clostridia</v>
      </c>
      <c r="E74" t="str">
        <f>IF(Result_Prov!E74=0,Sintax!E74,Result_Prov!E74)</f>
        <v>Clostridiales</v>
      </c>
      <c r="F74" t="str">
        <f>IF(Result_Prov!F74=0,Sintax!F74,Result_Prov!F74)</f>
        <v>Peptostreptococcaceae</v>
      </c>
      <c r="G74">
        <f>IF(Result_Prov!G74=0,Sintax!G74,Result_Prov!G74)</f>
        <v>0</v>
      </c>
      <c r="H74">
        <f>IF(Result_Prov!H74=0,Sintax!H74,Result_Prov!H74)</f>
        <v>0</v>
      </c>
    </row>
    <row r="75" spans="1:8" x14ac:dyDescent="0.2">
      <c r="A75" t="str">
        <f>IF(Result_Prov!A75=0,Sintax!A75,Result_Prov!A75)</f>
        <v>OTU_75</v>
      </c>
      <c r="B75" t="str">
        <f>IF(Result_Prov!B75=0,Sintax!B75,Result_Prov!B75)</f>
        <v>Bacteria</v>
      </c>
      <c r="C75" t="str">
        <f>IF(Result_Prov!C75=0,Sintax!C75,Result_Prov!C75)</f>
        <v>Firmicutes</v>
      </c>
      <c r="D75" t="str">
        <f>IF(Result_Prov!D75=0,Sintax!D75,Result_Prov!D75)</f>
        <v>Bacilli</v>
      </c>
      <c r="E75" t="str">
        <f>IF(Result_Prov!E75=0,Sintax!E75,Result_Prov!E75)</f>
        <v>Lactobacillales</v>
      </c>
      <c r="F75" t="str">
        <f>IF(Result_Prov!F75=0,Sintax!F75,Result_Prov!F75)</f>
        <v>Lactobacillaceae</v>
      </c>
      <c r="G75" t="str">
        <f>IF(Result_Prov!G75=0,Sintax!G75,Result_Prov!G75)</f>
        <v>Lactobacillus</v>
      </c>
      <c r="H75" t="str">
        <f>IF(Result_Prov!H75=0,Sintax!H75,Result_Prov!H75)</f>
        <v>Lactobacillus delbrueckii</v>
      </c>
    </row>
    <row r="76" spans="1:8" x14ac:dyDescent="0.2">
      <c r="A76" t="str">
        <f>IF(Result_Prov!A76=0,Sintax!A76,Result_Prov!A76)</f>
        <v>OTU_76</v>
      </c>
      <c r="B76" t="str">
        <f>IF(Result_Prov!B76=0,Sintax!B76,Result_Prov!B76)</f>
        <v>Bacteria</v>
      </c>
      <c r="C76" t="str">
        <f>IF(Result_Prov!C76=0,Sintax!C76,Result_Prov!C76)</f>
        <v>Firmicutes</v>
      </c>
      <c r="D76" t="str">
        <f>IF(Result_Prov!D76=0,Sintax!D76,Result_Prov!D76)</f>
        <v>Bacilli</v>
      </c>
      <c r="E76" t="str">
        <f>IF(Result_Prov!E76=0,Sintax!E76,Result_Prov!E76)</f>
        <v>Lactobacillales</v>
      </c>
      <c r="F76" t="str">
        <f>IF(Result_Prov!F76=0,Sintax!F76,Result_Prov!F76)</f>
        <v>Lactobacillaceae</v>
      </c>
      <c r="G76" t="str">
        <f>IF(Result_Prov!G76=0,Sintax!G76,Result_Prov!G76)</f>
        <v>Lactobacillus</v>
      </c>
      <c r="H76" t="str">
        <f>IF(Result_Prov!H76=0,Sintax!H76,Result_Prov!H76)</f>
        <v>Lactobacillus delbrueckii</v>
      </c>
    </row>
    <row r="77" spans="1:8" x14ac:dyDescent="0.2">
      <c r="A77" t="str">
        <f>IF(Result_Prov!A77=0,Sintax!A77,Result_Prov!A77)</f>
        <v>OTU_77</v>
      </c>
      <c r="B77" t="str">
        <f>IF(Result_Prov!B77=0,Sintax!B77,Result_Prov!B77)</f>
        <v>Bacteria</v>
      </c>
      <c r="C77" t="str">
        <f>IF(Result_Prov!C77=0,Sintax!C77,Result_Prov!C77)</f>
        <v>Firmicutes</v>
      </c>
      <c r="D77" t="str">
        <f>IF(Result_Prov!D77=0,Sintax!D77,Result_Prov!D77)</f>
        <v>Bacilli</v>
      </c>
      <c r="E77" t="str">
        <f>IF(Result_Prov!E77=0,Sintax!E77,Result_Prov!E77)</f>
        <v>Lactobacillales</v>
      </c>
      <c r="F77" t="str">
        <f>IF(Result_Prov!F77=0,Sintax!F77,Result_Prov!F77)</f>
        <v>Lactobacillaceae</v>
      </c>
      <c r="G77" t="str">
        <f>IF(Result_Prov!G77=0,Sintax!G77,Result_Prov!G77)</f>
        <v>Lactobacillus</v>
      </c>
      <c r="H77" t="str">
        <f>IF(Result_Prov!H77=0,Sintax!H77,Result_Prov!H77)</f>
        <v>Lactobacillus delbrueckii</v>
      </c>
    </row>
    <row r="78" spans="1:8" x14ac:dyDescent="0.2">
      <c r="A78" t="str">
        <f>IF(Result_Prov!A78=0,Sintax!A78,Result_Prov!A78)</f>
        <v>OTU_78</v>
      </c>
      <c r="B78" t="str">
        <f>IF(Result_Prov!B78=0,Sintax!B78,Result_Prov!B78)</f>
        <v>Bacteria</v>
      </c>
      <c r="C78" t="str">
        <f>IF(Result_Prov!C78=0,Sintax!C78,Result_Prov!C78)</f>
        <v>Firmicutes</v>
      </c>
      <c r="D78" t="str">
        <f>IF(Result_Prov!D78=0,Sintax!D78,Result_Prov!D78)</f>
        <v>Bacilli</v>
      </c>
      <c r="E78" t="str">
        <f>IF(Result_Prov!E78=0,Sintax!E78,Result_Prov!E78)</f>
        <v>Lactobacillales</v>
      </c>
      <c r="F78" t="str">
        <f>IF(Result_Prov!F78=0,Sintax!F78,Result_Prov!F78)</f>
        <v>Lactobacillaceae</v>
      </c>
      <c r="G78" t="str">
        <f>IF(Result_Prov!G78=0,Sintax!G78,Result_Prov!G78)</f>
        <v>Lactobacillus</v>
      </c>
      <c r="H78" t="str">
        <f>IF(Result_Prov!H78=0,Sintax!H78,Result_Prov!H78)</f>
        <v>Lactobacillus delbrueckii</v>
      </c>
    </row>
    <row r="79" spans="1:8" x14ac:dyDescent="0.2">
      <c r="A79" t="str">
        <f>IF(Result_Prov!A79=0,Sintax!A79,Result_Prov!A79)</f>
        <v>OTU_79</v>
      </c>
      <c r="B79" t="str">
        <f>IF(Result_Prov!B79=0,Sintax!B79,Result_Prov!B79)</f>
        <v>Bacteria</v>
      </c>
      <c r="C79" t="str">
        <f>IF(Result_Prov!C79=0,Sintax!C79,Result_Prov!C79)</f>
        <v>Actinobacteria</v>
      </c>
      <c r="D79" t="str">
        <f>IF(Result_Prov!D79=0,Sintax!D79,Result_Prov!D79)</f>
        <v>Actinobacteria</v>
      </c>
      <c r="E79" t="str">
        <f>IF(Result_Prov!E79=0,Sintax!E79,Result_Prov!E79)</f>
        <v>Corynebacteriales</v>
      </c>
      <c r="F79" t="str">
        <f>IF(Result_Prov!F79=0,Sintax!F79,Result_Prov!F79)</f>
        <v>Corynebacteriaceae</v>
      </c>
      <c r="G79" t="str">
        <f>IF(Result_Prov!G79=0,Sintax!G79,Result_Prov!G79)</f>
        <v>Corynebacterium</v>
      </c>
      <c r="H79">
        <f>IF(Result_Prov!H79=0,Sintax!H79,Result_Prov!H79)</f>
        <v>0</v>
      </c>
    </row>
    <row r="80" spans="1:8" x14ac:dyDescent="0.2">
      <c r="A80" t="str">
        <f>IF(Result_Prov!A80=0,Sintax!A80,Result_Prov!A80)</f>
        <v>OTU_80</v>
      </c>
      <c r="B80" t="str">
        <f>IF(Result_Prov!B80=0,Sintax!B80,Result_Prov!B80)</f>
        <v>Bacteria</v>
      </c>
      <c r="C80" t="str">
        <f>IF(Result_Prov!C80=0,Sintax!C80,Result_Prov!C80)</f>
        <v>Firmicutes</v>
      </c>
      <c r="D80" t="str">
        <f>IF(Result_Prov!D80=0,Sintax!D80,Result_Prov!D80)</f>
        <v>Bacilli</v>
      </c>
      <c r="E80" t="str">
        <f>IF(Result_Prov!E80=0,Sintax!E80,Result_Prov!E80)</f>
        <v>Lactobacillales</v>
      </c>
      <c r="F80" t="str">
        <f>IF(Result_Prov!F80=0,Sintax!F80,Result_Prov!F80)</f>
        <v>Streptococcaceae</v>
      </c>
      <c r="G80" t="str">
        <f>IF(Result_Prov!G80=0,Sintax!G80,Result_Prov!G80)</f>
        <v>Streptococcus</v>
      </c>
      <c r="H80" t="str">
        <f>IF(Result_Prov!H80=0,Sintax!H80,Result_Prov!H80)</f>
        <v>Streptococcus salivarius</v>
      </c>
    </row>
    <row r="81" spans="1:8" x14ac:dyDescent="0.2">
      <c r="A81" t="str">
        <f>IF(Result_Prov!A81=0,Sintax!A81,Result_Prov!A81)</f>
        <v>OTU_81</v>
      </c>
      <c r="B81" t="str">
        <f>IF(Result_Prov!B81=0,Sintax!B81,Result_Prov!B81)</f>
        <v>Bacteria</v>
      </c>
      <c r="C81" t="str">
        <f>IF(Result_Prov!C81=0,Sintax!C81,Result_Prov!C81)</f>
        <v>Firmicutes</v>
      </c>
      <c r="D81" t="str">
        <f>IF(Result_Prov!D81=0,Sintax!D81,Result_Prov!D81)</f>
        <v>Bacilli</v>
      </c>
      <c r="E81" t="str">
        <f>IF(Result_Prov!E81=0,Sintax!E81,Result_Prov!E81)</f>
        <v>Lactobacillales</v>
      </c>
      <c r="F81" t="str">
        <f>IF(Result_Prov!F81=0,Sintax!F81,Result_Prov!F81)</f>
        <v>Streptococcaceae</v>
      </c>
      <c r="G81" t="str">
        <f>IF(Result_Prov!G81=0,Sintax!G81,Result_Prov!G81)</f>
        <v>Streptococcus</v>
      </c>
      <c r="H81" t="str">
        <f>IF(Result_Prov!H81=0,Sintax!H81,Result_Prov!H81)</f>
        <v>Streptococcus salivarius</v>
      </c>
    </row>
    <row r="82" spans="1:8" x14ac:dyDescent="0.2">
      <c r="A82" t="str">
        <f>IF(Result_Prov!A82=0,Sintax!A82,Result_Prov!A82)</f>
        <v>OTU_82</v>
      </c>
      <c r="B82" t="str">
        <f>IF(Result_Prov!B82=0,Sintax!B82,Result_Prov!B82)</f>
        <v>Bacteria</v>
      </c>
      <c r="C82" t="str">
        <f>IF(Result_Prov!C82=0,Sintax!C82,Result_Prov!C82)</f>
        <v>Firmicutes</v>
      </c>
      <c r="D82" t="str">
        <f>IF(Result_Prov!D82=0,Sintax!D82,Result_Prov!D82)</f>
        <v>Bacilli</v>
      </c>
      <c r="E82" t="str">
        <f>IF(Result_Prov!E82=0,Sintax!E82,Result_Prov!E82)</f>
        <v>Bacillales</v>
      </c>
      <c r="F82" t="str">
        <f>IF(Result_Prov!F82=0,Sintax!F82,Result_Prov!F82)</f>
        <v>Staphylococcaceae</v>
      </c>
      <c r="G82" t="str">
        <f>IF(Result_Prov!G82=0,Sintax!G82,Result_Prov!G82)</f>
        <v>Staphylococcus</v>
      </c>
      <c r="H82" t="str">
        <f>IF(Result_Prov!H82=0,Sintax!H82,Result_Prov!H82)</f>
        <v>Staphylococcus aureus</v>
      </c>
    </row>
    <row r="83" spans="1:8" x14ac:dyDescent="0.2">
      <c r="A83" t="str">
        <f>IF(Result_Prov!A83=0,Sintax!A83,Result_Prov!A83)</f>
        <v>OTU_83</v>
      </c>
      <c r="B83" t="str">
        <f>IF(Result_Prov!B83=0,Sintax!B83,Result_Prov!B83)</f>
        <v>Bacteria</v>
      </c>
      <c r="C83" t="str">
        <f>IF(Result_Prov!C83=0,Sintax!C83,Result_Prov!C83)</f>
        <v>Firmicutes</v>
      </c>
      <c r="D83" t="str">
        <f>IF(Result_Prov!D83=0,Sintax!D83,Result_Prov!D83)</f>
        <v>Bacilli</v>
      </c>
      <c r="E83" t="str">
        <f>IF(Result_Prov!E83=0,Sintax!E83,Result_Prov!E83)</f>
        <v>Lactobacillales</v>
      </c>
      <c r="F83" t="str">
        <f>IF(Result_Prov!F83=0,Sintax!F83,Result_Prov!F83)</f>
        <v>Lactobacillaceae</v>
      </c>
      <c r="G83" t="str">
        <f>IF(Result_Prov!G83=0,Sintax!G83,Result_Prov!G83)</f>
        <v>Lactobacillus</v>
      </c>
      <c r="H83" t="str">
        <f>IF(Result_Prov!H83=0,Sintax!H83,Result_Prov!H83)</f>
        <v>Lactobacillus helveticus</v>
      </c>
    </row>
    <row r="84" spans="1:8" x14ac:dyDescent="0.2">
      <c r="A84" t="str">
        <f>IF(Result_Prov!A84=0,Sintax!A84,Result_Prov!A84)</f>
        <v>OTU_84</v>
      </c>
      <c r="B84" t="str">
        <f>IF(Result_Prov!B84=0,Sintax!B84,Result_Prov!B84)</f>
        <v>Bacteria</v>
      </c>
      <c r="C84" t="str">
        <f>IF(Result_Prov!C84=0,Sintax!C84,Result_Prov!C84)</f>
        <v>Firmicutes</v>
      </c>
      <c r="D84" t="str">
        <f>IF(Result_Prov!D84=0,Sintax!D84,Result_Prov!D84)</f>
        <v>Bacilli</v>
      </c>
      <c r="E84" t="str">
        <f>IF(Result_Prov!E84=0,Sintax!E84,Result_Prov!E84)</f>
        <v>Lactobacillales</v>
      </c>
      <c r="F84" t="str">
        <f>IF(Result_Prov!F84=0,Sintax!F84,Result_Prov!F84)</f>
        <v>Streptococcaceae</v>
      </c>
      <c r="G84" t="str">
        <f>IF(Result_Prov!G84=0,Sintax!G84,Result_Prov!G84)</f>
        <v>Lactococcus</v>
      </c>
      <c r="H84" t="str">
        <f>IF(Result_Prov!H84=0,Sintax!H84,Result_Prov!H84)</f>
        <v>Lactococcus lactis</v>
      </c>
    </row>
    <row r="85" spans="1:8" x14ac:dyDescent="0.2">
      <c r="A85" t="str">
        <f>IF(Result_Prov!A85=0,Sintax!A85,Result_Prov!A85)</f>
        <v>OTU_85</v>
      </c>
      <c r="B85" t="str">
        <f>IF(Result_Prov!B85=0,Sintax!B85,Result_Prov!B85)</f>
        <v>Bacteria</v>
      </c>
      <c r="C85" t="str">
        <f>IF(Result_Prov!C85=0,Sintax!C85,Result_Prov!C85)</f>
        <v>Firmicutes</v>
      </c>
      <c r="D85" t="str">
        <f>IF(Result_Prov!D85=0,Sintax!D85,Result_Prov!D85)</f>
        <v>Bacilli</v>
      </c>
      <c r="E85" t="str">
        <f>IF(Result_Prov!E85=0,Sintax!E85,Result_Prov!E85)</f>
        <v>Lactobacillales</v>
      </c>
      <c r="F85" t="str">
        <f>IF(Result_Prov!F85=0,Sintax!F85,Result_Prov!F85)</f>
        <v>Enterococcaceae</v>
      </c>
      <c r="G85" t="str">
        <f>IF(Result_Prov!G85=0,Sintax!G85,Result_Prov!G85)</f>
        <v>Bavariicoccus</v>
      </c>
      <c r="H85" t="str">
        <f>IF(Result_Prov!H85=0,Sintax!H85,Result_Prov!H85)</f>
        <v>Bavariicoccus seileri</v>
      </c>
    </row>
    <row r="86" spans="1:8" x14ac:dyDescent="0.2">
      <c r="A86" t="str">
        <f>IF(Result_Prov!A86=0,Sintax!A86,Result_Prov!A86)</f>
        <v>OTU_86</v>
      </c>
      <c r="B86" t="str">
        <f>IF(Result_Prov!B86=0,Sintax!B86,Result_Prov!B86)</f>
        <v>Bacteria</v>
      </c>
      <c r="C86" t="str">
        <f>IF(Result_Prov!C86=0,Sintax!C86,Result_Prov!C86)</f>
        <v>Firmicutes</v>
      </c>
      <c r="D86" t="str">
        <f>IF(Result_Prov!D86=0,Sintax!D86,Result_Prov!D86)</f>
        <v>Bacilli</v>
      </c>
      <c r="E86" t="str">
        <f>IF(Result_Prov!E86=0,Sintax!E86,Result_Prov!E86)</f>
        <v>Lactobacillales</v>
      </c>
      <c r="F86" t="str">
        <f>IF(Result_Prov!F86=0,Sintax!F86,Result_Prov!F86)</f>
        <v>Streptococcaceae</v>
      </c>
      <c r="G86" t="str">
        <f>IF(Result_Prov!G86=0,Sintax!G86,Result_Prov!G86)</f>
        <v>Lactococcus</v>
      </c>
      <c r="H86" t="str">
        <f>IF(Result_Prov!H86=0,Sintax!H86,Result_Prov!H86)</f>
        <v>Lactococcus lactis</v>
      </c>
    </row>
    <row r="87" spans="1:8" x14ac:dyDescent="0.2">
      <c r="A87" t="str">
        <f>IF(Result_Prov!A87=0,Sintax!A87,Result_Prov!A87)</f>
        <v>OTU_87</v>
      </c>
      <c r="B87" t="str">
        <f>IF(Result_Prov!B87=0,Sintax!B87,Result_Prov!B87)</f>
        <v>Bacteria</v>
      </c>
      <c r="C87" t="str">
        <f>IF(Result_Prov!C87=0,Sintax!C87,Result_Prov!C87)</f>
        <v>Actinobacteria</v>
      </c>
      <c r="D87" t="str">
        <f>IF(Result_Prov!D87=0,Sintax!D87,Result_Prov!D87)</f>
        <v>Actinobacteria</v>
      </c>
      <c r="E87" t="str">
        <f>IF(Result_Prov!E87=0,Sintax!E87,Result_Prov!E87)</f>
        <v>Corynebacteriales</v>
      </c>
      <c r="F87" t="str">
        <f>IF(Result_Prov!F87=0,Sintax!F87,Result_Prov!F87)</f>
        <v>Corynebacteriaceae</v>
      </c>
      <c r="G87" t="str">
        <f>IF(Result_Prov!G87=0,Sintax!G87,Result_Prov!G87)</f>
        <v>Corynebacterium</v>
      </c>
      <c r="H87">
        <f>IF(Result_Prov!H87=0,Sintax!H87,Result_Prov!H87)</f>
        <v>0</v>
      </c>
    </row>
    <row r="88" spans="1:8" x14ac:dyDescent="0.2">
      <c r="A88" t="str">
        <f>IF(Result_Prov!A88=0,Sintax!A88,Result_Prov!A88)</f>
        <v>OTU_88</v>
      </c>
      <c r="B88" t="str">
        <f>IF(Result_Prov!B88=0,Sintax!B88,Result_Prov!B88)</f>
        <v>Bacteria</v>
      </c>
      <c r="C88" t="str">
        <f>IF(Result_Prov!C88=0,Sintax!C88,Result_Prov!C88)</f>
        <v>Proteobacteria</v>
      </c>
      <c r="D88" t="str">
        <f>IF(Result_Prov!D88=0,Sintax!D88,Result_Prov!D88)</f>
        <v>Betaproteobacteria</v>
      </c>
      <c r="E88" t="str">
        <f>IF(Result_Prov!E88=0,Sintax!E88,Result_Prov!E88)</f>
        <v>Burkholderiales</v>
      </c>
      <c r="F88" t="str">
        <f>IF(Result_Prov!F88=0,Sintax!F88,Result_Prov!F88)</f>
        <v>Oxalobacteraceae</v>
      </c>
      <c r="G88" t="str">
        <f>IF(Result_Prov!G88=0,Sintax!G88,Result_Prov!G88)</f>
        <v>Janthinobacterium</v>
      </c>
      <c r="H88" t="str">
        <f>IF(Result_Prov!H88=0,Sintax!H88,Result_Prov!H88)</f>
        <v>Janthinobacterium lividum</v>
      </c>
    </row>
    <row r="89" spans="1:8" x14ac:dyDescent="0.2">
      <c r="A89" t="str">
        <f>IF(Result_Prov!A89=0,Sintax!A89,Result_Prov!A89)</f>
        <v>OTU_89</v>
      </c>
      <c r="B89" t="str">
        <f>IF(Result_Prov!B89=0,Sintax!B89,Result_Prov!B89)</f>
        <v>Bacteria</v>
      </c>
      <c r="C89" t="str">
        <f>IF(Result_Prov!C89=0,Sintax!C89,Result_Prov!C89)</f>
        <v>Firmicutes</v>
      </c>
      <c r="D89" t="str">
        <f>IF(Result_Prov!D89=0,Sintax!D89,Result_Prov!D89)</f>
        <v>Bacilli</v>
      </c>
      <c r="E89" t="str">
        <f>IF(Result_Prov!E89=0,Sintax!E89,Result_Prov!E89)</f>
        <v>Lactobacillales</v>
      </c>
      <c r="F89" t="str">
        <f>IF(Result_Prov!F89=0,Sintax!F89,Result_Prov!F89)</f>
        <v>Lactobacillaceae</v>
      </c>
      <c r="G89" t="str">
        <f>IF(Result_Prov!G89=0,Sintax!G89,Result_Prov!G89)</f>
        <v>Lactobacillus</v>
      </c>
      <c r="H89" t="str">
        <f>IF(Result_Prov!H89=0,Sintax!H89,Result_Prov!H89)</f>
        <v>Lactobacillus delbrueckii</v>
      </c>
    </row>
    <row r="90" spans="1:8" x14ac:dyDescent="0.2">
      <c r="A90" t="str">
        <f>IF(Result_Prov!A90=0,Sintax!A90,Result_Prov!A90)</f>
        <v>OTU_90</v>
      </c>
      <c r="B90" t="str">
        <f>IF(Result_Prov!B90=0,Sintax!B90,Result_Prov!B90)</f>
        <v>Bacteria</v>
      </c>
      <c r="C90" t="str">
        <f>IF(Result_Prov!C90=0,Sintax!C90,Result_Prov!C90)</f>
        <v>Actinobacteria</v>
      </c>
      <c r="D90" t="str">
        <f>IF(Result_Prov!D90=0,Sintax!D90,Result_Prov!D90)</f>
        <v>Actinobacteria</v>
      </c>
      <c r="E90" t="str">
        <f>IF(Result_Prov!E90=0,Sintax!E90,Result_Prov!E90)</f>
        <v>Micrococcales</v>
      </c>
      <c r="F90" t="str">
        <f>IF(Result_Prov!F90=0,Sintax!F90,Result_Prov!F90)</f>
        <v>Micrococcaceae</v>
      </c>
      <c r="G90" t="str">
        <f>IF(Result_Prov!G90=0,Sintax!G90,Result_Prov!G90)</f>
        <v>Arthrobacter</v>
      </c>
      <c r="H90" t="str">
        <f>IF(Result_Prov!H90=0,Sintax!H90,Result_Prov!H90)</f>
        <v>Arthrobacter gandavensis</v>
      </c>
    </row>
    <row r="91" spans="1:8" x14ac:dyDescent="0.2">
      <c r="A91" t="str">
        <f>IF(Result_Prov!A91=0,Sintax!A91,Result_Prov!A91)</f>
        <v>OTU_91</v>
      </c>
      <c r="B91" t="str">
        <f>IF(Result_Prov!B91=0,Sintax!B91,Result_Prov!B91)</f>
        <v>Bacteria</v>
      </c>
      <c r="C91" t="str">
        <f>IF(Result_Prov!C91=0,Sintax!C91,Result_Prov!C91)</f>
        <v>Firmicutes</v>
      </c>
      <c r="D91" t="str">
        <f>IF(Result_Prov!D91=0,Sintax!D91,Result_Prov!D91)</f>
        <v>Bacilli</v>
      </c>
      <c r="E91" t="str">
        <f>IF(Result_Prov!E91=0,Sintax!E91,Result_Prov!E91)</f>
        <v>Lactobacillales</v>
      </c>
      <c r="F91" t="str">
        <f>IF(Result_Prov!F91=0,Sintax!F91,Result_Prov!F91)</f>
        <v>Streptococcaceae</v>
      </c>
      <c r="G91" t="str">
        <f>IF(Result_Prov!G91=0,Sintax!G91,Result_Prov!G91)</f>
        <v>Streptococcus</v>
      </c>
      <c r="H91" t="str">
        <f>IF(Result_Prov!H91=0,Sintax!H91,Result_Prov!H91)</f>
        <v>Streptococcus salivarius</v>
      </c>
    </row>
    <row r="92" spans="1:8" x14ac:dyDescent="0.2">
      <c r="A92" t="str">
        <f>IF(Result_Prov!A92=0,Sintax!A92,Result_Prov!A92)</f>
        <v>OTU_92</v>
      </c>
      <c r="B92" t="str">
        <f>IF(Result_Prov!B92=0,Sintax!B92,Result_Prov!B92)</f>
        <v>Bacteria</v>
      </c>
      <c r="C92" t="str">
        <f>IF(Result_Prov!C92=0,Sintax!C92,Result_Prov!C92)</f>
        <v>Proteobacteria</v>
      </c>
      <c r="D92" t="str">
        <f>IF(Result_Prov!D92=0,Sintax!D92,Result_Prov!D92)</f>
        <v>Gammaproteobacteria</v>
      </c>
      <c r="E92" t="str">
        <f>IF(Result_Prov!E92=0,Sintax!E92,Result_Prov!E92)</f>
        <v>Pseudomonadales</v>
      </c>
      <c r="F92" t="str">
        <f>IF(Result_Prov!F92=0,Sintax!F92,Result_Prov!F92)</f>
        <v>Moraxellaceae</v>
      </c>
      <c r="G92" t="str">
        <f>IF(Result_Prov!G92=0,Sintax!G92,Result_Prov!G92)</f>
        <v>Acinetobacter</v>
      </c>
      <c r="H92" t="str">
        <f>IF(Result_Prov!H92=0,Sintax!H92,Result_Prov!H92)</f>
        <v>Acinetobacter baumannii</v>
      </c>
    </row>
    <row r="93" spans="1:8" x14ac:dyDescent="0.2">
      <c r="A93" t="str">
        <f>IF(Result_Prov!A93=0,Sintax!A93,Result_Prov!A93)</f>
        <v>OTU_93</v>
      </c>
      <c r="B93" t="str">
        <f>IF(Result_Prov!B93=0,Sintax!B93,Result_Prov!B93)</f>
        <v>Bacteria</v>
      </c>
      <c r="C93" t="str">
        <f>IF(Result_Prov!C93=0,Sintax!C93,Result_Prov!C93)</f>
        <v>Firmicutes</v>
      </c>
      <c r="D93" t="str">
        <f>IF(Result_Prov!D93=0,Sintax!D93,Result_Prov!D93)</f>
        <v>Bacilli</v>
      </c>
      <c r="E93" t="str">
        <f>IF(Result_Prov!E93=0,Sintax!E93,Result_Prov!E93)</f>
        <v>Lactobacillales</v>
      </c>
      <c r="F93" t="str">
        <f>IF(Result_Prov!F93=0,Sintax!F93,Result_Prov!F93)</f>
        <v>Streptococcaceae</v>
      </c>
      <c r="G93" t="str">
        <f>IF(Result_Prov!G93=0,Sintax!G93,Result_Prov!G93)</f>
        <v>Lactococcus</v>
      </c>
      <c r="H93" t="str">
        <f>IF(Result_Prov!H93=0,Sintax!H93,Result_Prov!H93)</f>
        <v>Lactococcus lactis</v>
      </c>
    </row>
    <row r="94" spans="1:8" x14ac:dyDescent="0.2">
      <c r="A94" t="str">
        <f>IF(Result_Prov!A94=0,Sintax!A94,Result_Prov!A94)</f>
        <v>OTU_94</v>
      </c>
      <c r="B94" t="str">
        <f>IF(Result_Prov!B94=0,Sintax!B94,Result_Prov!B94)</f>
        <v>Bacteria</v>
      </c>
      <c r="C94" t="str">
        <f>IF(Result_Prov!C94=0,Sintax!C94,Result_Prov!C94)</f>
        <v>Firmicutes</v>
      </c>
      <c r="D94" t="str">
        <f>IF(Result_Prov!D94=0,Sintax!D94,Result_Prov!D94)</f>
        <v>Bacilli</v>
      </c>
      <c r="E94" t="str">
        <f>IF(Result_Prov!E94=0,Sintax!E94,Result_Prov!E94)</f>
        <v>Lactobacillales</v>
      </c>
      <c r="F94" t="str">
        <f>IF(Result_Prov!F94=0,Sintax!F94,Result_Prov!F94)</f>
        <v>Enterococcaceae</v>
      </c>
      <c r="G94" t="str">
        <f>IF(Result_Prov!G94=0,Sintax!G94,Result_Prov!G94)</f>
        <v>Tetragenococcus</v>
      </c>
      <c r="H94" t="str">
        <f>IF(Result_Prov!H94=0,Sintax!H94,Result_Prov!H94)</f>
        <v>Tetragenococcus halophilus</v>
      </c>
    </row>
    <row r="95" spans="1:8" x14ac:dyDescent="0.2">
      <c r="A95" t="str">
        <f>IF(Result_Prov!A95=0,Sintax!A95,Result_Prov!A95)</f>
        <v>OTU_95</v>
      </c>
      <c r="B95" t="str">
        <f>IF(Result_Prov!B95=0,Sintax!B95,Result_Prov!B95)</f>
        <v>Bacteria</v>
      </c>
      <c r="C95" t="str">
        <f>IF(Result_Prov!C95=0,Sintax!C95,Result_Prov!C95)</f>
        <v>Firmicutes</v>
      </c>
      <c r="D95" t="str">
        <f>IF(Result_Prov!D95=0,Sintax!D95,Result_Prov!D95)</f>
        <v>Bacilli</v>
      </c>
      <c r="E95" t="str">
        <f>IF(Result_Prov!E95=0,Sintax!E95,Result_Prov!E95)</f>
        <v>Lactobacillales</v>
      </c>
      <c r="F95" t="str">
        <f>IF(Result_Prov!F95=0,Sintax!F95,Result_Prov!F95)</f>
        <v>Streptococcaceae</v>
      </c>
      <c r="G95" t="str">
        <f>IF(Result_Prov!G95=0,Sintax!G95,Result_Prov!G95)</f>
        <v>Lactococcus</v>
      </c>
      <c r="H95" t="str">
        <f>IF(Result_Prov!H95=0,Sintax!H95,Result_Prov!H95)</f>
        <v>Lactococcus lactis</v>
      </c>
    </row>
    <row r="96" spans="1:8" x14ac:dyDescent="0.2">
      <c r="A96" t="str">
        <f>IF(Result_Prov!A96=0,Sintax!A96,Result_Prov!A96)</f>
        <v>OTU_96</v>
      </c>
      <c r="B96" t="str">
        <f>IF(Result_Prov!B96=0,Sintax!B96,Result_Prov!B96)</f>
        <v>Bacteria</v>
      </c>
      <c r="C96" t="str">
        <f>IF(Result_Prov!C96=0,Sintax!C96,Result_Prov!C96)</f>
        <v>Firmicutes</v>
      </c>
      <c r="D96" t="str">
        <f>IF(Result_Prov!D96=0,Sintax!D96,Result_Prov!D96)</f>
        <v>Bacilli</v>
      </c>
      <c r="E96" t="str">
        <f>IF(Result_Prov!E96=0,Sintax!E96,Result_Prov!E96)</f>
        <v>Lactobacillales</v>
      </c>
      <c r="F96" t="str">
        <f>IF(Result_Prov!F96=0,Sintax!F96,Result_Prov!F96)</f>
        <v>Streptococcaceae</v>
      </c>
      <c r="G96" t="str">
        <f>IF(Result_Prov!G96=0,Sintax!G96,Result_Prov!G96)</f>
        <v>Lactococcus</v>
      </c>
      <c r="H96" t="str">
        <f>IF(Result_Prov!H96=0,Sintax!H96,Result_Prov!H96)</f>
        <v>Lactococcus lactis</v>
      </c>
    </row>
    <row r="97" spans="1:8" x14ac:dyDescent="0.2">
      <c r="A97" t="str">
        <f>IF(Result_Prov!A97=0,Sintax!A97,Result_Prov!A97)</f>
        <v>OTU_97</v>
      </c>
      <c r="B97" t="str">
        <f>IF(Result_Prov!B97=0,Sintax!B97,Result_Prov!B97)</f>
        <v>Bacteria</v>
      </c>
      <c r="C97" t="str">
        <f>IF(Result_Prov!C97=0,Sintax!C97,Result_Prov!C97)</f>
        <v>Firmicutes</v>
      </c>
      <c r="D97" t="str">
        <f>IF(Result_Prov!D97=0,Sintax!D97,Result_Prov!D97)</f>
        <v>Bacilli</v>
      </c>
      <c r="E97" t="str">
        <f>IF(Result_Prov!E97=0,Sintax!E97,Result_Prov!E97)</f>
        <v>Lactobacillales</v>
      </c>
      <c r="F97" t="str">
        <f>IF(Result_Prov!F97=0,Sintax!F97,Result_Prov!F97)</f>
        <v>Streptococcaceae</v>
      </c>
      <c r="G97" t="str">
        <f>IF(Result_Prov!G97=0,Sintax!G97,Result_Prov!G97)</f>
        <v>Streptococcus</v>
      </c>
      <c r="H97" t="str">
        <f>IF(Result_Prov!H97=0,Sintax!H97,Result_Prov!H97)</f>
        <v>Streptococcus salivarius</v>
      </c>
    </row>
    <row r="98" spans="1:8" x14ac:dyDescent="0.2">
      <c r="A98" t="str">
        <f>IF(Result_Prov!A98=0,Sintax!A98,Result_Prov!A98)</f>
        <v>OTU_98</v>
      </c>
      <c r="B98" t="str">
        <f>IF(Result_Prov!B98=0,Sintax!B98,Result_Prov!B98)</f>
        <v>Bacteria</v>
      </c>
      <c r="C98" t="str">
        <f>IF(Result_Prov!C98=0,Sintax!C98,Result_Prov!C98)</f>
        <v>Firmicutes</v>
      </c>
      <c r="D98" t="str">
        <f>IF(Result_Prov!D98=0,Sintax!D98,Result_Prov!D98)</f>
        <v>Bacilli</v>
      </c>
      <c r="E98" t="str">
        <f>IF(Result_Prov!E98=0,Sintax!E98,Result_Prov!E98)</f>
        <v>Lactobacillales</v>
      </c>
      <c r="F98" t="str">
        <f>IF(Result_Prov!F98=0,Sintax!F98,Result_Prov!F98)</f>
        <v>Lactobacillaceae</v>
      </c>
      <c r="G98" t="str">
        <f>IF(Result_Prov!G98=0,Sintax!G98,Result_Prov!G98)</f>
        <v>Lactobacillus</v>
      </c>
      <c r="H98" t="str">
        <f>IF(Result_Prov!H98=0,Sintax!H98,Result_Prov!H98)</f>
        <v>Lactobacillus delbrueckii</v>
      </c>
    </row>
    <row r="99" spans="1:8" x14ac:dyDescent="0.2">
      <c r="A99" t="str">
        <f>IF(Result_Prov!A99=0,Sintax!A99,Result_Prov!A99)</f>
        <v>OTU_99</v>
      </c>
      <c r="B99" t="str">
        <f>IF(Result_Prov!B99=0,Sintax!B99,Result_Prov!B99)</f>
        <v>Bacteria</v>
      </c>
      <c r="C99" t="str">
        <f>IF(Result_Prov!C99=0,Sintax!C99,Result_Prov!C99)</f>
        <v>Firmicutes</v>
      </c>
      <c r="D99" t="str">
        <f>IF(Result_Prov!D99=0,Sintax!D99,Result_Prov!D99)</f>
        <v>Bacilli</v>
      </c>
      <c r="E99" t="str">
        <f>IF(Result_Prov!E99=0,Sintax!E99,Result_Prov!E99)</f>
        <v>Lactobacillales</v>
      </c>
      <c r="F99" t="str">
        <f>IF(Result_Prov!F99=0,Sintax!F99,Result_Prov!F99)</f>
        <v>Lactobacillaceae</v>
      </c>
      <c r="G99" t="str">
        <f>IF(Result_Prov!G99=0,Sintax!G99,Result_Prov!G99)</f>
        <v>Lactobacillus</v>
      </c>
      <c r="H99">
        <f>IF(Result_Prov!H99=0,Sintax!H99,Result_Prov!H99)</f>
        <v>0</v>
      </c>
    </row>
    <row r="100" spans="1:8" x14ac:dyDescent="0.2">
      <c r="A100" t="str">
        <f>IF(Result_Prov!A100=0,Sintax!A100,Result_Prov!A100)</f>
        <v>OTU_100</v>
      </c>
      <c r="B100" t="str">
        <f>IF(Result_Prov!B100=0,Sintax!B100,Result_Prov!B100)</f>
        <v>Bacteria</v>
      </c>
      <c r="C100" t="str">
        <f>IF(Result_Prov!C100=0,Sintax!C100,Result_Prov!C100)</f>
        <v>Firmicutes</v>
      </c>
      <c r="D100" t="str">
        <f>IF(Result_Prov!D100=0,Sintax!D100,Result_Prov!D100)</f>
        <v>Bacilli</v>
      </c>
      <c r="E100" t="str">
        <f>IF(Result_Prov!E100=0,Sintax!E100,Result_Prov!E100)</f>
        <v>Lactobacillales</v>
      </c>
      <c r="F100" t="str">
        <f>IF(Result_Prov!F100=0,Sintax!F100,Result_Prov!F100)</f>
        <v>Lactobacillaceae</v>
      </c>
      <c r="G100" t="str">
        <f>IF(Result_Prov!G100=0,Sintax!G100,Result_Prov!G100)</f>
        <v>Lactobacillus</v>
      </c>
      <c r="H100" t="str">
        <f>IF(Result_Prov!H100=0,Sintax!H100,Result_Prov!H100)</f>
        <v>Lactobacillus delbrueckii</v>
      </c>
    </row>
    <row r="101" spans="1:8" x14ac:dyDescent="0.2">
      <c r="A101" t="str">
        <f>IF(Result_Prov!A101=0,Sintax!A101,Result_Prov!A101)</f>
        <v>OTU_101</v>
      </c>
      <c r="B101" t="str">
        <f>IF(Result_Prov!B101=0,Sintax!B101,Result_Prov!B101)</f>
        <v>Bacteria</v>
      </c>
      <c r="C101" t="str">
        <f>IF(Result_Prov!C101=0,Sintax!C101,Result_Prov!C101)</f>
        <v>Actinobacteria</v>
      </c>
      <c r="D101" t="str">
        <f>IF(Result_Prov!D101=0,Sintax!D101,Result_Prov!D101)</f>
        <v>Actinobacteria</v>
      </c>
      <c r="E101" t="str">
        <f>IF(Result_Prov!E101=0,Sintax!E101,Result_Prov!E101)</f>
        <v>Micrococcales</v>
      </c>
      <c r="F101" t="str">
        <f>IF(Result_Prov!F101=0,Sintax!F101,Result_Prov!F101)</f>
        <v>Microbacteriaceae</v>
      </c>
      <c r="G101" t="str">
        <f>IF(Result_Prov!G101=0,Sintax!G101,Result_Prov!G101)</f>
        <v>Microbacterium</v>
      </c>
      <c r="H101">
        <f>IF(Result_Prov!H101=0,Sintax!H101,Result_Prov!H101)</f>
        <v>0</v>
      </c>
    </row>
    <row r="102" spans="1:8" x14ac:dyDescent="0.2">
      <c r="A102" t="str">
        <f>IF(Result_Prov!A102=0,Sintax!A102,Result_Prov!A102)</f>
        <v>OTU_102</v>
      </c>
      <c r="B102" t="str">
        <f>IF(Result_Prov!B102=0,Sintax!B102,Result_Prov!B102)</f>
        <v>Bacteria</v>
      </c>
      <c r="C102" t="str">
        <f>IF(Result_Prov!C102=0,Sintax!C102,Result_Prov!C102)</f>
        <v>Proteobacteria</v>
      </c>
      <c r="D102" t="str">
        <f>IF(Result_Prov!D102=0,Sintax!D102,Result_Prov!D102)</f>
        <v>Gammaproteobacteria</v>
      </c>
      <c r="E102" t="str">
        <f>IF(Result_Prov!E102=0,Sintax!E102,Result_Prov!E102)</f>
        <v>Pseudomonadales</v>
      </c>
      <c r="F102" t="str">
        <f>IF(Result_Prov!F102=0,Sintax!F102,Result_Prov!F102)</f>
        <v>Pseudomonadaceae</v>
      </c>
      <c r="G102" t="str">
        <f>IF(Result_Prov!G102=0,Sintax!G102,Result_Prov!G102)</f>
        <v>Pseudomonas</v>
      </c>
      <c r="H102">
        <f>IF(Result_Prov!H102=0,Sintax!H102,Result_Prov!H102)</f>
        <v>0</v>
      </c>
    </row>
    <row r="103" spans="1:8" x14ac:dyDescent="0.2">
      <c r="A103" t="str">
        <f>IF(Result_Prov!A103=0,Sintax!A103,Result_Prov!A103)</f>
        <v>OTU_103</v>
      </c>
      <c r="B103" t="str">
        <f>IF(Result_Prov!B103=0,Sintax!B103,Result_Prov!B103)</f>
        <v>Bacteria</v>
      </c>
      <c r="C103" t="str">
        <f>IF(Result_Prov!C103=0,Sintax!C103,Result_Prov!C103)</f>
        <v>Actinobacteria</v>
      </c>
      <c r="D103" t="str">
        <f>IF(Result_Prov!D103=0,Sintax!D103,Result_Prov!D103)</f>
        <v>Actinobacteria</v>
      </c>
      <c r="E103" t="str">
        <f>IF(Result_Prov!E103=0,Sintax!E103,Result_Prov!E103)</f>
        <v>Corynebacteriales</v>
      </c>
      <c r="F103" t="str">
        <f>IF(Result_Prov!F103=0,Sintax!F103,Result_Prov!F103)</f>
        <v>Dietziaceae</v>
      </c>
      <c r="G103" t="str">
        <f>IF(Result_Prov!G103=0,Sintax!G103,Result_Prov!G103)</f>
        <v>Dietzia</v>
      </c>
      <c r="H103" t="str">
        <f>IF(Result_Prov!H103=0,Sintax!H103,Result_Prov!H103)</f>
        <v>Dietzia timorensis</v>
      </c>
    </row>
    <row r="104" spans="1:8" x14ac:dyDescent="0.2">
      <c r="A104" t="str">
        <f>IF(Result_Prov!A104=0,Sintax!A104,Result_Prov!A104)</f>
        <v>OTU_104</v>
      </c>
      <c r="B104" t="str">
        <f>IF(Result_Prov!B104=0,Sintax!B104,Result_Prov!B104)</f>
        <v>Bacteria</v>
      </c>
      <c r="C104" t="str">
        <f>IF(Result_Prov!C104=0,Sintax!C104,Result_Prov!C104)</f>
        <v>Actinobacteria</v>
      </c>
      <c r="D104" t="str">
        <f>IF(Result_Prov!D104=0,Sintax!D104,Result_Prov!D104)</f>
        <v>Actinobacteria</v>
      </c>
      <c r="E104" t="str">
        <f>IF(Result_Prov!E104=0,Sintax!E104,Result_Prov!E104)</f>
        <v>Corynebacteriales</v>
      </c>
      <c r="F104" t="str">
        <f>IF(Result_Prov!F104=0,Sintax!F104,Result_Prov!F104)</f>
        <v>Corynebacteriaceae</v>
      </c>
      <c r="G104" t="str">
        <f>IF(Result_Prov!G104=0,Sintax!G104,Result_Prov!G104)</f>
        <v>Corynebacterium</v>
      </c>
      <c r="H104" t="str">
        <f>IF(Result_Prov!H104=0,Sintax!H104,Result_Prov!H104)</f>
        <v>Corynebacterium stationis</v>
      </c>
    </row>
    <row r="105" spans="1:8" x14ac:dyDescent="0.2">
      <c r="A105" t="str">
        <f>IF(Result_Prov!A105=0,Sintax!A105,Result_Prov!A105)</f>
        <v>OTU_105</v>
      </c>
      <c r="B105" t="str">
        <f>IF(Result_Prov!B105=0,Sintax!B105,Result_Prov!B105)</f>
        <v>Bacteria</v>
      </c>
      <c r="C105" t="str">
        <f>IF(Result_Prov!C105=0,Sintax!C105,Result_Prov!C105)</f>
        <v>Actinobacteria</v>
      </c>
      <c r="D105" t="str">
        <f>IF(Result_Prov!D105=0,Sintax!D105,Result_Prov!D105)</f>
        <v>Actinobacteria</v>
      </c>
      <c r="E105" t="str">
        <f>IF(Result_Prov!E105=0,Sintax!E105,Result_Prov!E105)</f>
        <v>Corynebacteriales</v>
      </c>
      <c r="F105" t="str">
        <f>IF(Result_Prov!F105=0,Sintax!F105,Result_Prov!F105)</f>
        <v>Corynebacteriaceae</v>
      </c>
      <c r="G105" t="str">
        <f>IF(Result_Prov!G105=0,Sintax!G105,Result_Prov!G105)</f>
        <v>Corynebacterium</v>
      </c>
      <c r="H105" t="str">
        <f>IF(Result_Prov!H105=0,Sintax!H105,Result_Prov!H105)</f>
        <v>Corynebacterium efficiens</v>
      </c>
    </row>
    <row r="106" spans="1:8" x14ac:dyDescent="0.2">
      <c r="A106" t="str">
        <f>IF(Result_Prov!A106=0,Sintax!A106,Result_Prov!A106)</f>
        <v>OTU_106</v>
      </c>
      <c r="B106" t="str">
        <f>IF(Result_Prov!B106=0,Sintax!B106,Result_Prov!B106)</f>
        <v>Bacteria</v>
      </c>
      <c r="C106" t="str">
        <f>IF(Result_Prov!C106=0,Sintax!C106,Result_Prov!C106)</f>
        <v>Firmicutes</v>
      </c>
      <c r="D106" t="str">
        <f>IF(Result_Prov!D106=0,Sintax!D106,Result_Prov!D106)</f>
        <v>Bacilli</v>
      </c>
      <c r="E106" t="str">
        <f>IF(Result_Prov!E106=0,Sintax!E106,Result_Prov!E106)</f>
        <v>Lactobacillales</v>
      </c>
      <c r="F106" t="str">
        <f>IF(Result_Prov!F106=0,Sintax!F106,Result_Prov!F106)</f>
        <v>Streptococcaceae</v>
      </c>
      <c r="G106" t="str">
        <f>IF(Result_Prov!G106=0,Sintax!G106,Result_Prov!G106)</f>
        <v>Lactococcus</v>
      </c>
      <c r="H106" t="str">
        <f>IF(Result_Prov!H106=0,Sintax!H106,Result_Prov!H106)</f>
        <v>Lactococcus lactis</v>
      </c>
    </row>
    <row r="107" spans="1:8" x14ac:dyDescent="0.2">
      <c r="A107" t="str">
        <f>IF(Result_Prov!A107=0,Sintax!A107,Result_Prov!A107)</f>
        <v>OTU_107</v>
      </c>
      <c r="B107" t="str">
        <f>IF(Result_Prov!B107=0,Sintax!B107,Result_Prov!B107)</f>
        <v>Bacteria</v>
      </c>
      <c r="C107" t="str">
        <f>IF(Result_Prov!C107=0,Sintax!C107,Result_Prov!C107)</f>
        <v>Proteobacteria</v>
      </c>
      <c r="D107" t="str">
        <f>IF(Result_Prov!D107=0,Sintax!D107,Result_Prov!D107)</f>
        <v>Alphaproteobacteria</v>
      </c>
      <c r="E107" t="str">
        <f>IF(Result_Prov!E107=0,Sintax!E107,Result_Prov!E107)</f>
        <v>Rhizobiales</v>
      </c>
      <c r="F107" t="str">
        <f>IF(Result_Prov!F107=0,Sintax!F107,Result_Prov!F107)</f>
        <v>Bradyrhizobiaceae</v>
      </c>
      <c r="G107" t="str">
        <f>IF(Result_Prov!G107=0,Sintax!G107,Result_Prov!G107)</f>
        <v>Bradyrhizobium</v>
      </c>
      <c r="H107">
        <f>IF(Result_Prov!H107=0,Sintax!H107,Result_Prov!H107)</f>
        <v>0</v>
      </c>
    </row>
    <row r="108" spans="1:8" x14ac:dyDescent="0.2">
      <c r="A108" t="str">
        <f>IF(Result_Prov!A108=0,Sintax!A108,Result_Prov!A108)</f>
        <v>OTU_108</v>
      </c>
      <c r="B108" t="str">
        <f>IF(Result_Prov!B108=0,Sintax!B108,Result_Prov!B108)</f>
        <v>Bacteria</v>
      </c>
      <c r="C108" t="str">
        <f>IF(Result_Prov!C108=0,Sintax!C108,Result_Prov!C108)</f>
        <v>Firmicutes</v>
      </c>
      <c r="D108" t="str">
        <f>IF(Result_Prov!D108=0,Sintax!D108,Result_Prov!D108)</f>
        <v>Bacilli</v>
      </c>
      <c r="E108" t="str">
        <f>IF(Result_Prov!E108=0,Sintax!E108,Result_Prov!E108)</f>
        <v>Lactobacillales</v>
      </c>
      <c r="F108" t="str">
        <f>IF(Result_Prov!F108=0,Sintax!F108,Result_Prov!F108)</f>
        <v>Lactobacillaceae</v>
      </c>
      <c r="G108" t="str">
        <f>IF(Result_Prov!G108=0,Sintax!G108,Result_Prov!G108)</f>
        <v>Lactobacillus</v>
      </c>
      <c r="H108" t="str">
        <f>IF(Result_Prov!H108=0,Sintax!H108,Result_Prov!H108)</f>
        <v>Lactobacillus delbrueckii</v>
      </c>
    </row>
    <row r="109" spans="1:8" x14ac:dyDescent="0.2">
      <c r="A109" t="str">
        <f>IF(Result_Prov!A109=0,Sintax!A109,Result_Prov!A109)</f>
        <v>OTU_109</v>
      </c>
      <c r="B109" t="str">
        <f>IF(Result_Prov!B109=0,Sintax!B109,Result_Prov!B109)</f>
        <v>Bacteria</v>
      </c>
      <c r="C109" t="str">
        <f>IF(Result_Prov!C109=0,Sintax!C109,Result_Prov!C109)</f>
        <v>Firmicutes</v>
      </c>
      <c r="D109" t="str">
        <f>IF(Result_Prov!D109=0,Sintax!D109,Result_Prov!D109)</f>
        <v>Clostridia</v>
      </c>
      <c r="E109" t="str">
        <f>IF(Result_Prov!E109=0,Sintax!E109,Result_Prov!E109)</f>
        <v>Clostridiales</v>
      </c>
      <c r="F109" t="str">
        <f>IF(Result_Prov!F109=0,Sintax!F109,Result_Prov!F109)</f>
        <v>Peptostreptoccocaceae</v>
      </c>
      <c r="G109" t="str">
        <f>IF(Result_Prov!G109=0,Sintax!G109,Result_Prov!G109)</f>
        <v>Terrisporobacter</v>
      </c>
      <c r="H109" t="str">
        <f>IF(Result_Prov!H109=0,Sintax!H109,Result_Prov!H109)</f>
        <v>Terrisporobacter mayombei</v>
      </c>
    </row>
    <row r="110" spans="1:8" x14ac:dyDescent="0.2">
      <c r="A110" t="str">
        <f>IF(Result_Prov!A110=0,Sintax!A110,Result_Prov!A110)</f>
        <v>OTU_110</v>
      </c>
      <c r="B110" t="str">
        <f>IF(Result_Prov!B110=0,Sintax!B110,Result_Prov!B110)</f>
        <v>Bacteria</v>
      </c>
      <c r="C110" t="str">
        <f>IF(Result_Prov!C110=0,Sintax!C110,Result_Prov!C110)</f>
        <v>Proteobacteria</v>
      </c>
      <c r="D110" t="str">
        <f>IF(Result_Prov!D110=0,Sintax!D110,Result_Prov!D110)</f>
        <v>Gammaproteobacteria</v>
      </c>
      <c r="E110" t="str">
        <f>IF(Result_Prov!E110=0,Sintax!E110,Result_Prov!E110)</f>
        <v>Oceanospirillales</v>
      </c>
      <c r="F110" t="str">
        <f>IF(Result_Prov!F110=0,Sintax!F110,Result_Prov!F110)</f>
        <v>Halomonadaceae</v>
      </c>
      <c r="G110" t="str">
        <f>IF(Result_Prov!G110=0,Sintax!G110,Result_Prov!G110)</f>
        <v>Halomonas</v>
      </c>
      <c r="H110">
        <f>IF(Result_Prov!H110=0,Sintax!H110,Result_Prov!H110)</f>
        <v>0</v>
      </c>
    </row>
    <row r="111" spans="1:8" x14ac:dyDescent="0.2">
      <c r="A111" t="str">
        <f>IF(Result_Prov!A111=0,Sintax!A111,Result_Prov!A111)</f>
        <v>OTU_111</v>
      </c>
      <c r="B111" t="str">
        <f>IF(Result_Prov!B111=0,Sintax!B111,Result_Prov!B111)</f>
        <v>Bacteria</v>
      </c>
      <c r="C111" t="str">
        <f>IF(Result_Prov!C111=0,Sintax!C111,Result_Prov!C111)</f>
        <v>Firmicutes</v>
      </c>
      <c r="D111" t="str">
        <f>IF(Result_Prov!D111=0,Sintax!D111,Result_Prov!D111)</f>
        <v>Bacilli</v>
      </c>
      <c r="E111" t="str">
        <f>IF(Result_Prov!E111=0,Sintax!E111,Result_Prov!E111)</f>
        <v>Lactobacillales</v>
      </c>
      <c r="F111" t="str">
        <f>IF(Result_Prov!F111=0,Sintax!F111,Result_Prov!F111)</f>
        <v>Enterococcaceae</v>
      </c>
      <c r="G111">
        <f>IF(Result_Prov!G111=0,Sintax!G111,Result_Prov!G111)</f>
        <v>0</v>
      </c>
      <c r="H111">
        <f>IF(Result_Prov!H111=0,Sintax!H111,Result_Prov!H111)</f>
        <v>0</v>
      </c>
    </row>
    <row r="112" spans="1:8" x14ac:dyDescent="0.2">
      <c r="A112" t="str">
        <f>IF(Result_Prov!A112=0,Sintax!A112,Result_Prov!A112)</f>
        <v>OTU_112</v>
      </c>
      <c r="B112" t="str">
        <f>IF(Result_Prov!B112=0,Sintax!B112,Result_Prov!B112)</f>
        <v>Bacteria</v>
      </c>
      <c r="C112" t="str">
        <f>IF(Result_Prov!C112=0,Sintax!C112,Result_Prov!C112)</f>
        <v>Firmicutes</v>
      </c>
      <c r="D112" t="str">
        <f>IF(Result_Prov!D112=0,Sintax!D112,Result_Prov!D112)</f>
        <v>Bacilli</v>
      </c>
      <c r="E112" t="str">
        <f>IF(Result_Prov!E112=0,Sintax!E112,Result_Prov!E112)</f>
        <v>Bacillales</v>
      </c>
      <c r="F112" t="str">
        <f>IF(Result_Prov!F112=0,Sintax!F112,Result_Prov!F112)</f>
        <v>Staphylococcaceae</v>
      </c>
      <c r="G112" t="str">
        <f>IF(Result_Prov!G112=0,Sintax!G112,Result_Prov!G112)</f>
        <v>Staphylococcus</v>
      </c>
      <c r="H112">
        <f>IF(Result_Prov!H112=0,Sintax!H112,Result_Prov!H112)</f>
        <v>0</v>
      </c>
    </row>
    <row r="113" spans="1:8" x14ac:dyDescent="0.2">
      <c r="A113" t="str">
        <f>IF(Result_Prov!A113=0,Sintax!A113,Result_Prov!A113)</f>
        <v>OTU_113</v>
      </c>
      <c r="B113" t="str">
        <f>IF(Result_Prov!B113=0,Sintax!B113,Result_Prov!B113)</f>
        <v>Bacteria</v>
      </c>
      <c r="C113" t="str">
        <f>IF(Result_Prov!C113=0,Sintax!C113,Result_Prov!C113)</f>
        <v>Firmicutes</v>
      </c>
      <c r="D113" t="str">
        <f>IF(Result_Prov!D113=0,Sintax!D113,Result_Prov!D113)</f>
        <v>Bacilli</v>
      </c>
      <c r="E113" t="str">
        <f>IF(Result_Prov!E113=0,Sintax!E113,Result_Prov!E113)</f>
        <v>Lactobacillales</v>
      </c>
      <c r="F113" t="str">
        <f>IF(Result_Prov!F113=0,Sintax!F113,Result_Prov!F113)</f>
        <v>Lactobacillaceae</v>
      </c>
      <c r="G113" t="str">
        <f>IF(Result_Prov!G113=0,Sintax!G113,Result_Prov!G113)</f>
        <v>Lactobacillus</v>
      </c>
      <c r="H113" t="str">
        <f>IF(Result_Prov!H113=0,Sintax!H113,Result_Prov!H113)</f>
        <v>Lactobacillus delbrueckii</v>
      </c>
    </row>
    <row r="114" spans="1:8" x14ac:dyDescent="0.2">
      <c r="A114" t="str">
        <f>IF(Result_Prov!A114=0,Sintax!A114,Result_Prov!A114)</f>
        <v>OTU_114</v>
      </c>
      <c r="B114" t="str">
        <f>IF(Result_Prov!B114=0,Sintax!B114,Result_Prov!B114)</f>
        <v>Bacteria</v>
      </c>
      <c r="C114" t="str">
        <f>IF(Result_Prov!C114=0,Sintax!C114,Result_Prov!C114)</f>
        <v>Firmicutes</v>
      </c>
      <c r="D114" t="str">
        <f>IF(Result_Prov!D114=0,Sintax!D114,Result_Prov!D114)</f>
        <v>Bacilli</v>
      </c>
      <c r="E114" t="str">
        <f>IF(Result_Prov!E114=0,Sintax!E114,Result_Prov!E114)</f>
        <v>Lactobacillales</v>
      </c>
      <c r="F114" t="str">
        <f>IF(Result_Prov!F114=0,Sintax!F114,Result_Prov!F114)</f>
        <v>Streptococcaceae</v>
      </c>
      <c r="G114" t="str">
        <f>IF(Result_Prov!G114=0,Sintax!G114,Result_Prov!G114)</f>
        <v>Streptococcus</v>
      </c>
      <c r="H114" t="str">
        <f>IF(Result_Prov!H114=0,Sintax!H114,Result_Prov!H114)</f>
        <v>Streptococcus salivarius</v>
      </c>
    </row>
    <row r="115" spans="1:8" x14ac:dyDescent="0.2">
      <c r="A115" t="str">
        <f>IF(Result_Prov!A115=0,Sintax!A115,Result_Prov!A115)</f>
        <v>OTU_115</v>
      </c>
      <c r="B115" t="str">
        <f>IF(Result_Prov!B115=0,Sintax!B115,Result_Prov!B115)</f>
        <v>Bacteria</v>
      </c>
      <c r="C115" t="str">
        <f>IF(Result_Prov!C115=0,Sintax!C115,Result_Prov!C115)</f>
        <v>Firmicutes</v>
      </c>
      <c r="D115" t="str">
        <f>IF(Result_Prov!D115=0,Sintax!D115,Result_Prov!D115)</f>
        <v>Bacilli</v>
      </c>
      <c r="E115" t="str">
        <f>IF(Result_Prov!E115=0,Sintax!E115,Result_Prov!E115)</f>
        <v>Lactobacillales</v>
      </c>
      <c r="F115" t="str">
        <f>IF(Result_Prov!F115=0,Sintax!F115,Result_Prov!F115)</f>
        <v>Lactobacillaceae</v>
      </c>
      <c r="G115" t="str">
        <f>IF(Result_Prov!G115=0,Sintax!G115,Result_Prov!G115)</f>
        <v>Lactobacillus</v>
      </c>
      <c r="H115" t="str">
        <f>IF(Result_Prov!H115=0,Sintax!H115,Result_Prov!H115)</f>
        <v>Lactobacillus amylophilus</v>
      </c>
    </row>
    <row r="116" spans="1:8" x14ac:dyDescent="0.2">
      <c r="A116" t="str">
        <f>IF(Result_Prov!A116=0,Sintax!A116,Result_Prov!A116)</f>
        <v>OTU_116</v>
      </c>
      <c r="B116" t="str">
        <f>IF(Result_Prov!B116=0,Sintax!B116,Result_Prov!B116)</f>
        <v>Bacteria</v>
      </c>
      <c r="C116" t="str">
        <f>IF(Result_Prov!C116=0,Sintax!C116,Result_Prov!C116)</f>
        <v>Firmicutes</v>
      </c>
      <c r="D116" t="str">
        <f>IF(Result_Prov!D116=0,Sintax!D116,Result_Prov!D116)</f>
        <v>Bacilli</v>
      </c>
      <c r="E116" t="str">
        <f>IF(Result_Prov!E116=0,Sintax!E116,Result_Prov!E116)</f>
        <v>Lactobacillales</v>
      </c>
      <c r="F116" t="str">
        <f>IF(Result_Prov!F116=0,Sintax!F116,Result_Prov!F116)</f>
        <v>Enterococcaceae</v>
      </c>
      <c r="G116" t="str">
        <f>IF(Result_Prov!G116=0,Sintax!G116,Result_Prov!G116)</f>
        <v>Enterococcus</v>
      </c>
      <c r="H116">
        <f>IF(Result_Prov!H116=0,Sintax!H116,Result_Prov!H116)</f>
        <v>0</v>
      </c>
    </row>
    <row r="117" spans="1:8" x14ac:dyDescent="0.2">
      <c r="A117" t="str">
        <f>IF(Result_Prov!A117=0,Sintax!A117,Result_Prov!A117)</f>
        <v>OTU_117</v>
      </c>
      <c r="B117" t="str">
        <f>IF(Result_Prov!B117=0,Sintax!B117,Result_Prov!B117)</f>
        <v>Bacteria</v>
      </c>
      <c r="C117" t="str">
        <f>IF(Result_Prov!C117=0,Sintax!C117,Result_Prov!C117)</f>
        <v>Firmicutes</v>
      </c>
      <c r="D117" t="str">
        <f>IF(Result_Prov!D117=0,Sintax!D117,Result_Prov!D117)</f>
        <v>Bacilli</v>
      </c>
      <c r="E117" t="str">
        <f>IF(Result_Prov!E117=0,Sintax!E117,Result_Prov!E117)</f>
        <v>Lactobacillales</v>
      </c>
      <c r="F117" t="str">
        <f>IF(Result_Prov!F117=0,Sintax!F117,Result_Prov!F117)</f>
        <v>Lactobacillaceae</v>
      </c>
      <c r="G117" t="str">
        <f>IF(Result_Prov!G117=0,Sintax!G117,Result_Prov!G117)</f>
        <v>Lactobacillus</v>
      </c>
      <c r="H117" t="str">
        <f>IF(Result_Prov!H117=0,Sintax!H117,Result_Prov!H117)</f>
        <v>Lactobacillus delbrueckii</v>
      </c>
    </row>
    <row r="118" spans="1:8" x14ac:dyDescent="0.2">
      <c r="A118" t="str">
        <f>IF(Result_Prov!A118=0,Sintax!A118,Result_Prov!A118)</f>
        <v>OTU_118</v>
      </c>
      <c r="B118" t="str">
        <f>IF(Result_Prov!B118=0,Sintax!B118,Result_Prov!B118)</f>
        <v>Bacteria</v>
      </c>
      <c r="C118" t="str">
        <f>IF(Result_Prov!C118=0,Sintax!C118,Result_Prov!C118)</f>
        <v>Proteobacteria</v>
      </c>
      <c r="D118" t="str">
        <f>IF(Result_Prov!D118=0,Sintax!D118,Result_Prov!D118)</f>
        <v>Alphaproteobacteria</v>
      </c>
      <c r="E118" t="str">
        <f>IF(Result_Prov!E118=0,Sintax!E118,Result_Prov!E118)</f>
        <v>Rhodospirillales</v>
      </c>
      <c r="F118" t="str">
        <f>IF(Result_Prov!F118=0,Sintax!F118,Result_Prov!F118)</f>
        <v>Acetobacteraceae</v>
      </c>
      <c r="G118" t="str">
        <f>IF(Result_Prov!G118=0,Sintax!G118,Result_Prov!G118)</f>
        <v>Acidocella</v>
      </c>
      <c r="H118" t="str">
        <f>IF(Result_Prov!H118=0,Sintax!H118,Result_Prov!H118)</f>
        <v>Acidocella aluminiidurans</v>
      </c>
    </row>
    <row r="119" spans="1:8" x14ac:dyDescent="0.2">
      <c r="A119" t="str">
        <f>IF(Result_Prov!A119=0,Sintax!A119,Result_Prov!A119)</f>
        <v>OTU_119</v>
      </c>
      <c r="B119" t="str">
        <f>IF(Result_Prov!B119=0,Sintax!B119,Result_Prov!B119)</f>
        <v>Bacteria</v>
      </c>
      <c r="C119" t="str">
        <f>IF(Result_Prov!C119=0,Sintax!C119,Result_Prov!C119)</f>
        <v>Firmicutes</v>
      </c>
      <c r="D119" t="str">
        <f>IF(Result_Prov!D119=0,Sintax!D119,Result_Prov!D119)</f>
        <v>Bacilli</v>
      </c>
      <c r="E119" t="str">
        <f>IF(Result_Prov!E119=0,Sintax!E119,Result_Prov!E119)</f>
        <v>Lactobacillales</v>
      </c>
      <c r="F119" t="str">
        <f>IF(Result_Prov!F119=0,Sintax!F119,Result_Prov!F119)</f>
        <v>Streptococcaceae</v>
      </c>
      <c r="G119" t="str">
        <f>IF(Result_Prov!G119=0,Sintax!G119,Result_Prov!G119)</f>
        <v>Lactococcus</v>
      </c>
      <c r="H119" t="str">
        <f>IF(Result_Prov!H119=0,Sintax!H119,Result_Prov!H119)</f>
        <v>Lactococcus lactis</v>
      </c>
    </row>
    <row r="120" spans="1:8" x14ac:dyDescent="0.2">
      <c r="A120" t="str">
        <f>IF(Result_Prov!A120=0,Sintax!A120,Result_Prov!A120)</f>
        <v>OTU_120</v>
      </c>
      <c r="B120" t="str">
        <f>IF(Result_Prov!B120=0,Sintax!B120,Result_Prov!B120)</f>
        <v>Bacteria</v>
      </c>
      <c r="C120" t="str">
        <f>IF(Result_Prov!C120=0,Sintax!C120,Result_Prov!C120)</f>
        <v>Firmicutes</v>
      </c>
      <c r="D120" t="str">
        <f>IF(Result_Prov!D120=0,Sintax!D120,Result_Prov!D120)</f>
        <v>Erysipelotrichia</v>
      </c>
      <c r="E120" t="str">
        <f>IF(Result_Prov!E120=0,Sintax!E120,Result_Prov!E120)</f>
        <v>Erysipelotrichales</v>
      </c>
      <c r="F120" t="str">
        <f>IF(Result_Prov!F120=0,Sintax!F120,Result_Prov!F120)</f>
        <v>Erysipelotrichaceae</v>
      </c>
      <c r="G120" t="str">
        <f>IF(Result_Prov!G120=0,Sintax!G120,Result_Prov!G120)</f>
        <v>Turicibacter</v>
      </c>
      <c r="H120" t="str">
        <f>IF(Result_Prov!H120=0,Sintax!H120,Result_Prov!H120)</f>
        <v>Turicibacter sanguinis</v>
      </c>
    </row>
    <row r="121" spans="1:8" x14ac:dyDescent="0.2">
      <c r="A121" t="str">
        <f>IF(Result_Prov!A121=0,Sintax!A121,Result_Prov!A121)</f>
        <v>OTU_121</v>
      </c>
      <c r="B121" t="str">
        <f>IF(Result_Prov!B121=0,Sintax!B121,Result_Prov!B121)</f>
        <v>Bacteria</v>
      </c>
      <c r="C121" t="str">
        <f>IF(Result_Prov!C121=0,Sintax!C121,Result_Prov!C121)</f>
        <v>Firmicutes</v>
      </c>
      <c r="D121" t="str">
        <f>IF(Result_Prov!D121=0,Sintax!D121,Result_Prov!D121)</f>
        <v>Bacilli</v>
      </c>
      <c r="E121" t="str">
        <f>IF(Result_Prov!E121=0,Sintax!E121,Result_Prov!E121)</f>
        <v>Lactobacillales</v>
      </c>
      <c r="F121" t="str">
        <f>IF(Result_Prov!F121=0,Sintax!F121,Result_Prov!F121)</f>
        <v>Lactobacillaceae</v>
      </c>
      <c r="G121" t="str">
        <f>IF(Result_Prov!G121=0,Sintax!G121,Result_Prov!G121)</f>
        <v>Pediococcus</v>
      </c>
      <c r="H121" t="str">
        <f>IF(Result_Prov!H121=0,Sintax!H121,Result_Prov!H121)</f>
        <v>Pediococcus acidilactici</v>
      </c>
    </row>
    <row r="122" spans="1:8" x14ac:dyDescent="0.2">
      <c r="A122" t="str">
        <f>IF(Result_Prov!A122=0,Sintax!A122,Result_Prov!A122)</f>
        <v>OTU_122</v>
      </c>
      <c r="B122" t="str">
        <f>IF(Result_Prov!B122=0,Sintax!B122,Result_Prov!B122)</f>
        <v>Bacteria</v>
      </c>
      <c r="C122" t="str">
        <f>IF(Result_Prov!C122=0,Sintax!C122,Result_Prov!C122)</f>
        <v>Firmicutes</v>
      </c>
      <c r="D122" t="str">
        <f>IF(Result_Prov!D122=0,Sintax!D122,Result_Prov!D122)</f>
        <v>Bacilli</v>
      </c>
      <c r="E122" t="str">
        <f>IF(Result_Prov!E122=0,Sintax!E122,Result_Prov!E122)</f>
        <v>Lactobacillales</v>
      </c>
      <c r="F122" t="str">
        <f>IF(Result_Prov!F122=0,Sintax!F122,Result_Prov!F122)</f>
        <v>Lactobacillaceae</v>
      </c>
      <c r="G122" t="str">
        <f>IF(Result_Prov!G122=0,Sintax!G122,Result_Prov!G122)</f>
        <v>Lactobacillus</v>
      </c>
      <c r="H122" t="str">
        <f>IF(Result_Prov!H122=0,Sintax!H122,Result_Prov!H122)</f>
        <v>Lactobacillus delbrueckii</v>
      </c>
    </row>
    <row r="123" spans="1:8" x14ac:dyDescent="0.2">
      <c r="A123" t="str">
        <f>IF(Result_Prov!A123=0,Sintax!A123,Result_Prov!A123)</f>
        <v>OTU_123</v>
      </c>
      <c r="B123" t="str">
        <f>IF(Result_Prov!B123=0,Sintax!B123,Result_Prov!B123)</f>
        <v>Bacteria</v>
      </c>
      <c r="C123" t="str">
        <f>IF(Result_Prov!C123=0,Sintax!C123,Result_Prov!C123)</f>
        <v>Proteobacteria</v>
      </c>
      <c r="D123" t="str">
        <f>IF(Result_Prov!D123=0,Sintax!D123,Result_Prov!D123)</f>
        <v>Alphaproteobacteria</v>
      </c>
      <c r="E123" t="str">
        <f>IF(Result_Prov!E123=0,Sintax!E123,Result_Prov!E123)</f>
        <v>Rhodospirillales</v>
      </c>
      <c r="F123" t="str">
        <f>IF(Result_Prov!F123=0,Sintax!F123,Result_Prov!F123)</f>
        <v>Rhodospirillaceae</v>
      </c>
      <c r="G123" t="str">
        <f>IF(Result_Prov!G123=0,Sintax!G123,Result_Prov!G123)</f>
        <v>Reyranella</v>
      </c>
      <c r="H123" t="str">
        <f>IF(Result_Prov!H123=0,Sintax!H123,Result_Prov!H123)</f>
        <v>Reyranella massiliensis</v>
      </c>
    </row>
    <row r="124" spans="1:8" x14ac:dyDescent="0.2">
      <c r="A124" t="str">
        <f>IF(Result_Prov!A124=0,Sintax!A124,Result_Prov!A124)</f>
        <v>OTU_124</v>
      </c>
      <c r="B124" t="str">
        <f>IF(Result_Prov!B124=0,Sintax!B124,Result_Prov!B124)</f>
        <v>Bacteria</v>
      </c>
      <c r="C124" t="str">
        <f>IF(Result_Prov!C124=0,Sintax!C124,Result_Prov!C124)</f>
        <v>Firmicutes</v>
      </c>
      <c r="D124" t="str">
        <f>IF(Result_Prov!D124=0,Sintax!D124,Result_Prov!D124)</f>
        <v>Bacilli</v>
      </c>
      <c r="E124" t="str">
        <f>IF(Result_Prov!E124=0,Sintax!E124,Result_Prov!E124)</f>
        <v>Lactobacillales</v>
      </c>
      <c r="F124" t="str">
        <f>IF(Result_Prov!F124=0,Sintax!F124,Result_Prov!F124)</f>
        <v>Streptococcaceae</v>
      </c>
      <c r="G124" t="str">
        <f>IF(Result_Prov!G124=0,Sintax!G124,Result_Prov!G124)</f>
        <v>Lactococcus</v>
      </c>
      <c r="H124" t="str">
        <f>IF(Result_Prov!H124=0,Sintax!H124,Result_Prov!H124)</f>
        <v>Lactococcus lactis</v>
      </c>
    </row>
    <row r="125" spans="1:8" x14ac:dyDescent="0.2">
      <c r="A125" t="str">
        <f>IF(Result_Prov!A125=0,Sintax!A125,Result_Prov!A125)</f>
        <v>OTU_125</v>
      </c>
      <c r="B125" t="str">
        <f>IF(Result_Prov!B125=0,Sintax!B125,Result_Prov!B125)</f>
        <v>Bacteria</v>
      </c>
      <c r="C125" t="str">
        <f>IF(Result_Prov!C125=0,Sintax!C125,Result_Prov!C125)</f>
        <v>Saccharibacteria</v>
      </c>
      <c r="D125" t="str">
        <f>IF(Result_Prov!D125=0,Sintax!D125,Result_Prov!D125)</f>
        <v>Saccharibacteria_Class</v>
      </c>
      <c r="E125" t="str">
        <f>IF(Result_Prov!E125=0,Sintax!E125,Result_Prov!E125)</f>
        <v>Saccharibacteria_Order</v>
      </c>
      <c r="F125" t="str">
        <f>IF(Result_Prov!F125=0,Sintax!F125,Result_Prov!F125)</f>
        <v>Saccharibacteria_Family</v>
      </c>
      <c r="G125" t="str">
        <f>IF(Result_Prov!G125=0,Sintax!G125,Result_Prov!G125)</f>
        <v>Saccharibacteria_Genus</v>
      </c>
      <c r="H125" t="str">
        <f>IF(Result_Prov!H125=0,Sintax!H125,Result_Prov!H125)</f>
        <v>Saccharibacteria_Species</v>
      </c>
    </row>
    <row r="126" spans="1:8" x14ac:dyDescent="0.2">
      <c r="A126" t="str">
        <f>IF(Result_Prov!A126=0,Sintax!A126,Result_Prov!A126)</f>
        <v>OTU_126</v>
      </c>
      <c r="B126" t="str">
        <f>IF(Result_Prov!B126=0,Sintax!B126,Result_Prov!B126)</f>
        <v>Bacteria</v>
      </c>
      <c r="C126" t="str">
        <f>IF(Result_Prov!C126=0,Sintax!C126,Result_Prov!C126)</f>
        <v>Firmicutes</v>
      </c>
      <c r="D126" t="str">
        <f>IF(Result_Prov!D126=0,Sintax!D126,Result_Prov!D126)</f>
        <v>Bacilli</v>
      </c>
      <c r="E126" t="str">
        <f>IF(Result_Prov!E126=0,Sintax!E126,Result_Prov!E126)</f>
        <v>Lactobacillales</v>
      </c>
      <c r="F126" t="str">
        <f>IF(Result_Prov!F126=0,Sintax!F126,Result_Prov!F126)</f>
        <v>Streptococcaceae</v>
      </c>
      <c r="G126" t="str">
        <f>IF(Result_Prov!G126=0,Sintax!G126,Result_Prov!G126)</f>
        <v>Lactococcus</v>
      </c>
      <c r="H126" t="str">
        <f>IF(Result_Prov!H126=0,Sintax!H126,Result_Prov!H126)</f>
        <v>Lactococcus lactis</v>
      </c>
    </row>
    <row r="127" spans="1:8" x14ac:dyDescent="0.2">
      <c r="A127" t="str">
        <f>IF(Result_Prov!A127=0,Sintax!A127,Result_Prov!A127)</f>
        <v>OTU_127</v>
      </c>
      <c r="B127" t="str">
        <f>IF(Result_Prov!B127=0,Sintax!B127,Result_Prov!B127)</f>
        <v>Bacteria</v>
      </c>
      <c r="C127" t="str">
        <f>IF(Result_Prov!C127=0,Sintax!C127,Result_Prov!C127)</f>
        <v>Firmicutes</v>
      </c>
      <c r="D127" t="str">
        <f>IF(Result_Prov!D127=0,Sintax!D127,Result_Prov!D127)</f>
        <v>Bacilli</v>
      </c>
      <c r="E127" t="str">
        <f>IF(Result_Prov!E127=0,Sintax!E127,Result_Prov!E127)</f>
        <v>Lactobacillales</v>
      </c>
      <c r="F127" t="str">
        <f>IF(Result_Prov!F127=0,Sintax!F127,Result_Prov!F127)</f>
        <v>Lactobacillaceae</v>
      </c>
      <c r="G127" t="str">
        <f>IF(Result_Prov!G127=0,Sintax!G127,Result_Prov!G127)</f>
        <v>Lactobacillus</v>
      </c>
      <c r="H127" t="str">
        <f>IF(Result_Prov!H127=0,Sintax!H127,Result_Prov!H127)</f>
        <v>Lactobacillus delbrueckii</v>
      </c>
    </row>
    <row r="128" spans="1:8" x14ac:dyDescent="0.2">
      <c r="A128" t="str">
        <f>IF(Result_Prov!A128=0,Sintax!A128,Result_Prov!A128)</f>
        <v>OTU_128</v>
      </c>
      <c r="B128" t="str">
        <f>IF(Result_Prov!B128=0,Sintax!B128,Result_Prov!B128)</f>
        <v>Bacteria</v>
      </c>
      <c r="C128" t="str">
        <f>IF(Result_Prov!C128=0,Sintax!C128,Result_Prov!C128)</f>
        <v>Firmicutes</v>
      </c>
      <c r="D128" t="str">
        <f>IF(Result_Prov!D128=0,Sintax!D128,Result_Prov!D128)</f>
        <v>Bacilli</v>
      </c>
      <c r="E128" t="str">
        <f>IF(Result_Prov!E128=0,Sintax!E128,Result_Prov!E128)</f>
        <v>Lactobacillales</v>
      </c>
      <c r="F128" t="str">
        <f>IF(Result_Prov!F128=0,Sintax!F128,Result_Prov!F128)</f>
        <v>Streptococcaceae</v>
      </c>
      <c r="G128" t="str">
        <f>IF(Result_Prov!G128=0,Sintax!G128,Result_Prov!G128)</f>
        <v>Lactococcus</v>
      </c>
      <c r="H128" t="str">
        <f>IF(Result_Prov!H128=0,Sintax!H128,Result_Prov!H128)</f>
        <v>Lactococcus lactis</v>
      </c>
    </row>
    <row r="129" spans="1:8" x14ac:dyDescent="0.2">
      <c r="A129" t="str">
        <f>IF(Result_Prov!A129=0,Sintax!A129,Result_Prov!A129)</f>
        <v>OTU_129</v>
      </c>
      <c r="B129" t="str">
        <f>IF(Result_Prov!B129=0,Sintax!B129,Result_Prov!B129)</f>
        <v>Bacteria</v>
      </c>
      <c r="C129" t="str">
        <f>IF(Result_Prov!C129=0,Sintax!C129,Result_Prov!C129)</f>
        <v>Firmicutes</v>
      </c>
      <c r="D129" t="str">
        <f>IF(Result_Prov!D129=0,Sintax!D129,Result_Prov!D129)</f>
        <v>Clostridia</v>
      </c>
      <c r="E129" t="str">
        <f>IF(Result_Prov!E129=0,Sintax!E129,Result_Prov!E129)</f>
        <v>Clostridiales</v>
      </c>
      <c r="F129" t="str">
        <f>IF(Result_Prov!F129=0,Sintax!F129,Result_Prov!F129)</f>
        <v>Peptostreptococcaceae</v>
      </c>
      <c r="G129" t="str">
        <f>IF(Result_Prov!G129=0,Sintax!G129,Result_Prov!G129)</f>
        <v>Peptostreptococcaceae_Genus</v>
      </c>
      <c r="H129" t="str">
        <f>IF(Result_Prov!H129=0,Sintax!H129,Result_Prov!H129)</f>
        <v>Peptostreptococcaceae_Species</v>
      </c>
    </row>
    <row r="130" spans="1:8" x14ac:dyDescent="0.2">
      <c r="A130" t="str">
        <f>IF(Result_Prov!A130=0,Sintax!A130,Result_Prov!A130)</f>
        <v>OTU_130</v>
      </c>
      <c r="B130" t="str">
        <f>IF(Result_Prov!B130=0,Sintax!B130,Result_Prov!B130)</f>
        <v>Bacteria</v>
      </c>
      <c r="C130" t="str">
        <f>IF(Result_Prov!C130=0,Sintax!C130,Result_Prov!C130)</f>
        <v>Actinobacteria</v>
      </c>
      <c r="D130" t="str">
        <f>IF(Result_Prov!D130=0,Sintax!D130,Result_Prov!D130)</f>
        <v>Actinobacteria</v>
      </c>
      <c r="E130" t="str">
        <f>IF(Result_Prov!E130=0,Sintax!E130,Result_Prov!E130)</f>
        <v>Propionibacteriales</v>
      </c>
      <c r="F130" t="str">
        <f>IF(Result_Prov!F130=0,Sintax!F130,Result_Prov!F130)</f>
        <v>Propionibacteriaceae</v>
      </c>
      <c r="G130" t="str">
        <f>IF(Result_Prov!G130=0,Sintax!G130,Result_Prov!G130)</f>
        <v>Propionibacterium</v>
      </c>
      <c r="H130" t="str">
        <f>IF(Result_Prov!H130=0,Sintax!H130,Result_Prov!H130)</f>
        <v>Propionibacterium freudenreichii</v>
      </c>
    </row>
    <row r="131" spans="1:8" x14ac:dyDescent="0.2">
      <c r="A131" t="str">
        <f>IF(Result_Prov!A131=0,Sintax!A131,Result_Prov!A131)</f>
        <v>OTU_131</v>
      </c>
      <c r="B131" t="str">
        <f>IF(Result_Prov!B131=0,Sintax!B131,Result_Prov!B131)</f>
        <v>Bacteria</v>
      </c>
      <c r="C131" t="str">
        <f>IF(Result_Prov!C131=0,Sintax!C131,Result_Prov!C131)</f>
        <v>Firmicutes</v>
      </c>
      <c r="D131" t="str">
        <f>IF(Result_Prov!D131=0,Sintax!D131,Result_Prov!D131)</f>
        <v>Bacilli</v>
      </c>
      <c r="E131" t="str">
        <f>IF(Result_Prov!E131=0,Sintax!E131,Result_Prov!E131)</f>
        <v>Lactobacillales</v>
      </c>
      <c r="F131" t="str">
        <f>IF(Result_Prov!F131=0,Sintax!F131,Result_Prov!F131)</f>
        <v>Leuconostocaceae</v>
      </c>
      <c r="G131" t="str">
        <f>IF(Result_Prov!G131=0,Sintax!G131,Result_Prov!G131)</f>
        <v>Leuconostoc</v>
      </c>
      <c r="H131" t="str">
        <f>IF(Result_Prov!H131=0,Sintax!H131,Result_Prov!H131)</f>
        <v>Leuconostoc mesenteroides</v>
      </c>
    </row>
    <row r="132" spans="1:8" x14ac:dyDescent="0.2">
      <c r="A132" t="str">
        <f>IF(Result_Prov!A132=0,Sintax!A132,Result_Prov!A132)</f>
        <v>OTU_132</v>
      </c>
      <c r="B132" t="str">
        <f>IF(Result_Prov!B132=0,Sintax!B132,Result_Prov!B132)</f>
        <v>Bacteria</v>
      </c>
      <c r="C132" t="str">
        <f>IF(Result_Prov!C132=0,Sintax!C132,Result_Prov!C132)</f>
        <v>Firmicutes</v>
      </c>
      <c r="D132" t="str">
        <f>IF(Result_Prov!D132=0,Sintax!D132,Result_Prov!D132)</f>
        <v>Bacilli</v>
      </c>
      <c r="E132" t="str">
        <f>IF(Result_Prov!E132=0,Sintax!E132,Result_Prov!E132)</f>
        <v>Lactobacillales</v>
      </c>
      <c r="F132" t="str">
        <f>IF(Result_Prov!F132=0,Sintax!F132,Result_Prov!F132)</f>
        <v>Lactobacillaceae</v>
      </c>
      <c r="G132" t="str">
        <f>IF(Result_Prov!G132=0,Sintax!G132,Result_Prov!G132)</f>
        <v>Lactobacillus</v>
      </c>
      <c r="H132" t="str">
        <f>IF(Result_Prov!H132=0,Sintax!H132,Result_Prov!H132)</f>
        <v>Lactobacillus parabuchneri</v>
      </c>
    </row>
    <row r="133" spans="1:8" x14ac:dyDescent="0.2">
      <c r="A133" t="str">
        <f>IF(Result_Prov!A133=0,Sintax!A133,Result_Prov!A133)</f>
        <v>OTU_133</v>
      </c>
      <c r="B133" t="str">
        <f>IF(Result_Prov!B133=0,Sintax!B133,Result_Prov!B133)</f>
        <v>Bacteria</v>
      </c>
      <c r="C133" t="str">
        <f>IF(Result_Prov!C133=0,Sintax!C133,Result_Prov!C133)</f>
        <v>Firmicutes</v>
      </c>
      <c r="D133" t="str">
        <f>IF(Result_Prov!D133=0,Sintax!D133,Result_Prov!D133)</f>
        <v>Clostridia</v>
      </c>
      <c r="E133" t="str">
        <f>IF(Result_Prov!E133=0,Sintax!E133,Result_Prov!E133)</f>
        <v>Clostridiales</v>
      </c>
      <c r="F133" t="str">
        <f>IF(Result_Prov!F133=0,Sintax!F133,Result_Prov!F133)</f>
        <v>Lachnospiraceae</v>
      </c>
      <c r="G133" t="str">
        <f>IF(Result_Prov!G133=0,Sintax!G133,Result_Prov!G133)</f>
        <v>Cellulosilyticum</v>
      </c>
      <c r="H133" t="str">
        <f>IF(Result_Prov!H133=0,Sintax!H133,Result_Prov!H133)</f>
        <v>Cellulosilyticum ruminicola</v>
      </c>
    </row>
    <row r="134" spans="1:8" x14ac:dyDescent="0.2">
      <c r="A134" t="str">
        <f>IF(Result_Prov!A134=0,Sintax!A134,Result_Prov!A134)</f>
        <v>OTU_134</v>
      </c>
      <c r="B134" t="str">
        <f>IF(Result_Prov!B134=0,Sintax!B134,Result_Prov!B134)</f>
        <v>Bacteria</v>
      </c>
      <c r="C134" t="str">
        <f>IF(Result_Prov!C134=0,Sintax!C134,Result_Prov!C134)</f>
        <v>Firmicutes</v>
      </c>
      <c r="D134" t="str">
        <f>IF(Result_Prov!D134=0,Sintax!D134,Result_Prov!D134)</f>
        <v>Bacilli</v>
      </c>
      <c r="E134" t="str">
        <f>IF(Result_Prov!E134=0,Sintax!E134,Result_Prov!E134)</f>
        <v>Lactobacillales</v>
      </c>
      <c r="F134" t="str">
        <f>IF(Result_Prov!F134=0,Sintax!F134,Result_Prov!F134)</f>
        <v>Lactobacillaceae</v>
      </c>
      <c r="G134" t="str">
        <f>IF(Result_Prov!G134=0,Sintax!G134,Result_Prov!G134)</f>
        <v>Lactobacillus</v>
      </c>
      <c r="H134" t="str">
        <f>IF(Result_Prov!H134=0,Sintax!H134,Result_Prov!H134)</f>
        <v>Lactobacillus delbrueckii</v>
      </c>
    </row>
    <row r="135" spans="1:8" x14ac:dyDescent="0.2">
      <c r="A135" t="str">
        <f>IF(Result_Prov!A135=0,Sintax!A135,Result_Prov!A135)</f>
        <v>OTU_135</v>
      </c>
      <c r="B135" t="str">
        <f>IF(Result_Prov!B135=0,Sintax!B135,Result_Prov!B135)</f>
        <v>Bacteria</v>
      </c>
      <c r="C135" t="str">
        <f>IF(Result_Prov!C135=0,Sintax!C135,Result_Prov!C135)</f>
        <v>Firmicutes</v>
      </c>
      <c r="D135" t="str">
        <f>IF(Result_Prov!D135=0,Sintax!D135,Result_Prov!D135)</f>
        <v>Bacilli</v>
      </c>
      <c r="E135" t="str">
        <f>IF(Result_Prov!E135=0,Sintax!E135,Result_Prov!E135)</f>
        <v>Lactobacillales</v>
      </c>
      <c r="F135" t="str">
        <f>IF(Result_Prov!F135=0,Sintax!F135,Result_Prov!F135)</f>
        <v>Streptococcaceae</v>
      </c>
      <c r="G135" t="str">
        <f>IF(Result_Prov!G135=0,Sintax!G135,Result_Prov!G135)</f>
        <v>Streptococcus</v>
      </c>
      <c r="H135" t="str">
        <f>IF(Result_Prov!H135=0,Sintax!H135,Result_Prov!H135)</f>
        <v>Streptococcus salivarius</v>
      </c>
    </row>
    <row r="136" spans="1:8" x14ac:dyDescent="0.2">
      <c r="A136" t="str">
        <f>IF(Result_Prov!A136=0,Sintax!A136,Result_Prov!A136)</f>
        <v>OTU_136</v>
      </c>
      <c r="B136" t="str">
        <f>IF(Result_Prov!B136=0,Sintax!B136,Result_Prov!B136)</f>
        <v>Bacteria</v>
      </c>
      <c r="C136" t="str">
        <f>IF(Result_Prov!C136=0,Sintax!C136,Result_Prov!C136)</f>
        <v>Firmicutes</v>
      </c>
      <c r="D136" t="str">
        <f>IF(Result_Prov!D136=0,Sintax!D136,Result_Prov!D136)</f>
        <v>Bacilli</v>
      </c>
      <c r="E136" t="str">
        <f>IF(Result_Prov!E136=0,Sintax!E136,Result_Prov!E136)</f>
        <v>Lactobacillales</v>
      </c>
      <c r="F136" t="str">
        <f>IF(Result_Prov!F136=0,Sintax!F136,Result_Prov!F136)</f>
        <v>Enterococcaceae</v>
      </c>
      <c r="G136" t="str">
        <f>IF(Result_Prov!G136=0,Sintax!G136,Result_Prov!G136)</f>
        <v>Enterococcus</v>
      </c>
      <c r="H136">
        <f>IF(Result_Prov!H136=0,Sintax!H136,Result_Prov!H136)</f>
        <v>0</v>
      </c>
    </row>
    <row r="137" spans="1:8" x14ac:dyDescent="0.2">
      <c r="A137" t="str">
        <f>IF(Result_Prov!A137=0,Sintax!A137,Result_Prov!A137)</f>
        <v>OTU_137</v>
      </c>
      <c r="B137" t="str">
        <f>IF(Result_Prov!B137=0,Sintax!B137,Result_Prov!B137)</f>
        <v>Bacteria</v>
      </c>
      <c r="C137" t="str">
        <f>IF(Result_Prov!C137=0,Sintax!C137,Result_Prov!C137)</f>
        <v>Firmicutes</v>
      </c>
      <c r="D137" t="str">
        <f>IF(Result_Prov!D137=0,Sintax!D137,Result_Prov!D137)</f>
        <v>Bacilli</v>
      </c>
      <c r="E137" t="str">
        <f>IF(Result_Prov!E137=0,Sintax!E137,Result_Prov!E137)</f>
        <v>Lactobacillales</v>
      </c>
      <c r="F137" t="str">
        <f>IF(Result_Prov!F137=0,Sintax!F137,Result_Prov!F137)</f>
        <v>Lactobacillaceae</v>
      </c>
      <c r="G137" t="str">
        <f>IF(Result_Prov!G137=0,Sintax!G137,Result_Prov!G137)</f>
        <v>Lactobacillus</v>
      </c>
      <c r="H137" t="str">
        <f>IF(Result_Prov!H137=0,Sintax!H137,Result_Prov!H137)</f>
        <v>Lactobacillus delbrueckii</v>
      </c>
    </row>
    <row r="138" spans="1:8" x14ac:dyDescent="0.2">
      <c r="A138" t="str">
        <f>IF(Result_Prov!A138=0,Sintax!A138,Result_Prov!A138)</f>
        <v>OTU_138</v>
      </c>
      <c r="B138" t="str">
        <f>IF(Result_Prov!B138=0,Sintax!B138,Result_Prov!B138)</f>
        <v>Bacteria</v>
      </c>
      <c r="C138" t="str">
        <f>IF(Result_Prov!C138=0,Sintax!C138,Result_Prov!C138)</f>
        <v>Actinobacteria</v>
      </c>
      <c r="D138" t="str">
        <f>IF(Result_Prov!D138=0,Sintax!D138,Result_Prov!D138)</f>
        <v>Actinobacteria</v>
      </c>
      <c r="E138" t="str">
        <f>IF(Result_Prov!E138=0,Sintax!E138,Result_Prov!E138)</f>
        <v>Micrococcales</v>
      </c>
      <c r="F138" t="str">
        <f>IF(Result_Prov!F138=0,Sintax!F138,Result_Prov!F138)</f>
        <v>Micrococcaceae</v>
      </c>
      <c r="G138" t="str">
        <f>IF(Result_Prov!G138=0,Sintax!G138,Result_Prov!G138)</f>
        <v>Micrococcus</v>
      </c>
      <c r="H138" t="str">
        <f>IF(Result_Prov!H138=0,Sintax!H138,Result_Prov!H138)</f>
        <v>Micrococcus luteus</v>
      </c>
    </row>
    <row r="139" spans="1:8" x14ac:dyDescent="0.2">
      <c r="A139" t="str">
        <f>IF(Result_Prov!A139=0,Sintax!A139,Result_Prov!A139)</f>
        <v>OTU_139</v>
      </c>
      <c r="B139" t="str">
        <f>IF(Result_Prov!B139=0,Sintax!B139,Result_Prov!B139)</f>
        <v>Bacteria</v>
      </c>
      <c r="C139" t="str">
        <f>IF(Result_Prov!C139=0,Sintax!C139,Result_Prov!C139)</f>
        <v>Firmicutes</v>
      </c>
      <c r="D139" t="str">
        <f>IF(Result_Prov!D139=0,Sintax!D139,Result_Prov!D139)</f>
        <v>Bacilli</v>
      </c>
      <c r="E139" t="str">
        <f>IF(Result_Prov!E139=0,Sintax!E139,Result_Prov!E139)</f>
        <v>Lactobacillales</v>
      </c>
      <c r="F139" t="str">
        <f>IF(Result_Prov!F139=0,Sintax!F139,Result_Prov!F139)</f>
        <v>Lactobacillaceae</v>
      </c>
      <c r="G139" t="str">
        <f>IF(Result_Prov!G139=0,Sintax!G139,Result_Prov!G139)</f>
        <v>Lactobacillus</v>
      </c>
      <c r="H139" t="str">
        <f>IF(Result_Prov!H139=0,Sintax!H139,Result_Prov!H139)</f>
        <v>Lactobacillus vaccinostercus</v>
      </c>
    </row>
    <row r="140" spans="1:8" x14ac:dyDescent="0.2">
      <c r="A140" t="str">
        <f>IF(Result_Prov!A140=0,Sintax!A140,Result_Prov!A140)</f>
        <v>OTU_140</v>
      </c>
      <c r="B140" t="str">
        <f>IF(Result_Prov!B140=0,Sintax!B140,Result_Prov!B140)</f>
        <v>Bacteria</v>
      </c>
      <c r="C140" t="str">
        <f>IF(Result_Prov!C140=0,Sintax!C140,Result_Prov!C140)</f>
        <v>Firmicutes</v>
      </c>
      <c r="D140" t="str">
        <f>IF(Result_Prov!D140=0,Sintax!D140,Result_Prov!D140)</f>
        <v>Bacilli</v>
      </c>
      <c r="E140" t="str">
        <f>IF(Result_Prov!E140=0,Sintax!E140,Result_Prov!E140)</f>
        <v>Lactobacillales</v>
      </c>
      <c r="F140" t="str">
        <f>IF(Result_Prov!F140=0,Sintax!F140,Result_Prov!F140)</f>
        <v>Streptococcaceae</v>
      </c>
      <c r="G140" t="str">
        <f>IF(Result_Prov!G140=0,Sintax!G140,Result_Prov!G140)</f>
        <v>Lactococcus</v>
      </c>
      <c r="H140" t="str">
        <f>IF(Result_Prov!H140=0,Sintax!H140,Result_Prov!H140)</f>
        <v>Lactococcus lactis</v>
      </c>
    </row>
    <row r="141" spans="1:8" x14ac:dyDescent="0.2">
      <c r="A141" t="str">
        <f>IF(Result_Prov!A141=0,Sintax!A141,Result_Prov!A141)</f>
        <v>OTU_141</v>
      </c>
      <c r="B141" t="str">
        <f>IF(Result_Prov!B141=0,Sintax!B141,Result_Prov!B141)</f>
        <v>Bacteria</v>
      </c>
      <c r="C141" t="str">
        <f>IF(Result_Prov!C141=0,Sintax!C141,Result_Prov!C141)</f>
        <v>Actinobacteria</v>
      </c>
      <c r="D141" t="str">
        <f>IF(Result_Prov!D141=0,Sintax!D141,Result_Prov!D141)</f>
        <v>Actinobacteria</v>
      </c>
      <c r="E141" t="str">
        <f>IF(Result_Prov!E141=0,Sintax!E141,Result_Prov!E141)</f>
        <v>Propionibacteriales</v>
      </c>
      <c r="F141" t="str">
        <f>IF(Result_Prov!F141=0,Sintax!F141,Result_Prov!F141)</f>
        <v>Propionibacteriaceae</v>
      </c>
      <c r="G141" t="str">
        <f>IF(Result_Prov!G141=0,Sintax!G141,Result_Prov!G141)</f>
        <v>Propionibacterium</v>
      </c>
      <c r="H141" t="str">
        <f>IF(Result_Prov!H141=0,Sintax!H141,Result_Prov!H141)</f>
        <v>Propionibacterium acnes</v>
      </c>
    </row>
    <row r="142" spans="1:8" x14ac:dyDescent="0.2">
      <c r="A142" t="str">
        <f>IF(Result_Prov!A142=0,Sintax!A142,Result_Prov!A142)</f>
        <v>OTU_142</v>
      </c>
      <c r="B142" t="str">
        <f>IF(Result_Prov!B142=0,Sintax!B142,Result_Prov!B142)</f>
        <v>Bacteria</v>
      </c>
      <c r="C142" t="str">
        <f>IF(Result_Prov!C142=0,Sintax!C142,Result_Prov!C142)</f>
        <v>Proteobacteria</v>
      </c>
      <c r="D142" t="str">
        <f>IF(Result_Prov!D142=0,Sintax!D142,Result_Prov!D142)</f>
        <v>Betaproteobacteria</v>
      </c>
      <c r="E142" t="str">
        <f>IF(Result_Prov!E142=0,Sintax!E142,Result_Prov!E142)</f>
        <v>Burkholderiales</v>
      </c>
      <c r="F142" t="str">
        <f>IF(Result_Prov!F142=0,Sintax!F142,Result_Prov!F142)</f>
        <v>Comamonadaceae</v>
      </c>
      <c r="G142" t="str">
        <f>IF(Result_Prov!G142=0,Sintax!G142,Result_Prov!G142)</f>
        <v>Rhodoferax</v>
      </c>
      <c r="H142" t="str">
        <f>IF(Result_Prov!H142=0,Sintax!H142,Result_Prov!H142)</f>
        <v>Rhodoferax ferrireducens</v>
      </c>
    </row>
    <row r="143" spans="1:8" x14ac:dyDescent="0.2">
      <c r="A143" t="str">
        <f>IF(Result_Prov!A143=0,Sintax!A143,Result_Prov!A143)</f>
        <v>OTU_143</v>
      </c>
      <c r="B143" t="str">
        <f>IF(Result_Prov!B143=0,Sintax!B143,Result_Prov!B143)</f>
        <v>Bacteria</v>
      </c>
      <c r="C143" t="str">
        <f>IF(Result_Prov!C143=0,Sintax!C143,Result_Prov!C143)</f>
        <v>Firmicutes</v>
      </c>
      <c r="D143" t="str">
        <f>IF(Result_Prov!D143=0,Sintax!D143,Result_Prov!D143)</f>
        <v>Bacilli</v>
      </c>
      <c r="E143" t="str">
        <f>IF(Result_Prov!E143=0,Sintax!E143,Result_Prov!E143)</f>
        <v>Lactobacillales</v>
      </c>
      <c r="F143" t="str">
        <f>IF(Result_Prov!F143=0,Sintax!F143,Result_Prov!F143)</f>
        <v>Streptococcaceae</v>
      </c>
      <c r="G143" t="str">
        <f>IF(Result_Prov!G143=0,Sintax!G143,Result_Prov!G143)</f>
        <v>Lactococcus</v>
      </c>
      <c r="H143" t="str">
        <f>IF(Result_Prov!H143=0,Sintax!H143,Result_Prov!H143)</f>
        <v>Lactococcus lactis</v>
      </c>
    </row>
    <row r="144" spans="1:8" x14ac:dyDescent="0.2">
      <c r="A144" t="str">
        <f>IF(Result_Prov!A144=0,Sintax!A144,Result_Prov!A144)</f>
        <v>OTU_144</v>
      </c>
      <c r="B144" t="str">
        <f>IF(Result_Prov!B144=0,Sintax!B144,Result_Prov!B144)</f>
        <v>Bacteria</v>
      </c>
      <c r="C144" t="str">
        <f>IF(Result_Prov!C144=0,Sintax!C144,Result_Prov!C144)</f>
        <v>Proteobacteria</v>
      </c>
      <c r="D144" t="str">
        <f>IF(Result_Prov!D144=0,Sintax!D144,Result_Prov!D144)</f>
        <v>Gammaproteobacteria</v>
      </c>
      <c r="E144" t="str">
        <f>IF(Result_Prov!E144=0,Sintax!E144,Result_Prov!E144)</f>
        <v>Xanthomonadales</v>
      </c>
      <c r="F144" t="str">
        <f>IF(Result_Prov!F144=0,Sintax!F144,Result_Prov!F144)</f>
        <v>Xanthomonadaceae</v>
      </c>
      <c r="G144" t="str">
        <f>IF(Result_Prov!G144=0,Sintax!G144,Result_Prov!G144)</f>
        <v>Lysobacter</v>
      </c>
      <c r="H144">
        <f>IF(Result_Prov!H144=0,Sintax!H144,Result_Prov!H144)</f>
        <v>0</v>
      </c>
    </row>
    <row r="145" spans="1:8" x14ac:dyDescent="0.2">
      <c r="A145" t="str">
        <f>IF(Result_Prov!A145=0,Sintax!A145,Result_Prov!A145)</f>
        <v>OTU_145</v>
      </c>
      <c r="B145" t="str">
        <f>IF(Result_Prov!B145=0,Sintax!B145,Result_Prov!B145)</f>
        <v>Bacteria</v>
      </c>
      <c r="C145" t="str">
        <f>IF(Result_Prov!C145=0,Sintax!C145,Result_Prov!C145)</f>
        <v>Firmicutes</v>
      </c>
      <c r="D145" t="str">
        <f>IF(Result_Prov!D145=0,Sintax!D145,Result_Prov!D145)</f>
        <v>Bacilli</v>
      </c>
      <c r="E145" t="str">
        <f>IF(Result_Prov!E145=0,Sintax!E145,Result_Prov!E145)</f>
        <v>Lactobacillales</v>
      </c>
      <c r="F145" t="str">
        <f>IF(Result_Prov!F145=0,Sintax!F145,Result_Prov!F145)</f>
        <v>Lactobacillaceae</v>
      </c>
      <c r="G145" t="str">
        <f>IF(Result_Prov!G145=0,Sintax!G145,Result_Prov!G145)</f>
        <v>Lactobacillus</v>
      </c>
      <c r="H145" t="str">
        <f>IF(Result_Prov!H145=0,Sintax!H145,Result_Prov!H145)</f>
        <v>Lactobacillus delbrueckii</v>
      </c>
    </row>
    <row r="146" spans="1:8" x14ac:dyDescent="0.2">
      <c r="A146" t="str">
        <f>IF(Result_Prov!A146=0,Sintax!A146,Result_Prov!A146)</f>
        <v>OTU_146</v>
      </c>
      <c r="B146" t="str">
        <f>IF(Result_Prov!B146=0,Sintax!B146,Result_Prov!B146)</f>
        <v>Bacteria</v>
      </c>
      <c r="C146" t="str">
        <f>IF(Result_Prov!C146=0,Sintax!C146,Result_Prov!C146)</f>
        <v>Firmicutes</v>
      </c>
      <c r="D146" t="str">
        <f>IF(Result_Prov!D146=0,Sintax!D146,Result_Prov!D146)</f>
        <v>Bacilli</v>
      </c>
      <c r="E146" t="str">
        <f>IF(Result_Prov!E146=0,Sintax!E146,Result_Prov!E146)</f>
        <v>Lactobacillales</v>
      </c>
      <c r="F146" t="str">
        <f>IF(Result_Prov!F146=0,Sintax!F146,Result_Prov!F146)</f>
        <v>Streptococcaceae</v>
      </c>
      <c r="G146" t="str">
        <f>IF(Result_Prov!G146=0,Sintax!G146,Result_Prov!G146)</f>
        <v>Lactococcus</v>
      </c>
      <c r="H146" t="str">
        <f>IF(Result_Prov!H146=0,Sintax!H146,Result_Prov!H146)</f>
        <v>Lactococcus lactis</v>
      </c>
    </row>
    <row r="147" spans="1:8" x14ac:dyDescent="0.2">
      <c r="A147" t="str">
        <f>IF(Result_Prov!A147=0,Sintax!A147,Result_Prov!A147)</f>
        <v>OTU_147</v>
      </c>
      <c r="B147" t="str">
        <f>IF(Result_Prov!B147=0,Sintax!B147,Result_Prov!B147)</f>
        <v>Bacteria</v>
      </c>
      <c r="C147" t="str">
        <f>IF(Result_Prov!C147=0,Sintax!C147,Result_Prov!C147)</f>
        <v>Proteobacteria</v>
      </c>
      <c r="D147" t="str">
        <f>IF(Result_Prov!D147=0,Sintax!D147,Result_Prov!D147)</f>
        <v>Gammaproteobacteria</v>
      </c>
      <c r="E147" t="str">
        <f>IF(Result_Prov!E147=0,Sintax!E147,Result_Prov!E147)</f>
        <v>Xanthomonadales</v>
      </c>
      <c r="F147" t="str">
        <f>IF(Result_Prov!F147=0,Sintax!F147,Result_Prov!F147)</f>
        <v>Xanthomonadaceae</v>
      </c>
      <c r="G147" t="str">
        <f>IF(Result_Prov!G147=0,Sintax!G147,Result_Prov!G147)</f>
        <v>Stenotrophomonas</v>
      </c>
      <c r="H147">
        <f>IF(Result_Prov!H147=0,Sintax!H147,Result_Prov!H147)</f>
        <v>0</v>
      </c>
    </row>
    <row r="148" spans="1:8" x14ac:dyDescent="0.2">
      <c r="A148" t="str">
        <f>IF(Result_Prov!A148=0,Sintax!A148,Result_Prov!A148)</f>
        <v>OTU_148</v>
      </c>
      <c r="B148" t="str">
        <f>IF(Result_Prov!B148=0,Sintax!B148,Result_Prov!B148)</f>
        <v>Bacteria</v>
      </c>
      <c r="C148" t="str">
        <f>IF(Result_Prov!C148=0,Sintax!C148,Result_Prov!C148)</f>
        <v>Firmicutes</v>
      </c>
      <c r="D148" t="str">
        <f>IF(Result_Prov!D148=0,Sintax!D148,Result_Prov!D148)</f>
        <v>Bacilli</v>
      </c>
      <c r="E148" t="str">
        <f>IF(Result_Prov!E148=0,Sintax!E148,Result_Prov!E148)</f>
        <v>Lactobacillales</v>
      </c>
      <c r="F148" t="str">
        <f>IF(Result_Prov!F148=0,Sintax!F148,Result_Prov!F148)</f>
        <v>Lactobacillaceae</v>
      </c>
      <c r="G148" t="str">
        <f>IF(Result_Prov!G148=0,Sintax!G148,Result_Prov!G148)</f>
        <v>Lactobacillus</v>
      </c>
      <c r="H148" t="str">
        <f>IF(Result_Prov!H148=0,Sintax!H148,Result_Prov!H148)</f>
        <v>Lactobacillus rhamnosus</v>
      </c>
    </row>
    <row r="149" spans="1:8" x14ac:dyDescent="0.2">
      <c r="A149" t="str">
        <f>IF(Result_Prov!A149=0,Sintax!A149,Result_Prov!A149)</f>
        <v>OTU_149</v>
      </c>
      <c r="B149" t="str">
        <f>IF(Result_Prov!B149=0,Sintax!B149,Result_Prov!B149)</f>
        <v>Bacteria</v>
      </c>
      <c r="C149" t="str">
        <f>IF(Result_Prov!C149=0,Sintax!C149,Result_Prov!C149)</f>
        <v>Firmicutes</v>
      </c>
      <c r="D149" t="str">
        <f>IF(Result_Prov!D149=0,Sintax!D149,Result_Prov!D149)</f>
        <v>Bacilli</v>
      </c>
      <c r="E149" t="str">
        <f>IF(Result_Prov!E149=0,Sintax!E149,Result_Prov!E149)</f>
        <v>Lactobacillales</v>
      </c>
      <c r="F149" t="str">
        <f>IF(Result_Prov!F149=0,Sintax!F149,Result_Prov!F149)</f>
        <v>Streptococcaceae</v>
      </c>
      <c r="G149" t="str">
        <f>IF(Result_Prov!G149=0,Sintax!G149,Result_Prov!G149)</f>
        <v>Lactococcus</v>
      </c>
      <c r="H149" t="str">
        <f>IF(Result_Prov!H149=0,Sintax!H149,Result_Prov!H149)</f>
        <v>Lactococcus lactis</v>
      </c>
    </row>
    <row r="150" spans="1:8" x14ac:dyDescent="0.2">
      <c r="A150" t="str">
        <f>IF(Result_Prov!A150=0,Sintax!A150,Result_Prov!A150)</f>
        <v>OTU_150</v>
      </c>
      <c r="B150" t="str">
        <f>IF(Result_Prov!B150=0,Sintax!B150,Result_Prov!B150)</f>
        <v>Bacteria</v>
      </c>
      <c r="C150" t="str">
        <f>IF(Result_Prov!C150=0,Sintax!C150,Result_Prov!C150)</f>
        <v>Firmicutes</v>
      </c>
      <c r="D150" t="str">
        <f>IF(Result_Prov!D150=0,Sintax!D150,Result_Prov!D150)</f>
        <v>Bacilli</v>
      </c>
      <c r="E150" t="str">
        <f>IF(Result_Prov!E150=0,Sintax!E150,Result_Prov!E150)</f>
        <v>Lactobacillales</v>
      </c>
      <c r="F150" t="str">
        <f>IF(Result_Prov!F150=0,Sintax!F150,Result_Prov!F150)</f>
        <v>Streptococcaceae</v>
      </c>
      <c r="G150" t="str">
        <f>IF(Result_Prov!G150=0,Sintax!G150,Result_Prov!G150)</f>
        <v>Lactococcus</v>
      </c>
      <c r="H150" t="str">
        <f>IF(Result_Prov!H150=0,Sintax!H150,Result_Prov!H150)</f>
        <v>Lactococcus lactis</v>
      </c>
    </row>
    <row r="151" spans="1:8" x14ac:dyDescent="0.2">
      <c r="A151" t="str">
        <f>IF(Result_Prov!A151=0,Sintax!A151,Result_Prov!A151)</f>
        <v>OTU_151</v>
      </c>
      <c r="B151" t="str">
        <f>IF(Result_Prov!B151=0,Sintax!B151,Result_Prov!B151)</f>
        <v>Bacteria</v>
      </c>
      <c r="C151" t="str">
        <f>IF(Result_Prov!C151=0,Sintax!C151,Result_Prov!C151)</f>
        <v>Actinobacteria</v>
      </c>
      <c r="D151" t="str">
        <f>IF(Result_Prov!D151=0,Sintax!D151,Result_Prov!D151)</f>
        <v>Actinobacteria</v>
      </c>
      <c r="E151" t="str">
        <f>IF(Result_Prov!E151=0,Sintax!E151,Result_Prov!E151)</f>
        <v>Propionibacteriales</v>
      </c>
      <c r="F151" t="str">
        <f>IF(Result_Prov!F151=0,Sintax!F151,Result_Prov!F151)</f>
        <v>Propionibacteriaceae</v>
      </c>
      <c r="G151" t="str">
        <f>IF(Result_Prov!G151=0,Sintax!G151,Result_Prov!G151)</f>
        <v>Propionibacterium</v>
      </c>
      <c r="H151" t="str">
        <f>IF(Result_Prov!H151=0,Sintax!H151,Result_Prov!H151)</f>
        <v>Propionibacterium freudenreichii</v>
      </c>
    </row>
    <row r="152" spans="1:8" x14ac:dyDescent="0.2">
      <c r="A152" t="str">
        <f>IF(Result_Prov!A152=0,Sintax!A152,Result_Prov!A152)</f>
        <v>OTU_152</v>
      </c>
      <c r="B152" t="str">
        <f>IF(Result_Prov!B152=0,Sintax!B152,Result_Prov!B152)</f>
        <v>Bacteria</v>
      </c>
      <c r="C152" t="str">
        <f>IF(Result_Prov!C152=0,Sintax!C152,Result_Prov!C152)</f>
        <v>Actinobacteria</v>
      </c>
      <c r="D152" t="str">
        <f>IF(Result_Prov!D152=0,Sintax!D152,Result_Prov!D152)</f>
        <v>Actinobacteria</v>
      </c>
      <c r="E152" t="str">
        <f>IF(Result_Prov!E152=0,Sintax!E152,Result_Prov!E152)</f>
        <v>Propionibacteriales</v>
      </c>
      <c r="F152" t="str">
        <f>IF(Result_Prov!F152=0,Sintax!F152,Result_Prov!F152)</f>
        <v>Propionibacteriaceae</v>
      </c>
      <c r="G152" t="str">
        <f>IF(Result_Prov!G152=0,Sintax!G152,Result_Prov!G152)</f>
        <v>Propionibacterium</v>
      </c>
      <c r="H152" t="str">
        <f>IF(Result_Prov!H152=0,Sintax!H152,Result_Prov!H152)</f>
        <v>Propionibacterium freudenreichii</v>
      </c>
    </row>
    <row r="153" spans="1:8" x14ac:dyDescent="0.2">
      <c r="A153" t="str">
        <f>IF(Result_Prov!A153=0,Sintax!A153,Result_Prov!A153)</f>
        <v>OTU_153</v>
      </c>
      <c r="B153" t="str">
        <f>IF(Result_Prov!B153=0,Sintax!B153,Result_Prov!B153)</f>
        <v>Bacteria</v>
      </c>
      <c r="C153" t="str">
        <f>IF(Result_Prov!C153=0,Sintax!C153,Result_Prov!C153)</f>
        <v>Firmicutes</v>
      </c>
      <c r="D153" t="str">
        <f>IF(Result_Prov!D153=0,Sintax!D153,Result_Prov!D153)</f>
        <v>Bacilli</v>
      </c>
      <c r="E153" t="str">
        <f>IF(Result_Prov!E153=0,Sintax!E153,Result_Prov!E153)</f>
        <v>Lactobacillales</v>
      </c>
      <c r="F153" t="str">
        <f>IF(Result_Prov!F153=0,Sintax!F153,Result_Prov!F153)</f>
        <v>Lactobacillaceae</v>
      </c>
      <c r="G153" t="str">
        <f>IF(Result_Prov!G153=0,Sintax!G153,Result_Prov!G153)</f>
        <v>Lactobacillus</v>
      </c>
      <c r="H153" t="str">
        <f>IF(Result_Prov!H153=0,Sintax!H153,Result_Prov!H153)</f>
        <v>Lactobacillus delbrueckii</v>
      </c>
    </row>
    <row r="154" spans="1:8" x14ac:dyDescent="0.2">
      <c r="A154" t="str">
        <f>IF(Result_Prov!A154=0,Sintax!A154,Result_Prov!A154)</f>
        <v>OTU_154</v>
      </c>
      <c r="B154" t="str">
        <f>IF(Result_Prov!B154=0,Sintax!B154,Result_Prov!B154)</f>
        <v>Bacteria</v>
      </c>
      <c r="C154" t="str">
        <f>IF(Result_Prov!C154=0,Sintax!C154,Result_Prov!C154)</f>
        <v>Actinobacteria</v>
      </c>
      <c r="D154" t="str">
        <f>IF(Result_Prov!D154=0,Sintax!D154,Result_Prov!D154)</f>
        <v>Actinobacteria</v>
      </c>
      <c r="E154" t="str">
        <f>IF(Result_Prov!E154=0,Sintax!E154,Result_Prov!E154)</f>
        <v>Micrococcales</v>
      </c>
      <c r="F154" t="str">
        <f>IF(Result_Prov!F154=0,Sintax!F154,Result_Prov!F154)</f>
        <v>Micrococcaceae</v>
      </c>
      <c r="G154" t="str">
        <f>IF(Result_Prov!G154=0,Sintax!G154,Result_Prov!G154)</f>
        <v>Kocuria</v>
      </c>
      <c r="H154" t="str">
        <f>IF(Result_Prov!H154=0,Sintax!H154,Result_Prov!H154)</f>
        <v>Kocuria rhizophila</v>
      </c>
    </row>
    <row r="155" spans="1:8" x14ac:dyDescent="0.2">
      <c r="A155" t="str">
        <f>IF(Result_Prov!A155=0,Sintax!A155,Result_Prov!A155)</f>
        <v>OTU_155</v>
      </c>
      <c r="B155" t="str">
        <f>IF(Result_Prov!B155=0,Sintax!B155,Result_Prov!B155)</f>
        <v>Bacteria</v>
      </c>
      <c r="C155" t="str">
        <f>IF(Result_Prov!C155=0,Sintax!C155,Result_Prov!C155)</f>
        <v>Firmicutes</v>
      </c>
      <c r="D155" t="str">
        <f>IF(Result_Prov!D155=0,Sintax!D155,Result_Prov!D155)</f>
        <v>Bacilli</v>
      </c>
      <c r="E155" t="str">
        <f>IF(Result_Prov!E155=0,Sintax!E155,Result_Prov!E155)</f>
        <v>Lactobacillales</v>
      </c>
      <c r="F155" t="str">
        <f>IF(Result_Prov!F155=0,Sintax!F155,Result_Prov!F155)</f>
        <v>Streptococcaceae</v>
      </c>
      <c r="G155" t="str">
        <f>IF(Result_Prov!G155=0,Sintax!G155,Result_Prov!G155)</f>
        <v>Lactococcus</v>
      </c>
      <c r="H155" t="str">
        <f>IF(Result_Prov!H155=0,Sintax!H155,Result_Prov!H155)</f>
        <v>Lactococcus lactis</v>
      </c>
    </row>
    <row r="156" spans="1:8" x14ac:dyDescent="0.2">
      <c r="A156" t="str">
        <f>IF(Result_Prov!A156=0,Sintax!A156,Result_Prov!A156)</f>
        <v>OTU_156</v>
      </c>
      <c r="B156" t="str">
        <f>IF(Result_Prov!B156=0,Sintax!B156,Result_Prov!B156)</f>
        <v>Bacteria</v>
      </c>
      <c r="C156" t="str">
        <f>IF(Result_Prov!C156=0,Sintax!C156,Result_Prov!C156)</f>
        <v>Proteobacteria</v>
      </c>
      <c r="D156" t="str">
        <f>IF(Result_Prov!D156=0,Sintax!D156,Result_Prov!D156)</f>
        <v>Gammaproteobacteria</v>
      </c>
      <c r="E156" t="str">
        <f>IF(Result_Prov!E156=0,Sintax!E156,Result_Prov!E156)</f>
        <v>Xanthomonadales</v>
      </c>
      <c r="F156" t="str">
        <f>IF(Result_Prov!F156=0,Sintax!F156,Result_Prov!F156)</f>
        <v>Xanthomonadaceae</v>
      </c>
      <c r="G156">
        <f>IF(Result_Prov!G156=0,Sintax!G156,Result_Prov!G156)</f>
        <v>0</v>
      </c>
      <c r="H156">
        <f>IF(Result_Prov!H156=0,Sintax!H156,Result_Prov!H156)</f>
        <v>0</v>
      </c>
    </row>
    <row r="157" spans="1:8" x14ac:dyDescent="0.2">
      <c r="A157" t="str">
        <f>IF(Result_Prov!A157=0,Sintax!A157,Result_Prov!A157)</f>
        <v>OTU_157</v>
      </c>
      <c r="B157" t="str">
        <f>IF(Result_Prov!B157=0,Sintax!B157,Result_Prov!B157)</f>
        <v>Bacteria</v>
      </c>
      <c r="C157" t="str">
        <f>IF(Result_Prov!C157=0,Sintax!C157,Result_Prov!C157)</f>
        <v>Firmicutes</v>
      </c>
      <c r="D157" t="str">
        <f>IF(Result_Prov!D157=0,Sintax!D157,Result_Prov!D157)</f>
        <v>Bacilli</v>
      </c>
      <c r="E157" t="str">
        <f>IF(Result_Prov!E157=0,Sintax!E157,Result_Prov!E157)</f>
        <v>Bacillales</v>
      </c>
      <c r="F157" t="str">
        <f>IF(Result_Prov!F157=0,Sintax!F157,Result_Prov!F157)</f>
        <v>Staphylococcaceae</v>
      </c>
      <c r="G157" t="str">
        <f>IF(Result_Prov!G157=0,Sintax!G157,Result_Prov!G157)</f>
        <v>Macrococcus</v>
      </c>
      <c r="H157" t="str">
        <f>IF(Result_Prov!H157=0,Sintax!H157,Result_Prov!H157)</f>
        <v>Macrococcus caseolyticus</v>
      </c>
    </row>
    <row r="158" spans="1:8" x14ac:dyDescent="0.2">
      <c r="A158" t="str">
        <f>IF(Result_Prov!A158=0,Sintax!A158,Result_Prov!A158)</f>
        <v>OTU_158</v>
      </c>
      <c r="B158" t="str">
        <f>IF(Result_Prov!B158=0,Sintax!B158,Result_Prov!B158)</f>
        <v>Bacteria</v>
      </c>
      <c r="C158" t="str">
        <f>IF(Result_Prov!C158=0,Sintax!C158,Result_Prov!C158)</f>
        <v>Actinobacteria</v>
      </c>
      <c r="D158" t="str">
        <f>IF(Result_Prov!D158=0,Sintax!D158,Result_Prov!D158)</f>
        <v>Actinobacteria</v>
      </c>
      <c r="E158" t="str">
        <f>IF(Result_Prov!E158=0,Sintax!E158,Result_Prov!E158)</f>
        <v>Micrococcales</v>
      </c>
      <c r="F158" t="str">
        <f>IF(Result_Prov!F158=0,Sintax!F158,Result_Prov!F158)</f>
        <v>Microbacteriaceae</v>
      </c>
      <c r="G158" t="str">
        <f>IF(Result_Prov!G158=0,Sintax!G158,Result_Prov!G158)</f>
        <v>Pseudoclavibacter</v>
      </c>
      <c r="H158" t="str">
        <f>IF(Result_Prov!H158=0,Sintax!H158,Result_Prov!H158)</f>
        <v>Pseudoclavibacter helvolus</v>
      </c>
    </row>
    <row r="159" spans="1:8" x14ac:dyDescent="0.2">
      <c r="A159" t="str">
        <f>IF(Result_Prov!A159=0,Sintax!A159,Result_Prov!A159)</f>
        <v>OTU_159</v>
      </c>
      <c r="B159" t="str">
        <f>IF(Result_Prov!B159=0,Sintax!B159,Result_Prov!B159)</f>
        <v>Bacteria</v>
      </c>
      <c r="C159" t="str">
        <f>IF(Result_Prov!C159=0,Sintax!C159,Result_Prov!C159)</f>
        <v>Deinococcus-Thermus</v>
      </c>
      <c r="D159" t="str">
        <f>IF(Result_Prov!D159=0,Sintax!D159,Result_Prov!D159)</f>
        <v>Deinococci</v>
      </c>
      <c r="E159" t="str">
        <f>IF(Result_Prov!E159=0,Sintax!E159,Result_Prov!E159)</f>
        <v>Thermales</v>
      </c>
      <c r="F159" t="str">
        <f>IF(Result_Prov!F159=0,Sintax!F159,Result_Prov!F159)</f>
        <v>Thermaceae</v>
      </c>
      <c r="G159" t="str">
        <f>IF(Result_Prov!G159=0,Sintax!G159,Result_Prov!G159)</f>
        <v>Meiothermus</v>
      </c>
      <c r="H159" t="str">
        <f>IF(Result_Prov!H159=0,Sintax!H159,Result_Prov!H159)</f>
        <v>Meiothermus silvanus</v>
      </c>
    </row>
    <row r="160" spans="1:8" x14ac:dyDescent="0.2">
      <c r="A160" t="str">
        <f>IF(Result_Prov!A160=0,Sintax!A160,Result_Prov!A160)</f>
        <v>OTU_160</v>
      </c>
      <c r="B160" t="str">
        <f>IF(Result_Prov!B160=0,Sintax!B160,Result_Prov!B160)</f>
        <v>Bacteria</v>
      </c>
      <c r="C160" t="str">
        <f>IF(Result_Prov!C160=0,Sintax!C160,Result_Prov!C160)</f>
        <v>Firmicutes</v>
      </c>
      <c r="D160" t="str">
        <f>IF(Result_Prov!D160=0,Sintax!D160,Result_Prov!D160)</f>
        <v>Bacilli</v>
      </c>
      <c r="E160" t="str">
        <f>IF(Result_Prov!E160=0,Sintax!E160,Result_Prov!E160)</f>
        <v>Lactobacillales</v>
      </c>
      <c r="F160" t="str">
        <f>IF(Result_Prov!F160=0,Sintax!F160,Result_Prov!F160)</f>
        <v>Lactobacillaceae</v>
      </c>
      <c r="G160" t="str">
        <f>IF(Result_Prov!G160=0,Sintax!G160,Result_Prov!G160)</f>
        <v>Lactobacillus</v>
      </c>
      <c r="H160" t="str">
        <f>IF(Result_Prov!H160=0,Sintax!H160,Result_Prov!H160)</f>
        <v>Lactobacillus parafarraginis</v>
      </c>
    </row>
    <row r="161" spans="1:8" x14ac:dyDescent="0.2">
      <c r="A161" t="str">
        <f>IF(Result_Prov!A161=0,Sintax!A161,Result_Prov!A161)</f>
        <v>OTU_161</v>
      </c>
      <c r="B161" t="str">
        <f>IF(Result_Prov!B161=0,Sintax!B161,Result_Prov!B161)</f>
        <v>Bacteria</v>
      </c>
      <c r="C161" t="str">
        <f>IF(Result_Prov!C161=0,Sintax!C161,Result_Prov!C161)</f>
        <v>Firmicutes</v>
      </c>
      <c r="D161" t="str">
        <f>IF(Result_Prov!D161=0,Sintax!D161,Result_Prov!D161)</f>
        <v>Bacilli</v>
      </c>
      <c r="E161" t="str">
        <f>IF(Result_Prov!E161=0,Sintax!E161,Result_Prov!E161)</f>
        <v>Lactobacillales</v>
      </c>
      <c r="F161" t="str">
        <f>IF(Result_Prov!F161=0,Sintax!F161,Result_Prov!F161)</f>
        <v>Streptococcaceae</v>
      </c>
      <c r="G161" t="str">
        <f>IF(Result_Prov!G161=0,Sintax!G161,Result_Prov!G161)</f>
        <v>Streptococcus</v>
      </c>
      <c r="H161">
        <f>IF(Result_Prov!H161=0,Sintax!H161,Result_Prov!H161)</f>
        <v>0</v>
      </c>
    </row>
    <row r="162" spans="1:8" x14ac:dyDescent="0.2">
      <c r="A162" t="str">
        <f>IF(Result_Prov!A162=0,Sintax!A162,Result_Prov!A162)</f>
        <v>OTU_162</v>
      </c>
      <c r="B162" t="str">
        <f>IF(Result_Prov!B162=0,Sintax!B162,Result_Prov!B162)</f>
        <v>Bacteria</v>
      </c>
      <c r="C162" t="str">
        <f>IF(Result_Prov!C162=0,Sintax!C162,Result_Prov!C162)</f>
        <v>Actinobacteria</v>
      </c>
      <c r="D162" t="str">
        <f>IF(Result_Prov!D162=0,Sintax!D162,Result_Prov!D162)</f>
        <v>Actinobacteria</v>
      </c>
      <c r="E162" t="str">
        <f>IF(Result_Prov!E162=0,Sintax!E162,Result_Prov!E162)</f>
        <v>Micrococcales</v>
      </c>
      <c r="F162" t="str">
        <f>IF(Result_Prov!F162=0,Sintax!F162,Result_Prov!F162)</f>
        <v>Dermabacteraceae</v>
      </c>
      <c r="G162" t="str">
        <f>IF(Result_Prov!G162=0,Sintax!G162,Result_Prov!G162)</f>
        <v>Brachybacterium</v>
      </c>
      <c r="H162" t="str">
        <f>IF(Result_Prov!H162=0,Sintax!H162,Result_Prov!H162)</f>
        <v>Brachybacterium tyrofermentans</v>
      </c>
    </row>
    <row r="163" spans="1:8" x14ac:dyDescent="0.2">
      <c r="A163" t="str">
        <f>IF(Result_Prov!A163=0,Sintax!A163,Result_Prov!A163)</f>
        <v>OTU_163</v>
      </c>
      <c r="B163" t="str">
        <f>IF(Result_Prov!B163=0,Sintax!B163,Result_Prov!B163)</f>
        <v>Bacteria</v>
      </c>
      <c r="C163" t="str">
        <f>IF(Result_Prov!C163=0,Sintax!C163,Result_Prov!C163)</f>
        <v>Proteobacteria</v>
      </c>
      <c r="D163" t="str">
        <f>IF(Result_Prov!D163=0,Sintax!D163,Result_Prov!D163)</f>
        <v>Alphaproteobacteria</v>
      </c>
      <c r="E163" t="str">
        <f>IF(Result_Prov!E163=0,Sintax!E163,Result_Prov!E163)</f>
        <v>Caulobacterales</v>
      </c>
      <c r="F163" t="str">
        <f>IF(Result_Prov!F163=0,Sintax!F163,Result_Prov!F163)</f>
        <v>Caulobacteraceae</v>
      </c>
      <c r="G163" t="str">
        <f>IF(Result_Prov!G163=0,Sintax!G163,Result_Prov!G163)</f>
        <v>Brevundimonas</v>
      </c>
      <c r="H163" t="str">
        <f>IF(Result_Prov!H163=0,Sintax!H163,Result_Prov!H163)</f>
        <v>Brevundimonas diminuta</v>
      </c>
    </row>
    <row r="164" spans="1:8" x14ac:dyDescent="0.2">
      <c r="A164" t="str">
        <f>IF(Result_Prov!A164=0,Sintax!A164,Result_Prov!A164)</f>
        <v>OTU_164</v>
      </c>
      <c r="B164" t="str">
        <f>IF(Result_Prov!B164=0,Sintax!B164,Result_Prov!B164)</f>
        <v>Bacteria</v>
      </c>
      <c r="C164" t="str">
        <f>IF(Result_Prov!C164=0,Sintax!C164,Result_Prov!C164)</f>
        <v>Firmicutes</v>
      </c>
      <c r="D164" t="str">
        <f>IF(Result_Prov!D164=0,Sintax!D164,Result_Prov!D164)</f>
        <v>Bacilli</v>
      </c>
      <c r="E164" t="str">
        <f>IF(Result_Prov!E164=0,Sintax!E164,Result_Prov!E164)</f>
        <v>Lactobacillales</v>
      </c>
      <c r="F164" t="str">
        <f>IF(Result_Prov!F164=0,Sintax!F164,Result_Prov!F164)</f>
        <v>Streptococcaceae</v>
      </c>
      <c r="G164" t="str">
        <f>IF(Result_Prov!G164=0,Sintax!G164,Result_Prov!G164)</f>
        <v>Streptococcus</v>
      </c>
      <c r="H164" t="str">
        <f>IF(Result_Prov!H164=0,Sintax!H164,Result_Prov!H164)</f>
        <v>Streptococcus parauberis</v>
      </c>
    </row>
    <row r="165" spans="1:8" x14ac:dyDescent="0.2">
      <c r="A165" t="str">
        <f>IF(Result_Prov!A165=0,Sintax!A165,Result_Prov!A165)</f>
        <v>OTU_165</v>
      </c>
      <c r="B165" t="str">
        <f>IF(Result_Prov!B165=0,Sintax!B165,Result_Prov!B165)</f>
        <v>Bacteria</v>
      </c>
      <c r="C165" t="str">
        <f>IF(Result_Prov!C165=0,Sintax!C165,Result_Prov!C165)</f>
        <v>Firmicutes</v>
      </c>
      <c r="D165" t="str">
        <f>IF(Result_Prov!D165=0,Sintax!D165,Result_Prov!D165)</f>
        <v>Bacilli</v>
      </c>
      <c r="E165" t="str">
        <f>IF(Result_Prov!E165=0,Sintax!E165,Result_Prov!E165)</f>
        <v>Lactobacillales</v>
      </c>
      <c r="F165" t="str">
        <f>IF(Result_Prov!F165=0,Sintax!F165,Result_Prov!F165)</f>
        <v>Leuconostocaceae</v>
      </c>
      <c r="G165" t="str">
        <f>IF(Result_Prov!G165=0,Sintax!G165,Result_Prov!G165)</f>
        <v>Weissella</v>
      </c>
      <c r="H165" t="str">
        <f>IF(Result_Prov!H165=0,Sintax!H165,Result_Prov!H165)</f>
        <v>Weissella cibaria</v>
      </c>
    </row>
    <row r="166" spans="1:8" x14ac:dyDescent="0.2">
      <c r="A166" t="str">
        <f>IF(Result_Prov!A166=0,Sintax!A166,Result_Prov!A166)</f>
        <v>OTU_166</v>
      </c>
      <c r="B166" t="str">
        <f>IF(Result_Prov!B166=0,Sintax!B166,Result_Prov!B166)</f>
        <v>Bacteria</v>
      </c>
      <c r="C166" t="str">
        <f>IF(Result_Prov!C166=0,Sintax!C166,Result_Prov!C166)</f>
        <v>Firmicutes</v>
      </c>
      <c r="D166" t="str">
        <f>IF(Result_Prov!D166=0,Sintax!D166,Result_Prov!D166)</f>
        <v>Bacilli</v>
      </c>
      <c r="E166" t="str">
        <f>IF(Result_Prov!E166=0,Sintax!E166,Result_Prov!E166)</f>
        <v>Lactobacillales</v>
      </c>
      <c r="F166" t="str">
        <f>IF(Result_Prov!F166=0,Sintax!F166,Result_Prov!F166)</f>
        <v>Lactobacillaceae</v>
      </c>
      <c r="G166" t="str">
        <f>IF(Result_Prov!G166=0,Sintax!G166,Result_Prov!G166)</f>
        <v>Lactobacillus</v>
      </c>
      <c r="H166" t="str">
        <f>IF(Result_Prov!H166=0,Sintax!H166,Result_Prov!H166)</f>
        <v>Lactobacillus delbrueckii</v>
      </c>
    </row>
    <row r="167" spans="1:8" x14ac:dyDescent="0.2">
      <c r="A167" t="str">
        <f>IF(Result_Prov!A167=0,Sintax!A167,Result_Prov!A167)</f>
        <v>OTU_167</v>
      </c>
      <c r="B167" t="str">
        <f>IF(Result_Prov!B167=0,Sintax!B167,Result_Prov!B167)</f>
        <v>Bacteria</v>
      </c>
      <c r="C167" t="str">
        <f>IF(Result_Prov!C167=0,Sintax!C167,Result_Prov!C167)</f>
        <v>Actinobacteria</v>
      </c>
      <c r="D167" t="str">
        <f>IF(Result_Prov!D167=0,Sintax!D167,Result_Prov!D167)</f>
        <v>Actinobacteria</v>
      </c>
      <c r="E167" t="str">
        <f>IF(Result_Prov!E167=0,Sintax!E167,Result_Prov!E167)</f>
        <v>Corynebacteriales</v>
      </c>
      <c r="F167" t="str">
        <f>IF(Result_Prov!F167=0,Sintax!F167,Result_Prov!F167)</f>
        <v>Corynebacteriaceae</v>
      </c>
      <c r="G167" t="str">
        <f>IF(Result_Prov!G167=0,Sintax!G167,Result_Prov!G167)</f>
        <v>Corynebacterium</v>
      </c>
      <c r="H167" t="str">
        <f>IF(Result_Prov!H167=0,Sintax!H167,Result_Prov!H167)</f>
        <v>Corynebacterium kroppenstedtii</v>
      </c>
    </row>
    <row r="168" spans="1:8" x14ac:dyDescent="0.2">
      <c r="A168" t="str">
        <f>IF(Result_Prov!A168=0,Sintax!A168,Result_Prov!A168)</f>
        <v>OTU_168</v>
      </c>
      <c r="B168" t="str">
        <f>IF(Result_Prov!B168=0,Sintax!B168,Result_Prov!B168)</f>
        <v>Bacteria</v>
      </c>
      <c r="C168" t="str">
        <f>IF(Result_Prov!C168=0,Sintax!C168,Result_Prov!C168)</f>
        <v>Actinobacteria</v>
      </c>
      <c r="D168" t="str">
        <f>IF(Result_Prov!D168=0,Sintax!D168,Result_Prov!D168)</f>
        <v>Actinobacteria</v>
      </c>
      <c r="E168" t="str">
        <f>IF(Result_Prov!E168=0,Sintax!E168,Result_Prov!E168)</f>
        <v>Micrococcales</v>
      </c>
      <c r="F168" t="str">
        <f>IF(Result_Prov!F168=0,Sintax!F168,Result_Prov!F168)</f>
        <v>Microbacteriaceae</v>
      </c>
      <c r="G168" t="str">
        <f>IF(Result_Prov!G168=0,Sintax!G168,Result_Prov!G168)</f>
        <v>Microbacterium</v>
      </c>
      <c r="H168" t="str">
        <f>IF(Result_Prov!H168=0,Sintax!H168,Result_Prov!H168)</f>
        <v>Microbacterium maritypicum</v>
      </c>
    </row>
    <row r="169" spans="1:8" x14ac:dyDescent="0.2">
      <c r="A169" t="str">
        <f>IF(Result_Prov!A169=0,Sintax!A169,Result_Prov!A169)</f>
        <v>OTU_169</v>
      </c>
      <c r="B169" t="str">
        <f>IF(Result_Prov!B169=0,Sintax!B169,Result_Prov!B169)</f>
        <v>Bacteria</v>
      </c>
      <c r="C169" t="str">
        <f>IF(Result_Prov!C169=0,Sintax!C169,Result_Prov!C169)</f>
        <v>Firmicutes</v>
      </c>
      <c r="D169" t="str">
        <f>IF(Result_Prov!D169=0,Sintax!D169,Result_Prov!D169)</f>
        <v>Bacilli</v>
      </c>
      <c r="E169" t="str">
        <f>IF(Result_Prov!E169=0,Sintax!E169,Result_Prov!E169)</f>
        <v>Lactobacillales</v>
      </c>
      <c r="F169" t="str">
        <f>IF(Result_Prov!F169=0,Sintax!F169,Result_Prov!F169)</f>
        <v>Lactobacillaceae</v>
      </c>
      <c r="G169" t="str">
        <f>IF(Result_Prov!G169=0,Sintax!G169,Result_Prov!G169)</f>
        <v>Lactobacillus</v>
      </c>
      <c r="H169" t="str">
        <f>IF(Result_Prov!H169=0,Sintax!H169,Result_Prov!H169)</f>
        <v>Lactobacillus delbrueckii</v>
      </c>
    </row>
    <row r="170" spans="1:8" x14ac:dyDescent="0.2">
      <c r="A170" t="str">
        <f>IF(Result_Prov!A170=0,Sintax!A170,Result_Prov!A170)</f>
        <v>OTU_170</v>
      </c>
      <c r="B170" t="str">
        <f>IF(Result_Prov!B170=0,Sintax!B170,Result_Prov!B170)</f>
        <v>Bacteria</v>
      </c>
      <c r="C170" t="str">
        <f>IF(Result_Prov!C170=0,Sintax!C170,Result_Prov!C170)</f>
        <v>Firmicutes</v>
      </c>
      <c r="D170" t="str">
        <f>IF(Result_Prov!D170=0,Sintax!D170,Result_Prov!D170)</f>
        <v>Bacilli</v>
      </c>
      <c r="E170" t="str">
        <f>IF(Result_Prov!E170=0,Sintax!E170,Result_Prov!E170)</f>
        <v>Lactobacillales</v>
      </c>
      <c r="F170" t="str">
        <f>IF(Result_Prov!F170=0,Sintax!F170,Result_Prov!F170)</f>
        <v>Lactobacillaceae</v>
      </c>
      <c r="G170" t="str">
        <f>IF(Result_Prov!G170=0,Sintax!G170,Result_Prov!G170)</f>
        <v>Lactobacillus</v>
      </c>
      <c r="H170" t="str">
        <f>IF(Result_Prov!H170=0,Sintax!H170,Result_Prov!H170)</f>
        <v>Lactobacillus delbrueckii</v>
      </c>
    </row>
    <row r="171" spans="1:8" x14ac:dyDescent="0.2">
      <c r="A171" t="str">
        <f>IF(Result_Prov!A171=0,Sintax!A171,Result_Prov!A171)</f>
        <v>OTU_171</v>
      </c>
      <c r="B171" t="str">
        <f>IF(Result_Prov!B171=0,Sintax!B171,Result_Prov!B171)</f>
        <v>Bacteria</v>
      </c>
      <c r="C171" t="str">
        <f>IF(Result_Prov!C171=0,Sintax!C171,Result_Prov!C171)</f>
        <v>Firmicutes</v>
      </c>
      <c r="D171" t="str">
        <f>IF(Result_Prov!D171=0,Sintax!D171,Result_Prov!D171)</f>
        <v>Bacilli</v>
      </c>
      <c r="E171" t="str">
        <f>IF(Result_Prov!E171=0,Sintax!E171,Result_Prov!E171)</f>
        <v>Bacillales</v>
      </c>
      <c r="F171" t="str">
        <f>IF(Result_Prov!F171=0,Sintax!F171,Result_Prov!F171)</f>
        <v>Staphylococcaceae</v>
      </c>
      <c r="G171" t="str">
        <f>IF(Result_Prov!G171=0,Sintax!G171,Result_Prov!G171)</f>
        <v>Staphylococcus</v>
      </c>
      <c r="H171" t="str">
        <f>IF(Result_Prov!H171=0,Sintax!H171,Result_Prov!H171)</f>
        <v>Staphylococcus chromogenes</v>
      </c>
    </row>
    <row r="172" spans="1:8" x14ac:dyDescent="0.2">
      <c r="A172" t="str">
        <f>IF(Result_Prov!A172=0,Sintax!A172,Result_Prov!A172)</f>
        <v>OTU_172</v>
      </c>
      <c r="B172" t="str">
        <f>IF(Result_Prov!B172=0,Sintax!B172,Result_Prov!B172)</f>
        <v>Bacteria</v>
      </c>
      <c r="C172" t="str">
        <f>IF(Result_Prov!C172=0,Sintax!C172,Result_Prov!C172)</f>
        <v>Firmicutes</v>
      </c>
      <c r="D172" t="str">
        <f>IF(Result_Prov!D172=0,Sintax!D172,Result_Prov!D172)</f>
        <v>Bacilli</v>
      </c>
      <c r="E172" t="str">
        <f>IF(Result_Prov!E172=0,Sintax!E172,Result_Prov!E172)</f>
        <v>Lactobacillales</v>
      </c>
      <c r="F172" t="str">
        <f>IF(Result_Prov!F172=0,Sintax!F172,Result_Prov!F172)</f>
        <v>Lactobacillaceae</v>
      </c>
      <c r="G172" t="str">
        <f>IF(Result_Prov!G172=0,Sintax!G172,Result_Prov!G172)</f>
        <v>Lactobacillus</v>
      </c>
      <c r="H172" t="str">
        <f>IF(Result_Prov!H172=0,Sintax!H172,Result_Prov!H172)</f>
        <v>Lactobacillus delbrueckii</v>
      </c>
    </row>
    <row r="173" spans="1:8" x14ac:dyDescent="0.2">
      <c r="A173" t="str">
        <f>IF(Result_Prov!A173=0,Sintax!A173,Result_Prov!A173)</f>
        <v>OTU_173</v>
      </c>
      <c r="B173" t="str">
        <f>IF(Result_Prov!B173=0,Sintax!B173,Result_Prov!B173)</f>
        <v>Bacteria</v>
      </c>
      <c r="C173" t="str">
        <f>IF(Result_Prov!C173=0,Sintax!C173,Result_Prov!C173)</f>
        <v>Firmicutes</v>
      </c>
      <c r="D173" t="str">
        <f>IF(Result_Prov!D173=0,Sintax!D173,Result_Prov!D173)</f>
        <v>Bacilli</v>
      </c>
      <c r="E173" t="str">
        <f>IF(Result_Prov!E173=0,Sintax!E173,Result_Prov!E173)</f>
        <v>Lactobacillales</v>
      </c>
      <c r="F173" t="str">
        <f>IF(Result_Prov!F173=0,Sintax!F173,Result_Prov!F173)</f>
        <v>Lactobacillaceae</v>
      </c>
      <c r="G173" t="str">
        <f>IF(Result_Prov!G173=0,Sintax!G173,Result_Prov!G173)</f>
        <v>Lactobacillus</v>
      </c>
      <c r="H173" t="str">
        <f>IF(Result_Prov!H173=0,Sintax!H173,Result_Prov!H173)</f>
        <v>Lactobacillus helveticus</v>
      </c>
    </row>
    <row r="174" spans="1:8" x14ac:dyDescent="0.2">
      <c r="A174" t="str">
        <f>IF(Result_Prov!A174=0,Sintax!A174,Result_Prov!A174)</f>
        <v>OTU_174</v>
      </c>
      <c r="B174" t="str">
        <f>IF(Result_Prov!B174=0,Sintax!B174,Result_Prov!B174)</f>
        <v>Bacteria</v>
      </c>
      <c r="C174" t="str">
        <f>IF(Result_Prov!C174=0,Sintax!C174,Result_Prov!C174)</f>
        <v>Proteobacteria</v>
      </c>
      <c r="D174" t="str">
        <f>IF(Result_Prov!D174=0,Sintax!D174,Result_Prov!D174)</f>
        <v>Betaproteobacteria</v>
      </c>
      <c r="E174" t="str">
        <f>IF(Result_Prov!E174=0,Sintax!E174,Result_Prov!E174)</f>
        <v>Burkholderiales</v>
      </c>
      <c r="F174" t="str">
        <f>IF(Result_Prov!F174=0,Sintax!F174,Result_Prov!F174)</f>
        <v>Alcaligenaceae</v>
      </c>
      <c r="G174" t="str">
        <f>IF(Result_Prov!G174=0,Sintax!G174,Result_Prov!G174)</f>
        <v>Oligella</v>
      </c>
      <c r="H174" t="str">
        <f>IF(Result_Prov!H174=0,Sintax!H174,Result_Prov!H174)</f>
        <v>Oligella ureolytica</v>
      </c>
    </row>
    <row r="175" spans="1:8" x14ac:dyDescent="0.2">
      <c r="A175" t="str">
        <f>IF(Result_Prov!A175=0,Sintax!A175,Result_Prov!A175)</f>
        <v>OTU_175</v>
      </c>
      <c r="B175" t="str">
        <f>IF(Result_Prov!B175=0,Sintax!B175,Result_Prov!B175)</f>
        <v>Bacteria</v>
      </c>
      <c r="C175" t="str">
        <f>IF(Result_Prov!C175=0,Sintax!C175,Result_Prov!C175)</f>
        <v>Firmicutes</v>
      </c>
      <c r="D175" t="str">
        <f>IF(Result_Prov!D175=0,Sintax!D175,Result_Prov!D175)</f>
        <v>Bacilli</v>
      </c>
      <c r="E175" t="str">
        <f>IF(Result_Prov!E175=0,Sintax!E175,Result_Prov!E175)</f>
        <v>Lactobacillales</v>
      </c>
      <c r="F175" t="str">
        <f>IF(Result_Prov!F175=0,Sintax!F175,Result_Prov!F175)</f>
        <v>Streptococcaceae</v>
      </c>
      <c r="G175" t="str">
        <f>IF(Result_Prov!G175=0,Sintax!G175,Result_Prov!G175)</f>
        <v>Lactococcus</v>
      </c>
      <c r="H175" t="str">
        <f>IF(Result_Prov!H175=0,Sintax!H175,Result_Prov!H175)</f>
        <v>Lactococcus lactis</v>
      </c>
    </row>
    <row r="176" spans="1:8" x14ac:dyDescent="0.2">
      <c r="A176" t="str">
        <f>IF(Result_Prov!A176=0,Sintax!A176,Result_Prov!A176)</f>
        <v>OTU_176</v>
      </c>
      <c r="B176" t="str">
        <f>IF(Result_Prov!B176=0,Sintax!B176,Result_Prov!B176)</f>
        <v>Bacteria</v>
      </c>
      <c r="C176" t="str">
        <f>IF(Result_Prov!C176=0,Sintax!C176,Result_Prov!C176)</f>
        <v>Proteobacteria</v>
      </c>
      <c r="D176" t="str">
        <f>IF(Result_Prov!D176=0,Sintax!D176,Result_Prov!D176)</f>
        <v>Betaproteobacteria</v>
      </c>
      <c r="E176" t="str">
        <f>IF(Result_Prov!E176=0,Sintax!E176,Result_Prov!E176)</f>
        <v>Burkholderiales</v>
      </c>
      <c r="F176" t="str">
        <f>IF(Result_Prov!F176=0,Sintax!F176,Result_Prov!F176)</f>
        <v>Burkholderiaceae</v>
      </c>
      <c r="G176">
        <f>IF(Result_Prov!G176=0,Sintax!G176,Result_Prov!G176)</f>
        <v>0</v>
      </c>
      <c r="H176">
        <f>IF(Result_Prov!H176=0,Sintax!H176,Result_Prov!H176)</f>
        <v>0</v>
      </c>
    </row>
    <row r="177" spans="1:8" x14ac:dyDescent="0.2">
      <c r="A177" t="str">
        <f>IF(Result_Prov!A177=0,Sintax!A177,Result_Prov!A177)</f>
        <v>OTU_177</v>
      </c>
      <c r="B177" t="str">
        <f>IF(Result_Prov!B177=0,Sintax!B177,Result_Prov!B177)</f>
        <v>Bacteria</v>
      </c>
      <c r="C177" t="str">
        <f>IF(Result_Prov!C177=0,Sintax!C177,Result_Prov!C177)</f>
        <v>Firmicutes</v>
      </c>
      <c r="D177" t="str">
        <f>IF(Result_Prov!D177=0,Sintax!D177,Result_Prov!D177)</f>
        <v>Bacilli</v>
      </c>
      <c r="E177" t="str">
        <f>IF(Result_Prov!E177=0,Sintax!E177,Result_Prov!E177)</f>
        <v>Lactobacillales</v>
      </c>
      <c r="F177" t="str">
        <f>IF(Result_Prov!F177=0,Sintax!F177,Result_Prov!F177)</f>
        <v>Streptococcaceae</v>
      </c>
      <c r="G177" t="str">
        <f>IF(Result_Prov!G177=0,Sintax!G177,Result_Prov!G177)</f>
        <v>Lactococcus</v>
      </c>
      <c r="H177" t="str">
        <f>IF(Result_Prov!H177=0,Sintax!H177,Result_Prov!H177)</f>
        <v>Lactococcus lactis</v>
      </c>
    </row>
    <row r="178" spans="1:8" x14ac:dyDescent="0.2">
      <c r="A178" t="str">
        <f>IF(Result_Prov!A178=0,Sintax!A178,Result_Prov!A178)</f>
        <v>OTU_178</v>
      </c>
      <c r="B178" t="str">
        <f>IF(Result_Prov!B178=0,Sintax!B178,Result_Prov!B178)</f>
        <v>Bacteria</v>
      </c>
      <c r="C178" t="str">
        <f>IF(Result_Prov!C178=0,Sintax!C178,Result_Prov!C178)</f>
        <v>Actinobacteria</v>
      </c>
      <c r="D178" t="str">
        <f>IF(Result_Prov!D178=0,Sintax!D178,Result_Prov!D178)</f>
        <v>Actinobacteria</v>
      </c>
      <c r="E178" t="str">
        <f>IF(Result_Prov!E178=0,Sintax!E178,Result_Prov!E178)</f>
        <v>Micrococcales</v>
      </c>
      <c r="F178" t="str">
        <f>IF(Result_Prov!F178=0,Sintax!F178,Result_Prov!F178)</f>
        <v>Micrococcaceae</v>
      </c>
      <c r="G178" t="str">
        <f>IF(Result_Prov!G178=0,Sintax!G178,Result_Prov!G178)</f>
        <v>Rothia</v>
      </c>
      <c r="H178" t="str">
        <f>IF(Result_Prov!H178=0,Sintax!H178,Result_Prov!H178)</f>
        <v>Rothia endophytica</v>
      </c>
    </row>
    <row r="179" spans="1:8" x14ac:dyDescent="0.2">
      <c r="A179" t="str">
        <f>IF(Result_Prov!A179=0,Sintax!A179,Result_Prov!A179)</f>
        <v>OTU_179</v>
      </c>
      <c r="B179" t="str">
        <f>IF(Result_Prov!B179=0,Sintax!B179,Result_Prov!B179)</f>
        <v>Bacteria</v>
      </c>
      <c r="C179" t="str">
        <f>IF(Result_Prov!C179=0,Sintax!C179,Result_Prov!C179)</f>
        <v>Firmicutes</v>
      </c>
      <c r="D179" t="str">
        <f>IF(Result_Prov!D179=0,Sintax!D179,Result_Prov!D179)</f>
        <v>Bacilli</v>
      </c>
      <c r="E179" t="str">
        <f>IF(Result_Prov!E179=0,Sintax!E179,Result_Prov!E179)</f>
        <v>Lactobacillales</v>
      </c>
      <c r="F179" t="str">
        <f>IF(Result_Prov!F179=0,Sintax!F179,Result_Prov!F179)</f>
        <v>Streptococcaceae</v>
      </c>
      <c r="G179" t="str">
        <f>IF(Result_Prov!G179=0,Sintax!G179,Result_Prov!G179)</f>
        <v>Lactococcus</v>
      </c>
      <c r="H179" t="str">
        <f>IF(Result_Prov!H179=0,Sintax!H179,Result_Prov!H179)</f>
        <v>Lactococcus lactis</v>
      </c>
    </row>
    <row r="180" spans="1:8" x14ac:dyDescent="0.2">
      <c r="A180" t="str">
        <f>IF(Result_Prov!A180=0,Sintax!A180,Result_Prov!A180)</f>
        <v>OTU_180</v>
      </c>
      <c r="B180" t="str">
        <f>IF(Result_Prov!B180=0,Sintax!B180,Result_Prov!B180)</f>
        <v>Bacteria</v>
      </c>
      <c r="C180" t="str">
        <f>IF(Result_Prov!C180=0,Sintax!C180,Result_Prov!C180)</f>
        <v>Firmicutes</v>
      </c>
      <c r="D180" t="str">
        <f>IF(Result_Prov!D180=0,Sintax!D180,Result_Prov!D180)</f>
        <v>Bacilli</v>
      </c>
      <c r="E180" t="str">
        <f>IF(Result_Prov!E180=0,Sintax!E180,Result_Prov!E180)</f>
        <v>Lactobacillales</v>
      </c>
      <c r="F180" t="str">
        <f>IF(Result_Prov!F180=0,Sintax!F180,Result_Prov!F180)</f>
        <v>Lactobacillaceae</v>
      </c>
      <c r="G180" t="str">
        <f>IF(Result_Prov!G180=0,Sintax!G180,Result_Prov!G180)</f>
        <v>Lactobacillus</v>
      </c>
      <c r="H180" t="str">
        <f>IF(Result_Prov!H180=0,Sintax!H180,Result_Prov!H180)</f>
        <v>Lactobacillus delbrueckii</v>
      </c>
    </row>
    <row r="181" spans="1:8" x14ac:dyDescent="0.2">
      <c r="A181" t="str">
        <f>IF(Result_Prov!A181=0,Sintax!A181,Result_Prov!A181)</f>
        <v>OTU_181</v>
      </c>
      <c r="B181" t="str">
        <f>IF(Result_Prov!B181=0,Sintax!B181,Result_Prov!B181)</f>
        <v>Bacteria</v>
      </c>
      <c r="C181" t="str">
        <f>IF(Result_Prov!C181=0,Sintax!C181,Result_Prov!C181)</f>
        <v>Firmicutes</v>
      </c>
      <c r="D181" t="str">
        <f>IF(Result_Prov!D181=0,Sintax!D181,Result_Prov!D181)</f>
        <v>Clostridia</v>
      </c>
      <c r="E181" t="str">
        <f>IF(Result_Prov!E181=0,Sintax!E181,Result_Prov!E181)</f>
        <v>Clostridiales</v>
      </c>
      <c r="F181" t="str">
        <f>IF(Result_Prov!F181=0,Sintax!F181,Result_Prov!F181)</f>
        <v>Peptostreptococcaceae</v>
      </c>
      <c r="G181">
        <f>IF(Result_Prov!G181=0,Sintax!G181,Result_Prov!G181)</f>
        <v>0</v>
      </c>
      <c r="H181">
        <f>IF(Result_Prov!H181=0,Sintax!H181,Result_Prov!H181)</f>
        <v>0</v>
      </c>
    </row>
    <row r="182" spans="1:8" x14ac:dyDescent="0.2">
      <c r="A182" t="str">
        <f>IF(Result_Prov!A182=0,Sintax!A182,Result_Prov!A182)</f>
        <v>OTU_182</v>
      </c>
      <c r="B182" t="str">
        <f>IF(Result_Prov!B182=0,Sintax!B182,Result_Prov!B182)</f>
        <v>Bacteria</v>
      </c>
      <c r="C182" t="str">
        <f>IF(Result_Prov!C182=0,Sintax!C182,Result_Prov!C182)</f>
        <v>Firmicutes</v>
      </c>
      <c r="D182" t="str">
        <f>IF(Result_Prov!D182=0,Sintax!D182,Result_Prov!D182)</f>
        <v>Bacilli</v>
      </c>
      <c r="E182" t="str">
        <f>IF(Result_Prov!E182=0,Sintax!E182,Result_Prov!E182)</f>
        <v>Lactobacillales</v>
      </c>
      <c r="F182" t="str">
        <f>IF(Result_Prov!F182=0,Sintax!F182,Result_Prov!F182)</f>
        <v>Lactobacillaceae</v>
      </c>
      <c r="G182" t="str">
        <f>IF(Result_Prov!G182=0,Sintax!G182,Result_Prov!G182)</f>
        <v>Lactobacillus</v>
      </c>
      <c r="H182" t="str">
        <f>IF(Result_Prov!H182=0,Sintax!H182,Result_Prov!H182)</f>
        <v>Lactobacillus sunkii</v>
      </c>
    </row>
    <row r="183" spans="1:8" x14ac:dyDescent="0.2">
      <c r="A183" t="str">
        <f>IF(Result_Prov!A183=0,Sintax!A183,Result_Prov!A183)</f>
        <v>OTU_183</v>
      </c>
      <c r="B183" t="str">
        <f>IF(Result_Prov!B183=0,Sintax!B183,Result_Prov!B183)</f>
        <v>Bacteria</v>
      </c>
      <c r="C183" t="str">
        <f>IF(Result_Prov!C183=0,Sintax!C183,Result_Prov!C183)</f>
        <v>Bacteroidetes</v>
      </c>
      <c r="D183" t="str">
        <f>IF(Result_Prov!D183=0,Sintax!D183,Result_Prov!D183)</f>
        <v>Flavobacteriia</v>
      </c>
      <c r="E183" t="str">
        <f>IF(Result_Prov!E183=0,Sintax!E183,Result_Prov!E183)</f>
        <v>Flavobacteriales</v>
      </c>
      <c r="F183" t="str">
        <f>IF(Result_Prov!F183=0,Sintax!F183,Result_Prov!F183)</f>
        <v>Flavobacteriaceae</v>
      </c>
      <c r="G183" t="str">
        <f>IF(Result_Prov!G183=0,Sintax!G183,Result_Prov!G183)</f>
        <v>Flavobacterium</v>
      </c>
      <c r="H183" t="str">
        <f>IF(Result_Prov!H183=0,Sintax!H183,Result_Prov!H183)</f>
        <v>Flavobacterium johnsoniae</v>
      </c>
    </row>
    <row r="184" spans="1:8" x14ac:dyDescent="0.2">
      <c r="A184" t="str">
        <f>IF(Result_Prov!A184=0,Sintax!A184,Result_Prov!A184)</f>
        <v>OTU_184</v>
      </c>
      <c r="B184" t="str">
        <f>IF(Result_Prov!B184=0,Sintax!B184,Result_Prov!B184)</f>
        <v>Bacteria</v>
      </c>
      <c r="C184" t="str">
        <f>IF(Result_Prov!C184=0,Sintax!C184,Result_Prov!C184)</f>
        <v>Firmicutes</v>
      </c>
      <c r="D184" t="str">
        <f>IF(Result_Prov!D184=0,Sintax!D184,Result_Prov!D184)</f>
        <v>Bacilli</v>
      </c>
      <c r="E184" t="str">
        <f>IF(Result_Prov!E184=0,Sintax!E184,Result_Prov!E184)</f>
        <v>Lactobacillales</v>
      </c>
      <c r="F184" t="str">
        <f>IF(Result_Prov!F184=0,Sintax!F184,Result_Prov!F184)</f>
        <v>Leuconostocaceae</v>
      </c>
      <c r="G184" t="str">
        <f>IF(Result_Prov!G184=0,Sintax!G184,Result_Prov!G184)</f>
        <v>Weissella</v>
      </c>
      <c r="H184" t="str">
        <f>IF(Result_Prov!H184=0,Sintax!H184,Result_Prov!H184)</f>
        <v>Weissella paramesenteroides</v>
      </c>
    </row>
    <row r="185" spans="1:8" x14ac:dyDescent="0.2">
      <c r="A185" t="str">
        <f>IF(Result_Prov!A185=0,Sintax!A185,Result_Prov!A185)</f>
        <v>OTU_185</v>
      </c>
      <c r="B185" t="str">
        <f>IF(Result_Prov!B185=0,Sintax!B185,Result_Prov!B185)</f>
        <v>Bacteria</v>
      </c>
      <c r="C185" t="str">
        <f>IF(Result_Prov!C185=0,Sintax!C185,Result_Prov!C185)</f>
        <v>Firmicutes</v>
      </c>
      <c r="D185" t="str">
        <f>IF(Result_Prov!D185=0,Sintax!D185,Result_Prov!D185)</f>
        <v>Bacilli</v>
      </c>
      <c r="E185" t="str">
        <f>IF(Result_Prov!E185=0,Sintax!E185,Result_Prov!E185)</f>
        <v>Lactobacillales</v>
      </c>
      <c r="F185" t="str">
        <f>IF(Result_Prov!F185=0,Sintax!F185,Result_Prov!F185)</f>
        <v>Streptococcaceae</v>
      </c>
      <c r="G185" t="str">
        <f>IF(Result_Prov!G185=0,Sintax!G185,Result_Prov!G185)</f>
        <v>Lactococcus</v>
      </c>
      <c r="H185" t="str">
        <f>IF(Result_Prov!H185=0,Sintax!H185,Result_Prov!H185)</f>
        <v>Lactococcus lactis</v>
      </c>
    </row>
    <row r="186" spans="1:8" x14ac:dyDescent="0.2">
      <c r="A186" t="str">
        <f>IF(Result_Prov!A186=0,Sintax!A186,Result_Prov!A186)</f>
        <v>OTU_186</v>
      </c>
      <c r="B186" t="str">
        <f>IF(Result_Prov!B186=0,Sintax!B186,Result_Prov!B186)</f>
        <v>Bacteria</v>
      </c>
      <c r="C186" t="str">
        <f>IF(Result_Prov!C186=0,Sintax!C186,Result_Prov!C186)</f>
        <v>Firmicutes</v>
      </c>
      <c r="D186" t="str">
        <f>IF(Result_Prov!D186=0,Sintax!D186,Result_Prov!D186)</f>
        <v>Bacilli</v>
      </c>
      <c r="E186" t="str">
        <f>IF(Result_Prov!E186=0,Sintax!E186,Result_Prov!E186)</f>
        <v>Lactobacillales</v>
      </c>
      <c r="F186" t="str">
        <f>IF(Result_Prov!F186=0,Sintax!F186,Result_Prov!F186)</f>
        <v>Streptococcaceae</v>
      </c>
      <c r="G186" t="str">
        <f>IF(Result_Prov!G186=0,Sintax!G186,Result_Prov!G186)</f>
        <v>Streptococcus</v>
      </c>
      <c r="H186" t="str">
        <f>IF(Result_Prov!H186=0,Sintax!H186,Result_Prov!H186)</f>
        <v>Streptococcus salivarius</v>
      </c>
    </row>
    <row r="187" spans="1:8" x14ac:dyDescent="0.2">
      <c r="A187" t="str">
        <f>IF(Result_Prov!A187=0,Sintax!A187,Result_Prov!A187)</f>
        <v>OTU_187</v>
      </c>
      <c r="B187" t="str">
        <f>IF(Result_Prov!B187=0,Sintax!B187,Result_Prov!B187)</f>
        <v>Bacteria</v>
      </c>
      <c r="C187" t="str">
        <f>IF(Result_Prov!C187=0,Sintax!C187,Result_Prov!C187)</f>
        <v>Firmicutes</v>
      </c>
      <c r="D187" t="str">
        <f>IF(Result_Prov!D187=0,Sintax!D187,Result_Prov!D187)</f>
        <v>Bacilli</v>
      </c>
      <c r="E187" t="str">
        <f>IF(Result_Prov!E187=0,Sintax!E187,Result_Prov!E187)</f>
        <v>Lactobacillales</v>
      </c>
      <c r="F187" t="str">
        <f>IF(Result_Prov!F187=0,Sintax!F187,Result_Prov!F187)</f>
        <v>Streptococcaceae</v>
      </c>
      <c r="G187" t="str">
        <f>IF(Result_Prov!G187=0,Sintax!G187,Result_Prov!G187)</f>
        <v>Streptococcus</v>
      </c>
      <c r="H187" t="str">
        <f>IF(Result_Prov!H187=0,Sintax!H187,Result_Prov!H187)</f>
        <v>Streptococcus salivarius</v>
      </c>
    </row>
    <row r="188" spans="1:8" x14ac:dyDescent="0.2">
      <c r="A188" t="str">
        <f>IF(Result_Prov!A188=0,Sintax!A188,Result_Prov!A188)</f>
        <v>OTU_188</v>
      </c>
      <c r="B188" t="str">
        <f>IF(Result_Prov!B188=0,Sintax!B188,Result_Prov!B188)</f>
        <v>Bacteria</v>
      </c>
      <c r="C188" t="str">
        <f>IF(Result_Prov!C188=0,Sintax!C188,Result_Prov!C188)</f>
        <v>Firmicutes</v>
      </c>
      <c r="D188" t="str">
        <f>IF(Result_Prov!D188=0,Sintax!D188,Result_Prov!D188)</f>
        <v>Clostridia</v>
      </c>
      <c r="E188" t="str">
        <f>IF(Result_Prov!E188=0,Sintax!E188,Result_Prov!E188)</f>
        <v>Clostridiales</v>
      </c>
      <c r="F188" t="str">
        <f>IF(Result_Prov!F188=0,Sintax!F188,Result_Prov!F188)</f>
        <v>Peptostreptococcaceae</v>
      </c>
      <c r="G188" t="str">
        <f>IF(Result_Prov!G188=0,Sintax!G188,Result_Prov!G188)</f>
        <v>Intestinibacter</v>
      </c>
      <c r="H188" t="str">
        <f>IF(Result_Prov!H188=0,Sintax!H188,Result_Prov!H188)</f>
        <v>Intestinibacter bartlettii</v>
      </c>
    </row>
    <row r="189" spans="1:8" x14ac:dyDescent="0.2">
      <c r="A189" t="str">
        <f>IF(Result_Prov!A189=0,Sintax!A189,Result_Prov!A189)</f>
        <v>OTU_189</v>
      </c>
      <c r="B189" t="str">
        <f>IF(Result_Prov!B189=0,Sintax!B189,Result_Prov!B189)</f>
        <v>Bacteria</v>
      </c>
      <c r="C189" t="str">
        <f>IF(Result_Prov!C189=0,Sintax!C189,Result_Prov!C189)</f>
        <v>Actinobacteria</v>
      </c>
      <c r="D189" t="str">
        <f>IF(Result_Prov!D189=0,Sintax!D189,Result_Prov!D189)</f>
        <v>Actinobacteria</v>
      </c>
      <c r="E189" t="str">
        <f>IF(Result_Prov!E189=0,Sintax!E189,Result_Prov!E189)</f>
        <v>Propionibacteriales</v>
      </c>
      <c r="F189" t="str">
        <f>IF(Result_Prov!F189=0,Sintax!F189,Result_Prov!F189)</f>
        <v>Propionibacteriaceae</v>
      </c>
      <c r="G189" t="str">
        <f>IF(Result_Prov!G189=0,Sintax!G189,Result_Prov!G189)</f>
        <v>Propionibacterium</v>
      </c>
      <c r="H189" t="str">
        <f>IF(Result_Prov!H189=0,Sintax!H189,Result_Prov!H189)</f>
        <v>Propionibacterium freudenreichii</v>
      </c>
    </row>
    <row r="190" spans="1:8" x14ac:dyDescent="0.2">
      <c r="A190" t="str">
        <f>IF(Result_Prov!A190=0,Sintax!A190,Result_Prov!A190)</f>
        <v>OTU_190</v>
      </c>
      <c r="B190" t="str">
        <f>IF(Result_Prov!B190=0,Sintax!B190,Result_Prov!B190)</f>
        <v>Bacteria</v>
      </c>
      <c r="C190" t="str">
        <f>IF(Result_Prov!C190=0,Sintax!C190,Result_Prov!C190)</f>
        <v>Firmicutes</v>
      </c>
      <c r="D190" t="str">
        <f>IF(Result_Prov!D190=0,Sintax!D190,Result_Prov!D190)</f>
        <v>Bacilli</v>
      </c>
      <c r="E190" t="str">
        <f>IF(Result_Prov!E190=0,Sintax!E190,Result_Prov!E190)</f>
        <v>Lactobacillales</v>
      </c>
      <c r="F190" t="str">
        <f>IF(Result_Prov!F190=0,Sintax!F190,Result_Prov!F190)</f>
        <v>Lactobacillaceae</v>
      </c>
      <c r="G190" t="str">
        <f>IF(Result_Prov!G190=0,Sintax!G190,Result_Prov!G190)</f>
        <v>Pediococcus</v>
      </c>
      <c r="H190" t="str">
        <f>IF(Result_Prov!H190=0,Sintax!H190,Result_Prov!H190)</f>
        <v>Pediococcus pentosaceus</v>
      </c>
    </row>
    <row r="191" spans="1:8" x14ac:dyDescent="0.2">
      <c r="A191" t="str">
        <f>IF(Result_Prov!A191=0,Sintax!A191,Result_Prov!A191)</f>
        <v>OTU_191</v>
      </c>
      <c r="B191" t="str">
        <f>IF(Result_Prov!B191=0,Sintax!B191,Result_Prov!B191)</f>
        <v>Bacteria</v>
      </c>
      <c r="C191" t="str">
        <f>IF(Result_Prov!C191=0,Sintax!C191,Result_Prov!C191)</f>
        <v>Firmicutes</v>
      </c>
      <c r="D191" t="str">
        <f>IF(Result_Prov!D191=0,Sintax!D191,Result_Prov!D191)</f>
        <v>Bacilli</v>
      </c>
      <c r="E191" t="str">
        <f>IF(Result_Prov!E191=0,Sintax!E191,Result_Prov!E191)</f>
        <v>Lactobacillales</v>
      </c>
      <c r="F191" t="str">
        <f>IF(Result_Prov!F191=0,Sintax!F191,Result_Prov!F191)</f>
        <v>Streptococcaceae</v>
      </c>
      <c r="G191" t="str">
        <f>IF(Result_Prov!G191=0,Sintax!G191,Result_Prov!G191)</f>
        <v>Streptococcus</v>
      </c>
      <c r="H191" t="str">
        <f>IF(Result_Prov!H191=0,Sintax!H191,Result_Prov!H191)</f>
        <v>Streptococcus salivarius</v>
      </c>
    </row>
    <row r="192" spans="1:8" x14ac:dyDescent="0.2">
      <c r="A192" t="str">
        <f>IF(Result_Prov!A192=0,Sintax!A192,Result_Prov!A192)</f>
        <v>OTU_192</v>
      </c>
      <c r="B192" t="str">
        <f>IF(Result_Prov!B192=0,Sintax!B192,Result_Prov!B192)</f>
        <v>Bacteria</v>
      </c>
      <c r="C192" t="str">
        <f>IF(Result_Prov!C192=0,Sintax!C192,Result_Prov!C192)</f>
        <v>Firmicutes</v>
      </c>
      <c r="D192" t="str">
        <f>IF(Result_Prov!D192=0,Sintax!D192,Result_Prov!D192)</f>
        <v>Bacilli</v>
      </c>
      <c r="E192" t="str">
        <f>IF(Result_Prov!E192=0,Sintax!E192,Result_Prov!E192)</f>
        <v>Lactobacillales</v>
      </c>
      <c r="F192" t="str">
        <f>IF(Result_Prov!F192=0,Sintax!F192,Result_Prov!F192)</f>
        <v>Streptococcaceae</v>
      </c>
      <c r="G192" t="str">
        <f>IF(Result_Prov!G192=0,Sintax!G192,Result_Prov!G192)</f>
        <v>Streptococcus</v>
      </c>
      <c r="H192" t="str">
        <f>IF(Result_Prov!H192=0,Sintax!H192,Result_Prov!H192)</f>
        <v>Streptococcus salivarius</v>
      </c>
    </row>
    <row r="193" spans="1:8" x14ac:dyDescent="0.2">
      <c r="A193" t="str">
        <f>IF(Result_Prov!A193=0,Sintax!A193,Result_Prov!A193)</f>
        <v>OTU_193</v>
      </c>
      <c r="B193" t="str">
        <f>IF(Result_Prov!B193=0,Sintax!B193,Result_Prov!B193)</f>
        <v>Bacteria</v>
      </c>
      <c r="C193" t="str">
        <f>IF(Result_Prov!C193=0,Sintax!C193,Result_Prov!C193)</f>
        <v>Firmicutes</v>
      </c>
      <c r="D193" t="str">
        <f>IF(Result_Prov!D193=0,Sintax!D193,Result_Prov!D193)</f>
        <v>Bacilli</v>
      </c>
      <c r="E193" t="str">
        <f>IF(Result_Prov!E193=0,Sintax!E193,Result_Prov!E193)</f>
        <v>Lactobacillales</v>
      </c>
      <c r="F193" t="str">
        <f>IF(Result_Prov!F193=0,Sintax!F193,Result_Prov!F193)</f>
        <v>Enterococcaceae</v>
      </c>
      <c r="G193" t="str">
        <f>IF(Result_Prov!G193=0,Sintax!G193,Result_Prov!G193)</f>
        <v>Enterococcus</v>
      </c>
      <c r="H193" t="str">
        <f>IF(Result_Prov!H193=0,Sintax!H193,Result_Prov!H193)</f>
        <v>Enterococcus faecalis</v>
      </c>
    </row>
    <row r="194" spans="1:8" x14ac:dyDescent="0.2">
      <c r="A194" t="str">
        <f>IF(Result_Prov!A194=0,Sintax!A194,Result_Prov!A194)</f>
        <v>OTU_194</v>
      </c>
      <c r="B194" t="str">
        <f>IF(Result_Prov!B194=0,Sintax!B194,Result_Prov!B194)</f>
        <v>Bacteria</v>
      </c>
      <c r="C194" t="str">
        <f>IF(Result_Prov!C194=0,Sintax!C194,Result_Prov!C194)</f>
        <v>Firmicutes</v>
      </c>
      <c r="D194" t="str">
        <f>IF(Result_Prov!D194=0,Sintax!D194,Result_Prov!D194)</f>
        <v>Bacilli</v>
      </c>
      <c r="E194" t="str">
        <f>IF(Result_Prov!E194=0,Sintax!E194,Result_Prov!E194)</f>
        <v>Lactobacillales</v>
      </c>
      <c r="F194" t="str">
        <f>IF(Result_Prov!F194=0,Sintax!F194,Result_Prov!F194)</f>
        <v>Streptococcaceae</v>
      </c>
      <c r="G194" t="str">
        <f>IF(Result_Prov!G194=0,Sintax!G194,Result_Prov!G194)</f>
        <v>Lactococcus</v>
      </c>
      <c r="H194" t="str">
        <f>IF(Result_Prov!H194=0,Sintax!H194,Result_Prov!H194)</f>
        <v>Lactococcus lactis</v>
      </c>
    </row>
    <row r="195" spans="1:8" x14ac:dyDescent="0.2">
      <c r="A195" t="str">
        <f>IF(Result_Prov!A195=0,Sintax!A195,Result_Prov!A195)</f>
        <v>OTU_195</v>
      </c>
      <c r="B195" t="str">
        <f>IF(Result_Prov!B195=0,Sintax!B195,Result_Prov!B195)</f>
        <v>Bacteria</v>
      </c>
      <c r="C195" t="str">
        <f>IF(Result_Prov!C195=0,Sintax!C195,Result_Prov!C195)</f>
        <v>Firmicutes</v>
      </c>
      <c r="D195" t="str">
        <f>IF(Result_Prov!D195=0,Sintax!D195,Result_Prov!D195)</f>
        <v>Bacilli</v>
      </c>
      <c r="E195" t="str">
        <f>IF(Result_Prov!E195=0,Sintax!E195,Result_Prov!E195)</f>
        <v>Lactobacillales</v>
      </c>
      <c r="F195" t="str">
        <f>IF(Result_Prov!F195=0,Sintax!F195,Result_Prov!F195)</f>
        <v>Lactobacillaceae</v>
      </c>
      <c r="G195" t="str">
        <f>IF(Result_Prov!G195=0,Sintax!G195,Result_Prov!G195)</f>
        <v>Lactobacillus</v>
      </c>
      <c r="H195" t="str">
        <f>IF(Result_Prov!H195=0,Sintax!H195,Result_Prov!H195)</f>
        <v>Lactobacillus rapi</v>
      </c>
    </row>
    <row r="196" spans="1:8" x14ac:dyDescent="0.2">
      <c r="A196" t="str">
        <f>IF(Result_Prov!A196=0,Sintax!A196,Result_Prov!A196)</f>
        <v>OTU_196</v>
      </c>
      <c r="B196" t="str">
        <f>IF(Result_Prov!B196=0,Sintax!B196,Result_Prov!B196)</f>
        <v>Bacteria</v>
      </c>
      <c r="C196" t="str">
        <f>IF(Result_Prov!C196=0,Sintax!C196,Result_Prov!C196)</f>
        <v>Firmicutes</v>
      </c>
      <c r="D196" t="str">
        <f>IF(Result_Prov!D196=0,Sintax!D196,Result_Prov!D196)</f>
        <v>Bacilli</v>
      </c>
      <c r="E196" t="str">
        <f>IF(Result_Prov!E196=0,Sintax!E196,Result_Prov!E196)</f>
        <v>Lactobacillales</v>
      </c>
      <c r="F196" t="str">
        <f>IF(Result_Prov!F196=0,Sintax!F196,Result_Prov!F196)</f>
        <v>Lactobacillaceae</v>
      </c>
      <c r="G196" t="str">
        <f>IF(Result_Prov!G196=0,Sintax!G196,Result_Prov!G196)</f>
        <v>Lactobacillus</v>
      </c>
      <c r="H196" t="str">
        <f>IF(Result_Prov!H196=0,Sintax!H196,Result_Prov!H196)</f>
        <v>Lactobacillus delbrueckii</v>
      </c>
    </row>
    <row r="197" spans="1:8" x14ac:dyDescent="0.2">
      <c r="A197" t="str">
        <f>IF(Result_Prov!A197=0,Sintax!A197,Result_Prov!A197)</f>
        <v>OTU_197</v>
      </c>
      <c r="B197" t="str">
        <f>IF(Result_Prov!B197=0,Sintax!B197,Result_Prov!B197)</f>
        <v>Bacteria</v>
      </c>
      <c r="C197" t="str">
        <f>IF(Result_Prov!C197=0,Sintax!C197,Result_Prov!C197)</f>
        <v>Firmicutes</v>
      </c>
      <c r="D197" t="str">
        <f>IF(Result_Prov!D197=0,Sintax!D197,Result_Prov!D197)</f>
        <v>Bacilli</v>
      </c>
      <c r="E197" t="str">
        <f>IF(Result_Prov!E197=0,Sintax!E197,Result_Prov!E197)</f>
        <v>Lactobacillales</v>
      </c>
      <c r="F197" t="str">
        <f>IF(Result_Prov!F197=0,Sintax!F197,Result_Prov!F197)</f>
        <v>Streptococcaceae</v>
      </c>
      <c r="G197" t="str">
        <f>IF(Result_Prov!G197=0,Sintax!G197,Result_Prov!G197)</f>
        <v>Streptococcus</v>
      </c>
      <c r="H197" t="str">
        <f>IF(Result_Prov!H197=0,Sintax!H197,Result_Prov!H197)</f>
        <v>Streptococcus salivarius</v>
      </c>
    </row>
    <row r="198" spans="1:8" x14ac:dyDescent="0.2">
      <c r="A198" t="str">
        <f>IF(Result_Prov!A198=0,Sintax!A198,Result_Prov!A198)</f>
        <v>OTU_198</v>
      </c>
      <c r="B198" t="str">
        <f>IF(Result_Prov!B198=0,Sintax!B198,Result_Prov!B198)</f>
        <v>Bacteria</v>
      </c>
      <c r="C198" t="str">
        <f>IF(Result_Prov!C198=0,Sintax!C198,Result_Prov!C198)</f>
        <v>Firmicutes</v>
      </c>
      <c r="D198" t="str">
        <f>IF(Result_Prov!D198=0,Sintax!D198,Result_Prov!D198)</f>
        <v>Bacilli</v>
      </c>
      <c r="E198" t="str">
        <f>IF(Result_Prov!E198=0,Sintax!E198,Result_Prov!E198)</f>
        <v>Lactobacillales</v>
      </c>
      <c r="F198" t="str">
        <f>IF(Result_Prov!F198=0,Sintax!F198,Result_Prov!F198)</f>
        <v>Streptococcaceae</v>
      </c>
      <c r="G198" t="str">
        <f>IF(Result_Prov!G198=0,Sintax!G198,Result_Prov!G198)</f>
        <v>Streptococcus</v>
      </c>
      <c r="H198" t="str">
        <f>IF(Result_Prov!H198=0,Sintax!H198,Result_Prov!H198)</f>
        <v>Streptococcus salivarius</v>
      </c>
    </row>
    <row r="199" spans="1:8" x14ac:dyDescent="0.2">
      <c r="A199" t="str">
        <f>IF(Result_Prov!A199=0,Sintax!A199,Result_Prov!A199)</f>
        <v>OTU_199</v>
      </c>
      <c r="B199" t="str">
        <f>IF(Result_Prov!B199=0,Sintax!B199,Result_Prov!B199)</f>
        <v>Bacteria</v>
      </c>
      <c r="C199" t="str">
        <f>IF(Result_Prov!C199=0,Sintax!C199,Result_Prov!C199)</f>
        <v>Firmicutes</v>
      </c>
      <c r="D199" t="str">
        <f>IF(Result_Prov!D199=0,Sintax!D199,Result_Prov!D199)</f>
        <v>Bacilli</v>
      </c>
      <c r="E199" t="str">
        <f>IF(Result_Prov!E199=0,Sintax!E199,Result_Prov!E199)</f>
        <v>Lactobacillales</v>
      </c>
      <c r="F199" t="str">
        <f>IF(Result_Prov!F199=0,Sintax!F199,Result_Prov!F199)</f>
        <v>Streptococcaceae</v>
      </c>
      <c r="G199" t="str">
        <f>IF(Result_Prov!G199=0,Sintax!G199,Result_Prov!G199)</f>
        <v>Lactococcus</v>
      </c>
      <c r="H199" t="str">
        <f>IF(Result_Prov!H199=0,Sintax!H199,Result_Prov!H199)</f>
        <v>Lactococcus lactis</v>
      </c>
    </row>
    <row r="200" spans="1:8" x14ac:dyDescent="0.2">
      <c r="A200" t="str">
        <f>IF(Result_Prov!A200=0,Sintax!A200,Result_Prov!A200)</f>
        <v>OTU_200</v>
      </c>
      <c r="B200" t="str">
        <f>IF(Result_Prov!B200=0,Sintax!B200,Result_Prov!B200)</f>
        <v>Bacteria</v>
      </c>
      <c r="C200" t="str">
        <f>IF(Result_Prov!C200=0,Sintax!C200,Result_Prov!C200)</f>
        <v>Firmicutes</v>
      </c>
      <c r="D200" t="str">
        <f>IF(Result_Prov!D200=0,Sintax!D200,Result_Prov!D200)</f>
        <v>Bacilli</v>
      </c>
      <c r="E200" t="str">
        <f>IF(Result_Prov!E200=0,Sintax!E200,Result_Prov!E200)</f>
        <v>Lactobacillales</v>
      </c>
      <c r="F200" t="str">
        <f>IF(Result_Prov!F200=0,Sintax!F200,Result_Prov!F200)</f>
        <v>Lactobacillaceae</v>
      </c>
      <c r="G200" t="str">
        <f>IF(Result_Prov!G200=0,Sintax!G200,Result_Prov!G200)</f>
        <v>Lactobacillus</v>
      </c>
      <c r="H200" t="str">
        <f>IF(Result_Prov!H200=0,Sintax!H200,Result_Prov!H200)</f>
        <v>Lactobacillus delbrueckii</v>
      </c>
    </row>
    <row r="201" spans="1:8" x14ac:dyDescent="0.2">
      <c r="A201" t="str">
        <f>IF(Result_Prov!A201=0,Sintax!A201,Result_Prov!A201)</f>
        <v>OTU_201</v>
      </c>
      <c r="B201" t="str">
        <f>IF(Result_Prov!B201=0,Sintax!B201,Result_Prov!B201)</f>
        <v>Bacteria</v>
      </c>
      <c r="C201" t="str">
        <f>IF(Result_Prov!C201=0,Sintax!C201,Result_Prov!C201)</f>
        <v>Firmicutes</v>
      </c>
      <c r="D201" t="str">
        <f>IF(Result_Prov!D201=0,Sintax!D201,Result_Prov!D201)</f>
        <v>Bacilli</v>
      </c>
      <c r="E201" t="str">
        <f>IF(Result_Prov!E201=0,Sintax!E201,Result_Prov!E201)</f>
        <v>Lactobacillales</v>
      </c>
      <c r="F201" t="str">
        <f>IF(Result_Prov!F201=0,Sintax!F201,Result_Prov!F201)</f>
        <v>Enterococcaceae</v>
      </c>
      <c r="G201" t="str">
        <f>IF(Result_Prov!G201=0,Sintax!G201,Result_Prov!G201)</f>
        <v>Enterococcus</v>
      </c>
      <c r="H201" t="str">
        <f>IF(Result_Prov!H201=0,Sintax!H201,Result_Prov!H201)</f>
        <v>Enterococcus faecium</v>
      </c>
    </row>
    <row r="202" spans="1:8" x14ac:dyDescent="0.2">
      <c r="A202" t="str">
        <f>IF(Result_Prov!A202=0,Sintax!A202,Result_Prov!A202)</f>
        <v>OTU_202</v>
      </c>
      <c r="B202" t="str">
        <f>IF(Result_Prov!B202=0,Sintax!B202,Result_Prov!B202)</f>
        <v>Bacteria</v>
      </c>
      <c r="C202" t="str">
        <f>IF(Result_Prov!C202=0,Sintax!C202,Result_Prov!C202)</f>
        <v>Firmicutes</v>
      </c>
      <c r="D202" t="str">
        <f>IF(Result_Prov!D202=0,Sintax!D202,Result_Prov!D202)</f>
        <v>Bacilli</v>
      </c>
      <c r="E202" t="str">
        <f>IF(Result_Prov!E202=0,Sintax!E202,Result_Prov!E202)</f>
        <v>Lactobacillales</v>
      </c>
      <c r="F202" t="str">
        <f>IF(Result_Prov!F202=0,Sintax!F202,Result_Prov!F202)</f>
        <v>Streptococcaceae</v>
      </c>
      <c r="G202" t="str">
        <f>IF(Result_Prov!G202=0,Sintax!G202,Result_Prov!G202)</f>
        <v>Streptococcus</v>
      </c>
      <c r="H202" t="str">
        <f>IF(Result_Prov!H202=0,Sintax!H202,Result_Prov!H202)</f>
        <v>Streptococcus dysgalactiae</v>
      </c>
    </row>
    <row r="203" spans="1:8" x14ac:dyDescent="0.2">
      <c r="A203" t="str">
        <f>IF(Result_Prov!A203=0,Sintax!A203,Result_Prov!A203)</f>
        <v>OTU_203</v>
      </c>
      <c r="B203" t="str">
        <f>IF(Result_Prov!B203=0,Sintax!B203,Result_Prov!B203)</f>
        <v>Bacteria</v>
      </c>
      <c r="C203" t="str">
        <f>IF(Result_Prov!C203=0,Sintax!C203,Result_Prov!C203)</f>
        <v>Proteobacteria</v>
      </c>
      <c r="D203" t="str">
        <f>IF(Result_Prov!D203=0,Sintax!D203,Result_Prov!D203)</f>
        <v>Betaproteobacteria</v>
      </c>
      <c r="E203" t="str">
        <f>IF(Result_Prov!E203=0,Sintax!E203,Result_Prov!E203)</f>
        <v>Burkholderiales</v>
      </c>
      <c r="F203">
        <f>IF(Result_Prov!F203=0,Sintax!F203,Result_Prov!F203)</f>
        <v>0</v>
      </c>
      <c r="G203">
        <f>IF(Result_Prov!G203=0,Sintax!G203,Result_Prov!G203)</f>
        <v>0</v>
      </c>
      <c r="H203">
        <f>IF(Result_Prov!H203=0,Sintax!H203,Result_Prov!H203)</f>
        <v>0</v>
      </c>
    </row>
    <row r="204" spans="1:8" x14ac:dyDescent="0.2">
      <c r="A204" t="str">
        <f>IF(Result_Prov!A204=0,Sintax!A204,Result_Prov!A204)</f>
        <v>OTU_204</v>
      </c>
      <c r="B204" t="str">
        <f>IF(Result_Prov!B204=0,Sintax!B204,Result_Prov!B204)</f>
        <v>Bacteria</v>
      </c>
      <c r="C204" t="str">
        <f>IF(Result_Prov!C204=0,Sintax!C204,Result_Prov!C204)</f>
        <v>Proteobacteria</v>
      </c>
      <c r="D204" t="str">
        <f>IF(Result_Prov!D204=0,Sintax!D204,Result_Prov!D204)</f>
        <v>Gammaproteobacteria</v>
      </c>
      <c r="E204" t="str">
        <f>IF(Result_Prov!E204=0,Sintax!E204,Result_Prov!E204)</f>
        <v>Pseudomonadales</v>
      </c>
      <c r="F204" t="str">
        <f>IF(Result_Prov!F204=0,Sintax!F204,Result_Prov!F204)</f>
        <v>Moraxellaceae</v>
      </c>
      <c r="G204" t="str">
        <f>IF(Result_Prov!G204=0,Sintax!G204,Result_Prov!G204)</f>
        <v>Acinetobacter</v>
      </c>
      <c r="H204" t="str">
        <f>IF(Result_Prov!H204=0,Sintax!H204,Result_Prov!H204)</f>
        <v>Acinetobacter guillouiae</v>
      </c>
    </row>
    <row r="205" spans="1:8" x14ac:dyDescent="0.2">
      <c r="A205" t="str">
        <f>IF(Result_Prov!A205=0,Sintax!A205,Result_Prov!A205)</f>
        <v>OTU_205</v>
      </c>
      <c r="B205" t="str">
        <f>IF(Result_Prov!B205=0,Sintax!B205,Result_Prov!B205)</f>
        <v>Bacteria</v>
      </c>
      <c r="C205" t="str">
        <f>IF(Result_Prov!C205=0,Sintax!C205,Result_Prov!C205)</f>
        <v>Firmicutes</v>
      </c>
      <c r="D205" t="str">
        <f>IF(Result_Prov!D205=0,Sintax!D205,Result_Prov!D205)</f>
        <v>Bacilli</v>
      </c>
      <c r="E205" t="str">
        <f>IF(Result_Prov!E205=0,Sintax!E205,Result_Prov!E205)</f>
        <v>Lactobacillales</v>
      </c>
      <c r="F205" t="str">
        <f>IF(Result_Prov!F205=0,Sintax!F205,Result_Prov!F205)</f>
        <v>Lactobacillaceae</v>
      </c>
      <c r="G205" t="str">
        <f>IF(Result_Prov!G205=0,Sintax!G205,Result_Prov!G205)</f>
        <v>Lactobacillus</v>
      </c>
      <c r="H205" t="str">
        <f>IF(Result_Prov!H205=0,Sintax!H205,Result_Prov!H205)</f>
        <v>Lactobacillus delbrueckii</v>
      </c>
    </row>
    <row r="206" spans="1:8" x14ac:dyDescent="0.2">
      <c r="A206" t="str">
        <f>IF(Result_Prov!A206=0,Sintax!A206,Result_Prov!A206)</f>
        <v>OTU_206</v>
      </c>
      <c r="B206" t="str">
        <f>IF(Result_Prov!B206=0,Sintax!B206,Result_Prov!B206)</f>
        <v>Bacteria</v>
      </c>
      <c r="C206" t="str">
        <f>IF(Result_Prov!C206=0,Sintax!C206,Result_Prov!C206)</f>
        <v>Firmicutes</v>
      </c>
      <c r="D206" t="str">
        <f>IF(Result_Prov!D206=0,Sintax!D206,Result_Prov!D206)</f>
        <v>Bacilli</v>
      </c>
      <c r="E206" t="str">
        <f>IF(Result_Prov!E206=0,Sintax!E206,Result_Prov!E206)</f>
        <v>Lactobacillales</v>
      </c>
      <c r="F206" t="str">
        <f>IF(Result_Prov!F206=0,Sintax!F206,Result_Prov!F206)</f>
        <v>Lactobacillaceae</v>
      </c>
      <c r="G206" t="str">
        <f>IF(Result_Prov!G206=0,Sintax!G206,Result_Prov!G206)</f>
        <v>Lactobacillus</v>
      </c>
      <c r="H206" t="str">
        <f>IF(Result_Prov!H206=0,Sintax!H206,Result_Prov!H206)</f>
        <v>Lactobacillus delbrueckii</v>
      </c>
    </row>
    <row r="207" spans="1:8" x14ac:dyDescent="0.2">
      <c r="A207" t="str">
        <f>IF(Result_Prov!A207=0,Sintax!A207,Result_Prov!A207)</f>
        <v>OTU_207</v>
      </c>
      <c r="B207" t="str">
        <f>IF(Result_Prov!B207=0,Sintax!B207,Result_Prov!B207)</f>
        <v>Bacteria</v>
      </c>
      <c r="C207" t="str">
        <f>IF(Result_Prov!C207=0,Sintax!C207,Result_Prov!C207)</f>
        <v>Actinobacteria</v>
      </c>
      <c r="D207" t="str">
        <f>IF(Result_Prov!D207=0,Sintax!D207,Result_Prov!D207)</f>
        <v>Actinobacteria</v>
      </c>
      <c r="E207" t="str">
        <f>IF(Result_Prov!E207=0,Sintax!E207,Result_Prov!E207)</f>
        <v>Propionibacteriales</v>
      </c>
      <c r="F207" t="str">
        <f>IF(Result_Prov!F207=0,Sintax!F207,Result_Prov!F207)</f>
        <v>Propionibacteriaceae</v>
      </c>
      <c r="G207" t="str">
        <f>IF(Result_Prov!G207=0,Sintax!G207,Result_Prov!G207)</f>
        <v>Propionibacterium</v>
      </c>
      <c r="H207" t="str">
        <f>IF(Result_Prov!H207=0,Sintax!H207,Result_Prov!H207)</f>
        <v>Propionibacterium freudenreichii</v>
      </c>
    </row>
    <row r="208" spans="1:8" x14ac:dyDescent="0.2">
      <c r="A208" t="str">
        <f>IF(Result_Prov!A208=0,Sintax!A208,Result_Prov!A208)</f>
        <v>OTU_208</v>
      </c>
      <c r="B208" t="str">
        <f>IF(Result_Prov!B208=0,Sintax!B208,Result_Prov!B208)</f>
        <v>Bacteria</v>
      </c>
      <c r="C208" t="str">
        <f>IF(Result_Prov!C208=0,Sintax!C208,Result_Prov!C208)</f>
        <v>Firmicutes</v>
      </c>
      <c r="D208" t="str">
        <f>IF(Result_Prov!D208=0,Sintax!D208,Result_Prov!D208)</f>
        <v>Bacilli</v>
      </c>
      <c r="E208" t="str">
        <f>IF(Result_Prov!E208=0,Sintax!E208,Result_Prov!E208)</f>
        <v>Lactobacillales</v>
      </c>
      <c r="F208" t="str">
        <f>IF(Result_Prov!F208=0,Sintax!F208,Result_Prov!F208)</f>
        <v>Streptococcaceae</v>
      </c>
      <c r="G208" t="str">
        <f>IF(Result_Prov!G208=0,Sintax!G208,Result_Prov!G208)</f>
        <v>Streptococcus</v>
      </c>
      <c r="H208" t="str">
        <f>IF(Result_Prov!H208=0,Sintax!H208,Result_Prov!H208)</f>
        <v>Streptococcus salivarius</v>
      </c>
    </row>
    <row r="209" spans="1:8" x14ac:dyDescent="0.2">
      <c r="A209" t="str">
        <f>IF(Result_Prov!A209=0,Sintax!A209,Result_Prov!A209)</f>
        <v>OTU_209</v>
      </c>
      <c r="B209" t="str">
        <f>IF(Result_Prov!B209=0,Sintax!B209,Result_Prov!B209)</f>
        <v>Bacteria</v>
      </c>
      <c r="C209" t="str">
        <f>IF(Result_Prov!C209=0,Sintax!C209,Result_Prov!C209)</f>
        <v>Firmicutes</v>
      </c>
      <c r="D209" t="str">
        <f>IF(Result_Prov!D209=0,Sintax!D209,Result_Prov!D209)</f>
        <v>Bacilli</v>
      </c>
      <c r="E209" t="str">
        <f>IF(Result_Prov!E209=0,Sintax!E209,Result_Prov!E209)</f>
        <v>Lactobacillales</v>
      </c>
      <c r="F209" t="str">
        <f>IF(Result_Prov!F209=0,Sintax!F209,Result_Prov!F209)</f>
        <v>Lactobacillaceae</v>
      </c>
      <c r="G209" t="str">
        <f>IF(Result_Prov!G209=0,Sintax!G209,Result_Prov!G209)</f>
        <v>Lactobacillus</v>
      </c>
      <c r="H209" t="str">
        <f>IF(Result_Prov!H209=0,Sintax!H209,Result_Prov!H209)</f>
        <v>Lactobacillus delbrueckii</v>
      </c>
    </row>
    <row r="210" spans="1:8" x14ac:dyDescent="0.2">
      <c r="A210" t="str">
        <f>IF(Result_Prov!A210=0,Sintax!A210,Result_Prov!A210)</f>
        <v>OTU_210</v>
      </c>
      <c r="B210" t="str">
        <f>IF(Result_Prov!B210=0,Sintax!B210,Result_Prov!B210)</f>
        <v>Bacteria</v>
      </c>
      <c r="C210" t="str">
        <f>IF(Result_Prov!C210=0,Sintax!C210,Result_Prov!C210)</f>
        <v>Firmicutes</v>
      </c>
      <c r="D210" t="str">
        <f>IF(Result_Prov!D210=0,Sintax!D210,Result_Prov!D210)</f>
        <v>Bacilli</v>
      </c>
      <c r="E210" t="str">
        <f>IF(Result_Prov!E210=0,Sintax!E210,Result_Prov!E210)</f>
        <v>Lactobacillales</v>
      </c>
      <c r="F210" t="str">
        <f>IF(Result_Prov!F210=0,Sintax!F210,Result_Prov!F210)</f>
        <v>Streptococcaceae</v>
      </c>
      <c r="G210" t="str">
        <f>IF(Result_Prov!G210=0,Sintax!G210,Result_Prov!G210)</f>
        <v>Lactococcus</v>
      </c>
      <c r="H210" t="str">
        <f>IF(Result_Prov!H210=0,Sintax!H210,Result_Prov!H210)</f>
        <v>Lactococcus lactis</v>
      </c>
    </row>
    <row r="211" spans="1:8" x14ac:dyDescent="0.2">
      <c r="A211" t="str">
        <f>IF(Result_Prov!A211=0,Sintax!A211,Result_Prov!A211)</f>
        <v>OTU_211</v>
      </c>
      <c r="B211" t="str">
        <f>IF(Result_Prov!B211=0,Sintax!B211,Result_Prov!B211)</f>
        <v>Bacteria</v>
      </c>
      <c r="C211" t="str">
        <f>IF(Result_Prov!C211=0,Sintax!C211,Result_Prov!C211)</f>
        <v>Deinococcus-Thermus</v>
      </c>
      <c r="D211" t="str">
        <f>IF(Result_Prov!D211=0,Sintax!D211,Result_Prov!D211)</f>
        <v>Deinococci</v>
      </c>
      <c r="E211" t="str">
        <f>IF(Result_Prov!E211=0,Sintax!E211,Result_Prov!E211)</f>
        <v>Deinococcales</v>
      </c>
      <c r="F211" t="str">
        <f>IF(Result_Prov!F211=0,Sintax!F211,Result_Prov!F211)</f>
        <v>Deinococcaceae</v>
      </c>
      <c r="G211" t="str">
        <f>IF(Result_Prov!G211=0,Sintax!G211,Result_Prov!G211)</f>
        <v>Deinococcus</v>
      </c>
      <c r="H211" t="str">
        <f>IF(Result_Prov!H211=0,Sintax!H211,Result_Prov!H211)</f>
        <v>Deinococcus aerius</v>
      </c>
    </row>
    <row r="212" spans="1:8" x14ac:dyDescent="0.2">
      <c r="A212" t="str">
        <f>IF(Result_Prov!A212=0,Sintax!A212,Result_Prov!A212)</f>
        <v>OTU_212</v>
      </c>
      <c r="B212" t="str">
        <f>IF(Result_Prov!B212=0,Sintax!B212,Result_Prov!B212)</f>
        <v>Bacteria</v>
      </c>
      <c r="C212" t="str">
        <f>IF(Result_Prov!C212=0,Sintax!C212,Result_Prov!C212)</f>
        <v>Proteobacteria</v>
      </c>
      <c r="D212" t="str">
        <f>IF(Result_Prov!D212=0,Sintax!D212,Result_Prov!D212)</f>
        <v>Gammaproteobacteria</v>
      </c>
      <c r="E212" t="str">
        <f>IF(Result_Prov!E212=0,Sintax!E212,Result_Prov!E212)</f>
        <v>Pseudomonadales</v>
      </c>
      <c r="F212" t="str">
        <f>IF(Result_Prov!F212=0,Sintax!F212,Result_Prov!F212)</f>
        <v>Moraxellaceae</v>
      </c>
      <c r="G212" t="str">
        <f>IF(Result_Prov!G212=0,Sintax!G212,Result_Prov!G212)</f>
        <v>Acinetobacter</v>
      </c>
      <c r="H212" t="str">
        <f>IF(Result_Prov!H212=0,Sintax!H212,Result_Prov!H212)</f>
        <v>Acinetobacter johnsonii</v>
      </c>
    </row>
    <row r="213" spans="1:8" x14ac:dyDescent="0.2">
      <c r="A213" t="str">
        <f>IF(Result_Prov!A213=0,Sintax!A213,Result_Prov!A213)</f>
        <v>OTU_213</v>
      </c>
      <c r="B213" t="str">
        <f>IF(Result_Prov!B213=0,Sintax!B213,Result_Prov!B213)</f>
        <v>Bacteria</v>
      </c>
      <c r="C213" t="str">
        <f>IF(Result_Prov!C213=0,Sintax!C213,Result_Prov!C213)</f>
        <v>Firmicutes</v>
      </c>
      <c r="D213" t="str">
        <f>IF(Result_Prov!D213=0,Sintax!D213,Result_Prov!D213)</f>
        <v>Bacilli</v>
      </c>
      <c r="E213" t="str">
        <f>IF(Result_Prov!E213=0,Sintax!E213,Result_Prov!E213)</f>
        <v>Lactobacillales</v>
      </c>
      <c r="F213" t="str">
        <f>IF(Result_Prov!F213=0,Sintax!F213,Result_Prov!F213)</f>
        <v>Lactobacillaceae</v>
      </c>
      <c r="G213" t="str">
        <f>IF(Result_Prov!G213=0,Sintax!G213,Result_Prov!G213)</f>
        <v>Lactobacillus</v>
      </c>
      <c r="H213">
        <f>IF(Result_Prov!H213=0,Sintax!H213,Result_Prov!H213)</f>
        <v>0</v>
      </c>
    </row>
    <row r="214" spans="1:8" x14ac:dyDescent="0.2">
      <c r="A214" t="str">
        <f>IF(Result_Prov!A214=0,Sintax!A214,Result_Prov!A214)</f>
        <v>OTU_214</v>
      </c>
      <c r="B214" t="str">
        <f>IF(Result_Prov!B214=0,Sintax!B214,Result_Prov!B214)</f>
        <v>Bacteria</v>
      </c>
      <c r="C214" t="str">
        <f>IF(Result_Prov!C214=0,Sintax!C214,Result_Prov!C214)</f>
        <v>Firmicutes</v>
      </c>
      <c r="D214" t="str">
        <f>IF(Result_Prov!D214=0,Sintax!D214,Result_Prov!D214)</f>
        <v>Bacilli</v>
      </c>
      <c r="E214" t="str">
        <f>IF(Result_Prov!E214=0,Sintax!E214,Result_Prov!E214)</f>
        <v>Lactobacillales</v>
      </c>
      <c r="F214" t="str">
        <f>IF(Result_Prov!F214=0,Sintax!F214,Result_Prov!F214)</f>
        <v>Leuconostocaceae</v>
      </c>
      <c r="G214" t="str">
        <f>IF(Result_Prov!G214=0,Sintax!G214,Result_Prov!G214)</f>
        <v>Leuconostoc</v>
      </c>
      <c r="H214" t="str">
        <f>IF(Result_Prov!H214=0,Sintax!H214,Result_Prov!H214)</f>
        <v>Leuconostoc mesenteroides</v>
      </c>
    </row>
    <row r="215" spans="1:8" x14ac:dyDescent="0.2">
      <c r="A215" t="str">
        <f>IF(Result_Prov!A215=0,Sintax!A215,Result_Prov!A215)</f>
        <v>OTU_215</v>
      </c>
      <c r="B215" t="str">
        <f>IF(Result_Prov!B215=0,Sintax!B215,Result_Prov!B215)</f>
        <v>Bacteria</v>
      </c>
      <c r="C215" t="str">
        <f>IF(Result_Prov!C215=0,Sintax!C215,Result_Prov!C215)</f>
        <v>Firmicutes</v>
      </c>
      <c r="D215" t="str">
        <f>IF(Result_Prov!D215=0,Sintax!D215,Result_Prov!D215)</f>
        <v>Bacilli</v>
      </c>
      <c r="E215" t="str">
        <f>IF(Result_Prov!E215=0,Sintax!E215,Result_Prov!E215)</f>
        <v>Bacillales</v>
      </c>
      <c r="F215" t="str">
        <f>IF(Result_Prov!F215=0,Sintax!F215,Result_Prov!F215)</f>
        <v>Staphylococcaceae</v>
      </c>
      <c r="G215" t="str">
        <f>IF(Result_Prov!G215=0,Sintax!G215,Result_Prov!G215)</f>
        <v>Staphylococcus</v>
      </c>
      <c r="H215" t="str">
        <f>IF(Result_Prov!H215=0,Sintax!H215,Result_Prov!H215)</f>
        <v>Staphylococcus epidermidis</v>
      </c>
    </row>
    <row r="216" spans="1:8" x14ac:dyDescent="0.2">
      <c r="A216" t="str">
        <f>IF(Result_Prov!A216=0,Sintax!A216,Result_Prov!A216)</f>
        <v>OTU_216</v>
      </c>
      <c r="B216" t="str">
        <f>IF(Result_Prov!B216=0,Sintax!B216,Result_Prov!B216)</f>
        <v>Bacteria</v>
      </c>
      <c r="C216" t="str">
        <f>IF(Result_Prov!C216=0,Sintax!C216,Result_Prov!C216)</f>
        <v>Proteobacteria</v>
      </c>
      <c r="D216" t="str">
        <f>IF(Result_Prov!D216=0,Sintax!D216,Result_Prov!D216)</f>
        <v>Gammaproteobacteria</v>
      </c>
      <c r="E216" t="str">
        <f>IF(Result_Prov!E216=0,Sintax!E216,Result_Prov!E216)</f>
        <v>Pseudomonadales</v>
      </c>
      <c r="F216" t="str">
        <f>IF(Result_Prov!F216=0,Sintax!F216,Result_Prov!F216)</f>
        <v>Pseudomonadaceae</v>
      </c>
      <c r="G216" t="str">
        <f>IF(Result_Prov!G216=0,Sintax!G216,Result_Prov!G216)</f>
        <v>Pseudomonas</v>
      </c>
      <c r="H216">
        <f>IF(Result_Prov!H216=0,Sintax!H216,Result_Prov!H216)</f>
        <v>0</v>
      </c>
    </row>
    <row r="217" spans="1:8" x14ac:dyDescent="0.2">
      <c r="A217" t="str">
        <f>IF(Result_Prov!A217=0,Sintax!A217,Result_Prov!A217)</f>
        <v>OTU_217</v>
      </c>
      <c r="B217" t="str">
        <f>IF(Result_Prov!B217=0,Sintax!B217,Result_Prov!B217)</f>
        <v>Bacteria</v>
      </c>
      <c r="C217" t="str">
        <f>IF(Result_Prov!C217=0,Sintax!C217,Result_Prov!C217)</f>
        <v>Firmicutes</v>
      </c>
      <c r="D217" t="str">
        <f>IF(Result_Prov!D217=0,Sintax!D217,Result_Prov!D217)</f>
        <v>Bacilli</v>
      </c>
      <c r="E217" t="str">
        <f>IF(Result_Prov!E217=0,Sintax!E217,Result_Prov!E217)</f>
        <v>Lactobacillales</v>
      </c>
      <c r="F217" t="str">
        <f>IF(Result_Prov!F217=0,Sintax!F217,Result_Prov!F217)</f>
        <v>Streptococcaceae</v>
      </c>
      <c r="G217" t="str">
        <f>IF(Result_Prov!G217=0,Sintax!G217,Result_Prov!G217)</f>
        <v>Lactococcus</v>
      </c>
      <c r="H217" t="str">
        <f>IF(Result_Prov!H217=0,Sintax!H217,Result_Prov!H217)</f>
        <v>Lactococcus lactis</v>
      </c>
    </row>
    <row r="218" spans="1:8" x14ac:dyDescent="0.2">
      <c r="A218" t="str">
        <f>IF(Result_Prov!A218=0,Sintax!A218,Result_Prov!A218)</f>
        <v>OTU_218</v>
      </c>
      <c r="B218" t="str">
        <f>IF(Result_Prov!B218=0,Sintax!B218,Result_Prov!B218)</f>
        <v>Bacteria</v>
      </c>
      <c r="C218" t="str">
        <f>IF(Result_Prov!C218=0,Sintax!C218,Result_Prov!C218)</f>
        <v>Firmicutes</v>
      </c>
      <c r="D218" t="str">
        <f>IF(Result_Prov!D218=0,Sintax!D218,Result_Prov!D218)</f>
        <v>Bacilli</v>
      </c>
      <c r="E218" t="str">
        <f>IF(Result_Prov!E218=0,Sintax!E218,Result_Prov!E218)</f>
        <v>Lactobacillales</v>
      </c>
      <c r="F218" t="str">
        <f>IF(Result_Prov!F218=0,Sintax!F218,Result_Prov!F218)</f>
        <v>Lactobacillaceae</v>
      </c>
      <c r="G218" t="str">
        <f>IF(Result_Prov!G218=0,Sintax!G218,Result_Prov!G218)</f>
        <v>Lactobacillus</v>
      </c>
      <c r="H218" t="str">
        <f>IF(Result_Prov!H218=0,Sintax!H218,Result_Prov!H218)</f>
        <v>Lactobacillus coryniformis</v>
      </c>
    </row>
    <row r="219" spans="1:8" x14ac:dyDescent="0.2">
      <c r="A219" t="str">
        <f>IF(Result_Prov!A219=0,Sintax!A219,Result_Prov!A219)</f>
        <v>OTU_219</v>
      </c>
      <c r="B219" t="str">
        <f>IF(Result_Prov!B219=0,Sintax!B219,Result_Prov!B219)</f>
        <v>Bacteria</v>
      </c>
      <c r="C219" t="str">
        <f>IF(Result_Prov!C219=0,Sintax!C219,Result_Prov!C219)</f>
        <v>Proteobacteria</v>
      </c>
      <c r="D219" t="str">
        <f>IF(Result_Prov!D219=0,Sintax!D219,Result_Prov!D219)</f>
        <v>Alphaproteobacteria</v>
      </c>
      <c r="E219" t="str">
        <f>IF(Result_Prov!E219=0,Sintax!E219,Result_Prov!E219)</f>
        <v>Rhizobiales</v>
      </c>
      <c r="F219" t="str">
        <f>IF(Result_Prov!F219=0,Sintax!F219,Result_Prov!F219)</f>
        <v>Methylobacteriaceae</v>
      </c>
      <c r="G219">
        <f>IF(Result_Prov!G219=0,Sintax!G219,Result_Prov!G219)</f>
        <v>0</v>
      </c>
      <c r="H219">
        <f>IF(Result_Prov!H219=0,Sintax!H219,Result_Prov!H219)</f>
        <v>0</v>
      </c>
    </row>
    <row r="220" spans="1:8" x14ac:dyDescent="0.2">
      <c r="A220" t="str">
        <f>IF(Result_Prov!A220=0,Sintax!A220,Result_Prov!A220)</f>
        <v>OTU_220</v>
      </c>
      <c r="B220" t="str">
        <f>IF(Result_Prov!B220=0,Sintax!B220,Result_Prov!B220)</f>
        <v>Bacteria</v>
      </c>
      <c r="C220" t="str">
        <f>IF(Result_Prov!C220=0,Sintax!C220,Result_Prov!C220)</f>
        <v>Firmicutes</v>
      </c>
      <c r="D220" t="str">
        <f>IF(Result_Prov!D220=0,Sintax!D220,Result_Prov!D220)</f>
        <v>Bacilli</v>
      </c>
      <c r="E220" t="str">
        <f>IF(Result_Prov!E220=0,Sintax!E220,Result_Prov!E220)</f>
        <v>Lactobacillales</v>
      </c>
      <c r="F220" t="str">
        <f>IF(Result_Prov!F220=0,Sintax!F220,Result_Prov!F220)</f>
        <v>Streptococcaceae</v>
      </c>
      <c r="G220" t="str">
        <f>IF(Result_Prov!G220=0,Sintax!G220,Result_Prov!G220)</f>
        <v>Lactococcus</v>
      </c>
      <c r="H220" t="str">
        <f>IF(Result_Prov!H220=0,Sintax!H220,Result_Prov!H220)</f>
        <v>Lactococcus lactis</v>
      </c>
    </row>
    <row r="221" spans="1:8" x14ac:dyDescent="0.2">
      <c r="A221" t="str">
        <f>IF(Result_Prov!A221=0,Sintax!A221,Result_Prov!A221)</f>
        <v>OTU_221</v>
      </c>
      <c r="B221" t="str">
        <f>IF(Result_Prov!B221=0,Sintax!B221,Result_Prov!B221)</f>
        <v>Bacteria</v>
      </c>
      <c r="C221" t="str">
        <f>IF(Result_Prov!C221=0,Sintax!C221,Result_Prov!C221)</f>
        <v>Firmicutes</v>
      </c>
      <c r="D221" t="str">
        <f>IF(Result_Prov!D221=0,Sintax!D221,Result_Prov!D221)</f>
        <v>Bacilli</v>
      </c>
      <c r="E221" t="str">
        <f>IF(Result_Prov!E221=0,Sintax!E221,Result_Prov!E221)</f>
        <v>Lactobacillales</v>
      </c>
      <c r="F221" t="str">
        <f>IF(Result_Prov!F221=0,Sintax!F221,Result_Prov!F221)</f>
        <v>Streptococcaceae</v>
      </c>
      <c r="G221" t="str">
        <f>IF(Result_Prov!G221=0,Sintax!G221,Result_Prov!G221)</f>
        <v>Streptococcus</v>
      </c>
      <c r="H221" t="str">
        <f>IF(Result_Prov!H221=0,Sintax!H221,Result_Prov!H221)</f>
        <v>Streptococcus salivarius</v>
      </c>
    </row>
    <row r="222" spans="1:8" x14ac:dyDescent="0.2">
      <c r="A222" t="str">
        <f>IF(Result_Prov!A222=0,Sintax!A222,Result_Prov!A222)</f>
        <v>OTU_222</v>
      </c>
      <c r="B222" t="str">
        <f>IF(Result_Prov!B222=0,Sintax!B222,Result_Prov!B222)</f>
        <v>Bacteria</v>
      </c>
      <c r="C222" t="str">
        <f>IF(Result_Prov!C222=0,Sintax!C222,Result_Prov!C222)</f>
        <v>Firmicutes</v>
      </c>
      <c r="D222" t="str">
        <f>IF(Result_Prov!D222=0,Sintax!D222,Result_Prov!D222)</f>
        <v>Bacilli</v>
      </c>
      <c r="E222" t="str">
        <f>IF(Result_Prov!E222=0,Sintax!E222,Result_Prov!E222)</f>
        <v>Lactobacillales</v>
      </c>
      <c r="F222" t="str">
        <f>IF(Result_Prov!F222=0,Sintax!F222,Result_Prov!F222)</f>
        <v>Lactobacillaceae</v>
      </c>
      <c r="G222" t="str">
        <f>IF(Result_Prov!G222=0,Sintax!G222,Result_Prov!G222)</f>
        <v>Lactobacillus</v>
      </c>
      <c r="H222" t="str">
        <f>IF(Result_Prov!H222=0,Sintax!H222,Result_Prov!H222)</f>
        <v>Lactobacillus delbrueckii</v>
      </c>
    </row>
    <row r="223" spans="1:8" x14ac:dyDescent="0.2">
      <c r="A223" t="str">
        <f>IF(Result_Prov!A223=0,Sintax!A223,Result_Prov!A223)</f>
        <v>OTU_223</v>
      </c>
      <c r="B223" t="str">
        <f>IF(Result_Prov!B223=0,Sintax!B223,Result_Prov!B223)</f>
        <v>Bacteria</v>
      </c>
      <c r="C223" t="str">
        <f>IF(Result_Prov!C223=0,Sintax!C223,Result_Prov!C223)</f>
        <v>Actinobacteria</v>
      </c>
      <c r="D223" t="str">
        <f>IF(Result_Prov!D223=0,Sintax!D223,Result_Prov!D223)</f>
        <v>Actinobacteria</v>
      </c>
      <c r="E223" t="str">
        <f>IF(Result_Prov!E223=0,Sintax!E223,Result_Prov!E223)</f>
        <v>Propionibacteriales</v>
      </c>
      <c r="F223" t="str">
        <f>IF(Result_Prov!F223=0,Sintax!F223,Result_Prov!F223)</f>
        <v>Propionibacteriaceae</v>
      </c>
      <c r="G223" t="str">
        <f>IF(Result_Prov!G223=0,Sintax!G223,Result_Prov!G223)</f>
        <v>Propionibacterium</v>
      </c>
      <c r="H223" t="str">
        <f>IF(Result_Prov!H223=0,Sintax!H223,Result_Prov!H223)</f>
        <v>Propionibacterium freudenreichii</v>
      </c>
    </row>
    <row r="224" spans="1:8" x14ac:dyDescent="0.2">
      <c r="A224" t="str">
        <f>IF(Result_Prov!A224=0,Sintax!A224,Result_Prov!A224)</f>
        <v>OTU_224</v>
      </c>
      <c r="B224" t="str">
        <f>IF(Result_Prov!B224=0,Sintax!B224,Result_Prov!B224)</f>
        <v>Bacteria</v>
      </c>
      <c r="C224" t="str">
        <f>IF(Result_Prov!C224=0,Sintax!C224,Result_Prov!C224)</f>
        <v>Actinobacteria</v>
      </c>
      <c r="D224" t="str">
        <f>IF(Result_Prov!D224=0,Sintax!D224,Result_Prov!D224)</f>
        <v>Actinobacteria</v>
      </c>
      <c r="E224" t="str">
        <f>IF(Result_Prov!E224=0,Sintax!E224,Result_Prov!E224)</f>
        <v>Micrococcales</v>
      </c>
      <c r="F224" t="str">
        <f>IF(Result_Prov!F224=0,Sintax!F224,Result_Prov!F224)</f>
        <v>Microbacteriaceae</v>
      </c>
      <c r="G224" t="str">
        <f>IF(Result_Prov!G224=0,Sintax!G224,Result_Prov!G224)</f>
        <v>Microbacterium</v>
      </c>
      <c r="H224" t="str">
        <f>IF(Result_Prov!H224=0,Sintax!H224,Result_Prov!H224)</f>
        <v>Microbacterium lacticum</v>
      </c>
    </row>
    <row r="225" spans="1:8" x14ac:dyDescent="0.2">
      <c r="A225" t="str">
        <f>IF(Result_Prov!A225=0,Sintax!A225,Result_Prov!A225)</f>
        <v>OTU_225</v>
      </c>
      <c r="B225" t="str">
        <f>IF(Result_Prov!B225=0,Sintax!B225,Result_Prov!B225)</f>
        <v>Bacteria</v>
      </c>
      <c r="C225" t="str">
        <f>IF(Result_Prov!C225=0,Sintax!C225,Result_Prov!C225)</f>
        <v>Firmicutes</v>
      </c>
      <c r="D225" t="str">
        <f>IF(Result_Prov!D225=0,Sintax!D225,Result_Prov!D225)</f>
        <v>Bacilli</v>
      </c>
      <c r="E225" t="str">
        <f>IF(Result_Prov!E225=0,Sintax!E225,Result_Prov!E225)</f>
        <v>Lactobacillales</v>
      </c>
      <c r="F225" t="str">
        <f>IF(Result_Prov!F225=0,Sintax!F225,Result_Prov!F225)</f>
        <v>Lactobacillaceae</v>
      </c>
      <c r="G225" t="str">
        <f>IF(Result_Prov!G225=0,Sintax!G225,Result_Prov!G225)</f>
        <v>Lactobacillus</v>
      </c>
      <c r="H225" t="str">
        <f>IF(Result_Prov!H225=0,Sintax!H225,Result_Prov!H225)</f>
        <v>Lactobacillus delbrueckii</v>
      </c>
    </row>
    <row r="226" spans="1:8" x14ac:dyDescent="0.2">
      <c r="A226" t="str">
        <f>IF(Result_Prov!A226=0,Sintax!A226,Result_Prov!A226)</f>
        <v>OTU_226</v>
      </c>
      <c r="B226" t="str">
        <f>IF(Result_Prov!B226=0,Sintax!B226,Result_Prov!B226)</f>
        <v>Bacteria</v>
      </c>
      <c r="C226" t="str">
        <f>IF(Result_Prov!C226=0,Sintax!C226,Result_Prov!C226)</f>
        <v>Firmicutes</v>
      </c>
      <c r="D226" t="str">
        <f>IF(Result_Prov!D226=0,Sintax!D226,Result_Prov!D226)</f>
        <v>Bacilli</v>
      </c>
      <c r="E226" t="str">
        <f>IF(Result_Prov!E226=0,Sintax!E226,Result_Prov!E226)</f>
        <v>Lactobacillales</v>
      </c>
      <c r="F226" t="str">
        <f>IF(Result_Prov!F226=0,Sintax!F226,Result_Prov!F226)</f>
        <v>Leuconostocaceae</v>
      </c>
      <c r="G226" t="str">
        <f>IF(Result_Prov!G226=0,Sintax!G226,Result_Prov!G226)</f>
        <v>Weissella</v>
      </c>
      <c r="H226" t="str">
        <f>IF(Result_Prov!H226=0,Sintax!H226,Result_Prov!H226)</f>
        <v>Weissella paramesenteroides</v>
      </c>
    </row>
    <row r="227" spans="1:8" x14ac:dyDescent="0.2">
      <c r="A227" t="str">
        <f>IF(Result_Prov!A227=0,Sintax!A227,Result_Prov!A227)</f>
        <v>OTU_227</v>
      </c>
      <c r="B227" t="str">
        <f>IF(Result_Prov!B227=0,Sintax!B227,Result_Prov!B227)</f>
        <v>Bacteria</v>
      </c>
      <c r="C227" t="str">
        <f>IF(Result_Prov!C227=0,Sintax!C227,Result_Prov!C227)</f>
        <v>Firmicutes</v>
      </c>
      <c r="D227" t="str">
        <f>IF(Result_Prov!D227=0,Sintax!D227,Result_Prov!D227)</f>
        <v>Bacilli</v>
      </c>
      <c r="E227" t="str">
        <f>IF(Result_Prov!E227=0,Sintax!E227,Result_Prov!E227)</f>
        <v>Lactobacillales</v>
      </c>
      <c r="F227" t="str">
        <f>IF(Result_Prov!F227=0,Sintax!F227,Result_Prov!F227)</f>
        <v>Streptococcaceae</v>
      </c>
      <c r="G227" t="str">
        <f>IF(Result_Prov!G227=0,Sintax!G227,Result_Prov!G227)</f>
        <v>Lactococcus</v>
      </c>
      <c r="H227" t="str">
        <f>IF(Result_Prov!H227=0,Sintax!H227,Result_Prov!H227)</f>
        <v>Lactococcus lactis</v>
      </c>
    </row>
    <row r="228" spans="1:8" x14ac:dyDescent="0.2">
      <c r="A228" t="str">
        <f>IF(Result_Prov!A228=0,Sintax!A228,Result_Prov!A228)</f>
        <v>OTU_228</v>
      </c>
      <c r="B228" t="str">
        <f>IF(Result_Prov!B228=0,Sintax!B228,Result_Prov!B228)</f>
        <v>Bacteria</v>
      </c>
      <c r="C228" t="str">
        <f>IF(Result_Prov!C228=0,Sintax!C228,Result_Prov!C228)</f>
        <v>Firmicutes</v>
      </c>
      <c r="D228" t="str">
        <f>IF(Result_Prov!D228=0,Sintax!D228,Result_Prov!D228)</f>
        <v>Bacilli</v>
      </c>
      <c r="E228" t="str">
        <f>IF(Result_Prov!E228=0,Sintax!E228,Result_Prov!E228)</f>
        <v>Lactobacillales</v>
      </c>
      <c r="F228" t="str">
        <f>IF(Result_Prov!F228=0,Sintax!F228,Result_Prov!F228)</f>
        <v>Lactobacillaceae</v>
      </c>
      <c r="G228" t="str">
        <f>IF(Result_Prov!G228=0,Sintax!G228,Result_Prov!G228)</f>
        <v>Lactobacillus</v>
      </c>
      <c r="H228" t="str">
        <f>IF(Result_Prov!H228=0,Sintax!H228,Result_Prov!H228)</f>
        <v>Lactobacillus delbrueckii</v>
      </c>
    </row>
    <row r="229" spans="1:8" x14ac:dyDescent="0.2">
      <c r="A229" t="str">
        <f>IF(Result_Prov!A229=0,Sintax!A229,Result_Prov!A229)</f>
        <v>OTU_229</v>
      </c>
      <c r="B229" t="str">
        <f>IF(Result_Prov!B229=0,Sintax!B229,Result_Prov!B229)</f>
        <v>Bacteria</v>
      </c>
      <c r="C229" t="str">
        <f>IF(Result_Prov!C229=0,Sintax!C229,Result_Prov!C229)</f>
        <v>Actinobacteria</v>
      </c>
      <c r="D229" t="str">
        <f>IF(Result_Prov!D229=0,Sintax!D229,Result_Prov!D229)</f>
        <v>Actinobacteria</v>
      </c>
      <c r="E229" t="str">
        <f>IF(Result_Prov!E229=0,Sintax!E229,Result_Prov!E229)</f>
        <v>Corynebacteriales</v>
      </c>
      <c r="F229" t="str">
        <f>IF(Result_Prov!F229=0,Sintax!F229,Result_Prov!F229)</f>
        <v>Corynebacteriaceae</v>
      </c>
      <c r="G229" t="str">
        <f>IF(Result_Prov!G229=0,Sintax!G229,Result_Prov!G229)</f>
        <v>Corynebacterium</v>
      </c>
      <c r="H229" t="str">
        <f>IF(Result_Prov!H229=0,Sintax!H229,Result_Prov!H229)</f>
        <v>Corynebacterium glutamicum</v>
      </c>
    </row>
    <row r="230" spans="1:8" x14ac:dyDescent="0.2">
      <c r="A230" t="str">
        <f>IF(Result_Prov!A230=0,Sintax!A230,Result_Prov!A230)</f>
        <v>OTU_230</v>
      </c>
      <c r="B230" t="str">
        <f>IF(Result_Prov!B230=0,Sintax!B230,Result_Prov!B230)</f>
        <v>Bacteria</v>
      </c>
      <c r="C230" t="str">
        <f>IF(Result_Prov!C230=0,Sintax!C230,Result_Prov!C230)</f>
        <v>Firmicutes</v>
      </c>
      <c r="D230" t="str">
        <f>IF(Result_Prov!D230=0,Sintax!D230,Result_Prov!D230)</f>
        <v>Bacilli</v>
      </c>
      <c r="E230" t="str">
        <f>IF(Result_Prov!E230=0,Sintax!E230,Result_Prov!E230)</f>
        <v>Lactobacillales</v>
      </c>
      <c r="F230" t="str">
        <f>IF(Result_Prov!F230=0,Sintax!F230,Result_Prov!F230)</f>
        <v>Lactobacillaceae</v>
      </c>
      <c r="G230" t="str">
        <f>IF(Result_Prov!G230=0,Sintax!G230,Result_Prov!G230)</f>
        <v>Lactobacillus</v>
      </c>
      <c r="H230" t="str">
        <f>IF(Result_Prov!H230=0,Sintax!H230,Result_Prov!H230)</f>
        <v>Lactobacillus delbrueckii</v>
      </c>
    </row>
    <row r="231" spans="1:8" x14ac:dyDescent="0.2">
      <c r="A231" t="str">
        <f>IF(Result_Prov!A231=0,Sintax!A231,Result_Prov!A231)</f>
        <v>OTU_231</v>
      </c>
      <c r="B231" t="str">
        <f>IF(Result_Prov!B231=0,Sintax!B231,Result_Prov!B231)</f>
        <v>Bacteria</v>
      </c>
      <c r="C231" t="str">
        <f>IF(Result_Prov!C231=0,Sintax!C231,Result_Prov!C231)</f>
        <v>Firmicutes</v>
      </c>
      <c r="D231" t="str">
        <f>IF(Result_Prov!D231=0,Sintax!D231,Result_Prov!D231)</f>
        <v>Bacilli</v>
      </c>
      <c r="E231" t="str">
        <f>IF(Result_Prov!E231=0,Sintax!E231,Result_Prov!E231)</f>
        <v>Lactobacillales</v>
      </c>
      <c r="F231" t="str">
        <f>IF(Result_Prov!F231=0,Sintax!F231,Result_Prov!F231)</f>
        <v>Lactobacillaceae</v>
      </c>
      <c r="G231" t="str">
        <f>IF(Result_Prov!G231=0,Sintax!G231,Result_Prov!G231)</f>
        <v>Lactobacillus</v>
      </c>
      <c r="H231" t="str">
        <f>IF(Result_Prov!H231=0,Sintax!H231,Result_Prov!H231)</f>
        <v>Lactobacillus delbrueckii</v>
      </c>
    </row>
    <row r="232" spans="1:8" x14ac:dyDescent="0.2">
      <c r="A232" t="str">
        <f>IF(Result_Prov!A232=0,Sintax!A232,Result_Prov!A232)</f>
        <v>OTU_232</v>
      </c>
      <c r="B232" t="str">
        <f>IF(Result_Prov!B232=0,Sintax!B232,Result_Prov!B232)</f>
        <v>Bacteria</v>
      </c>
      <c r="C232" t="str">
        <f>IF(Result_Prov!C232=0,Sintax!C232,Result_Prov!C232)</f>
        <v>Firmicutes</v>
      </c>
      <c r="D232" t="str">
        <f>IF(Result_Prov!D232=0,Sintax!D232,Result_Prov!D232)</f>
        <v>Bacilli</v>
      </c>
      <c r="E232" t="str">
        <f>IF(Result_Prov!E232=0,Sintax!E232,Result_Prov!E232)</f>
        <v>Lactobacillales</v>
      </c>
      <c r="F232" t="str">
        <f>IF(Result_Prov!F232=0,Sintax!F232,Result_Prov!F232)</f>
        <v>Lactobacillaceae</v>
      </c>
      <c r="G232" t="str">
        <f>IF(Result_Prov!G232=0,Sintax!G232,Result_Prov!G232)</f>
        <v>Lactobacillus</v>
      </c>
      <c r="H232" t="str">
        <f>IF(Result_Prov!H232=0,Sintax!H232,Result_Prov!H232)</f>
        <v>Lactobacillus helveticus</v>
      </c>
    </row>
    <row r="233" spans="1:8" x14ac:dyDescent="0.2">
      <c r="A233" t="str">
        <f>IF(Result_Prov!A233=0,Sintax!A233,Result_Prov!A233)</f>
        <v>OTU_233</v>
      </c>
      <c r="B233" t="str">
        <f>IF(Result_Prov!B233=0,Sintax!B233,Result_Prov!B233)</f>
        <v>Bacteria</v>
      </c>
      <c r="C233" t="str">
        <f>IF(Result_Prov!C233=0,Sintax!C233,Result_Prov!C233)</f>
        <v>Firmicutes</v>
      </c>
      <c r="D233" t="str">
        <f>IF(Result_Prov!D233=0,Sintax!D233,Result_Prov!D233)</f>
        <v>Bacilli</v>
      </c>
      <c r="E233" t="str">
        <f>IF(Result_Prov!E233=0,Sintax!E233,Result_Prov!E233)</f>
        <v>Lactobacillales</v>
      </c>
      <c r="F233" t="str">
        <f>IF(Result_Prov!F233=0,Sintax!F233,Result_Prov!F233)</f>
        <v>Streptococcaceae</v>
      </c>
      <c r="G233" t="str">
        <f>IF(Result_Prov!G233=0,Sintax!G233,Result_Prov!G233)</f>
        <v>Streptococcus</v>
      </c>
      <c r="H233" t="str">
        <f>IF(Result_Prov!H233=0,Sintax!H233,Result_Prov!H233)</f>
        <v>Streptococcus salivarius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topLeftCell="A2" workbookViewId="0">
      <selection activeCell="H9" sqref="A1:H233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19" bestFit="1" customWidth="1"/>
    <col min="4" max="4" width="19.6640625" bestFit="1" customWidth="1"/>
    <col min="5" max="5" width="20.1640625" bestFit="1" customWidth="1"/>
    <col min="6" max="6" width="20.6640625" bestFit="1" customWidth="1"/>
    <col min="7" max="7" width="27.33203125" bestFit="1" customWidth="1"/>
    <col min="8" max="8" width="32.83203125" bestFit="1" customWidth="1"/>
  </cols>
  <sheetData>
    <row r="1" spans="1:8" x14ac:dyDescent="0.2">
      <c r="A1" t="str">
        <f>IF(Result_Prov2!A63=0,Metaxa2!A63,Result_Prov2!A63)</f>
        <v>OTU_63</v>
      </c>
      <c r="B1" t="str">
        <f>IF(Result_Prov2!B63=0,Metaxa2!B63,Result_Prov2!B63)</f>
        <v>Bacteria</v>
      </c>
      <c r="C1" t="str">
        <f>IF(Result_Prov2!C63=0,Metaxa2!C63,Result_Prov2!C63)</f>
        <v>Firmicutes</v>
      </c>
      <c r="D1" t="str">
        <f>IF(Result_Prov2!D63=0,Metaxa2!D63,Result_Prov2!D63)</f>
        <v>Bacilli</v>
      </c>
      <c r="E1" t="str">
        <f>IF(Result_Prov2!E63=0,Metaxa2!E63,Result_Prov2!E63)</f>
        <v>Lactobacillales</v>
      </c>
      <c r="F1" t="str">
        <f>CONCATENATE(E1,"_Family")</f>
        <v>Lactobacillales_Family</v>
      </c>
      <c r="G1" t="str">
        <f>CONCATENATE(E1,"_Genus")</f>
        <v>Lactobacillales_Genus</v>
      </c>
      <c r="H1" t="str">
        <f>CONCATENATE(E1,"_Species")</f>
        <v>Lactobacillales_Species</v>
      </c>
    </row>
    <row r="2" spans="1:8" x14ac:dyDescent="0.2">
      <c r="A2" t="str">
        <f>IF(Result_Prov2!A23=0,Metaxa2!A23,Result_Prov2!A23)</f>
        <v>OTU_23</v>
      </c>
      <c r="B2" t="str">
        <f>IF(Result_Prov2!B23=0,Metaxa2!B23,Result_Prov2!B23)</f>
        <v>Bacteria</v>
      </c>
      <c r="C2" t="str">
        <f>IF(Result_Prov2!C23=0,Metaxa2!C23,Result_Prov2!C23)</f>
        <v>Proteobacteria</v>
      </c>
      <c r="D2" t="str">
        <f>IF(Result_Prov2!D23=0,Metaxa2!D23,Result_Prov2!D23)</f>
        <v>Alphaproteobacteria</v>
      </c>
      <c r="E2" t="str">
        <f>IF(Result_Prov2!E23=0,Metaxa2!E23,Result_Prov2!E23)</f>
        <v>Rhizobiales</v>
      </c>
      <c r="F2" t="str">
        <f>CONCATENATE(E2,"_Family")</f>
        <v>Rhizobiales_Family</v>
      </c>
      <c r="G2" t="str">
        <f t="shared" ref="G2:G3" si="0">CONCATENATE(E2,"_Genus")</f>
        <v>Rhizobiales_Genus</v>
      </c>
      <c r="H2" t="str">
        <f t="shared" ref="H2:H3" si="1">CONCATENATE(E2,"_Species")</f>
        <v>Rhizobiales_Species</v>
      </c>
    </row>
    <row r="3" spans="1:8" x14ac:dyDescent="0.2">
      <c r="A3" t="str">
        <f>IF(Result_Prov2!A176=0,Metaxa2!A176,Result_Prov2!A176)</f>
        <v>OTU_176</v>
      </c>
      <c r="B3" t="str">
        <f>IF(Result_Prov2!B176=0,Metaxa2!B176,Result_Prov2!B176)</f>
        <v>Bacteria</v>
      </c>
      <c r="C3" t="str">
        <f>IF(Result_Prov2!C176=0,Metaxa2!C176,Result_Prov2!C176)</f>
        <v>Proteobacteria</v>
      </c>
      <c r="D3" t="str">
        <f>IF(Result_Prov2!D176=0,Metaxa2!D176,Result_Prov2!D176)</f>
        <v>Betaproteobacteria</v>
      </c>
      <c r="E3" t="str">
        <f>IF(Result_Prov2!E176=0,Metaxa2!E176,Result_Prov2!E176)</f>
        <v>Burkholderiales</v>
      </c>
      <c r="F3" t="str">
        <f>IF(Result_Prov2!F176=0,Metaxa2!F176,Result_Prov2!F176)</f>
        <v>Burkholderiaceae</v>
      </c>
      <c r="G3" t="str">
        <f>CONCATENATE(F3,"_Genus")</f>
        <v>Burkholderiaceae_Genus</v>
      </c>
      <c r="H3" t="str">
        <f>CONCATENATE(F3,"_Species")</f>
        <v>Burkholderiaceae_Species</v>
      </c>
    </row>
    <row r="4" spans="1:8" x14ac:dyDescent="0.2">
      <c r="A4" t="str">
        <f>IF(Result_Prov2!A40=0,Metaxa2!A40,Result_Prov2!A40)</f>
        <v>OTU_40</v>
      </c>
      <c r="B4" t="str">
        <f>IF(Result_Prov2!B40=0,Metaxa2!B40,Result_Prov2!B40)</f>
        <v>Bacteria</v>
      </c>
      <c r="C4" t="str">
        <f>IF(Result_Prov2!C40=0,Metaxa2!C40,Result_Prov2!C40)</f>
        <v>Proteobacteria</v>
      </c>
      <c r="D4" t="str">
        <f>IF(Result_Prov2!D40=0,Metaxa2!D40,Result_Prov2!D40)</f>
        <v>Gammaproteobacteria</v>
      </c>
      <c r="E4" t="str">
        <f>IF(Result_Prov2!E40=0,Metaxa2!E40,Result_Prov2!E40)</f>
        <v>Enterobacteriales</v>
      </c>
      <c r="F4" t="str">
        <f>IF(Result_Prov2!F40=0,Metaxa2!F40,Result_Prov2!F40)</f>
        <v>Enterobacteriaceae</v>
      </c>
      <c r="G4" t="str">
        <f t="shared" ref="G4:G8" si="2">CONCATENATE(F4,"_Genus")</f>
        <v>Enterobacteriaceae_Genus</v>
      </c>
      <c r="H4" t="str">
        <f t="shared" ref="H4:H9" si="3">CONCATENATE(F4,"_Species")</f>
        <v>Enterobacteriaceae_Species</v>
      </c>
    </row>
    <row r="5" spans="1:8" x14ac:dyDescent="0.2">
      <c r="A5" t="str">
        <f>IF(Result_Prov2!A111=0,Metaxa2!A111,Result_Prov2!A111)</f>
        <v>OTU_111</v>
      </c>
      <c r="B5" t="str">
        <f>IF(Result_Prov2!B111=0,Metaxa2!B111,Result_Prov2!B111)</f>
        <v>Bacteria</v>
      </c>
      <c r="C5" t="str">
        <f>IF(Result_Prov2!C111=0,Metaxa2!C111,Result_Prov2!C111)</f>
        <v>Firmicutes</v>
      </c>
      <c r="D5" t="str">
        <f>IF(Result_Prov2!D111=0,Metaxa2!D111,Result_Prov2!D111)</f>
        <v>Bacilli</v>
      </c>
      <c r="E5" t="str">
        <f>IF(Result_Prov2!E111=0,Metaxa2!E111,Result_Prov2!E111)</f>
        <v>Lactobacillales</v>
      </c>
      <c r="F5" t="str">
        <f>IF(Result_Prov2!F111=0,Metaxa2!F111,Result_Prov2!F111)</f>
        <v>Enterococcaceae</v>
      </c>
      <c r="G5" t="str">
        <f t="shared" si="2"/>
        <v>Enterococcaceae_Genus</v>
      </c>
      <c r="H5" t="str">
        <f t="shared" si="3"/>
        <v>Enterococcaceae_Species</v>
      </c>
    </row>
    <row r="6" spans="1:8" x14ac:dyDescent="0.2">
      <c r="A6" t="str">
        <f>IF(Result_Prov2!A74=0,Metaxa2!A74,Result_Prov2!A74)</f>
        <v>OTU_74</v>
      </c>
      <c r="B6" t="str">
        <f>IF(Result_Prov2!B74=0,Metaxa2!B74,Result_Prov2!B74)</f>
        <v>Bacteria</v>
      </c>
      <c r="C6" t="str">
        <f>IF(Result_Prov2!C74=0,Metaxa2!C74,Result_Prov2!C74)</f>
        <v>Firmicutes</v>
      </c>
      <c r="D6" t="str">
        <f>IF(Result_Prov2!D74=0,Metaxa2!D74,Result_Prov2!D74)</f>
        <v>Clostridia</v>
      </c>
      <c r="E6" t="str">
        <f>IF(Result_Prov2!E74=0,Metaxa2!E74,Result_Prov2!E74)</f>
        <v>Clostridiales</v>
      </c>
      <c r="F6" t="str">
        <f>IF(Result_Prov2!F74=0,Metaxa2!F74,Result_Prov2!F74)</f>
        <v>Peptostreptococcaceae</v>
      </c>
      <c r="G6" t="str">
        <f t="shared" si="2"/>
        <v>Peptostreptococcaceae_Genus</v>
      </c>
      <c r="H6" t="str">
        <f t="shared" si="3"/>
        <v>Peptostreptococcaceae_Species</v>
      </c>
    </row>
    <row r="7" spans="1:8" x14ac:dyDescent="0.2">
      <c r="A7" t="str">
        <f>IF(Result_Prov2!A181=0,Metaxa2!A181,Result_Prov2!A181)</f>
        <v>OTU_181</v>
      </c>
      <c r="B7" t="str">
        <f>IF(Result_Prov2!B181=0,Metaxa2!B181,Result_Prov2!B181)</f>
        <v>Bacteria</v>
      </c>
      <c r="C7" t="str">
        <f>IF(Result_Prov2!C181=0,Metaxa2!C181,Result_Prov2!C181)</f>
        <v>Firmicutes</v>
      </c>
      <c r="D7" t="str">
        <f>IF(Result_Prov2!D181=0,Metaxa2!D181,Result_Prov2!D181)</f>
        <v>Clostridia</v>
      </c>
      <c r="E7" t="str">
        <f>IF(Result_Prov2!E181=0,Metaxa2!E181,Result_Prov2!E181)</f>
        <v>Clostridiales</v>
      </c>
      <c r="F7" t="str">
        <f>IF(Result_Prov2!F181=0,Metaxa2!F181,Result_Prov2!F181)</f>
        <v>Peptostreptococcaceae</v>
      </c>
      <c r="G7" t="str">
        <f t="shared" si="2"/>
        <v>Peptostreptococcaceae_Genus</v>
      </c>
      <c r="H7" t="str">
        <f t="shared" si="3"/>
        <v>Peptostreptococcaceae_Species</v>
      </c>
    </row>
    <row r="8" spans="1:8" x14ac:dyDescent="0.2">
      <c r="A8" t="str">
        <f>IF(Result_Prov2!A156=0,Metaxa2!A156,Result_Prov2!A156)</f>
        <v>OTU_156</v>
      </c>
      <c r="B8" t="str">
        <f>IF(Result_Prov2!B156=0,Metaxa2!B156,Result_Prov2!B156)</f>
        <v>Bacteria</v>
      </c>
      <c r="C8" t="str">
        <f>IF(Result_Prov2!C156=0,Metaxa2!C156,Result_Prov2!C156)</f>
        <v>Proteobacteria</v>
      </c>
      <c r="D8" t="str">
        <f>IF(Result_Prov2!D156=0,Metaxa2!D156,Result_Prov2!D156)</f>
        <v>Gammaproteobacteria</v>
      </c>
      <c r="E8" t="str">
        <f>IF(Result_Prov2!E156=0,Metaxa2!E156,Result_Prov2!E156)</f>
        <v>Xanthomonadales</v>
      </c>
      <c r="F8" t="str">
        <f>IF(Result_Prov2!F156=0,Metaxa2!F156,Result_Prov2!F156)</f>
        <v>Xanthomonadaceae</v>
      </c>
      <c r="G8" t="str">
        <f t="shared" si="2"/>
        <v>Xanthomonadaceae_Genus</v>
      </c>
      <c r="H8" t="str">
        <f t="shared" si="3"/>
        <v>Xanthomonadaceae_Species</v>
      </c>
    </row>
    <row r="9" spans="1:8" x14ac:dyDescent="0.2">
      <c r="A9" t="str">
        <f>IF(Result_Prov2!A107=0,Metaxa2!A107,Result_Prov2!A107)</f>
        <v>OTU_107</v>
      </c>
      <c r="B9" t="str">
        <f>IF(Result_Prov2!B107=0,Metaxa2!B107,Result_Prov2!B107)</f>
        <v>Bacteria</v>
      </c>
      <c r="C9" t="str">
        <f>IF(Result_Prov2!C107=0,Metaxa2!C107,Result_Prov2!C107)</f>
        <v>Proteobacteria</v>
      </c>
      <c r="D9" t="str">
        <f>IF(Result_Prov2!D107=0,Metaxa2!D107,Result_Prov2!D107)</f>
        <v>Alphaproteobacteria</v>
      </c>
      <c r="E9" t="str">
        <f>IF(Result_Prov2!E107=0,Metaxa2!E107,Result_Prov2!E107)</f>
        <v>Rhizobiales</v>
      </c>
      <c r="F9" t="str">
        <f>IF(Result_Prov2!F107=0,Metaxa2!F107,Result_Prov2!F107)</f>
        <v>Bradyrhizobiaceae</v>
      </c>
      <c r="G9" t="str">
        <f>IF(Result_Prov2!G107=0,Metaxa2!G107,Result_Prov2!G107)</f>
        <v>Bradyrhizobium</v>
      </c>
      <c r="H9" t="str">
        <f>CONCATENATE(G9,"_Species")</f>
        <v>Bradyrhizobium_Species</v>
      </c>
    </row>
    <row r="10" spans="1:8" x14ac:dyDescent="0.2">
      <c r="A10" t="str">
        <f>IF(Result_Prov2!A7=0,Metaxa2!A7,Result_Prov2!A7)</f>
        <v>OTU_7</v>
      </c>
      <c r="B10" t="str">
        <f>IF(Result_Prov2!B7=0,Metaxa2!B7,Result_Prov2!B7)</f>
        <v>Bacteria</v>
      </c>
      <c r="C10" t="str">
        <f>IF(Result_Prov2!C7=0,Metaxa2!C7,Result_Prov2!C7)</f>
        <v>Actinobacteria</v>
      </c>
      <c r="D10" t="str">
        <f>IF(Result_Prov2!D7=0,Metaxa2!D7,Result_Prov2!D7)</f>
        <v>Actinobacteria</v>
      </c>
      <c r="E10" t="str">
        <f>IF(Result_Prov2!E7=0,Metaxa2!E7,Result_Prov2!E7)</f>
        <v>Micrococcales</v>
      </c>
      <c r="F10" t="str">
        <f>IF(Result_Prov2!F7=0,Metaxa2!F7,Result_Prov2!F7)</f>
        <v>Brevibacteriaceae</v>
      </c>
      <c r="G10" t="str">
        <f>IF(Result_Prov2!G7=0,Metaxa2!G7,Result_Prov2!G7)</f>
        <v>Brevibacterium</v>
      </c>
      <c r="H10" t="str">
        <f t="shared" ref="H10:H28" si="4">CONCATENATE(G10,"_Species")</f>
        <v>Brevibacterium_Species</v>
      </c>
    </row>
    <row r="11" spans="1:8" x14ac:dyDescent="0.2">
      <c r="A11" t="str">
        <f>IF(Result_Prov2!A8=0,Metaxa2!A8,Result_Prov2!A8)</f>
        <v>OTU_8</v>
      </c>
      <c r="B11" t="str">
        <f>IF(Result_Prov2!B8=0,Metaxa2!B8,Result_Prov2!B8)</f>
        <v>Bacteria</v>
      </c>
      <c r="C11" t="str">
        <f>IF(Result_Prov2!C8=0,Metaxa2!C8,Result_Prov2!C8)</f>
        <v>Actinobacteria</v>
      </c>
      <c r="D11" t="str">
        <f>IF(Result_Prov2!D8=0,Metaxa2!D8,Result_Prov2!D8)</f>
        <v>Actinobacteria</v>
      </c>
      <c r="E11" t="str">
        <f>IF(Result_Prov2!E8=0,Metaxa2!E8,Result_Prov2!E8)</f>
        <v>Micrococcales</v>
      </c>
      <c r="F11" t="str">
        <f>IF(Result_Prov2!F8=0,Metaxa2!F8,Result_Prov2!F8)</f>
        <v>Brevibacteriaceae</v>
      </c>
      <c r="G11" t="str">
        <f>IF(Result_Prov2!G8=0,Metaxa2!G8,Result_Prov2!G8)</f>
        <v>Brevibacterium</v>
      </c>
      <c r="H11" t="str">
        <f t="shared" si="4"/>
        <v>Brevibacterium_Species</v>
      </c>
    </row>
    <row r="12" spans="1:8" x14ac:dyDescent="0.2">
      <c r="A12" t="str">
        <f>IF(Result_Prov2!A203=0,Metaxa2!A203,Result_Prov2!A203)</f>
        <v>OTU_203</v>
      </c>
      <c r="B12" t="str">
        <f>IF(Result_Prov2!B203=0,Metaxa2!B203,Result_Prov2!B203)</f>
        <v>Bacteria</v>
      </c>
      <c r="C12" t="str">
        <f>IF(Result_Prov2!C203=0,Metaxa2!C203,Result_Prov2!C203)</f>
        <v>Proteobacteria</v>
      </c>
      <c r="D12" t="str">
        <f>IF(Result_Prov2!D203=0,Metaxa2!D203,Result_Prov2!D203)</f>
        <v>Betaproteobacteria</v>
      </c>
      <c r="E12" t="str">
        <f>IF(Result_Prov2!E203=0,Metaxa2!E203,Result_Prov2!E203)</f>
        <v>Burkholderiales</v>
      </c>
      <c r="F12" t="str">
        <f>IF(Result_Prov2!F203=0,Metaxa2!F203,Result_Prov2!F203)</f>
        <v>Comamonadaceae</v>
      </c>
      <c r="G12" t="str">
        <f>IF(Result_Prov2!G203=0,Metaxa2!G203,Result_Prov2!G203)</f>
        <v>Caldimonas</v>
      </c>
      <c r="H12" t="str">
        <f t="shared" si="4"/>
        <v>Caldimonas_Species</v>
      </c>
    </row>
    <row r="13" spans="1:8" x14ac:dyDescent="0.2">
      <c r="A13" t="str">
        <f>IF(Result_Prov2!A79=0,Metaxa2!A79,Result_Prov2!A79)</f>
        <v>OTU_79</v>
      </c>
      <c r="B13" t="str">
        <f>IF(Result_Prov2!B79=0,Metaxa2!B79,Result_Prov2!B79)</f>
        <v>Bacteria</v>
      </c>
      <c r="C13" t="str">
        <f>IF(Result_Prov2!C79=0,Metaxa2!C79,Result_Prov2!C79)</f>
        <v>Actinobacteria</v>
      </c>
      <c r="D13" t="str">
        <f>IF(Result_Prov2!D79=0,Metaxa2!D79,Result_Prov2!D79)</f>
        <v>Actinobacteria</v>
      </c>
      <c r="E13" t="str">
        <f>IF(Result_Prov2!E79=0,Metaxa2!E79,Result_Prov2!E79)</f>
        <v>Corynebacteriales</v>
      </c>
      <c r="F13" t="str">
        <f>IF(Result_Prov2!F79=0,Metaxa2!F79,Result_Prov2!F79)</f>
        <v>Corynebacteriaceae</v>
      </c>
      <c r="G13" t="str">
        <f>IF(Result_Prov2!G79=0,Metaxa2!G79,Result_Prov2!G79)</f>
        <v>Corynebacterium</v>
      </c>
      <c r="H13" t="str">
        <f t="shared" si="4"/>
        <v>Corynebacterium_Species</v>
      </c>
    </row>
    <row r="14" spans="1:8" x14ac:dyDescent="0.2">
      <c r="A14" t="str">
        <f>IF(Result_Prov2!A87=0,Metaxa2!A87,Result_Prov2!A87)</f>
        <v>OTU_87</v>
      </c>
      <c r="B14" t="str">
        <f>IF(Result_Prov2!B87=0,Metaxa2!B87,Result_Prov2!B87)</f>
        <v>Bacteria</v>
      </c>
      <c r="C14" t="str">
        <f>IF(Result_Prov2!C87=0,Metaxa2!C87,Result_Prov2!C87)</f>
        <v>Actinobacteria</v>
      </c>
      <c r="D14" t="str">
        <f>IF(Result_Prov2!D87=0,Metaxa2!D87,Result_Prov2!D87)</f>
        <v>Actinobacteria</v>
      </c>
      <c r="E14" t="str">
        <f>IF(Result_Prov2!E87=0,Metaxa2!E87,Result_Prov2!E87)</f>
        <v>Corynebacteriales</v>
      </c>
      <c r="F14" t="str">
        <f>IF(Result_Prov2!F87=0,Metaxa2!F87,Result_Prov2!F87)</f>
        <v>Corynebacteriaceae</v>
      </c>
      <c r="G14" t="str">
        <f>IF(Result_Prov2!G87=0,Metaxa2!G87,Result_Prov2!G87)</f>
        <v>Corynebacterium</v>
      </c>
      <c r="H14" t="str">
        <f t="shared" si="4"/>
        <v>Corynebacterium_Species</v>
      </c>
    </row>
    <row r="15" spans="1:8" x14ac:dyDescent="0.2">
      <c r="A15" t="str">
        <f>IF(Result_Prov2!A17=0,Metaxa2!A17,Result_Prov2!A17)</f>
        <v>OTU_17</v>
      </c>
      <c r="B15" t="str">
        <f>IF(Result_Prov2!B17=0,Metaxa2!B17,Result_Prov2!B17)</f>
        <v>Bacteria</v>
      </c>
      <c r="C15" t="str">
        <f>IF(Result_Prov2!C17=0,Metaxa2!C17,Result_Prov2!C17)</f>
        <v>Firmicutes</v>
      </c>
      <c r="D15" t="str">
        <f>IF(Result_Prov2!D17=0,Metaxa2!D17,Result_Prov2!D17)</f>
        <v>Bacilli</v>
      </c>
      <c r="E15" t="str">
        <f>IF(Result_Prov2!E17=0,Metaxa2!E17,Result_Prov2!E17)</f>
        <v>Lactobacillales</v>
      </c>
      <c r="F15" t="str">
        <f>IF(Result_Prov2!F17=0,Metaxa2!F17,Result_Prov2!F17)</f>
        <v>Enterococcaceae</v>
      </c>
      <c r="G15" t="str">
        <f>IF(Result_Prov2!G17=0,Metaxa2!G17,Result_Prov2!G17)</f>
        <v>Enterococcus</v>
      </c>
      <c r="H15" t="str">
        <f t="shared" si="4"/>
        <v>Enterococcus_Species</v>
      </c>
    </row>
    <row r="16" spans="1:8" x14ac:dyDescent="0.2">
      <c r="A16" t="str">
        <f>IF(Result_Prov2!A116=0,Metaxa2!A116,Result_Prov2!A116)</f>
        <v>OTU_116</v>
      </c>
      <c r="B16" t="str">
        <f>IF(Result_Prov2!B116=0,Metaxa2!B116,Result_Prov2!B116)</f>
        <v>Bacteria</v>
      </c>
      <c r="C16" t="str">
        <f>IF(Result_Prov2!C116=0,Metaxa2!C116,Result_Prov2!C116)</f>
        <v>Firmicutes</v>
      </c>
      <c r="D16" t="str">
        <f>IF(Result_Prov2!D116=0,Metaxa2!D116,Result_Prov2!D116)</f>
        <v>Bacilli</v>
      </c>
      <c r="E16" t="str">
        <f>IF(Result_Prov2!E116=0,Metaxa2!E116,Result_Prov2!E116)</f>
        <v>Lactobacillales</v>
      </c>
      <c r="F16" t="str">
        <f>IF(Result_Prov2!F116=0,Metaxa2!F116,Result_Prov2!F116)</f>
        <v>Enterococcaceae</v>
      </c>
      <c r="G16" t="str">
        <f>IF(Result_Prov2!G116=0,Metaxa2!G116,Result_Prov2!G116)</f>
        <v>Enterococcus</v>
      </c>
      <c r="H16" t="str">
        <f t="shared" si="4"/>
        <v>Enterococcus_Species</v>
      </c>
    </row>
    <row r="17" spans="1:8" x14ac:dyDescent="0.2">
      <c r="A17" t="str">
        <f>IF(Result_Prov2!A110=0,Metaxa2!A110,Result_Prov2!A110)</f>
        <v>OTU_110</v>
      </c>
      <c r="B17" t="str">
        <f>IF(Result_Prov2!B110=0,Metaxa2!B110,Result_Prov2!B110)</f>
        <v>Bacteria</v>
      </c>
      <c r="C17" t="str">
        <f>IF(Result_Prov2!C110=0,Metaxa2!C110,Result_Prov2!C110)</f>
        <v>Proteobacteria</v>
      </c>
      <c r="D17" t="str">
        <f>IF(Result_Prov2!D110=0,Metaxa2!D110,Result_Prov2!D110)</f>
        <v>Gammaproteobacteria</v>
      </c>
      <c r="E17" t="str">
        <f>IF(Result_Prov2!E110=0,Metaxa2!E110,Result_Prov2!E110)</f>
        <v>Oceanospirillales</v>
      </c>
      <c r="F17" t="str">
        <f>IF(Result_Prov2!F110=0,Metaxa2!F110,Result_Prov2!F110)</f>
        <v>Halomonadaceae</v>
      </c>
      <c r="G17" t="str">
        <f>IF(Result_Prov2!G110=0,Metaxa2!G110,Result_Prov2!G110)</f>
        <v>Halomonas</v>
      </c>
      <c r="H17" t="str">
        <f t="shared" si="4"/>
        <v>Halomonas_Species</v>
      </c>
    </row>
    <row r="18" spans="1:8" x14ac:dyDescent="0.2">
      <c r="A18" t="str">
        <f>IF(Result_Prov2!A10=0,Metaxa2!A10,Result_Prov2!A10)</f>
        <v>OTU_10</v>
      </c>
      <c r="B18" t="str">
        <f>IF(Result_Prov2!B10=0,Metaxa2!B10,Result_Prov2!B10)</f>
        <v>Bacteria</v>
      </c>
      <c r="C18" t="str">
        <f>IF(Result_Prov2!C10=0,Metaxa2!C10,Result_Prov2!C10)</f>
        <v>Firmicutes</v>
      </c>
      <c r="D18" t="str">
        <f>IF(Result_Prov2!D10=0,Metaxa2!D10,Result_Prov2!D10)</f>
        <v>Bacilli</v>
      </c>
      <c r="E18" t="str">
        <f>IF(Result_Prov2!E10=0,Metaxa2!E10,Result_Prov2!E10)</f>
        <v>Lactobacillales</v>
      </c>
      <c r="F18" t="str">
        <f>IF(Result_Prov2!F10=0,Metaxa2!F10,Result_Prov2!F10)</f>
        <v>Lactobacillaceae</v>
      </c>
      <c r="G18" t="str">
        <f>IF(Result_Prov2!G10=0,Metaxa2!G10,Result_Prov2!G10)</f>
        <v>Lactobacillus</v>
      </c>
      <c r="H18" t="str">
        <f t="shared" si="4"/>
        <v>Lactobacillus_Species</v>
      </c>
    </row>
    <row r="19" spans="1:8" x14ac:dyDescent="0.2">
      <c r="A19" t="str">
        <f>IF(Result_Prov2!A99=0,Metaxa2!A99,Result_Prov2!A99)</f>
        <v>OTU_99</v>
      </c>
      <c r="B19" t="str">
        <f>IF(Result_Prov2!B99=0,Metaxa2!B99,Result_Prov2!B99)</f>
        <v>Bacteria</v>
      </c>
      <c r="C19" t="str">
        <f>IF(Result_Prov2!C99=0,Metaxa2!C99,Result_Prov2!C99)</f>
        <v>Firmicutes</v>
      </c>
      <c r="D19" t="str">
        <f>IF(Result_Prov2!D99=0,Metaxa2!D99,Result_Prov2!D99)</f>
        <v>Bacilli</v>
      </c>
      <c r="E19" t="str">
        <f>IF(Result_Prov2!E99=0,Metaxa2!E99,Result_Prov2!E99)</f>
        <v>Lactobacillales</v>
      </c>
      <c r="F19" t="str">
        <f>IF(Result_Prov2!F99=0,Metaxa2!F99,Result_Prov2!F99)</f>
        <v>Lactobacillaceae</v>
      </c>
      <c r="G19" t="str">
        <f>IF(Result_Prov2!G99=0,Metaxa2!G99,Result_Prov2!G99)</f>
        <v>Lactobacillus</v>
      </c>
      <c r="H19" t="str">
        <f t="shared" si="4"/>
        <v>Lactobacillus_Species</v>
      </c>
    </row>
    <row r="20" spans="1:8" x14ac:dyDescent="0.2">
      <c r="A20" t="str">
        <f>IF(Result_Prov2!A213=0,Metaxa2!A213,Result_Prov2!A213)</f>
        <v>OTU_213</v>
      </c>
      <c r="B20" t="str">
        <f>IF(Result_Prov2!B213=0,Metaxa2!B213,Result_Prov2!B213)</f>
        <v>Bacteria</v>
      </c>
      <c r="C20" t="str">
        <f>IF(Result_Prov2!C213=0,Metaxa2!C213,Result_Prov2!C213)</f>
        <v>Firmicutes</v>
      </c>
      <c r="D20" t="str">
        <f>IF(Result_Prov2!D213=0,Metaxa2!D213,Result_Prov2!D213)</f>
        <v>Bacilli</v>
      </c>
      <c r="E20" t="str">
        <f>IF(Result_Prov2!E213=0,Metaxa2!E213,Result_Prov2!E213)</f>
        <v>Lactobacillales</v>
      </c>
      <c r="F20" t="str">
        <f>IF(Result_Prov2!F213=0,Metaxa2!F213,Result_Prov2!F213)</f>
        <v>Lactobacillaceae</v>
      </c>
      <c r="G20" t="str">
        <f>IF(Result_Prov2!G213=0,Metaxa2!G213,Result_Prov2!G213)</f>
        <v>Lactobacillus</v>
      </c>
      <c r="H20" t="str">
        <f t="shared" si="4"/>
        <v>Lactobacillus_Species</v>
      </c>
    </row>
    <row r="21" spans="1:8" x14ac:dyDescent="0.2">
      <c r="A21" t="str">
        <f>IF(Result_Prov2!A144=0,Metaxa2!A144,Result_Prov2!A144)</f>
        <v>OTU_144</v>
      </c>
      <c r="B21" t="str">
        <f>IF(Result_Prov2!B144=0,Metaxa2!B144,Result_Prov2!B144)</f>
        <v>Bacteria</v>
      </c>
      <c r="C21" t="str">
        <f>IF(Result_Prov2!C144=0,Metaxa2!C144,Result_Prov2!C144)</f>
        <v>Proteobacteria</v>
      </c>
      <c r="D21" t="str">
        <f>IF(Result_Prov2!D144=0,Metaxa2!D144,Result_Prov2!D144)</f>
        <v>Gammaproteobacteria</v>
      </c>
      <c r="E21" t="str">
        <f>IF(Result_Prov2!E144=0,Metaxa2!E144,Result_Prov2!E144)</f>
        <v>Xanthomonadales</v>
      </c>
      <c r="F21" t="str">
        <f>IF(Result_Prov2!F144=0,Metaxa2!F144,Result_Prov2!F144)</f>
        <v>Xanthomonadaceae</v>
      </c>
      <c r="G21" t="str">
        <f>IF(Result_Prov2!G144=0,Metaxa2!G144,Result_Prov2!G144)</f>
        <v>Lysobacter</v>
      </c>
      <c r="H21" t="str">
        <f t="shared" si="4"/>
        <v>Lysobacter_Species</v>
      </c>
    </row>
    <row r="22" spans="1:8" x14ac:dyDescent="0.2">
      <c r="A22" t="str">
        <f>IF(Result_Prov2!A219=0,Metaxa2!A219,Result_Prov2!A219)</f>
        <v>OTU_219</v>
      </c>
      <c r="B22" t="str">
        <f>IF(Result_Prov2!B219=0,Metaxa2!B219,Result_Prov2!B219)</f>
        <v>Bacteria</v>
      </c>
      <c r="C22" t="str">
        <f>IF(Result_Prov2!C219=0,Metaxa2!C219,Result_Prov2!C219)</f>
        <v>Proteobacteria</v>
      </c>
      <c r="D22" t="str">
        <f>IF(Result_Prov2!D219=0,Metaxa2!D219,Result_Prov2!D219)</f>
        <v>Alphaproteobacteria</v>
      </c>
      <c r="E22" t="str">
        <f>IF(Result_Prov2!E219=0,Metaxa2!E219,Result_Prov2!E219)</f>
        <v>Rhizobiales</v>
      </c>
      <c r="F22" t="str">
        <f>IF(Result_Prov2!F219=0,Metaxa2!F219,Result_Prov2!F219)</f>
        <v>Methylobacteriaceae</v>
      </c>
      <c r="G22" t="str">
        <f>IF(Result_Prov2!G219=0,Metaxa2!G219,Result_Prov2!G219)</f>
        <v>Methylobacterium</v>
      </c>
      <c r="H22" t="str">
        <f t="shared" si="4"/>
        <v>Methylobacterium_Species</v>
      </c>
    </row>
    <row r="23" spans="1:8" x14ac:dyDescent="0.2">
      <c r="A23" t="str">
        <f>IF(Result_Prov2!A101=0,Metaxa2!A101,Result_Prov2!A101)</f>
        <v>OTU_101</v>
      </c>
      <c r="B23" t="str">
        <f>IF(Result_Prov2!B101=0,Metaxa2!B101,Result_Prov2!B101)</f>
        <v>Bacteria</v>
      </c>
      <c r="C23" t="str">
        <f>IF(Result_Prov2!C101=0,Metaxa2!C101,Result_Prov2!C101)</f>
        <v>Actinobacteria</v>
      </c>
      <c r="D23" t="str">
        <f>IF(Result_Prov2!D101=0,Metaxa2!D101,Result_Prov2!D101)</f>
        <v>Actinobacteria</v>
      </c>
      <c r="E23" t="str">
        <f>IF(Result_Prov2!E101=0,Metaxa2!E101,Result_Prov2!E101)</f>
        <v>Micrococcales</v>
      </c>
      <c r="F23" t="str">
        <f>IF(Result_Prov2!F101=0,Metaxa2!F101,Result_Prov2!F101)</f>
        <v>Microbacteriaceae</v>
      </c>
      <c r="G23" t="str">
        <f>IF(Result_Prov2!G101=0,Metaxa2!G101,Result_Prov2!G101)</f>
        <v>Microbacterium</v>
      </c>
      <c r="H23" t="str">
        <f t="shared" si="4"/>
        <v>Microbacterium_Species</v>
      </c>
    </row>
    <row r="24" spans="1:8" x14ac:dyDescent="0.2">
      <c r="A24" t="str">
        <f>IF(Result_Prov2!A102=0,Metaxa2!A102,Result_Prov2!A102)</f>
        <v>OTU_102</v>
      </c>
      <c r="B24" t="str">
        <f>IF(Result_Prov2!B102=0,Metaxa2!B102,Result_Prov2!B102)</f>
        <v>Bacteria</v>
      </c>
      <c r="C24" t="str">
        <f>IF(Result_Prov2!C102=0,Metaxa2!C102,Result_Prov2!C102)</f>
        <v>Proteobacteria</v>
      </c>
      <c r="D24" t="str">
        <f>IF(Result_Prov2!D102=0,Metaxa2!D102,Result_Prov2!D102)</f>
        <v>Gammaproteobacteria</v>
      </c>
      <c r="E24" t="str">
        <f>IF(Result_Prov2!E102=0,Metaxa2!E102,Result_Prov2!E102)</f>
        <v>Pseudomonadales</v>
      </c>
      <c r="F24" t="str">
        <f>IF(Result_Prov2!F102=0,Metaxa2!F102,Result_Prov2!F102)</f>
        <v>Pseudomonadaceae</v>
      </c>
      <c r="G24" t="str">
        <f>IF(Result_Prov2!G102=0,Metaxa2!G102,Result_Prov2!G102)</f>
        <v>Pseudomonas</v>
      </c>
      <c r="H24" t="str">
        <f t="shared" si="4"/>
        <v>Pseudomonas_Species</v>
      </c>
    </row>
    <row r="25" spans="1:8" x14ac:dyDescent="0.2">
      <c r="A25" t="str">
        <f>IF(Result_Prov2!A216=0,Metaxa2!A216,Result_Prov2!A216)</f>
        <v>OTU_216</v>
      </c>
      <c r="B25" t="str">
        <f>IF(Result_Prov2!B216=0,Metaxa2!B216,Result_Prov2!B216)</f>
        <v>Bacteria</v>
      </c>
      <c r="C25" t="str">
        <f>IF(Result_Prov2!C216=0,Metaxa2!C216,Result_Prov2!C216)</f>
        <v>Proteobacteria</v>
      </c>
      <c r="D25" t="str">
        <f>IF(Result_Prov2!D216=0,Metaxa2!D216,Result_Prov2!D216)</f>
        <v>Gammaproteobacteria</v>
      </c>
      <c r="E25" t="str">
        <f>IF(Result_Prov2!E216=0,Metaxa2!E216,Result_Prov2!E216)</f>
        <v>Pseudomonadales</v>
      </c>
      <c r="F25" t="str">
        <f>IF(Result_Prov2!F216=0,Metaxa2!F216,Result_Prov2!F216)</f>
        <v>Pseudomonadaceae</v>
      </c>
      <c r="G25" t="str">
        <f>IF(Result_Prov2!G216=0,Metaxa2!G216,Result_Prov2!G216)</f>
        <v>Pseudomonas</v>
      </c>
      <c r="H25" t="str">
        <f t="shared" si="4"/>
        <v>Pseudomonas_Species</v>
      </c>
    </row>
    <row r="26" spans="1:8" x14ac:dyDescent="0.2">
      <c r="A26" t="str">
        <f>IF(Result_Prov2!A112=0,Metaxa2!A112,Result_Prov2!A112)</f>
        <v>OTU_112</v>
      </c>
      <c r="B26" t="str">
        <f>IF(Result_Prov2!B112=0,Metaxa2!B112,Result_Prov2!B112)</f>
        <v>Bacteria</v>
      </c>
      <c r="C26" t="str">
        <f>IF(Result_Prov2!C112=0,Metaxa2!C112,Result_Prov2!C112)</f>
        <v>Firmicutes</v>
      </c>
      <c r="D26" t="str">
        <f>IF(Result_Prov2!D112=0,Metaxa2!D112,Result_Prov2!D112)</f>
        <v>Bacilli</v>
      </c>
      <c r="E26" t="str">
        <f>IF(Result_Prov2!E112=0,Metaxa2!E112,Result_Prov2!E112)</f>
        <v>Bacillales</v>
      </c>
      <c r="F26" t="str">
        <f>IF(Result_Prov2!F112=0,Metaxa2!F112,Result_Prov2!F112)</f>
        <v>Staphylococcaceae</v>
      </c>
      <c r="G26" t="str">
        <f>IF(Result_Prov2!G112=0,Metaxa2!G112,Result_Prov2!G112)</f>
        <v>Staphylococcus</v>
      </c>
      <c r="H26" t="str">
        <f t="shared" si="4"/>
        <v>Staphylococcus_Species</v>
      </c>
    </row>
    <row r="27" spans="1:8" x14ac:dyDescent="0.2">
      <c r="A27" t="str">
        <f>IF(Result_Prov2!A147=0,Metaxa2!A147,Result_Prov2!A147)</f>
        <v>OTU_147</v>
      </c>
      <c r="B27" t="str">
        <f>IF(Result_Prov2!B147=0,Metaxa2!B147,Result_Prov2!B147)</f>
        <v>Bacteria</v>
      </c>
      <c r="C27" t="str">
        <f>IF(Result_Prov2!C147=0,Metaxa2!C147,Result_Prov2!C147)</f>
        <v>Proteobacteria</v>
      </c>
      <c r="D27" t="str">
        <f>IF(Result_Prov2!D147=0,Metaxa2!D147,Result_Prov2!D147)</f>
        <v>Gammaproteobacteria</v>
      </c>
      <c r="E27" t="str">
        <f>IF(Result_Prov2!E147=0,Metaxa2!E147,Result_Prov2!E147)</f>
        <v>Xanthomonadales</v>
      </c>
      <c r="F27" t="str">
        <f>IF(Result_Prov2!F147=0,Metaxa2!F147,Result_Prov2!F147)</f>
        <v>Xanthomonadaceae</v>
      </c>
      <c r="G27" t="str">
        <f>IF(Result_Prov2!G147=0,Metaxa2!G147,Result_Prov2!G147)</f>
        <v>Stenotrophomonas</v>
      </c>
      <c r="H27" t="str">
        <f t="shared" si="4"/>
        <v>Stenotrophomonas_Species</v>
      </c>
    </row>
    <row r="28" spans="1:8" x14ac:dyDescent="0.2">
      <c r="A28" t="str">
        <f>IF(Result_Prov2!A161=0,Metaxa2!A161,Result_Prov2!A161)</f>
        <v>OTU_161</v>
      </c>
      <c r="B28" t="str">
        <f>IF(Result_Prov2!B161=0,Metaxa2!B161,Result_Prov2!B161)</f>
        <v>Bacteria</v>
      </c>
      <c r="C28" t="str">
        <f>IF(Result_Prov2!C161=0,Metaxa2!C161,Result_Prov2!C161)</f>
        <v>Firmicutes</v>
      </c>
      <c r="D28" t="str">
        <f>IF(Result_Prov2!D161=0,Metaxa2!D161,Result_Prov2!D161)</f>
        <v>Bacilli</v>
      </c>
      <c r="E28" t="str">
        <f>IF(Result_Prov2!E161=0,Metaxa2!E161,Result_Prov2!E161)</f>
        <v>Lactobacillales</v>
      </c>
      <c r="F28" t="str">
        <f>IF(Result_Prov2!F161=0,Metaxa2!F161,Result_Prov2!F161)</f>
        <v>Streptococcaceae</v>
      </c>
      <c r="G28" t="str">
        <f>IF(Result_Prov2!G161=0,Metaxa2!G161,Result_Prov2!G161)</f>
        <v>Streptococcus</v>
      </c>
      <c r="H28" t="str">
        <f t="shared" si="4"/>
        <v>Streptococcus_Species</v>
      </c>
    </row>
    <row r="29" spans="1:8" x14ac:dyDescent="0.2">
      <c r="A29" t="str">
        <f>IF(Result_Prov2!A118=0,Metaxa2!A118,Result_Prov2!A118)</f>
        <v>OTU_118</v>
      </c>
      <c r="B29" t="str">
        <f>IF(Result_Prov2!B118=0,Metaxa2!B118,Result_Prov2!B118)</f>
        <v>Bacteria</v>
      </c>
      <c r="C29" t="str">
        <f>IF(Result_Prov2!C118=0,Metaxa2!C118,Result_Prov2!C118)</f>
        <v>Proteobacteria</v>
      </c>
      <c r="D29" t="str">
        <f>IF(Result_Prov2!D118=0,Metaxa2!D118,Result_Prov2!D118)</f>
        <v>Alphaproteobacteria</v>
      </c>
      <c r="E29" t="str">
        <f>IF(Result_Prov2!E118=0,Metaxa2!E118,Result_Prov2!E118)</f>
        <v>Rhodospirillales</v>
      </c>
      <c r="F29" t="str">
        <f>IF(Result_Prov2!F118=0,Metaxa2!F118,Result_Prov2!F118)</f>
        <v>Acetobacteraceae</v>
      </c>
      <c r="G29" t="str">
        <f>IF(Result_Prov2!G118=0,Metaxa2!G118,Result_Prov2!G118)</f>
        <v>Acidocella</v>
      </c>
      <c r="H29" t="str">
        <f>IF(Result_Prov2!H118=0,Metaxa2!H118,Result_Prov2!H118)</f>
        <v>Acidocella aluminiidurans</v>
      </c>
    </row>
    <row r="30" spans="1:8" x14ac:dyDescent="0.2">
      <c r="A30" t="str">
        <f>IF(Result_Prov2!A92=0,Metaxa2!A92,Result_Prov2!A92)</f>
        <v>OTU_92</v>
      </c>
      <c r="B30" t="str">
        <f>IF(Result_Prov2!B92=0,Metaxa2!B92,Result_Prov2!B92)</f>
        <v>Bacteria</v>
      </c>
      <c r="C30" t="str">
        <f>IF(Result_Prov2!C92=0,Metaxa2!C92,Result_Prov2!C92)</f>
        <v>Proteobacteria</v>
      </c>
      <c r="D30" t="str">
        <f>IF(Result_Prov2!D92=0,Metaxa2!D92,Result_Prov2!D92)</f>
        <v>Gammaproteobacteria</v>
      </c>
      <c r="E30" t="str">
        <f>IF(Result_Prov2!E92=0,Metaxa2!E92,Result_Prov2!E92)</f>
        <v>Pseudomonadales</v>
      </c>
      <c r="F30" t="str">
        <f>IF(Result_Prov2!F92=0,Metaxa2!F92,Result_Prov2!F92)</f>
        <v>Moraxellaceae</v>
      </c>
      <c r="G30" t="str">
        <f>IF(Result_Prov2!G92=0,Metaxa2!G92,Result_Prov2!G92)</f>
        <v>Acinetobacter</v>
      </c>
      <c r="H30" t="str">
        <f>IF(Result_Prov2!H92=0,Metaxa2!H92,Result_Prov2!H92)</f>
        <v>Acinetobacter baumannii</v>
      </c>
    </row>
    <row r="31" spans="1:8" x14ac:dyDescent="0.2">
      <c r="A31" t="str">
        <f>IF(Result_Prov2!A204=0,Metaxa2!A204,Result_Prov2!A204)</f>
        <v>OTU_204</v>
      </c>
      <c r="B31" t="str">
        <f>IF(Result_Prov2!B204=0,Metaxa2!B204,Result_Prov2!B204)</f>
        <v>Bacteria</v>
      </c>
      <c r="C31" t="str">
        <f>IF(Result_Prov2!C204=0,Metaxa2!C204,Result_Prov2!C204)</f>
        <v>Proteobacteria</v>
      </c>
      <c r="D31" t="str">
        <f>IF(Result_Prov2!D204=0,Metaxa2!D204,Result_Prov2!D204)</f>
        <v>Gammaproteobacteria</v>
      </c>
      <c r="E31" t="str">
        <f>IF(Result_Prov2!E204=0,Metaxa2!E204,Result_Prov2!E204)</f>
        <v>Pseudomonadales</v>
      </c>
      <c r="F31" t="str">
        <f>IF(Result_Prov2!F204=0,Metaxa2!F204,Result_Prov2!F204)</f>
        <v>Moraxellaceae</v>
      </c>
      <c r="G31" t="str">
        <f>IF(Result_Prov2!G204=0,Metaxa2!G204,Result_Prov2!G204)</f>
        <v>Acinetobacter</v>
      </c>
      <c r="H31" t="str">
        <f>IF(Result_Prov2!H204=0,Metaxa2!H204,Result_Prov2!H204)</f>
        <v>Acinetobacter guillouiae</v>
      </c>
    </row>
    <row r="32" spans="1:8" x14ac:dyDescent="0.2">
      <c r="A32" t="str">
        <f>IF(Result_Prov2!A212=0,Metaxa2!A212,Result_Prov2!A212)</f>
        <v>OTU_212</v>
      </c>
      <c r="B32" t="str">
        <f>IF(Result_Prov2!B212=0,Metaxa2!B212,Result_Prov2!B212)</f>
        <v>Bacteria</v>
      </c>
      <c r="C32" t="str">
        <f>IF(Result_Prov2!C212=0,Metaxa2!C212,Result_Prov2!C212)</f>
        <v>Proteobacteria</v>
      </c>
      <c r="D32" t="str">
        <f>IF(Result_Prov2!D212=0,Metaxa2!D212,Result_Prov2!D212)</f>
        <v>Gammaproteobacteria</v>
      </c>
      <c r="E32" t="str">
        <f>IF(Result_Prov2!E212=0,Metaxa2!E212,Result_Prov2!E212)</f>
        <v>Pseudomonadales</v>
      </c>
      <c r="F32" t="str">
        <f>IF(Result_Prov2!F212=0,Metaxa2!F212,Result_Prov2!F212)</f>
        <v>Moraxellaceae</v>
      </c>
      <c r="G32" t="str">
        <f>IF(Result_Prov2!G212=0,Metaxa2!G212,Result_Prov2!G212)</f>
        <v>Acinetobacter</v>
      </c>
      <c r="H32" t="str">
        <f>IF(Result_Prov2!H212=0,Metaxa2!H212,Result_Prov2!H212)</f>
        <v>Acinetobacter johnsonii</v>
      </c>
    </row>
    <row r="33" spans="1:8" x14ac:dyDescent="0.2">
      <c r="A33" t="str">
        <f>IF(Result_Prov2!A19=0,Metaxa2!A19,Result_Prov2!A19)</f>
        <v>OTU_19</v>
      </c>
      <c r="B33" t="str">
        <f>IF(Result_Prov2!B19=0,Metaxa2!B19,Result_Prov2!B19)</f>
        <v>Bacteria</v>
      </c>
      <c r="C33" t="str">
        <f>IF(Result_Prov2!C19=0,Metaxa2!C19,Result_Prov2!C19)</f>
        <v>Firmicutes</v>
      </c>
      <c r="D33" t="str">
        <f>IF(Result_Prov2!D19=0,Metaxa2!D19,Result_Prov2!D19)</f>
        <v>Bacilli</v>
      </c>
      <c r="E33" t="str">
        <f>IF(Result_Prov2!E19=0,Metaxa2!E19,Result_Prov2!E19)</f>
        <v>Lactobacillales</v>
      </c>
      <c r="F33" t="str">
        <f>IF(Result_Prov2!F19=0,Metaxa2!F19,Result_Prov2!F19)</f>
        <v>Aerococcaceae</v>
      </c>
      <c r="G33" t="str">
        <f>IF(Result_Prov2!G19=0,Metaxa2!G19,Result_Prov2!G19)</f>
        <v>Aerococcus</v>
      </c>
      <c r="H33" t="str">
        <f>IF(Result_Prov2!H19=0,Metaxa2!H19,Result_Prov2!H19)</f>
        <v>Aerococcus viridans</v>
      </c>
    </row>
    <row r="34" spans="1:8" x14ac:dyDescent="0.2">
      <c r="A34" t="str">
        <f>IF(Result_Prov2!A4=0,Metaxa2!A4,Result_Prov2!A4)</f>
        <v>OTU_4</v>
      </c>
      <c r="B34" t="str">
        <f>IF(Result_Prov2!B4=0,Metaxa2!B4,Result_Prov2!B4)</f>
        <v>Bacteria</v>
      </c>
      <c r="C34" t="str">
        <f>IF(Result_Prov2!C4=0,Metaxa2!C4,Result_Prov2!C4)</f>
        <v>Firmicutes</v>
      </c>
      <c r="D34" t="str">
        <f>IF(Result_Prov2!D4=0,Metaxa2!D4,Result_Prov2!D4)</f>
        <v>Bacilli</v>
      </c>
      <c r="E34" t="str">
        <f>IF(Result_Prov2!E4=0,Metaxa2!E4,Result_Prov2!E4)</f>
        <v>Lactobacillales</v>
      </c>
      <c r="F34" t="str">
        <f>IF(Result_Prov2!F4=0,Metaxa2!F4,Result_Prov2!F4)</f>
        <v>Carnobacteriaceae</v>
      </c>
      <c r="G34" t="str">
        <f>IF(Result_Prov2!G4=0,Metaxa2!G4,Result_Prov2!G4)</f>
        <v>Alkalibacterium</v>
      </c>
      <c r="H34" t="str">
        <f>IF(Result_Prov2!H4=0,Metaxa2!H4,Result_Prov2!H4)</f>
        <v>Alkalibacterium_Species_G4</v>
      </c>
    </row>
    <row r="35" spans="1:8" x14ac:dyDescent="0.2">
      <c r="A35" t="str">
        <f>IF(Result_Prov2!A90=0,Metaxa2!A90,Result_Prov2!A90)</f>
        <v>OTU_90</v>
      </c>
      <c r="B35" t="str">
        <f>IF(Result_Prov2!B90=0,Metaxa2!B90,Result_Prov2!B90)</f>
        <v>Bacteria</v>
      </c>
      <c r="C35" t="str">
        <f>IF(Result_Prov2!C90=0,Metaxa2!C90,Result_Prov2!C90)</f>
        <v>Actinobacteria</v>
      </c>
      <c r="D35" t="str">
        <f>IF(Result_Prov2!D90=0,Metaxa2!D90,Result_Prov2!D90)</f>
        <v>Actinobacteria</v>
      </c>
      <c r="E35" t="str">
        <f>IF(Result_Prov2!E90=0,Metaxa2!E90,Result_Prov2!E90)</f>
        <v>Micrococcales</v>
      </c>
      <c r="F35" t="str">
        <f>IF(Result_Prov2!F90=0,Metaxa2!F90,Result_Prov2!F90)</f>
        <v>Micrococcaceae</v>
      </c>
      <c r="G35" t="str">
        <f>IF(Result_Prov2!G90=0,Metaxa2!G90,Result_Prov2!G90)</f>
        <v>Arthrobacter</v>
      </c>
      <c r="H35" t="str">
        <f>IF(Result_Prov2!H90=0,Metaxa2!H90,Result_Prov2!H90)</f>
        <v>Arthrobacter gandavensis</v>
      </c>
    </row>
    <row r="36" spans="1:8" x14ac:dyDescent="0.2">
      <c r="A36" t="str">
        <f>IF(Result_Prov2!A85=0,Metaxa2!A85,Result_Prov2!A85)</f>
        <v>OTU_85</v>
      </c>
      <c r="B36" t="str">
        <f>IF(Result_Prov2!B85=0,Metaxa2!B85,Result_Prov2!B85)</f>
        <v>Bacteria</v>
      </c>
      <c r="C36" t="str">
        <f>IF(Result_Prov2!C85=0,Metaxa2!C85,Result_Prov2!C85)</f>
        <v>Firmicutes</v>
      </c>
      <c r="D36" t="str">
        <f>IF(Result_Prov2!D85=0,Metaxa2!D85,Result_Prov2!D85)</f>
        <v>Bacilli</v>
      </c>
      <c r="E36" t="str">
        <f>IF(Result_Prov2!E85=0,Metaxa2!E85,Result_Prov2!E85)</f>
        <v>Lactobacillales</v>
      </c>
      <c r="F36" t="str">
        <f>IF(Result_Prov2!F85=0,Metaxa2!F85,Result_Prov2!F85)</f>
        <v>Enterococcaceae</v>
      </c>
      <c r="G36" t="str">
        <f>IF(Result_Prov2!G85=0,Metaxa2!G85,Result_Prov2!G85)</f>
        <v>Bavariicoccus</v>
      </c>
      <c r="H36" t="str">
        <f>IF(Result_Prov2!H85=0,Metaxa2!H85,Result_Prov2!H85)</f>
        <v>Bavariicoccus seileri</v>
      </c>
    </row>
    <row r="37" spans="1:8" x14ac:dyDescent="0.2">
      <c r="A37" t="str">
        <f>IF(Result_Prov2!A162=0,Metaxa2!A162,Result_Prov2!A162)</f>
        <v>OTU_162</v>
      </c>
      <c r="B37" t="str">
        <f>IF(Result_Prov2!B162=0,Metaxa2!B162,Result_Prov2!B162)</f>
        <v>Bacteria</v>
      </c>
      <c r="C37" t="str">
        <f>IF(Result_Prov2!C162=0,Metaxa2!C162,Result_Prov2!C162)</f>
        <v>Actinobacteria</v>
      </c>
      <c r="D37" t="str">
        <f>IF(Result_Prov2!D162=0,Metaxa2!D162,Result_Prov2!D162)</f>
        <v>Actinobacteria</v>
      </c>
      <c r="E37" t="str">
        <f>IF(Result_Prov2!E162=0,Metaxa2!E162,Result_Prov2!E162)</f>
        <v>Micrococcales</v>
      </c>
      <c r="F37" t="str">
        <f>IF(Result_Prov2!F162=0,Metaxa2!F162,Result_Prov2!F162)</f>
        <v>Dermabacteraceae</v>
      </c>
      <c r="G37" t="str">
        <f>IF(Result_Prov2!G162=0,Metaxa2!G162,Result_Prov2!G162)</f>
        <v>Brachybacterium</v>
      </c>
      <c r="H37" t="str">
        <f>IF(Result_Prov2!H162=0,Metaxa2!H162,Result_Prov2!H162)</f>
        <v>Brachybacterium tyrofermentans</v>
      </c>
    </row>
    <row r="38" spans="1:8" x14ac:dyDescent="0.2">
      <c r="A38" t="str">
        <f>IF(Result_Prov2!A163=0,Metaxa2!A163,Result_Prov2!A163)</f>
        <v>OTU_163</v>
      </c>
      <c r="B38" t="str">
        <f>IF(Result_Prov2!B163=0,Metaxa2!B163,Result_Prov2!B163)</f>
        <v>Bacteria</v>
      </c>
      <c r="C38" t="str">
        <f>IF(Result_Prov2!C163=0,Metaxa2!C163,Result_Prov2!C163)</f>
        <v>Proteobacteria</v>
      </c>
      <c r="D38" t="str">
        <f>IF(Result_Prov2!D163=0,Metaxa2!D163,Result_Prov2!D163)</f>
        <v>Alphaproteobacteria</v>
      </c>
      <c r="E38" t="str">
        <f>IF(Result_Prov2!E163=0,Metaxa2!E163,Result_Prov2!E163)</f>
        <v>Caulobacterales</v>
      </c>
      <c r="F38" t="str">
        <f>IF(Result_Prov2!F163=0,Metaxa2!F163,Result_Prov2!F163)</f>
        <v>Caulobacteraceae</v>
      </c>
      <c r="G38" t="str">
        <f>IF(Result_Prov2!G163=0,Metaxa2!G163,Result_Prov2!G163)</f>
        <v>Brevundimonas</v>
      </c>
      <c r="H38" t="str">
        <f>IF(Result_Prov2!H163=0,Metaxa2!H163,Result_Prov2!H163)</f>
        <v>Brevundimonas diminuta</v>
      </c>
    </row>
    <row r="39" spans="1:8" x14ac:dyDescent="0.2">
      <c r="A39" t="str">
        <f>IF(Result_Prov2!A133=0,Metaxa2!A133,Result_Prov2!A133)</f>
        <v>OTU_133</v>
      </c>
      <c r="B39" t="str">
        <f>IF(Result_Prov2!B133=0,Metaxa2!B133,Result_Prov2!B133)</f>
        <v>Bacteria</v>
      </c>
      <c r="C39" t="str">
        <f>IF(Result_Prov2!C133=0,Metaxa2!C133,Result_Prov2!C133)</f>
        <v>Firmicutes</v>
      </c>
      <c r="D39" t="str">
        <f>IF(Result_Prov2!D133=0,Metaxa2!D133,Result_Prov2!D133)</f>
        <v>Clostridia</v>
      </c>
      <c r="E39" t="str">
        <f>IF(Result_Prov2!E133=0,Metaxa2!E133,Result_Prov2!E133)</f>
        <v>Clostridiales</v>
      </c>
      <c r="F39" t="str">
        <f>IF(Result_Prov2!F133=0,Metaxa2!F133,Result_Prov2!F133)</f>
        <v>Lachnospiraceae</v>
      </c>
      <c r="G39" t="str">
        <f>IF(Result_Prov2!G133=0,Metaxa2!G133,Result_Prov2!G133)</f>
        <v>Cellulosilyticum</v>
      </c>
      <c r="H39" t="str">
        <f>IF(Result_Prov2!H133=0,Metaxa2!H133,Result_Prov2!H133)</f>
        <v>Cellulosilyticum ruminicola</v>
      </c>
    </row>
    <row r="40" spans="1:8" x14ac:dyDescent="0.2">
      <c r="A40" t="str">
        <f>IF(Result_Prov2!A36=0,Metaxa2!A36,Result_Prov2!A36)</f>
        <v>OTU_36</v>
      </c>
      <c r="B40" t="str">
        <f>IF(Result_Prov2!B36=0,Metaxa2!B36,Result_Prov2!B36)</f>
        <v>Bacteria</v>
      </c>
      <c r="C40" t="str">
        <f>IF(Result_Prov2!C36=0,Metaxa2!C36,Result_Prov2!C36)</f>
        <v>Firmicutes</v>
      </c>
      <c r="D40" t="str">
        <f>IF(Result_Prov2!D36=0,Metaxa2!D36,Result_Prov2!D36)</f>
        <v>Clostridia</v>
      </c>
      <c r="E40" t="str">
        <f>IF(Result_Prov2!E36=0,Metaxa2!E36,Result_Prov2!E36)</f>
        <v>Clostridiales</v>
      </c>
      <c r="F40" t="str">
        <f>IF(Result_Prov2!F36=0,Metaxa2!F36,Result_Prov2!F36)</f>
        <v>Christensenellaceae</v>
      </c>
      <c r="G40" t="str">
        <f>IF(Result_Prov2!G36=0,Metaxa2!G36,Result_Prov2!G36)</f>
        <v>Christensenellaceae R-7 group</v>
      </c>
      <c r="H40" t="str">
        <f>IF(Result_Prov2!H36=0,Metaxa2!H36,Result_Prov2!H36)</f>
        <v>Christensenellaceae R-7 group_Species</v>
      </c>
    </row>
    <row r="41" spans="1:8" x14ac:dyDescent="0.2">
      <c r="A41" t="str">
        <f>IF(Result_Prov2!A66=0,Metaxa2!A66,Result_Prov2!A66)</f>
        <v>OTU_66</v>
      </c>
      <c r="B41" t="str">
        <f>IF(Result_Prov2!B66=0,Metaxa2!B66,Result_Prov2!B66)</f>
        <v>Bacteria</v>
      </c>
      <c r="C41" t="str">
        <f>IF(Result_Prov2!C66=0,Metaxa2!C66,Result_Prov2!C66)</f>
        <v>Bacteroidetes</v>
      </c>
      <c r="D41" t="str">
        <f>IF(Result_Prov2!D66=0,Metaxa2!D66,Result_Prov2!D66)</f>
        <v>Flavobacteriia</v>
      </c>
      <c r="E41" t="str">
        <f>IF(Result_Prov2!E66=0,Metaxa2!E66,Result_Prov2!E66)</f>
        <v>Flavobacteriales</v>
      </c>
      <c r="F41" t="str">
        <f>IF(Result_Prov2!F66=0,Metaxa2!F66,Result_Prov2!F66)</f>
        <v>Flavobacteriaceae</v>
      </c>
      <c r="G41" t="str">
        <f>IF(Result_Prov2!G66=0,Metaxa2!G66,Result_Prov2!G66)</f>
        <v>Chryseobacterium</v>
      </c>
      <c r="H41" t="str">
        <f>IF(Result_Prov2!H66=0,Metaxa2!H66,Result_Prov2!H66)</f>
        <v>Chryseobacterium haifense</v>
      </c>
    </row>
    <row r="42" spans="1:8" x14ac:dyDescent="0.2">
      <c r="A42" t="str">
        <f>IF(Result_Prov2!A2=0,Metaxa2!A2,Result_Prov2!A2)</f>
        <v>OTU_2</v>
      </c>
      <c r="B42" t="str">
        <f>IF(Result_Prov2!B2=0,Metaxa2!B2,Result_Prov2!B2)</f>
        <v>Bacteria</v>
      </c>
      <c r="C42" t="str">
        <f>IF(Result_Prov2!C2=0,Metaxa2!C2,Result_Prov2!C2)</f>
        <v>Proteobacteria</v>
      </c>
      <c r="D42" t="str">
        <f>IF(Result_Prov2!D2=0,Metaxa2!D2,Result_Prov2!D2)</f>
        <v>Gammaproteobacteria</v>
      </c>
      <c r="E42" t="str">
        <f>IF(Result_Prov2!E2=0,Metaxa2!E2,Result_Prov2!E2)</f>
        <v>Enterobacteriales</v>
      </c>
      <c r="F42" t="str">
        <f>IF(Result_Prov2!F2=0,Metaxa2!F2,Result_Prov2!F2)</f>
        <v>Enterobacteriaceae</v>
      </c>
      <c r="G42" t="str">
        <f>IF(Result_Prov2!G2=0,Metaxa2!G2,Result_Prov2!G2)</f>
        <v>Citrobacter</v>
      </c>
      <c r="H42" t="str">
        <f>IF(Result_Prov2!H2=0,Metaxa2!H2,Result_Prov2!H2)</f>
        <v>Citrobacter youngae</v>
      </c>
    </row>
    <row r="43" spans="1:8" x14ac:dyDescent="0.2">
      <c r="A43" t="str">
        <f>IF(Result_Prov2!A55=0,Metaxa2!A55,Result_Prov2!A55)</f>
        <v>OTU_55</v>
      </c>
      <c r="B43" t="str">
        <f>IF(Result_Prov2!B55=0,Metaxa2!B55,Result_Prov2!B55)</f>
        <v>Bacteria</v>
      </c>
      <c r="C43" t="str">
        <f>IF(Result_Prov2!C55=0,Metaxa2!C55,Result_Prov2!C55)</f>
        <v>Firmicutes</v>
      </c>
      <c r="D43" t="str">
        <f>IF(Result_Prov2!D55=0,Metaxa2!D55,Result_Prov2!D55)</f>
        <v>Clostridia</v>
      </c>
      <c r="E43" t="str">
        <f>IF(Result_Prov2!E55=0,Metaxa2!E55,Result_Prov2!E55)</f>
        <v>Clostridiales</v>
      </c>
      <c r="F43" t="str">
        <f>IF(Result_Prov2!F55=0,Metaxa2!F55,Result_Prov2!F55)</f>
        <v>Clostridiaceae</v>
      </c>
      <c r="G43" t="str">
        <f>IF(Result_Prov2!G55=0,Metaxa2!G55,Result_Prov2!G55)</f>
        <v>Clostridium</v>
      </c>
      <c r="H43" t="str">
        <f>IF(Result_Prov2!H55=0,Metaxa2!H55,Result_Prov2!H55)</f>
        <v>Clostridium disporicum</v>
      </c>
    </row>
    <row r="44" spans="1:8" x14ac:dyDescent="0.2">
      <c r="A44" t="str">
        <f>IF(Result_Prov2!A105=0,Metaxa2!A105,Result_Prov2!A105)</f>
        <v>OTU_105</v>
      </c>
      <c r="B44" t="str">
        <f>IF(Result_Prov2!B105=0,Metaxa2!B105,Result_Prov2!B105)</f>
        <v>Bacteria</v>
      </c>
      <c r="C44" t="str">
        <f>IF(Result_Prov2!C105=0,Metaxa2!C105,Result_Prov2!C105)</f>
        <v>Actinobacteria</v>
      </c>
      <c r="D44" t="str">
        <f>IF(Result_Prov2!D105=0,Metaxa2!D105,Result_Prov2!D105)</f>
        <v>Actinobacteria</v>
      </c>
      <c r="E44" t="str">
        <f>IF(Result_Prov2!E105=0,Metaxa2!E105,Result_Prov2!E105)</f>
        <v>Corynebacteriales</v>
      </c>
      <c r="F44" t="str">
        <f>IF(Result_Prov2!F105=0,Metaxa2!F105,Result_Prov2!F105)</f>
        <v>Corynebacteriaceae</v>
      </c>
      <c r="G44" t="str">
        <f>IF(Result_Prov2!G105=0,Metaxa2!G105,Result_Prov2!G105)</f>
        <v>Corynebacterium</v>
      </c>
      <c r="H44" t="str">
        <f>IF(Result_Prov2!H105=0,Metaxa2!H105,Result_Prov2!H105)</f>
        <v>Corynebacterium efficiens</v>
      </c>
    </row>
    <row r="45" spans="1:8" x14ac:dyDescent="0.2">
      <c r="A45" t="str">
        <f>IF(Result_Prov2!A229=0,Metaxa2!A229,Result_Prov2!A229)</f>
        <v>OTU_229</v>
      </c>
      <c r="B45" t="str">
        <f>IF(Result_Prov2!B229=0,Metaxa2!B229,Result_Prov2!B229)</f>
        <v>Bacteria</v>
      </c>
      <c r="C45" t="str">
        <f>IF(Result_Prov2!C229=0,Metaxa2!C229,Result_Prov2!C229)</f>
        <v>Actinobacteria</v>
      </c>
      <c r="D45" t="str">
        <f>IF(Result_Prov2!D229=0,Metaxa2!D229,Result_Prov2!D229)</f>
        <v>Actinobacteria</v>
      </c>
      <c r="E45" t="str">
        <f>IF(Result_Prov2!E229=0,Metaxa2!E229,Result_Prov2!E229)</f>
        <v>Corynebacteriales</v>
      </c>
      <c r="F45" t="str">
        <f>IF(Result_Prov2!F229=0,Metaxa2!F229,Result_Prov2!F229)</f>
        <v>Corynebacteriaceae</v>
      </c>
      <c r="G45" t="str">
        <f>IF(Result_Prov2!G229=0,Metaxa2!G229,Result_Prov2!G229)</f>
        <v>Corynebacterium</v>
      </c>
      <c r="H45" t="str">
        <f>IF(Result_Prov2!H229=0,Metaxa2!H229,Result_Prov2!H229)</f>
        <v>Corynebacterium glutamicum</v>
      </c>
    </row>
    <row r="46" spans="1:8" x14ac:dyDescent="0.2">
      <c r="A46" t="str">
        <f>IF(Result_Prov2!A167=0,Metaxa2!A167,Result_Prov2!A167)</f>
        <v>OTU_167</v>
      </c>
      <c r="B46" t="str">
        <f>IF(Result_Prov2!B167=0,Metaxa2!B167,Result_Prov2!B167)</f>
        <v>Bacteria</v>
      </c>
      <c r="C46" t="str">
        <f>IF(Result_Prov2!C167=0,Metaxa2!C167,Result_Prov2!C167)</f>
        <v>Actinobacteria</v>
      </c>
      <c r="D46" t="str">
        <f>IF(Result_Prov2!D167=0,Metaxa2!D167,Result_Prov2!D167)</f>
        <v>Actinobacteria</v>
      </c>
      <c r="E46" t="str">
        <f>IF(Result_Prov2!E167=0,Metaxa2!E167,Result_Prov2!E167)</f>
        <v>Corynebacteriales</v>
      </c>
      <c r="F46" t="str">
        <f>IF(Result_Prov2!F167=0,Metaxa2!F167,Result_Prov2!F167)</f>
        <v>Corynebacteriaceae</v>
      </c>
      <c r="G46" t="str">
        <f>IF(Result_Prov2!G167=0,Metaxa2!G167,Result_Prov2!G167)</f>
        <v>Corynebacterium</v>
      </c>
      <c r="H46" t="str">
        <f>IF(Result_Prov2!H167=0,Metaxa2!H167,Result_Prov2!H167)</f>
        <v>Corynebacterium kroppenstedtii</v>
      </c>
    </row>
    <row r="47" spans="1:8" x14ac:dyDescent="0.2">
      <c r="A47" t="str">
        <f>IF(Result_Prov2!A104=0,Metaxa2!A104,Result_Prov2!A104)</f>
        <v>OTU_104</v>
      </c>
      <c r="B47" t="str">
        <f>IF(Result_Prov2!B104=0,Metaxa2!B104,Result_Prov2!B104)</f>
        <v>Bacteria</v>
      </c>
      <c r="C47" t="str">
        <f>IF(Result_Prov2!C104=0,Metaxa2!C104,Result_Prov2!C104)</f>
        <v>Actinobacteria</v>
      </c>
      <c r="D47" t="str">
        <f>IF(Result_Prov2!D104=0,Metaxa2!D104,Result_Prov2!D104)</f>
        <v>Actinobacteria</v>
      </c>
      <c r="E47" t="str">
        <f>IF(Result_Prov2!E104=0,Metaxa2!E104,Result_Prov2!E104)</f>
        <v>Corynebacteriales</v>
      </c>
      <c r="F47" t="str">
        <f>IF(Result_Prov2!F104=0,Metaxa2!F104,Result_Prov2!F104)</f>
        <v>Corynebacteriaceae</v>
      </c>
      <c r="G47" t="str">
        <f>IF(Result_Prov2!G104=0,Metaxa2!G104,Result_Prov2!G104)</f>
        <v>Corynebacterium</v>
      </c>
      <c r="H47" t="str">
        <f>IF(Result_Prov2!H104=0,Metaxa2!H104,Result_Prov2!H104)</f>
        <v>Corynebacterium stationis</v>
      </c>
    </row>
    <row r="48" spans="1:8" x14ac:dyDescent="0.2">
      <c r="A48" t="str">
        <f>IF(Result_Prov2!A24=0,Metaxa2!A24,Result_Prov2!A24)</f>
        <v>OTU_24</v>
      </c>
      <c r="B48" t="str">
        <f>IF(Result_Prov2!B24=0,Metaxa2!B24,Result_Prov2!B24)</f>
        <v>Bacteria</v>
      </c>
      <c r="C48" t="str">
        <f>IF(Result_Prov2!C24=0,Metaxa2!C24,Result_Prov2!C24)</f>
        <v>Actinobacteria</v>
      </c>
      <c r="D48" t="str">
        <f>IF(Result_Prov2!D24=0,Metaxa2!D24,Result_Prov2!D24)</f>
        <v>Actinobacteria</v>
      </c>
      <c r="E48" t="str">
        <f>IF(Result_Prov2!E24=0,Metaxa2!E24,Result_Prov2!E24)</f>
        <v>Corynebacteriales</v>
      </c>
      <c r="F48" t="str">
        <f>IF(Result_Prov2!F24=0,Metaxa2!F24,Result_Prov2!F24)</f>
        <v>Corynebacteriaceae</v>
      </c>
      <c r="G48" t="str">
        <f>IF(Result_Prov2!G24=0,Metaxa2!G24,Result_Prov2!G24)</f>
        <v>Corynebacterium</v>
      </c>
      <c r="H48" t="str">
        <f>IF(Result_Prov2!H24=0,Metaxa2!H24,Result_Prov2!H24)</f>
        <v>Corynebacterium_Species</v>
      </c>
    </row>
    <row r="49" spans="1:8" x14ac:dyDescent="0.2">
      <c r="A49" t="str">
        <f>IF(Result_Prov2!A15=0,Metaxa2!A15,Result_Prov2!A15)</f>
        <v>OTU_15</v>
      </c>
      <c r="B49" t="str">
        <f>IF(Result_Prov2!B15=0,Metaxa2!B15,Result_Prov2!B15)</f>
        <v>Bacteria</v>
      </c>
      <c r="C49" t="str">
        <f>IF(Result_Prov2!C15=0,Metaxa2!C15,Result_Prov2!C15)</f>
        <v>Proteobacteria</v>
      </c>
      <c r="D49" t="str">
        <f>IF(Result_Prov2!D15=0,Metaxa2!D15,Result_Prov2!D15)</f>
        <v>Gammaproteobacteria</v>
      </c>
      <c r="E49" t="str">
        <f>IF(Result_Prov2!E15=0,Metaxa2!E15,Result_Prov2!E15)</f>
        <v>Legionellales</v>
      </c>
      <c r="F49" t="str">
        <f>IF(Result_Prov2!F15=0,Metaxa2!F15,Result_Prov2!F15)</f>
        <v>Coxiellaceae</v>
      </c>
      <c r="G49" t="str">
        <f>IF(Result_Prov2!G15=0,Metaxa2!G15,Result_Prov2!G15)</f>
        <v>Coxiella</v>
      </c>
      <c r="H49" t="str">
        <f>IF(Result_Prov2!H15=0,Metaxa2!H15,Result_Prov2!H15)</f>
        <v>Coxiella burnetii</v>
      </c>
    </row>
    <row r="50" spans="1:8" x14ac:dyDescent="0.2">
      <c r="A50" t="str">
        <f>IF(Result_Prov2!A211=0,Metaxa2!A211,Result_Prov2!A211)</f>
        <v>OTU_211</v>
      </c>
      <c r="B50" t="str">
        <f>IF(Result_Prov2!B211=0,Metaxa2!B211,Result_Prov2!B211)</f>
        <v>Bacteria</v>
      </c>
      <c r="C50" t="str">
        <f>IF(Result_Prov2!C211=0,Metaxa2!C211,Result_Prov2!C211)</f>
        <v>Deinococcus-Thermus</v>
      </c>
      <c r="D50" t="str">
        <f>IF(Result_Prov2!D211=0,Metaxa2!D211,Result_Prov2!D211)</f>
        <v>Deinococci</v>
      </c>
      <c r="E50" t="str">
        <f>IF(Result_Prov2!E211=0,Metaxa2!E211,Result_Prov2!E211)</f>
        <v>Deinococcales</v>
      </c>
      <c r="F50" t="str">
        <f>IF(Result_Prov2!F211=0,Metaxa2!F211,Result_Prov2!F211)</f>
        <v>Deinococcaceae</v>
      </c>
      <c r="G50" t="str">
        <f>IF(Result_Prov2!G211=0,Metaxa2!G211,Result_Prov2!G211)</f>
        <v>Deinococcus</v>
      </c>
      <c r="H50" t="str">
        <f>IF(Result_Prov2!H211=0,Metaxa2!H211,Result_Prov2!H211)</f>
        <v>Deinococcus aerius</v>
      </c>
    </row>
    <row r="51" spans="1:8" x14ac:dyDescent="0.2">
      <c r="A51" t="str">
        <f>IF(Result_Prov2!A53=0,Metaxa2!A53,Result_Prov2!A53)</f>
        <v>OTU_53</v>
      </c>
      <c r="B51" t="str">
        <f>IF(Result_Prov2!B53=0,Metaxa2!B53,Result_Prov2!B53)</f>
        <v>Bacteria</v>
      </c>
      <c r="C51" t="str">
        <f>IF(Result_Prov2!C53=0,Metaxa2!C53,Result_Prov2!C53)</f>
        <v>Proteobacteria</v>
      </c>
      <c r="D51" t="str">
        <f>IF(Result_Prov2!D53=0,Metaxa2!D53,Result_Prov2!D53)</f>
        <v>Betaproteobacteria</v>
      </c>
      <c r="E51" t="str">
        <f>IF(Result_Prov2!E53=0,Metaxa2!E53,Result_Prov2!E53)</f>
        <v>Burkholderiales</v>
      </c>
      <c r="F51" t="str">
        <f>IF(Result_Prov2!F53=0,Metaxa2!F53,Result_Prov2!F53)</f>
        <v>Comamonadaceae</v>
      </c>
      <c r="G51" t="str">
        <f>IF(Result_Prov2!G53=0,Metaxa2!G53,Result_Prov2!G53)</f>
        <v>Delftia</v>
      </c>
      <c r="H51" t="str">
        <f>IF(Result_Prov2!H53=0,Metaxa2!H53,Result_Prov2!H53)</f>
        <v>Delftia acidovorans</v>
      </c>
    </row>
    <row r="52" spans="1:8" x14ac:dyDescent="0.2">
      <c r="A52" t="str">
        <f>IF(Result_Prov2!A6=0,Metaxa2!A6,Result_Prov2!A6)</f>
        <v>OTU_6</v>
      </c>
      <c r="B52" t="str">
        <f>IF(Result_Prov2!B6=0,Metaxa2!B6,Result_Prov2!B6)</f>
        <v>Bacteria</v>
      </c>
      <c r="C52" t="str">
        <f>IF(Result_Prov2!C6=0,Metaxa2!C6,Result_Prov2!C6)</f>
        <v>Actinobacteria</v>
      </c>
      <c r="D52" t="str">
        <f>IF(Result_Prov2!D6=0,Metaxa2!D6,Result_Prov2!D6)</f>
        <v>Actinobacteria</v>
      </c>
      <c r="E52" t="str">
        <f>IF(Result_Prov2!E6=0,Metaxa2!E6,Result_Prov2!E6)</f>
        <v>Corynebacteriales</v>
      </c>
      <c r="F52" t="str">
        <f>IF(Result_Prov2!F6=0,Metaxa2!F6,Result_Prov2!F6)</f>
        <v>Dietziaceae</v>
      </c>
      <c r="G52" t="str">
        <f>IF(Result_Prov2!G6=0,Metaxa2!G6,Result_Prov2!G6)</f>
        <v>Dietzia</v>
      </c>
      <c r="H52" t="str">
        <f>IF(Result_Prov2!H6=0,Metaxa2!H6,Result_Prov2!H6)</f>
        <v>Dietzia maris</v>
      </c>
    </row>
    <row r="53" spans="1:8" x14ac:dyDescent="0.2">
      <c r="A53" t="str">
        <f>IF(Result_Prov2!A103=0,Metaxa2!A103,Result_Prov2!A103)</f>
        <v>OTU_103</v>
      </c>
      <c r="B53" t="str">
        <f>IF(Result_Prov2!B103=0,Metaxa2!B103,Result_Prov2!B103)</f>
        <v>Bacteria</v>
      </c>
      <c r="C53" t="str">
        <f>IF(Result_Prov2!C103=0,Metaxa2!C103,Result_Prov2!C103)</f>
        <v>Actinobacteria</v>
      </c>
      <c r="D53" t="str">
        <f>IF(Result_Prov2!D103=0,Metaxa2!D103,Result_Prov2!D103)</f>
        <v>Actinobacteria</v>
      </c>
      <c r="E53" t="str">
        <f>IF(Result_Prov2!E103=0,Metaxa2!E103,Result_Prov2!E103)</f>
        <v>Corynebacteriales</v>
      </c>
      <c r="F53" t="str">
        <f>IF(Result_Prov2!F103=0,Metaxa2!F103,Result_Prov2!F103)</f>
        <v>Dietziaceae</v>
      </c>
      <c r="G53" t="str">
        <f>IF(Result_Prov2!G103=0,Metaxa2!G103,Result_Prov2!G103)</f>
        <v>Dietzia</v>
      </c>
      <c r="H53" t="str">
        <f>IF(Result_Prov2!H103=0,Metaxa2!H103,Result_Prov2!H103)</f>
        <v>Dietzia timorensis</v>
      </c>
    </row>
    <row r="54" spans="1:8" x14ac:dyDescent="0.2">
      <c r="A54" t="str">
        <f>IF(Result_Prov2!A193=0,Metaxa2!A193,Result_Prov2!A193)</f>
        <v>OTU_193</v>
      </c>
      <c r="B54" t="str">
        <f>IF(Result_Prov2!B193=0,Metaxa2!B193,Result_Prov2!B193)</f>
        <v>Bacteria</v>
      </c>
      <c r="C54" t="str">
        <f>IF(Result_Prov2!C193=0,Metaxa2!C193,Result_Prov2!C193)</f>
        <v>Firmicutes</v>
      </c>
      <c r="D54" t="str">
        <f>IF(Result_Prov2!D193=0,Metaxa2!D193,Result_Prov2!D193)</f>
        <v>Bacilli</v>
      </c>
      <c r="E54" t="str">
        <f>IF(Result_Prov2!E193=0,Metaxa2!E193,Result_Prov2!E193)</f>
        <v>Lactobacillales</v>
      </c>
      <c r="F54" t="str">
        <f>IF(Result_Prov2!F193=0,Metaxa2!F193,Result_Prov2!F193)</f>
        <v>Enterococcaceae</v>
      </c>
      <c r="G54" t="str">
        <f>IF(Result_Prov2!G193=0,Metaxa2!G193,Result_Prov2!G193)</f>
        <v>Enterococcus</v>
      </c>
      <c r="H54" t="str">
        <f>IF(Result_Prov2!H193=0,Metaxa2!H193,Result_Prov2!H193)</f>
        <v>Enterococcus faecalis</v>
      </c>
    </row>
    <row r="55" spans="1:8" x14ac:dyDescent="0.2">
      <c r="A55" t="str">
        <f>IF(Result_Prov2!A201=0,Metaxa2!A201,Result_Prov2!A201)</f>
        <v>OTU_201</v>
      </c>
      <c r="B55" t="str">
        <f>IF(Result_Prov2!B201=0,Metaxa2!B201,Result_Prov2!B201)</f>
        <v>Bacteria</v>
      </c>
      <c r="C55" t="str">
        <f>IF(Result_Prov2!C201=0,Metaxa2!C201,Result_Prov2!C201)</f>
        <v>Firmicutes</v>
      </c>
      <c r="D55" t="str">
        <f>IF(Result_Prov2!D201=0,Metaxa2!D201,Result_Prov2!D201)</f>
        <v>Bacilli</v>
      </c>
      <c r="E55" t="str">
        <f>IF(Result_Prov2!E201=0,Metaxa2!E201,Result_Prov2!E201)</f>
        <v>Lactobacillales</v>
      </c>
      <c r="F55" t="str">
        <f>IF(Result_Prov2!F201=0,Metaxa2!F201,Result_Prov2!F201)</f>
        <v>Enterococcaceae</v>
      </c>
      <c r="G55" t="str">
        <f>IF(Result_Prov2!G201=0,Metaxa2!G201,Result_Prov2!G201)</f>
        <v>Enterococcus</v>
      </c>
      <c r="H55" t="str">
        <f>IF(Result_Prov2!H201=0,Metaxa2!H201,Result_Prov2!H201)</f>
        <v>Enterococcus faecium</v>
      </c>
    </row>
    <row r="56" spans="1:8" x14ac:dyDescent="0.2">
      <c r="A56" t="str">
        <f>IF(Result_Prov2!A136=0,Metaxa2!A136,Result_Prov2!A136)</f>
        <v>OTU_136</v>
      </c>
      <c r="B56" t="str">
        <f>IF(Result_Prov2!B136=0,Metaxa2!B136,Result_Prov2!B136)</f>
        <v>Bacteria</v>
      </c>
      <c r="C56" t="str">
        <f>IF(Result_Prov2!C136=0,Metaxa2!C136,Result_Prov2!C136)</f>
        <v>Firmicutes</v>
      </c>
      <c r="D56" t="str">
        <f>IF(Result_Prov2!D136=0,Metaxa2!D136,Result_Prov2!D136)</f>
        <v>Bacilli</v>
      </c>
      <c r="E56" t="str">
        <f>IF(Result_Prov2!E136=0,Metaxa2!E136,Result_Prov2!E136)</f>
        <v>Lactobacillales</v>
      </c>
      <c r="F56" t="str">
        <f>IF(Result_Prov2!F136=0,Metaxa2!F136,Result_Prov2!F136)</f>
        <v>Enterococcaceae</v>
      </c>
      <c r="G56" t="str">
        <f>IF(Result_Prov2!G136=0,Metaxa2!G136,Result_Prov2!G136)</f>
        <v>Enterococcus</v>
      </c>
      <c r="H56" t="str">
        <f>IF(Result_Prov2!H136=0,Metaxa2!H136,Result_Prov2!H136)</f>
        <v>Enterococcus gilvus</v>
      </c>
    </row>
    <row r="57" spans="1:8" x14ac:dyDescent="0.2">
      <c r="A57" t="str">
        <f>IF(Result_Prov2!A25=0,Metaxa2!A25,Result_Prov2!A25)</f>
        <v>OTU_25</v>
      </c>
      <c r="B57" t="str">
        <f>IF(Result_Prov2!B25=0,Metaxa2!B25,Result_Prov2!B25)</f>
        <v>Bacteria</v>
      </c>
      <c r="C57" t="str">
        <f>IF(Result_Prov2!C25=0,Metaxa2!C25,Result_Prov2!C25)</f>
        <v>Firmicutes</v>
      </c>
      <c r="D57" t="str">
        <f>IF(Result_Prov2!D25=0,Metaxa2!D25,Result_Prov2!D25)</f>
        <v>Bacilli</v>
      </c>
      <c r="E57" t="str">
        <f>IF(Result_Prov2!E25=0,Metaxa2!E25,Result_Prov2!E25)</f>
        <v>Lactobacillales</v>
      </c>
      <c r="F57" t="str">
        <f>IF(Result_Prov2!F25=0,Metaxa2!F25,Result_Prov2!F25)</f>
        <v>Enterococcaceae</v>
      </c>
      <c r="G57" t="str">
        <f>IF(Result_Prov2!G25=0,Metaxa2!G25,Result_Prov2!G25)</f>
        <v>Enterococcus</v>
      </c>
      <c r="H57" t="str">
        <f>IF(Result_Prov2!H25=0,Metaxa2!H25,Result_Prov2!H25)</f>
        <v>Enterococcus hirae</v>
      </c>
    </row>
    <row r="58" spans="1:8" x14ac:dyDescent="0.2">
      <c r="A58" t="str">
        <f>IF(Result_Prov2!A57=0,Metaxa2!A57,Result_Prov2!A57)</f>
        <v>OTU_57</v>
      </c>
      <c r="B58" t="str">
        <f>IF(Result_Prov2!B57=0,Metaxa2!B57,Result_Prov2!B57)</f>
        <v>Bacteria</v>
      </c>
      <c r="C58" t="str">
        <f>IF(Result_Prov2!C57=0,Metaxa2!C57,Result_Prov2!C57)</f>
        <v>Firmicutes</v>
      </c>
      <c r="D58" t="str">
        <f>IF(Result_Prov2!D57=0,Metaxa2!D57,Result_Prov2!D57)</f>
        <v>Bacilli</v>
      </c>
      <c r="E58" t="str">
        <f>IF(Result_Prov2!E57=0,Metaxa2!E57,Result_Prov2!E57)</f>
        <v>Lactobacillales</v>
      </c>
      <c r="F58" t="str">
        <f>IF(Result_Prov2!F57=0,Metaxa2!F57,Result_Prov2!F57)</f>
        <v>Enterococcaceae</v>
      </c>
      <c r="G58" t="str">
        <f>IF(Result_Prov2!G57=0,Metaxa2!G57,Result_Prov2!G57)</f>
        <v>Enterococcus</v>
      </c>
      <c r="H58" t="str">
        <f>IF(Result_Prov2!H57=0,Metaxa2!H57,Result_Prov2!H57)</f>
        <v>Enterococcus italicus</v>
      </c>
    </row>
    <row r="59" spans="1:8" x14ac:dyDescent="0.2">
      <c r="A59" t="str">
        <f>IF(Result_Prov2!A68=0,Metaxa2!A68,Result_Prov2!A68)</f>
        <v>OTU_68</v>
      </c>
      <c r="B59" t="str">
        <f>IF(Result_Prov2!B68=0,Metaxa2!B68,Result_Prov2!B68)</f>
        <v>Bacteria</v>
      </c>
      <c r="C59" t="str">
        <f>IF(Result_Prov2!C68=0,Metaxa2!C68,Result_Prov2!C68)</f>
        <v>Firmicutes</v>
      </c>
      <c r="D59" t="str">
        <f>IF(Result_Prov2!D68=0,Metaxa2!D68,Result_Prov2!D68)</f>
        <v>Bacilli</v>
      </c>
      <c r="E59" t="str">
        <f>IF(Result_Prov2!E68=0,Metaxa2!E68,Result_Prov2!E68)</f>
        <v>Lactobacillales</v>
      </c>
      <c r="F59" t="str">
        <f>IF(Result_Prov2!F68=0,Metaxa2!F68,Result_Prov2!F68)</f>
        <v>Aerococcaceae</v>
      </c>
      <c r="G59" t="str">
        <f>IF(Result_Prov2!G68=0,Metaxa2!G68,Result_Prov2!G68)</f>
        <v>Facklamia</v>
      </c>
      <c r="H59" t="str">
        <f>IF(Result_Prov2!H68=0,Metaxa2!H68,Result_Prov2!H68)</f>
        <v>Facklamia tabacinasalis</v>
      </c>
    </row>
    <row r="60" spans="1:8" x14ac:dyDescent="0.2">
      <c r="A60" t="str">
        <f>IF(Result_Prov2!A5=0,Metaxa2!A5,Result_Prov2!A5)</f>
        <v>OTU_5</v>
      </c>
      <c r="B60" t="str">
        <f>IF(Result_Prov2!B5=0,Metaxa2!B5,Result_Prov2!B5)</f>
        <v>Bacteria</v>
      </c>
      <c r="C60" t="str">
        <f>IF(Result_Prov2!C5=0,Metaxa2!C5,Result_Prov2!C5)</f>
        <v>Firmicutes</v>
      </c>
      <c r="D60" t="str">
        <f>IF(Result_Prov2!D5=0,Metaxa2!D5,Result_Prov2!D5)</f>
        <v>Bacilli</v>
      </c>
      <c r="E60" t="str">
        <f>IF(Result_Prov2!E5=0,Metaxa2!E5,Result_Prov2!E5)</f>
        <v>Lactobacillales</v>
      </c>
      <c r="F60" t="str">
        <f>IF(Result_Prov2!F5=0,Metaxa2!F5,Result_Prov2!F5)</f>
        <v>Aerococcaceae</v>
      </c>
      <c r="G60" t="str">
        <f>IF(Result_Prov2!G5=0,Metaxa2!G5,Result_Prov2!G5)</f>
        <v>Facklamia</v>
      </c>
      <c r="H60" t="str">
        <f>IF(Result_Prov2!H5=0,Metaxa2!H5,Result_Prov2!H5)</f>
        <v>Facklamia_Species</v>
      </c>
    </row>
    <row r="61" spans="1:8" x14ac:dyDescent="0.2">
      <c r="A61" t="str">
        <f>IF(Result_Prov2!A183=0,Metaxa2!A183,Result_Prov2!A183)</f>
        <v>OTU_183</v>
      </c>
      <c r="B61" t="str">
        <f>IF(Result_Prov2!B183=0,Metaxa2!B183,Result_Prov2!B183)</f>
        <v>Bacteria</v>
      </c>
      <c r="C61" t="str">
        <f>IF(Result_Prov2!C183=0,Metaxa2!C183,Result_Prov2!C183)</f>
        <v>Bacteroidetes</v>
      </c>
      <c r="D61" t="str">
        <f>IF(Result_Prov2!D183=0,Metaxa2!D183,Result_Prov2!D183)</f>
        <v>Flavobacteriia</v>
      </c>
      <c r="E61" t="str">
        <f>IF(Result_Prov2!E183=0,Metaxa2!E183,Result_Prov2!E183)</f>
        <v>Flavobacteriales</v>
      </c>
      <c r="F61" t="str">
        <f>IF(Result_Prov2!F183=0,Metaxa2!F183,Result_Prov2!F183)</f>
        <v>Flavobacteriaceae</v>
      </c>
      <c r="G61" t="str">
        <f>IF(Result_Prov2!G183=0,Metaxa2!G183,Result_Prov2!G183)</f>
        <v>Flavobacterium</v>
      </c>
      <c r="H61" t="str">
        <f>IF(Result_Prov2!H183=0,Metaxa2!H183,Result_Prov2!H183)</f>
        <v>Flavobacterium johnsoniae</v>
      </c>
    </row>
    <row r="62" spans="1:8" x14ac:dyDescent="0.2">
      <c r="A62" t="str">
        <f>IF(Result_Prov2!A45=0,Metaxa2!A45,Result_Prov2!A45)</f>
        <v>OTU_45</v>
      </c>
      <c r="B62" t="str">
        <f>IF(Result_Prov2!B45=0,Metaxa2!B45,Result_Prov2!B45)</f>
        <v>Bacteria</v>
      </c>
      <c r="C62" t="str">
        <f>IF(Result_Prov2!C45=0,Metaxa2!C45,Result_Prov2!C45)</f>
        <v>Firmicutes</v>
      </c>
      <c r="D62" t="str">
        <f>IF(Result_Prov2!D45=0,Metaxa2!D45,Result_Prov2!D45)</f>
        <v>Clostridia</v>
      </c>
      <c r="E62" t="str">
        <f>IF(Result_Prov2!E45=0,Metaxa2!E45,Result_Prov2!E45)</f>
        <v>Clostridiales</v>
      </c>
      <c r="F62" t="str">
        <f>IF(Result_Prov2!F45=0,Metaxa2!F45,Result_Prov2!F45)</f>
        <v>Peptostreptococcaceae</v>
      </c>
      <c r="G62" t="str">
        <f>IF(Result_Prov2!G45=0,Metaxa2!G45,Result_Prov2!G45)</f>
        <v>Intestinibacter</v>
      </c>
      <c r="H62" t="str">
        <f>IF(Result_Prov2!H45=0,Metaxa2!H45,Result_Prov2!H45)</f>
        <v>Intestinibacter bartlettii</v>
      </c>
    </row>
    <row r="63" spans="1:8" x14ac:dyDescent="0.2">
      <c r="A63" t="str">
        <f>IF(Result_Prov2!A188=0,Metaxa2!A188,Result_Prov2!A188)</f>
        <v>OTU_188</v>
      </c>
      <c r="B63" t="str">
        <f>IF(Result_Prov2!B188=0,Metaxa2!B188,Result_Prov2!B188)</f>
        <v>Bacteria</v>
      </c>
      <c r="C63" t="str">
        <f>IF(Result_Prov2!C188=0,Metaxa2!C188,Result_Prov2!C188)</f>
        <v>Firmicutes</v>
      </c>
      <c r="D63" t="str">
        <f>IF(Result_Prov2!D188=0,Metaxa2!D188,Result_Prov2!D188)</f>
        <v>Clostridia</v>
      </c>
      <c r="E63" t="str">
        <f>IF(Result_Prov2!E188=0,Metaxa2!E188,Result_Prov2!E188)</f>
        <v>Clostridiales</v>
      </c>
      <c r="F63" t="str">
        <f>IF(Result_Prov2!F188=0,Metaxa2!F188,Result_Prov2!F188)</f>
        <v>Peptostreptococcaceae</v>
      </c>
      <c r="G63" t="str">
        <f>IF(Result_Prov2!G188=0,Metaxa2!G188,Result_Prov2!G188)</f>
        <v>Intestinibacter</v>
      </c>
      <c r="H63" t="str">
        <f>IF(Result_Prov2!H188=0,Metaxa2!H188,Result_Prov2!H188)</f>
        <v>Intestinibacter bartlettii</v>
      </c>
    </row>
    <row r="64" spans="1:8" x14ac:dyDescent="0.2">
      <c r="A64" t="str">
        <f>IF(Result_Prov2!A88=0,Metaxa2!A88,Result_Prov2!A88)</f>
        <v>OTU_88</v>
      </c>
      <c r="B64" t="str">
        <f>IF(Result_Prov2!B88=0,Metaxa2!B88,Result_Prov2!B88)</f>
        <v>Bacteria</v>
      </c>
      <c r="C64" t="str">
        <f>IF(Result_Prov2!C88=0,Metaxa2!C88,Result_Prov2!C88)</f>
        <v>Proteobacteria</v>
      </c>
      <c r="D64" t="str">
        <f>IF(Result_Prov2!D88=0,Metaxa2!D88,Result_Prov2!D88)</f>
        <v>Betaproteobacteria</v>
      </c>
      <c r="E64" t="str">
        <f>IF(Result_Prov2!E88=0,Metaxa2!E88,Result_Prov2!E88)</f>
        <v>Burkholderiales</v>
      </c>
      <c r="F64" t="str">
        <f>IF(Result_Prov2!F88=0,Metaxa2!F88,Result_Prov2!F88)</f>
        <v>Oxalobacteraceae</v>
      </c>
      <c r="G64" t="str">
        <f>IF(Result_Prov2!G88=0,Metaxa2!G88,Result_Prov2!G88)</f>
        <v>Janthinobacterium</v>
      </c>
      <c r="H64" t="str">
        <f>IF(Result_Prov2!H88=0,Metaxa2!H88,Result_Prov2!H88)</f>
        <v>Janthinobacterium lividum</v>
      </c>
    </row>
    <row r="65" spans="1:8" x14ac:dyDescent="0.2">
      <c r="A65" t="str">
        <f>IF(Result_Prov2!A154=0,Metaxa2!A154,Result_Prov2!A154)</f>
        <v>OTU_154</v>
      </c>
      <c r="B65" t="str">
        <f>IF(Result_Prov2!B154=0,Metaxa2!B154,Result_Prov2!B154)</f>
        <v>Bacteria</v>
      </c>
      <c r="C65" t="str">
        <f>IF(Result_Prov2!C154=0,Metaxa2!C154,Result_Prov2!C154)</f>
        <v>Actinobacteria</v>
      </c>
      <c r="D65" t="str">
        <f>IF(Result_Prov2!D154=0,Metaxa2!D154,Result_Prov2!D154)</f>
        <v>Actinobacteria</v>
      </c>
      <c r="E65" t="str">
        <f>IF(Result_Prov2!E154=0,Metaxa2!E154,Result_Prov2!E154)</f>
        <v>Micrococcales</v>
      </c>
      <c r="F65" t="str">
        <f>IF(Result_Prov2!F154=0,Metaxa2!F154,Result_Prov2!F154)</f>
        <v>Micrococcaceae</v>
      </c>
      <c r="G65" t="str">
        <f>IF(Result_Prov2!G154=0,Metaxa2!G154,Result_Prov2!G154)</f>
        <v>Kocuria</v>
      </c>
      <c r="H65" t="str">
        <f>IF(Result_Prov2!H154=0,Metaxa2!H154,Result_Prov2!H154)</f>
        <v>Kocuria rhizophila</v>
      </c>
    </row>
    <row r="66" spans="1:8" x14ac:dyDescent="0.2">
      <c r="A66" t="str">
        <f>IF(Result_Prov2!A13=0,Metaxa2!A13,Result_Prov2!A13)</f>
        <v>OTU_13</v>
      </c>
      <c r="B66" t="str">
        <f>IF(Result_Prov2!B13=0,Metaxa2!B13,Result_Prov2!B13)</f>
        <v>Bacteria</v>
      </c>
      <c r="C66" t="str">
        <f>IF(Result_Prov2!C13=0,Metaxa2!C13,Result_Prov2!C13)</f>
        <v>Firmicutes</v>
      </c>
      <c r="D66" t="str">
        <f>IF(Result_Prov2!D13=0,Metaxa2!D13,Result_Prov2!D13)</f>
        <v>Bacilli</v>
      </c>
      <c r="E66" t="str">
        <f>IF(Result_Prov2!E13=0,Metaxa2!E13,Result_Prov2!E13)</f>
        <v>Bacillales</v>
      </c>
      <c r="F66" t="str">
        <f>IF(Result_Prov2!F13=0,Metaxa2!F13,Result_Prov2!F13)</f>
        <v>Planococcaceae</v>
      </c>
      <c r="G66" t="str">
        <f>IF(Result_Prov2!G13=0,Metaxa2!G13,Result_Prov2!G13)</f>
        <v>Kurthia</v>
      </c>
      <c r="H66" t="str">
        <f>IF(Result_Prov2!H13=0,Metaxa2!H13,Result_Prov2!H13)</f>
        <v>Kurthia gibsonii</v>
      </c>
    </row>
    <row r="67" spans="1:8" x14ac:dyDescent="0.2">
      <c r="A67" t="str">
        <f>IF(Result_Prov2!A115=0,Metaxa2!A115,Result_Prov2!A115)</f>
        <v>OTU_115</v>
      </c>
      <c r="B67" t="str">
        <f>IF(Result_Prov2!B115=0,Metaxa2!B115,Result_Prov2!B115)</f>
        <v>Bacteria</v>
      </c>
      <c r="C67" t="str">
        <f>IF(Result_Prov2!C115=0,Metaxa2!C115,Result_Prov2!C115)</f>
        <v>Firmicutes</v>
      </c>
      <c r="D67" t="str">
        <f>IF(Result_Prov2!D115=0,Metaxa2!D115,Result_Prov2!D115)</f>
        <v>Bacilli</v>
      </c>
      <c r="E67" t="str">
        <f>IF(Result_Prov2!E115=0,Metaxa2!E115,Result_Prov2!E115)</f>
        <v>Lactobacillales</v>
      </c>
      <c r="F67" t="str">
        <f>IF(Result_Prov2!F115=0,Metaxa2!F115,Result_Prov2!F115)</f>
        <v>Lactobacillaceae</v>
      </c>
      <c r="G67" t="str">
        <f>IF(Result_Prov2!G115=0,Metaxa2!G115,Result_Prov2!G115)</f>
        <v>Lactobacillus</v>
      </c>
      <c r="H67" t="str">
        <f>IF(Result_Prov2!H115=0,Metaxa2!H115,Result_Prov2!H115)</f>
        <v>Lactobacillus amylophilus</v>
      </c>
    </row>
    <row r="68" spans="1:8" x14ac:dyDescent="0.2">
      <c r="A68" t="str">
        <f>IF(Result_Prov2!A72=0,Metaxa2!A72,Result_Prov2!A72)</f>
        <v>OTU_72</v>
      </c>
      <c r="B68" t="str">
        <f>IF(Result_Prov2!B72=0,Metaxa2!B72,Result_Prov2!B72)</f>
        <v>Bacteria</v>
      </c>
      <c r="C68" t="str">
        <f>IF(Result_Prov2!C72=0,Metaxa2!C72,Result_Prov2!C72)</f>
        <v>Firmicutes</v>
      </c>
      <c r="D68" t="str">
        <f>IF(Result_Prov2!D72=0,Metaxa2!D72,Result_Prov2!D72)</f>
        <v>Bacilli</v>
      </c>
      <c r="E68" t="str">
        <f>IF(Result_Prov2!E72=0,Metaxa2!E72,Result_Prov2!E72)</f>
        <v>Lactobacillales</v>
      </c>
      <c r="F68" t="str">
        <f>IF(Result_Prov2!F72=0,Metaxa2!F72,Result_Prov2!F72)</f>
        <v>Lactobacillaceae</v>
      </c>
      <c r="G68" t="str">
        <f>IF(Result_Prov2!G72=0,Metaxa2!G72,Result_Prov2!G72)</f>
        <v>Lactobacillus</v>
      </c>
      <c r="H68" t="str">
        <f>IF(Result_Prov2!H72=0,Metaxa2!H72,Result_Prov2!H72)</f>
        <v>Lactobacillus coryniformis</v>
      </c>
    </row>
    <row r="69" spans="1:8" x14ac:dyDescent="0.2">
      <c r="A69" t="str">
        <f>IF(Result_Prov2!A218=0,Metaxa2!A218,Result_Prov2!A218)</f>
        <v>OTU_218</v>
      </c>
      <c r="B69" t="str">
        <f>IF(Result_Prov2!B218=0,Metaxa2!B218,Result_Prov2!B218)</f>
        <v>Bacteria</v>
      </c>
      <c r="C69" t="str">
        <f>IF(Result_Prov2!C218=0,Metaxa2!C218,Result_Prov2!C218)</f>
        <v>Firmicutes</v>
      </c>
      <c r="D69" t="str">
        <f>IF(Result_Prov2!D218=0,Metaxa2!D218,Result_Prov2!D218)</f>
        <v>Bacilli</v>
      </c>
      <c r="E69" t="str">
        <f>IF(Result_Prov2!E218=0,Metaxa2!E218,Result_Prov2!E218)</f>
        <v>Lactobacillales</v>
      </c>
      <c r="F69" t="str">
        <f>IF(Result_Prov2!F218=0,Metaxa2!F218,Result_Prov2!F218)</f>
        <v>Lactobacillaceae</v>
      </c>
      <c r="G69" t="str">
        <f>IF(Result_Prov2!G218=0,Metaxa2!G218,Result_Prov2!G218)</f>
        <v>Lactobacillus</v>
      </c>
      <c r="H69" t="str">
        <f>IF(Result_Prov2!H218=0,Metaxa2!H218,Result_Prov2!H218)</f>
        <v>Lactobacillus coryniformis</v>
      </c>
    </row>
    <row r="70" spans="1:8" x14ac:dyDescent="0.2">
      <c r="A70" t="str">
        <f>IF(Result_Prov2!A14=0,Metaxa2!A14,Result_Prov2!A14)</f>
        <v>OTU_14</v>
      </c>
      <c r="B70" t="str">
        <f>IF(Result_Prov2!B14=0,Metaxa2!B14,Result_Prov2!B14)</f>
        <v>Bacteria</v>
      </c>
      <c r="C70" t="str">
        <f>IF(Result_Prov2!C14=0,Metaxa2!C14,Result_Prov2!C14)</f>
        <v>Firmicutes</v>
      </c>
      <c r="D70" t="str">
        <f>IF(Result_Prov2!D14=0,Metaxa2!D14,Result_Prov2!D14)</f>
        <v>Bacilli</v>
      </c>
      <c r="E70" t="str">
        <f>IF(Result_Prov2!E14=0,Metaxa2!E14,Result_Prov2!E14)</f>
        <v>Lactobacillales</v>
      </c>
      <c r="F70" t="str">
        <f>IF(Result_Prov2!F14=0,Metaxa2!F14,Result_Prov2!F14)</f>
        <v>Lactobacillaceae</v>
      </c>
      <c r="G70" t="str">
        <f>IF(Result_Prov2!G14=0,Metaxa2!G14,Result_Prov2!G14)</f>
        <v>Lactobacillus</v>
      </c>
      <c r="H70" t="str">
        <f>IF(Result_Prov2!H14=0,Metaxa2!H14,Result_Prov2!H14)</f>
        <v>Lactobacillus delbrueckii</v>
      </c>
    </row>
    <row r="71" spans="1:8" x14ac:dyDescent="0.2">
      <c r="A71" t="str">
        <f>IF(Result_Prov2!A27=0,Metaxa2!A27,Result_Prov2!A27)</f>
        <v>OTU_27</v>
      </c>
      <c r="B71" t="str">
        <f>IF(Result_Prov2!B27=0,Metaxa2!B27,Result_Prov2!B27)</f>
        <v>Bacteria</v>
      </c>
      <c r="C71" t="str">
        <f>IF(Result_Prov2!C27=0,Metaxa2!C27,Result_Prov2!C27)</f>
        <v>Firmicutes</v>
      </c>
      <c r="D71" t="str">
        <f>IF(Result_Prov2!D27=0,Metaxa2!D27,Result_Prov2!D27)</f>
        <v>Bacilli</v>
      </c>
      <c r="E71" t="str">
        <f>IF(Result_Prov2!E27=0,Metaxa2!E27,Result_Prov2!E27)</f>
        <v>Lactobacillales</v>
      </c>
      <c r="F71" t="str">
        <f>IF(Result_Prov2!F27=0,Metaxa2!F27,Result_Prov2!F27)</f>
        <v>Lactobacillaceae</v>
      </c>
      <c r="G71" t="str">
        <f>IF(Result_Prov2!G27=0,Metaxa2!G27,Result_Prov2!G27)</f>
        <v>Lactobacillus</v>
      </c>
      <c r="H71" t="str">
        <f>IF(Result_Prov2!H27=0,Metaxa2!H27,Result_Prov2!H27)</f>
        <v>Lactobacillus delbrueckii</v>
      </c>
    </row>
    <row r="72" spans="1:8" x14ac:dyDescent="0.2">
      <c r="A72" t="str">
        <f>IF(Result_Prov2!A39=0,Metaxa2!A39,Result_Prov2!A39)</f>
        <v>OTU_39</v>
      </c>
      <c r="B72" t="str">
        <f>IF(Result_Prov2!B39=0,Metaxa2!B39,Result_Prov2!B39)</f>
        <v>Bacteria</v>
      </c>
      <c r="C72" t="str">
        <f>IF(Result_Prov2!C39=0,Metaxa2!C39,Result_Prov2!C39)</f>
        <v>Firmicutes</v>
      </c>
      <c r="D72" t="str">
        <f>IF(Result_Prov2!D39=0,Metaxa2!D39,Result_Prov2!D39)</f>
        <v>Bacilli</v>
      </c>
      <c r="E72" t="str">
        <f>IF(Result_Prov2!E39=0,Metaxa2!E39,Result_Prov2!E39)</f>
        <v>Lactobacillales</v>
      </c>
      <c r="F72" t="str">
        <f>IF(Result_Prov2!F39=0,Metaxa2!F39,Result_Prov2!F39)</f>
        <v>Lactobacillaceae</v>
      </c>
      <c r="G72" t="str">
        <f>IF(Result_Prov2!G39=0,Metaxa2!G39,Result_Prov2!G39)</f>
        <v>Lactobacillus</v>
      </c>
      <c r="H72" t="str">
        <f>IF(Result_Prov2!H39=0,Metaxa2!H39,Result_Prov2!H39)</f>
        <v>Lactobacillus delbrueckii</v>
      </c>
    </row>
    <row r="73" spans="1:8" x14ac:dyDescent="0.2">
      <c r="A73" t="str">
        <f>IF(Result_Prov2!A43=0,Metaxa2!A43,Result_Prov2!A43)</f>
        <v>OTU_43</v>
      </c>
      <c r="B73" t="str">
        <f>IF(Result_Prov2!B43=0,Metaxa2!B43,Result_Prov2!B43)</f>
        <v>Bacteria</v>
      </c>
      <c r="C73" t="str">
        <f>IF(Result_Prov2!C43=0,Metaxa2!C43,Result_Prov2!C43)</f>
        <v>Firmicutes</v>
      </c>
      <c r="D73" t="str">
        <f>IF(Result_Prov2!D43=0,Metaxa2!D43,Result_Prov2!D43)</f>
        <v>Bacilli</v>
      </c>
      <c r="E73" t="str">
        <f>IF(Result_Prov2!E43=0,Metaxa2!E43,Result_Prov2!E43)</f>
        <v>Lactobacillales</v>
      </c>
      <c r="F73" t="str">
        <f>IF(Result_Prov2!F43=0,Metaxa2!F43,Result_Prov2!F43)</f>
        <v>Lactobacillaceae</v>
      </c>
      <c r="G73" t="str">
        <f>IF(Result_Prov2!G43=0,Metaxa2!G43,Result_Prov2!G43)</f>
        <v>Lactobacillus</v>
      </c>
      <c r="H73" t="str">
        <f>IF(Result_Prov2!H43=0,Metaxa2!H43,Result_Prov2!H43)</f>
        <v>Lactobacillus delbrueckii</v>
      </c>
    </row>
    <row r="74" spans="1:8" x14ac:dyDescent="0.2">
      <c r="A74" t="str">
        <f>IF(Result_Prov2!A52=0,Metaxa2!A52,Result_Prov2!A52)</f>
        <v>OTU_52</v>
      </c>
      <c r="B74" t="str">
        <f>IF(Result_Prov2!B52=0,Metaxa2!B52,Result_Prov2!B52)</f>
        <v>Bacteria</v>
      </c>
      <c r="C74" t="str">
        <f>IF(Result_Prov2!C52=0,Metaxa2!C52,Result_Prov2!C52)</f>
        <v>Firmicutes</v>
      </c>
      <c r="D74" t="str">
        <f>IF(Result_Prov2!D52=0,Metaxa2!D52,Result_Prov2!D52)</f>
        <v>Bacilli</v>
      </c>
      <c r="E74" t="str">
        <f>IF(Result_Prov2!E52=0,Metaxa2!E52,Result_Prov2!E52)</f>
        <v>Lactobacillales</v>
      </c>
      <c r="F74" t="str">
        <f>IF(Result_Prov2!F52=0,Metaxa2!F52,Result_Prov2!F52)</f>
        <v>Lactobacillaceae</v>
      </c>
      <c r="G74" t="str">
        <f>IF(Result_Prov2!G52=0,Metaxa2!G52,Result_Prov2!G52)</f>
        <v>Lactobacillus</v>
      </c>
      <c r="H74" t="str">
        <f>IF(Result_Prov2!H52=0,Metaxa2!H52,Result_Prov2!H52)</f>
        <v>Lactobacillus delbrueckii</v>
      </c>
    </row>
    <row r="75" spans="1:8" x14ac:dyDescent="0.2">
      <c r="A75" t="str">
        <f>IF(Result_Prov2!A54=0,Metaxa2!A54,Result_Prov2!A54)</f>
        <v>OTU_54</v>
      </c>
      <c r="B75" t="str">
        <f>IF(Result_Prov2!B54=0,Metaxa2!B54,Result_Prov2!B54)</f>
        <v>Bacteria</v>
      </c>
      <c r="C75" t="str">
        <f>IF(Result_Prov2!C54=0,Metaxa2!C54,Result_Prov2!C54)</f>
        <v>Firmicutes</v>
      </c>
      <c r="D75" t="str">
        <f>IF(Result_Prov2!D54=0,Metaxa2!D54,Result_Prov2!D54)</f>
        <v>Bacilli</v>
      </c>
      <c r="E75" t="str">
        <f>IF(Result_Prov2!E54=0,Metaxa2!E54,Result_Prov2!E54)</f>
        <v>Lactobacillales</v>
      </c>
      <c r="F75" t="str">
        <f>IF(Result_Prov2!F54=0,Metaxa2!F54,Result_Prov2!F54)</f>
        <v>Lactobacillaceae</v>
      </c>
      <c r="G75" t="str">
        <f>IF(Result_Prov2!G54=0,Metaxa2!G54,Result_Prov2!G54)</f>
        <v>Lactobacillus</v>
      </c>
      <c r="H75" t="str">
        <f>IF(Result_Prov2!H54=0,Metaxa2!H54,Result_Prov2!H54)</f>
        <v>Lactobacillus delbrueckii</v>
      </c>
    </row>
    <row r="76" spans="1:8" x14ac:dyDescent="0.2">
      <c r="A76" t="str">
        <f>IF(Result_Prov2!A58=0,Metaxa2!A58,Result_Prov2!A58)</f>
        <v>OTU_58</v>
      </c>
      <c r="B76" t="str">
        <f>IF(Result_Prov2!B58=0,Metaxa2!B58,Result_Prov2!B58)</f>
        <v>Bacteria</v>
      </c>
      <c r="C76" t="str">
        <f>IF(Result_Prov2!C58=0,Metaxa2!C58,Result_Prov2!C58)</f>
        <v>Firmicutes</v>
      </c>
      <c r="D76" t="str">
        <f>IF(Result_Prov2!D58=0,Metaxa2!D58,Result_Prov2!D58)</f>
        <v>Bacilli</v>
      </c>
      <c r="E76" t="str">
        <f>IF(Result_Prov2!E58=0,Metaxa2!E58,Result_Prov2!E58)</f>
        <v>Lactobacillales</v>
      </c>
      <c r="F76" t="str">
        <f>IF(Result_Prov2!F58=0,Metaxa2!F58,Result_Prov2!F58)</f>
        <v>Lactobacillaceae</v>
      </c>
      <c r="G76" t="str">
        <f>IF(Result_Prov2!G58=0,Metaxa2!G58,Result_Prov2!G58)</f>
        <v>Lactobacillus</v>
      </c>
      <c r="H76" t="str">
        <f>IF(Result_Prov2!H58=0,Metaxa2!H58,Result_Prov2!H58)</f>
        <v>Lactobacillus delbrueckii</v>
      </c>
    </row>
    <row r="77" spans="1:8" x14ac:dyDescent="0.2">
      <c r="A77" t="str">
        <f>IF(Result_Prov2!A61=0,Metaxa2!A61,Result_Prov2!A61)</f>
        <v>OTU_61</v>
      </c>
      <c r="B77" t="str">
        <f>IF(Result_Prov2!B61=0,Metaxa2!B61,Result_Prov2!B61)</f>
        <v>Bacteria</v>
      </c>
      <c r="C77" t="str">
        <f>IF(Result_Prov2!C61=0,Metaxa2!C61,Result_Prov2!C61)</f>
        <v>Firmicutes</v>
      </c>
      <c r="D77" t="str">
        <f>IF(Result_Prov2!D61=0,Metaxa2!D61,Result_Prov2!D61)</f>
        <v>Bacilli</v>
      </c>
      <c r="E77" t="str">
        <f>IF(Result_Prov2!E61=0,Metaxa2!E61,Result_Prov2!E61)</f>
        <v>Lactobacillales</v>
      </c>
      <c r="F77" t="str">
        <f>IF(Result_Prov2!F61=0,Metaxa2!F61,Result_Prov2!F61)</f>
        <v>Lactobacillaceae</v>
      </c>
      <c r="G77" t="str">
        <f>IF(Result_Prov2!G61=0,Metaxa2!G61,Result_Prov2!G61)</f>
        <v>Lactobacillus</v>
      </c>
      <c r="H77" t="str">
        <f>IF(Result_Prov2!H61=0,Metaxa2!H61,Result_Prov2!H61)</f>
        <v>Lactobacillus delbrueckii</v>
      </c>
    </row>
    <row r="78" spans="1:8" x14ac:dyDescent="0.2">
      <c r="A78" t="str">
        <f>IF(Result_Prov2!A65=0,Metaxa2!A65,Result_Prov2!A65)</f>
        <v>OTU_65</v>
      </c>
      <c r="B78" t="str">
        <f>IF(Result_Prov2!B65=0,Metaxa2!B65,Result_Prov2!B65)</f>
        <v>Bacteria</v>
      </c>
      <c r="C78" t="str">
        <f>IF(Result_Prov2!C65=0,Metaxa2!C65,Result_Prov2!C65)</f>
        <v>Firmicutes</v>
      </c>
      <c r="D78" t="str">
        <f>IF(Result_Prov2!D65=0,Metaxa2!D65,Result_Prov2!D65)</f>
        <v>Bacilli</v>
      </c>
      <c r="E78" t="str">
        <f>IF(Result_Prov2!E65=0,Metaxa2!E65,Result_Prov2!E65)</f>
        <v>Lactobacillales</v>
      </c>
      <c r="F78" t="str">
        <f>IF(Result_Prov2!F65=0,Metaxa2!F65,Result_Prov2!F65)</f>
        <v>Lactobacillaceae</v>
      </c>
      <c r="G78" t="str">
        <f>IF(Result_Prov2!G65=0,Metaxa2!G65,Result_Prov2!G65)</f>
        <v>Lactobacillus</v>
      </c>
      <c r="H78" t="str">
        <f>IF(Result_Prov2!H65=0,Metaxa2!H65,Result_Prov2!H65)</f>
        <v>Lactobacillus delbrueckii</v>
      </c>
    </row>
    <row r="79" spans="1:8" x14ac:dyDescent="0.2">
      <c r="A79" t="str">
        <f>IF(Result_Prov2!A75=0,Metaxa2!A75,Result_Prov2!A75)</f>
        <v>OTU_75</v>
      </c>
      <c r="B79" t="str">
        <f>IF(Result_Prov2!B75=0,Metaxa2!B75,Result_Prov2!B75)</f>
        <v>Bacteria</v>
      </c>
      <c r="C79" t="str">
        <f>IF(Result_Prov2!C75=0,Metaxa2!C75,Result_Prov2!C75)</f>
        <v>Firmicutes</v>
      </c>
      <c r="D79" t="str">
        <f>IF(Result_Prov2!D75=0,Metaxa2!D75,Result_Prov2!D75)</f>
        <v>Bacilli</v>
      </c>
      <c r="E79" t="str">
        <f>IF(Result_Prov2!E75=0,Metaxa2!E75,Result_Prov2!E75)</f>
        <v>Lactobacillales</v>
      </c>
      <c r="F79" t="str">
        <f>IF(Result_Prov2!F75=0,Metaxa2!F75,Result_Prov2!F75)</f>
        <v>Lactobacillaceae</v>
      </c>
      <c r="G79" t="str">
        <f>IF(Result_Prov2!G75=0,Metaxa2!G75,Result_Prov2!G75)</f>
        <v>Lactobacillus</v>
      </c>
      <c r="H79" t="str">
        <f>IF(Result_Prov2!H75=0,Metaxa2!H75,Result_Prov2!H75)</f>
        <v>Lactobacillus delbrueckii</v>
      </c>
    </row>
    <row r="80" spans="1:8" x14ac:dyDescent="0.2">
      <c r="A80" t="str">
        <f>IF(Result_Prov2!A76=0,Metaxa2!A76,Result_Prov2!A76)</f>
        <v>OTU_76</v>
      </c>
      <c r="B80" t="str">
        <f>IF(Result_Prov2!B76=0,Metaxa2!B76,Result_Prov2!B76)</f>
        <v>Bacteria</v>
      </c>
      <c r="C80" t="str">
        <f>IF(Result_Prov2!C76=0,Metaxa2!C76,Result_Prov2!C76)</f>
        <v>Firmicutes</v>
      </c>
      <c r="D80" t="str">
        <f>IF(Result_Prov2!D76=0,Metaxa2!D76,Result_Prov2!D76)</f>
        <v>Bacilli</v>
      </c>
      <c r="E80" t="str">
        <f>IF(Result_Prov2!E76=0,Metaxa2!E76,Result_Prov2!E76)</f>
        <v>Lactobacillales</v>
      </c>
      <c r="F80" t="str">
        <f>IF(Result_Prov2!F76=0,Metaxa2!F76,Result_Prov2!F76)</f>
        <v>Lactobacillaceae</v>
      </c>
      <c r="G80" t="str">
        <f>IF(Result_Prov2!G76=0,Metaxa2!G76,Result_Prov2!G76)</f>
        <v>Lactobacillus</v>
      </c>
      <c r="H80" t="str">
        <f>IF(Result_Prov2!H76=0,Metaxa2!H76,Result_Prov2!H76)</f>
        <v>Lactobacillus delbrueckii</v>
      </c>
    </row>
    <row r="81" spans="1:8" x14ac:dyDescent="0.2">
      <c r="A81" t="str">
        <f>IF(Result_Prov2!A77=0,Metaxa2!A77,Result_Prov2!A77)</f>
        <v>OTU_77</v>
      </c>
      <c r="B81" t="str">
        <f>IF(Result_Prov2!B77=0,Metaxa2!B77,Result_Prov2!B77)</f>
        <v>Bacteria</v>
      </c>
      <c r="C81" t="str">
        <f>IF(Result_Prov2!C77=0,Metaxa2!C77,Result_Prov2!C77)</f>
        <v>Firmicutes</v>
      </c>
      <c r="D81" t="str">
        <f>IF(Result_Prov2!D77=0,Metaxa2!D77,Result_Prov2!D77)</f>
        <v>Bacilli</v>
      </c>
      <c r="E81" t="str">
        <f>IF(Result_Prov2!E77=0,Metaxa2!E77,Result_Prov2!E77)</f>
        <v>Lactobacillales</v>
      </c>
      <c r="F81" t="str">
        <f>IF(Result_Prov2!F77=0,Metaxa2!F77,Result_Prov2!F77)</f>
        <v>Lactobacillaceae</v>
      </c>
      <c r="G81" t="str">
        <f>IF(Result_Prov2!G77=0,Metaxa2!G77,Result_Prov2!G77)</f>
        <v>Lactobacillus</v>
      </c>
      <c r="H81" t="str">
        <f>IF(Result_Prov2!H77=0,Metaxa2!H77,Result_Prov2!H77)</f>
        <v>Lactobacillus delbrueckii</v>
      </c>
    </row>
    <row r="82" spans="1:8" x14ac:dyDescent="0.2">
      <c r="A82" t="str">
        <f>IF(Result_Prov2!A78=0,Metaxa2!A78,Result_Prov2!A78)</f>
        <v>OTU_78</v>
      </c>
      <c r="B82" t="str">
        <f>IF(Result_Prov2!B78=0,Metaxa2!B78,Result_Prov2!B78)</f>
        <v>Bacteria</v>
      </c>
      <c r="C82" t="str">
        <f>IF(Result_Prov2!C78=0,Metaxa2!C78,Result_Prov2!C78)</f>
        <v>Firmicutes</v>
      </c>
      <c r="D82" t="str">
        <f>IF(Result_Prov2!D78=0,Metaxa2!D78,Result_Prov2!D78)</f>
        <v>Bacilli</v>
      </c>
      <c r="E82" t="str">
        <f>IF(Result_Prov2!E78=0,Metaxa2!E78,Result_Prov2!E78)</f>
        <v>Lactobacillales</v>
      </c>
      <c r="F82" t="str">
        <f>IF(Result_Prov2!F78=0,Metaxa2!F78,Result_Prov2!F78)</f>
        <v>Lactobacillaceae</v>
      </c>
      <c r="G82" t="str">
        <f>IF(Result_Prov2!G78=0,Metaxa2!G78,Result_Prov2!G78)</f>
        <v>Lactobacillus</v>
      </c>
      <c r="H82" t="str">
        <f>IF(Result_Prov2!H78=0,Metaxa2!H78,Result_Prov2!H78)</f>
        <v>Lactobacillus delbrueckii</v>
      </c>
    </row>
    <row r="83" spans="1:8" x14ac:dyDescent="0.2">
      <c r="A83" t="str">
        <f>IF(Result_Prov2!A89=0,Metaxa2!A89,Result_Prov2!A89)</f>
        <v>OTU_89</v>
      </c>
      <c r="B83" t="str">
        <f>IF(Result_Prov2!B89=0,Metaxa2!B89,Result_Prov2!B89)</f>
        <v>Bacteria</v>
      </c>
      <c r="C83" t="str">
        <f>IF(Result_Prov2!C89=0,Metaxa2!C89,Result_Prov2!C89)</f>
        <v>Firmicutes</v>
      </c>
      <c r="D83" t="str">
        <f>IF(Result_Prov2!D89=0,Metaxa2!D89,Result_Prov2!D89)</f>
        <v>Bacilli</v>
      </c>
      <c r="E83" t="str">
        <f>IF(Result_Prov2!E89=0,Metaxa2!E89,Result_Prov2!E89)</f>
        <v>Lactobacillales</v>
      </c>
      <c r="F83" t="str">
        <f>IF(Result_Prov2!F89=0,Metaxa2!F89,Result_Prov2!F89)</f>
        <v>Lactobacillaceae</v>
      </c>
      <c r="G83" t="str">
        <f>IF(Result_Prov2!G89=0,Metaxa2!G89,Result_Prov2!G89)</f>
        <v>Lactobacillus</v>
      </c>
      <c r="H83" t="str">
        <f>IF(Result_Prov2!H89=0,Metaxa2!H89,Result_Prov2!H89)</f>
        <v>Lactobacillus delbrueckii</v>
      </c>
    </row>
    <row r="84" spans="1:8" x14ac:dyDescent="0.2">
      <c r="A84" t="str">
        <f>IF(Result_Prov2!A98=0,Metaxa2!A98,Result_Prov2!A98)</f>
        <v>OTU_98</v>
      </c>
      <c r="B84" t="str">
        <f>IF(Result_Prov2!B98=0,Metaxa2!B98,Result_Prov2!B98)</f>
        <v>Bacteria</v>
      </c>
      <c r="C84" t="str">
        <f>IF(Result_Prov2!C98=0,Metaxa2!C98,Result_Prov2!C98)</f>
        <v>Firmicutes</v>
      </c>
      <c r="D84" t="str">
        <f>IF(Result_Prov2!D98=0,Metaxa2!D98,Result_Prov2!D98)</f>
        <v>Bacilli</v>
      </c>
      <c r="E84" t="str">
        <f>IF(Result_Prov2!E98=0,Metaxa2!E98,Result_Prov2!E98)</f>
        <v>Lactobacillales</v>
      </c>
      <c r="F84" t="str">
        <f>IF(Result_Prov2!F98=0,Metaxa2!F98,Result_Prov2!F98)</f>
        <v>Lactobacillaceae</v>
      </c>
      <c r="G84" t="str">
        <f>IF(Result_Prov2!G98=0,Metaxa2!G98,Result_Prov2!G98)</f>
        <v>Lactobacillus</v>
      </c>
      <c r="H84" t="str">
        <f>IF(Result_Prov2!H98=0,Metaxa2!H98,Result_Prov2!H98)</f>
        <v>Lactobacillus delbrueckii</v>
      </c>
    </row>
    <row r="85" spans="1:8" x14ac:dyDescent="0.2">
      <c r="A85" t="str">
        <f>IF(Result_Prov2!A100=0,Metaxa2!A100,Result_Prov2!A100)</f>
        <v>OTU_100</v>
      </c>
      <c r="B85" t="str">
        <f>IF(Result_Prov2!B100=0,Metaxa2!B100,Result_Prov2!B100)</f>
        <v>Bacteria</v>
      </c>
      <c r="C85" t="str">
        <f>IF(Result_Prov2!C100=0,Metaxa2!C100,Result_Prov2!C100)</f>
        <v>Firmicutes</v>
      </c>
      <c r="D85" t="str">
        <f>IF(Result_Prov2!D100=0,Metaxa2!D100,Result_Prov2!D100)</f>
        <v>Bacilli</v>
      </c>
      <c r="E85" t="str">
        <f>IF(Result_Prov2!E100=0,Metaxa2!E100,Result_Prov2!E100)</f>
        <v>Lactobacillales</v>
      </c>
      <c r="F85" t="str">
        <f>IF(Result_Prov2!F100=0,Metaxa2!F100,Result_Prov2!F100)</f>
        <v>Lactobacillaceae</v>
      </c>
      <c r="G85" t="str">
        <f>IF(Result_Prov2!G100=0,Metaxa2!G100,Result_Prov2!G100)</f>
        <v>Lactobacillus</v>
      </c>
      <c r="H85" t="str">
        <f>IF(Result_Prov2!H100=0,Metaxa2!H100,Result_Prov2!H100)</f>
        <v>Lactobacillus delbrueckii</v>
      </c>
    </row>
    <row r="86" spans="1:8" x14ac:dyDescent="0.2">
      <c r="A86" t="str">
        <f>IF(Result_Prov2!A108=0,Metaxa2!A108,Result_Prov2!A108)</f>
        <v>OTU_108</v>
      </c>
      <c r="B86" t="str">
        <f>IF(Result_Prov2!B108=0,Metaxa2!B108,Result_Prov2!B108)</f>
        <v>Bacteria</v>
      </c>
      <c r="C86" t="str">
        <f>IF(Result_Prov2!C108=0,Metaxa2!C108,Result_Prov2!C108)</f>
        <v>Firmicutes</v>
      </c>
      <c r="D86" t="str">
        <f>IF(Result_Prov2!D108=0,Metaxa2!D108,Result_Prov2!D108)</f>
        <v>Bacilli</v>
      </c>
      <c r="E86" t="str">
        <f>IF(Result_Prov2!E108=0,Metaxa2!E108,Result_Prov2!E108)</f>
        <v>Lactobacillales</v>
      </c>
      <c r="F86" t="str">
        <f>IF(Result_Prov2!F108=0,Metaxa2!F108,Result_Prov2!F108)</f>
        <v>Lactobacillaceae</v>
      </c>
      <c r="G86" t="str">
        <f>IF(Result_Prov2!G108=0,Metaxa2!G108,Result_Prov2!G108)</f>
        <v>Lactobacillus</v>
      </c>
      <c r="H86" t="str">
        <f>IF(Result_Prov2!H108=0,Metaxa2!H108,Result_Prov2!H108)</f>
        <v>Lactobacillus delbrueckii</v>
      </c>
    </row>
    <row r="87" spans="1:8" x14ac:dyDescent="0.2">
      <c r="A87" t="str">
        <f>IF(Result_Prov2!A113=0,Metaxa2!A113,Result_Prov2!A113)</f>
        <v>OTU_113</v>
      </c>
      <c r="B87" t="str">
        <f>IF(Result_Prov2!B113=0,Metaxa2!B113,Result_Prov2!B113)</f>
        <v>Bacteria</v>
      </c>
      <c r="C87" t="str">
        <f>IF(Result_Prov2!C113=0,Metaxa2!C113,Result_Prov2!C113)</f>
        <v>Firmicutes</v>
      </c>
      <c r="D87" t="str">
        <f>IF(Result_Prov2!D113=0,Metaxa2!D113,Result_Prov2!D113)</f>
        <v>Bacilli</v>
      </c>
      <c r="E87" t="str">
        <f>IF(Result_Prov2!E113=0,Metaxa2!E113,Result_Prov2!E113)</f>
        <v>Lactobacillales</v>
      </c>
      <c r="F87" t="str">
        <f>IF(Result_Prov2!F113=0,Metaxa2!F113,Result_Prov2!F113)</f>
        <v>Lactobacillaceae</v>
      </c>
      <c r="G87" t="str">
        <f>IF(Result_Prov2!G113=0,Metaxa2!G113,Result_Prov2!G113)</f>
        <v>Lactobacillus</v>
      </c>
      <c r="H87" t="str">
        <f>IF(Result_Prov2!H113=0,Metaxa2!H113,Result_Prov2!H113)</f>
        <v>Lactobacillus delbrueckii</v>
      </c>
    </row>
    <row r="88" spans="1:8" x14ac:dyDescent="0.2">
      <c r="A88" t="str">
        <f>IF(Result_Prov2!A117=0,Metaxa2!A117,Result_Prov2!A117)</f>
        <v>OTU_117</v>
      </c>
      <c r="B88" t="str">
        <f>IF(Result_Prov2!B117=0,Metaxa2!B117,Result_Prov2!B117)</f>
        <v>Bacteria</v>
      </c>
      <c r="C88" t="str">
        <f>IF(Result_Prov2!C117=0,Metaxa2!C117,Result_Prov2!C117)</f>
        <v>Firmicutes</v>
      </c>
      <c r="D88" t="str">
        <f>IF(Result_Prov2!D117=0,Metaxa2!D117,Result_Prov2!D117)</f>
        <v>Bacilli</v>
      </c>
      <c r="E88" t="str">
        <f>IF(Result_Prov2!E117=0,Metaxa2!E117,Result_Prov2!E117)</f>
        <v>Lactobacillales</v>
      </c>
      <c r="F88" t="str">
        <f>IF(Result_Prov2!F117=0,Metaxa2!F117,Result_Prov2!F117)</f>
        <v>Lactobacillaceae</v>
      </c>
      <c r="G88" t="str">
        <f>IF(Result_Prov2!G117=0,Metaxa2!G117,Result_Prov2!G117)</f>
        <v>Lactobacillus</v>
      </c>
      <c r="H88" t="str">
        <f>IF(Result_Prov2!H117=0,Metaxa2!H117,Result_Prov2!H117)</f>
        <v>Lactobacillus delbrueckii</v>
      </c>
    </row>
    <row r="89" spans="1:8" x14ac:dyDescent="0.2">
      <c r="A89" t="str">
        <f>IF(Result_Prov2!A122=0,Metaxa2!A122,Result_Prov2!A122)</f>
        <v>OTU_122</v>
      </c>
      <c r="B89" t="str">
        <f>IF(Result_Prov2!B122=0,Metaxa2!B122,Result_Prov2!B122)</f>
        <v>Bacteria</v>
      </c>
      <c r="C89" t="str">
        <f>IF(Result_Prov2!C122=0,Metaxa2!C122,Result_Prov2!C122)</f>
        <v>Firmicutes</v>
      </c>
      <c r="D89" t="str">
        <f>IF(Result_Prov2!D122=0,Metaxa2!D122,Result_Prov2!D122)</f>
        <v>Bacilli</v>
      </c>
      <c r="E89" t="str">
        <f>IF(Result_Prov2!E122=0,Metaxa2!E122,Result_Prov2!E122)</f>
        <v>Lactobacillales</v>
      </c>
      <c r="F89" t="str">
        <f>IF(Result_Prov2!F122=0,Metaxa2!F122,Result_Prov2!F122)</f>
        <v>Lactobacillaceae</v>
      </c>
      <c r="G89" t="str">
        <f>IF(Result_Prov2!G122=0,Metaxa2!G122,Result_Prov2!G122)</f>
        <v>Lactobacillus</v>
      </c>
      <c r="H89" t="str">
        <f>IF(Result_Prov2!H122=0,Metaxa2!H122,Result_Prov2!H122)</f>
        <v>Lactobacillus delbrueckii</v>
      </c>
    </row>
    <row r="90" spans="1:8" x14ac:dyDescent="0.2">
      <c r="A90" t="str">
        <f>IF(Result_Prov2!A127=0,Metaxa2!A127,Result_Prov2!A127)</f>
        <v>OTU_127</v>
      </c>
      <c r="B90" t="str">
        <f>IF(Result_Prov2!B127=0,Metaxa2!B127,Result_Prov2!B127)</f>
        <v>Bacteria</v>
      </c>
      <c r="C90" t="str">
        <f>IF(Result_Prov2!C127=0,Metaxa2!C127,Result_Prov2!C127)</f>
        <v>Firmicutes</v>
      </c>
      <c r="D90" t="str">
        <f>IF(Result_Prov2!D127=0,Metaxa2!D127,Result_Prov2!D127)</f>
        <v>Bacilli</v>
      </c>
      <c r="E90" t="str">
        <f>IF(Result_Prov2!E127=0,Metaxa2!E127,Result_Prov2!E127)</f>
        <v>Lactobacillales</v>
      </c>
      <c r="F90" t="str">
        <f>IF(Result_Prov2!F127=0,Metaxa2!F127,Result_Prov2!F127)</f>
        <v>Lactobacillaceae</v>
      </c>
      <c r="G90" t="str">
        <f>IF(Result_Prov2!G127=0,Metaxa2!G127,Result_Prov2!G127)</f>
        <v>Lactobacillus</v>
      </c>
      <c r="H90" t="str">
        <f>IF(Result_Prov2!H127=0,Metaxa2!H127,Result_Prov2!H127)</f>
        <v>Lactobacillus delbrueckii</v>
      </c>
    </row>
    <row r="91" spans="1:8" x14ac:dyDescent="0.2">
      <c r="A91" t="str">
        <f>IF(Result_Prov2!A134=0,Metaxa2!A134,Result_Prov2!A134)</f>
        <v>OTU_134</v>
      </c>
      <c r="B91" t="str">
        <f>IF(Result_Prov2!B134=0,Metaxa2!B134,Result_Prov2!B134)</f>
        <v>Bacteria</v>
      </c>
      <c r="C91" t="str">
        <f>IF(Result_Prov2!C134=0,Metaxa2!C134,Result_Prov2!C134)</f>
        <v>Firmicutes</v>
      </c>
      <c r="D91" t="str">
        <f>IF(Result_Prov2!D134=0,Metaxa2!D134,Result_Prov2!D134)</f>
        <v>Bacilli</v>
      </c>
      <c r="E91" t="str">
        <f>IF(Result_Prov2!E134=0,Metaxa2!E134,Result_Prov2!E134)</f>
        <v>Lactobacillales</v>
      </c>
      <c r="F91" t="str">
        <f>IF(Result_Prov2!F134=0,Metaxa2!F134,Result_Prov2!F134)</f>
        <v>Lactobacillaceae</v>
      </c>
      <c r="G91" t="str">
        <f>IF(Result_Prov2!G134=0,Metaxa2!G134,Result_Prov2!G134)</f>
        <v>Lactobacillus</v>
      </c>
      <c r="H91" t="str">
        <f>IF(Result_Prov2!H134=0,Metaxa2!H134,Result_Prov2!H134)</f>
        <v>Lactobacillus delbrueckii</v>
      </c>
    </row>
    <row r="92" spans="1:8" x14ac:dyDescent="0.2">
      <c r="A92" t="str">
        <f>IF(Result_Prov2!A137=0,Metaxa2!A137,Result_Prov2!A137)</f>
        <v>OTU_137</v>
      </c>
      <c r="B92" t="str">
        <f>IF(Result_Prov2!B137=0,Metaxa2!B137,Result_Prov2!B137)</f>
        <v>Bacteria</v>
      </c>
      <c r="C92" t="str">
        <f>IF(Result_Prov2!C137=0,Metaxa2!C137,Result_Prov2!C137)</f>
        <v>Firmicutes</v>
      </c>
      <c r="D92" t="str">
        <f>IF(Result_Prov2!D137=0,Metaxa2!D137,Result_Prov2!D137)</f>
        <v>Bacilli</v>
      </c>
      <c r="E92" t="str">
        <f>IF(Result_Prov2!E137=0,Metaxa2!E137,Result_Prov2!E137)</f>
        <v>Lactobacillales</v>
      </c>
      <c r="F92" t="str">
        <f>IF(Result_Prov2!F137=0,Metaxa2!F137,Result_Prov2!F137)</f>
        <v>Lactobacillaceae</v>
      </c>
      <c r="G92" t="str">
        <f>IF(Result_Prov2!G137=0,Metaxa2!G137,Result_Prov2!G137)</f>
        <v>Lactobacillus</v>
      </c>
      <c r="H92" t="str">
        <f>IF(Result_Prov2!H137=0,Metaxa2!H137,Result_Prov2!H137)</f>
        <v>Lactobacillus delbrueckii</v>
      </c>
    </row>
    <row r="93" spans="1:8" x14ac:dyDescent="0.2">
      <c r="A93" t="str">
        <f>IF(Result_Prov2!A145=0,Metaxa2!A145,Result_Prov2!A145)</f>
        <v>OTU_145</v>
      </c>
      <c r="B93" t="str">
        <f>IF(Result_Prov2!B145=0,Metaxa2!B145,Result_Prov2!B145)</f>
        <v>Bacteria</v>
      </c>
      <c r="C93" t="str">
        <f>IF(Result_Prov2!C145=0,Metaxa2!C145,Result_Prov2!C145)</f>
        <v>Firmicutes</v>
      </c>
      <c r="D93" t="str">
        <f>IF(Result_Prov2!D145=0,Metaxa2!D145,Result_Prov2!D145)</f>
        <v>Bacilli</v>
      </c>
      <c r="E93" t="str">
        <f>IF(Result_Prov2!E145=0,Metaxa2!E145,Result_Prov2!E145)</f>
        <v>Lactobacillales</v>
      </c>
      <c r="F93" t="str">
        <f>IF(Result_Prov2!F145=0,Metaxa2!F145,Result_Prov2!F145)</f>
        <v>Lactobacillaceae</v>
      </c>
      <c r="G93" t="str">
        <f>IF(Result_Prov2!G145=0,Metaxa2!G145,Result_Prov2!G145)</f>
        <v>Lactobacillus</v>
      </c>
      <c r="H93" t="str">
        <f>IF(Result_Prov2!H145=0,Metaxa2!H145,Result_Prov2!H145)</f>
        <v>Lactobacillus delbrueckii</v>
      </c>
    </row>
    <row r="94" spans="1:8" x14ac:dyDescent="0.2">
      <c r="A94" t="str">
        <f>IF(Result_Prov2!A153=0,Metaxa2!A153,Result_Prov2!A153)</f>
        <v>OTU_153</v>
      </c>
      <c r="B94" t="str">
        <f>IF(Result_Prov2!B153=0,Metaxa2!B153,Result_Prov2!B153)</f>
        <v>Bacteria</v>
      </c>
      <c r="C94" t="str">
        <f>IF(Result_Prov2!C153=0,Metaxa2!C153,Result_Prov2!C153)</f>
        <v>Firmicutes</v>
      </c>
      <c r="D94" t="str">
        <f>IF(Result_Prov2!D153=0,Metaxa2!D153,Result_Prov2!D153)</f>
        <v>Bacilli</v>
      </c>
      <c r="E94" t="str">
        <f>IF(Result_Prov2!E153=0,Metaxa2!E153,Result_Prov2!E153)</f>
        <v>Lactobacillales</v>
      </c>
      <c r="F94" t="str">
        <f>IF(Result_Prov2!F153=0,Metaxa2!F153,Result_Prov2!F153)</f>
        <v>Lactobacillaceae</v>
      </c>
      <c r="G94" t="str">
        <f>IF(Result_Prov2!G153=0,Metaxa2!G153,Result_Prov2!G153)</f>
        <v>Lactobacillus</v>
      </c>
      <c r="H94" t="str">
        <f>IF(Result_Prov2!H153=0,Metaxa2!H153,Result_Prov2!H153)</f>
        <v>Lactobacillus delbrueckii</v>
      </c>
    </row>
    <row r="95" spans="1:8" x14ac:dyDescent="0.2">
      <c r="A95" t="str">
        <f>IF(Result_Prov2!A166=0,Metaxa2!A166,Result_Prov2!A166)</f>
        <v>OTU_166</v>
      </c>
      <c r="B95" t="str">
        <f>IF(Result_Prov2!B166=0,Metaxa2!B166,Result_Prov2!B166)</f>
        <v>Bacteria</v>
      </c>
      <c r="C95" t="str">
        <f>IF(Result_Prov2!C166=0,Metaxa2!C166,Result_Prov2!C166)</f>
        <v>Firmicutes</v>
      </c>
      <c r="D95" t="str">
        <f>IF(Result_Prov2!D166=0,Metaxa2!D166,Result_Prov2!D166)</f>
        <v>Bacilli</v>
      </c>
      <c r="E95" t="str">
        <f>IF(Result_Prov2!E166=0,Metaxa2!E166,Result_Prov2!E166)</f>
        <v>Lactobacillales</v>
      </c>
      <c r="F95" t="str">
        <f>IF(Result_Prov2!F166=0,Metaxa2!F166,Result_Prov2!F166)</f>
        <v>Lactobacillaceae</v>
      </c>
      <c r="G95" t="str">
        <f>IF(Result_Prov2!G166=0,Metaxa2!G166,Result_Prov2!G166)</f>
        <v>Lactobacillus</v>
      </c>
      <c r="H95" t="str">
        <f>IF(Result_Prov2!H166=0,Metaxa2!H166,Result_Prov2!H166)</f>
        <v>Lactobacillus delbrueckii</v>
      </c>
    </row>
    <row r="96" spans="1:8" x14ac:dyDescent="0.2">
      <c r="A96" t="str">
        <f>IF(Result_Prov2!A169=0,Metaxa2!A169,Result_Prov2!A169)</f>
        <v>OTU_169</v>
      </c>
      <c r="B96" t="str">
        <f>IF(Result_Prov2!B169=0,Metaxa2!B169,Result_Prov2!B169)</f>
        <v>Bacteria</v>
      </c>
      <c r="C96" t="str">
        <f>IF(Result_Prov2!C169=0,Metaxa2!C169,Result_Prov2!C169)</f>
        <v>Firmicutes</v>
      </c>
      <c r="D96" t="str">
        <f>IF(Result_Prov2!D169=0,Metaxa2!D169,Result_Prov2!D169)</f>
        <v>Bacilli</v>
      </c>
      <c r="E96" t="str">
        <f>IF(Result_Prov2!E169=0,Metaxa2!E169,Result_Prov2!E169)</f>
        <v>Lactobacillales</v>
      </c>
      <c r="F96" t="str">
        <f>IF(Result_Prov2!F169=0,Metaxa2!F169,Result_Prov2!F169)</f>
        <v>Lactobacillaceae</v>
      </c>
      <c r="G96" t="str">
        <f>IF(Result_Prov2!G169=0,Metaxa2!G169,Result_Prov2!G169)</f>
        <v>Lactobacillus</v>
      </c>
      <c r="H96" t="str">
        <f>IF(Result_Prov2!H169=0,Metaxa2!H169,Result_Prov2!H169)</f>
        <v>Lactobacillus delbrueckii</v>
      </c>
    </row>
    <row r="97" spans="1:8" x14ac:dyDescent="0.2">
      <c r="A97" t="str">
        <f>IF(Result_Prov2!A170=0,Metaxa2!A170,Result_Prov2!A170)</f>
        <v>OTU_170</v>
      </c>
      <c r="B97" t="str">
        <f>IF(Result_Prov2!B170=0,Metaxa2!B170,Result_Prov2!B170)</f>
        <v>Bacteria</v>
      </c>
      <c r="C97" t="str">
        <f>IF(Result_Prov2!C170=0,Metaxa2!C170,Result_Prov2!C170)</f>
        <v>Firmicutes</v>
      </c>
      <c r="D97" t="str">
        <f>IF(Result_Prov2!D170=0,Metaxa2!D170,Result_Prov2!D170)</f>
        <v>Bacilli</v>
      </c>
      <c r="E97" t="str">
        <f>IF(Result_Prov2!E170=0,Metaxa2!E170,Result_Prov2!E170)</f>
        <v>Lactobacillales</v>
      </c>
      <c r="F97" t="str">
        <f>IF(Result_Prov2!F170=0,Metaxa2!F170,Result_Prov2!F170)</f>
        <v>Lactobacillaceae</v>
      </c>
      <c r="G97" t="str">
        <f>IF(Result_Prov2!G170=0,Metaxa2!G170,Result_Prov2!G170)</f>
        <v>Lactobacillus</v>
      </c>
      <c r="H97" t="str">
        <f>IF(Result_Prov2!H170=0,Metaxa2!H170,Result_Prov2!H170)</f>
        <v>Lactobacillus delbrueckii</v>
      </c>
    </row>
    <row r="98" spans="1:8" x14ac:dyDescent="0.2">
      <c r="A98" t="str">
        <f>IF(Result_Prov2!A172=0,Metaxa2!A172,Result_Prov2!A172)</f>
        <v>OTU_172</v>
      </c>
      <c r="B98" t="str">
        <f>IF(Result_Prov2!B172=0,Metaxa2!B172,Result_Prov2!B172)</f>
        <v>Bacteria</v>
      </c>
      <c r="C98" t="str">
        <f>IF(Result_Prov2!C172=0,Metaxa2!C172,Result_Prov2!C172)</f>
        <v>Firmicutes</v>
      </c>
      <c r="D98" t="str">
        <f>IF(Result_Prov2!D172=0,Metaxa2!D172,Result_Prov2!D172)</f>
        <v>Bacilli</v>
      </c>
      <c r="E98" t="str">
        <f>IF(Result_Prov2!E172=0,Metaxa2!E172,Result_Prov2!E172)</f>
        <v>Lactobacillales</v>
      </c>
      <c r="F98" t="str">
        <f>IF(Result_Prov2!F172=0,Metaxa2!F172,Result_Prov2!F172)</f>
        <v>Lactobacillaceae</v>
      </c>
      <c r="G98" t="str">
        <f>IF(Result_Prov2!G172=0,Metaxa2!G172,Result_Prov2!G172)</f>
        <v>Lactobacillus</v>
      </c>
      <c r="H98" t="str">
        <f>IF(Result_Prov2!H172=0,Metaxa2!H172,Result_Prov2!H172)</f>
        <v>Lactobacillus delbrueckii</v>
      </c>
    </row>
    <row r="99" spans="1:8" x14ac:dyDescent="0.2">
      <c r="A99" t="str">
        <f>IF(Result_Prov2!A180=0,Metaxa2!A180,Result_Prov2!A180)</f>
        <v>OTU_180</v>
      </c>
      <c r="B99" t="str">
        <f>IF(Result_Prov2!B180=0,Metaxa2!B180,Result_Prov2!B180)</f>
        <v>Bacteria</v>
      </c>
      <c r="C99" t="str">
        <f>IF(Result_Prov2!C180=0,Metaxa2!C180,Result_Prov2!C180)</f>
        <v>Firmicutes</v>
      </c>
      <c r="D99" t="str">
        <f>IF(Result_Prov2!D180=0,Metaxa2!D180,Result_Prov2!D180)</f>
        <v>Bacilli</v>
      </c>
      <c r="E99" t="str">
        <f>IF(Result_Prov2!E180=0,Metaxa2!E180,Result_Prov2!E180)</f>
        <v>Lactobacillales</v>
      </c>
      <c r="F99" t="str">
        <f>IF(Result_Prov2!F180=0,Metaxa2!F180,Result_Prov2!F180)</f>
        <v>Lactobacillaceae</v>
      </c>
      <c r="G99" t="str">
        <f>IF(Result_Prov2!G180=0,Metaxa2!G180,Result_Prov2!G180)</f>
        <v>Lactobacillus</v>
      </c>
      <c r="H99" t="str">
        <f>IF(Result_Prov2!H180=0,Metaxa2!H180,Result_Prov2!H180)</f>
        <v>Lactobacillus delbrueckii</v>
      </c>
    </row>
    <row r="100" spans="1:8" x14ac:dyDescent="0.2">
      <c r="A100" t="str">
        <f>IF(Result_Prov2!A196=0,Metaxa2!A196,Result_Prov2!A196)</f>
        <v>OTU_196</v>
      </c>
      <c r="B100" t="str">
        <f>IF(Result_Prov2!B196=0,Metaxa2!B196,Result_Prov2!B196)</f>
        <v>Bacteria</v>
      </c>
      <c r="C100" t="str">
        <f>IF(Result_Prov2!C196=0,Metaxa2!C196,Result_Prov2!C196)</f>
        <v>Firmicutes</v>
      </c>
      <c r="D100" t="str">
        <f>IF(Result_Prov2!D196=0,Metaxa2!D196,Result_Prov2!D196)</f>
        <v>Bacilli</v>
      </c>
      <c r="E100" t="str">
        <f>IF(Result_Prov2!E196=0,Metaxa2!E196,Result_Prov2!E196)</f>
        <v>Lactobacillales</v>
      </c>
      <c r="F100" t="str">
        <f>IF(Result_Prov2!F196=0,Metaxa2!F196,Result_Prov2!F196)</f>
        <v>Lactobacillaceae</v>
      </c>
      <c r="G100" t="str">
        <f>IF(Result_Prov2!G196=0,Metaxa2!G196,Result_Prov2!G196)</f>
        <v>Lactobacillus</v>
      </c>
      <c r="H100" t="str">
        <f>IF(Result_Prov2!H196=0,Metaxa2!H196,Result_Prov2!H196)</f>
        <v>Lactobacillus delbrueckii</v>
      </c>
    </row>
    <row r="101" spans="1:8" x14ac:dyDescent="0.2">
      <c r="A101" t="str">
        <f>IF(Result_Prov2!A200=0,Metaxa2!A200,Result_Prov2!A200)</f>
        <v>OTU_200</v>
      </c>
      <c r="B101" t="str">
        <f>IF(Result_Prov2!B200=0,Metaxa2!B200,Result_Prov2!B200)</f>
        <v>Bacteria</v>
      </c>
      <c r="C101" t="str">
        <f>IF(Result_Prov2!C200=0,Metaxa2!C200,Result_Prov2!C200)</f>
        <v>Firmicutes</v>
      </c>
      <c r="D101" t="str">
        <f>IF(Result_Prov2!D200=0,Metaxa2!D200,Result_Prov2!D200)</f>
        <v>Bacilli</v>
      </c>
      <c r="E101" t="str">
        <f>IF(Result_Prov2!E200=0,Metaxa2!E200,Result_Prov2!E200)</f>
        <v>Lactobacillales</v>
      </c>
      <c r="F101" t="str">
        <f>IF(Result_Prov2!F200=0,Metaxa2!F200,Result_Prov2!F200)</f>
        <v>Lactobacillaceae</v>
      </c>
      <c r="G101" t="str">
        <f>IF(Result_Prov2!G200=0,Metaxa2!G200,Result_Prov2!G200)</f>
        <v>Lactobacillus</v>
      </c>
      <c r="H101" t="str">
        <f>IF(Result_Prov2!H200=0,Metaxa2!H200,Result_Prov2!H200)</f>
        <v>Lactobacillus delbrueckii</v>
      </c>
    </row>
    <row r="102" spans="1:8" x14ac:dyDescent="0.2">
      <c r="A102" t="str">
        <f>IF(Result_Prov2!A205=0,Metaxa2!A205,Result_Prov2!A205)</f>
        <v>OTU_205</v>
      </c>
      <c r="B102" t="str">
        <f>IF(Result_Prov2!B205=0,Metaxa2!B205,Result_Prov2!B205)</f>
        <v>Bacteria</v>
      </c>
      <c r="C102" t="str">
        <f>IF(Result_Prov2!C205=0,Metaxa2!C205,Result_Prov2!C205)</f>
        <v>Firmicutes</v>
      </c>
      <c r="D102" t="str">
        <f>IF(Result_Prov2!D205=0,Metaxa2!D205,Result_Prov2!D205)</f>
        <v>Bacilli</v>
      </c>
      <c r="E102" t="str">
        <f>IF(Result_Prov2!E205=0,Metaxa2!E205,Result_Prov2!E205)</f>
        <v>Lactobacillales</v>
      </c>
      <c r="F102" t="str">
        <f>IF(Result_Prov2!F205=0,Metaxa2!F205,Result_Prov2!F205)</f>
        <v>Lactobacillaceae</v>
      </c>
      <c r="G102" t="str">
        <f>IF(Result_Prov2!G205=0,Metaxa2!G205,Result_Prov2!G205)</f>
        <v>Lactobacillus</v>
      </c>
      <c r="H102" t="str">
        <f>IF(Result_Prov2!H205=0,Metaxa2!H205,Result_Prov2!H205)</f>
        <v>Lactobacillus delbrueckii</v>
      </c>
    </row>
    <row r="103" spans="1:8" x14ac:dyDescent="0.2">
      <c r="A103" t="str">
        <f>IF(Result_Prov2!A206=0,Metaxa2!A206,Result_Prov2!A206)</f>
        <v>OTU_206</v>
      </c>
      <c r="B103" t="str">
        <f>IF(Result_Prov2!B206=0,Metaxa2!B206,Result_Prov2!B206)</f>
        <v>Bacteria</v>
      </c>
      <c r="C103" t="str">
        <f>IF(Result_Prov2!C206=0,Metaxa2!C206,Result_Prov2!C206)</f>
        <v>Firmicutes</v>
      </c>
      <c r="D103" t="str">
        <f>IF(Result_Prov2!D206=0,Metaxa2!D206,Result_Prov2!D206)</f>
        <v>Bacilli</v>
      </c>
      <c r="E103" t="str">
        <f>IF(Result_Prov2!E206=0,Metaxa2!E206,Result_Prov2!E206)</f>
        <v>Lactobacillales</v>
      </c>
      <c r="F103" t="str">
        <f>IF(Result_Prov2!F206=0,Metaxa2!F206,Result_Prov2!F206)</f>
        <v>Lactobacillaceae</v>
      </c>
      <c r="G103" t="str">
        <f>IF(Result_Prov2!G206=0,Metaxa2!G206,Result_Prov2!G206)</f>
        <v>Lactobacillus</v>
      </c>
      <c r="H103" t="str">
        <f>IF(Result_Prov2!H206=0,Metaxa2!H206,Result_Prov2!H206)</f>
        <v>Lactobacillus delbrueckii</v>
      </c>
    </row>
    <row r="104" spans="1:8" x14ac:dyDescent="0.2">
      <c r="A104" t="str">
        <f>IF(Result_Prov2!A209=0,Metaxa2!A209,Result_Prov2!A209)</f>
        <v>OTU_209</v>
      </c>
      <c r="B104" t="str">
        <f>IF(Result_Prov2!B209=0,Metaxa2!B209,Result_Prov2!B209)</f>
        <v>Bacteria</v>
      </c>
      <c r="C104" t="str">
        <f>IF(Result_Prov2!C209=0,Metaxa2!C209,Result_Prov2!C209)</f>
        <v>Firmicutes</v>
      </c>
      <c r="D104" t="str">
        <f>IF(Result_Prov2!D209=0,Metaxa2!D209,Result_Prov2!D209)</f>
        <v>Bacilli</v>
      </c>
      <c r="E104" t="str">
        <f>IF(Result_Prov2!E209=0,Metaxa2!E209,Result_Prov2!E209)</f>
        <v>Lactobacillales</v>
      </c>
      <c r="F104" t="str">
        <f>IF(Result_Prov2!F209=0,Metaxa2!F209,Result_Prov2!F209)</f>
        <v>Lactobacillaceae</v>
      </c>
      <c r="G104" t="str">
        <f>IF(Result_Prov2!G209=0,Metaxa2!G209,Result_Prov2!G209)</f>
        <v>Lactobacillus</v>
      </c>
      <c r="H104" t="str">
        <f>IF(Result_Prov2!H209=0,Metaxa2!H209,Result_Prov2!H209)</f>
        <v>Lactobacillus delbrueckii</v>
      </c>
    </row>
    <row r="105" spans="1:8" x14ac:dyDescent="0.2">
      <c r="A105" t="str">
        <f>IF(Result_Prov2!A222=0,Metaxa2!A222,Result_Prov2!A222)</f>
        <v>OTU_222</v>
      </c>
      <c r="B105" t="str">
        <f>IF(Result_Prov2!B222=0,Metaxa2!B222,Result_Prov2!B222)</f>
        <v>Bacteria</v>
      </c>
      <c r="C105" t="str">
        <f>IF(Result_Prov2!C222=0,Metaxa2!C222,Result_Prov2!C222)</f>
        <v>Firmicutes</v>
      </c>
      <c r="D105" t="str">
        <f>IF(Result_Prov2!D222=0,Metaxa2!D222,Result_Prov2!D222)</f>
        <v>Bacilli</v>
      </c>
      <c r="E105" t="str">
        <f>IF(Result_Prov2!E222=0,Metaxa2!E222,Result_Prov2!E222)</f>
        <v>Lactobacillales</v>
      </c>
      <c r="F105" t="str">
        <f>IF(Result_Prov2!F222=0,Metaxa2!F222,Result_Prov2!F222)</f>
        <v>Lactobacillaceae</v>
      </c>
      <c r="G105" t="str">
        <f>IF(Result_Prov2!G222=0,Metaxa2!G222,Result_Prov2!G222)</f>
        <v>Lactobacillus</v>
      </c>
      <c r="H105" t="str">
        <f>IF(Result_Prov2!H222=0,Metaxa2!H222,Result_Prov2!H222)</f>
        <v>Lactobacillus delbrueckii</v>
      </c>
    </row>
    <row r="106" spans="1:8" x14ac:dyDescent="0.2">
      <c r="A106" t="str">
        <f>IF(Result_Prov2!A225=0,Metaxa2!A225,Result_Prov2!A225)</f>
        <v>OTU_225</v>
      </c>
      <c r="B106" t="str">
        <f>IF(Result_Prov2!B225=0,Metaxa2!B225,Result_Prov2!B225)</f>
        <v>Bacteria</v>
      </c>
      <c r="C106" t="str">
        <f>IF(Result_Prov2!C225=0,Metaxa2!C225,Result_Prov2!C225)</f>
        <v>Firmicutes</v>
      </c>
      <c r="D106" t="str">
        <f>IF(Result_Prov2!D225=0,Metaxa2!D225,Result_Prov2!D225)</f>
        <v>Bacilli</v>
      </c>
      <c r="E106" t="str">
        <f>IF(Result_Prov2!E225=0,Metaxa2!E225,Result_Prov2!E225)</f>
        <v>Lactobacillales</v>
      </c>
      <c r="F106" t="str">
        <f>IF(Result_Prov2!F225=0,Metaxa2!F225,Result_Prov2!F225)</f>
        <v>Lactobacillaceae</v>
      </c>
      <c r="G106" t="str">
        <f>IF(Result_Prov2!G225=0,Metaxa2!G225,Result_Prov2!G225)</f>
        <v>Lactobacillus</v>
      </c>
      <c r="H106" t="str">
        <f>IF(Result_Prov2!H225=0,Metaxa2!H225,Result_Prov2!H225)</f>
        <v>Lactobacillus delbrueckii</v>
      </c>
    </row>
    <row r="107" spans="1:8" x14ac:dyDescent="0.2">
      <c r="A107" t="str">
        <f>IF(Result_Prov2!A228=0,Metaxa2!A228,Result_Prov2!A228)</f>
        <v>OTU_228</v>
      </c>
      <c r="B107" t="str">
        <f>IF(Result_Prov2!B228=0,Metaxa2!B228,Result_Prov2!B228)</f>
        <v>Bacteria</v>
      </c>
      <c r="C107" t="str">
        <f>IF(Result_Prov2!C228=0,Metaxa2!C228,Result_Prov2!C228)</f>
        <v>Firmicutes</v>
      </c>
      <c r="D107" t="str">
        <f>IF(Result_Prov2!D228=0,Metaxa2!D228,Result_Prov2!D228)</f>
        <v>Bacilli</v>
      </c>
      <c r="E107" t="str">
        <f>IF(Result_Prov2!E228=0,Metaxa2!E228,Result_Prov2!E228)</f>
        <v>Lactobacillales</v>
      </c>
      <c r="F107" t="str">
        <f>IF(Result_Prov2!F228=0,Metaxa2!F228,Result_Prov2!F228)</f>
        <v>Lactobacillaceae</v>
      </c>
      <c r="G107" t="str">
        <f>IF(Result_Prov2!G228=0,Metaxa2!G228,Result_Prov2!G228)</f>
        <v>Lactobacillus</v>
      </c>
      <c r="H107" t="str">
        <f>IF(Result_Prov2!H228=0,Metaxa2!H228,Result_Prov2!H228)</f>
        <v>Lactobacillus delbrueckii</v>
      </c>
    </row>
    <row r="108" spans="1:8" x14ac:dyDescent="0.2">
      <c r="A108" t="str">
        <f>IF(Result_Prov2!A230=0,Metaxa2!A230,Result_Prov2!A230)</f>
        <v>OTU_230</v>
      </c>
      <c r="B108" t="str">
        <f>IF(Result_Prov2!B230=0,Metaxa2!B230,Result_Prov2!B230)</f>
        <v>Bacteria</v>
      </c>
      <c r="C108" t="str">
        <f>IF(Result_Prov2!C230=0,Metaxa2!C230,Result_Prov2!C230)</f>
        <v>Firmicutes</v>
      </c>
      <c r="D108" t="str">
        <f>IF(Result_Prov2!D230=0,Metaxa2!D230,Result_Prov2!D230)</f>
        <v>Bacilli</v>
      </c>
      <c r="E108" t="str">
        <f>IF(Result_Prov2!E230=0,Metaxa2!E230,Result_Prov2!E230)</f>
        <v>Lactobacillales</v>
      </c>
      <c r="F108" t="str">
        <f>IF(Result_Prov2!F230=0,Metaxa2!F230,Result_Prov2!F230)</f>
        <v>Lactobacillaceae</v>
      </c>
      <c r="G108" t="str">
        <f>IF(Result_Prov2!G230=0,Metaxa2!G230,Result_Prov2!G230)</f>
        <v>Lactobacillus</v>
      </c>
      <c r="H108" t="str">
        <f>IF(Result_Prov2!H230=0,Metaxa2!H230,Result_Prov2!H230)</f>
        <v>Lactobacillus delbrueckii</v>
      </c>
    </row>
    <row r="109" spans="1:8" x14ac:dyDescent="0.2">
      <c r="A109" t="str">
        <f>IF(Result_Prov2!A231=0,Metaxa2!A231,Result_Prov2!A231)</f>
        <v>OTU_231</v>
      </c>
      <c r="B109" t="str">
        <f>IF(Result_Prov2!B231=0,Metaxa2!B231,Result_Prov2!B231)</f>
        <v>Bacteria</v>
      </c>
      <c r="C109" t="str">
        <f>IF(Result_Prov2!C231=0,Metaxa2!C231,Result_Prov2!C231)</f>
        <v>Firmicutes</v>
      </c>
      <c r="D109" t="str">
        <f>IF(Result_Prov2!D231=0,Metaxa2!D231,Result_Prov2!D231)</f>
        <v>Bacilli</v>
      </c>
      <c r="E109" t="str">
        <f>IF(Result_Prov2!E231=0,Metaxa2!E231,Result_Prov2!E231)</f>
        <v>Lactobacillales</v>
      </c>
      <c r="F109" t="str">
        <f>IF(Result_Prov2!F231=0,Metaxa2!F231,Result_Prov2!F231)</f>
        <v>Lactobacillaceae</v>
      </c>
      <c r="G109" t="str">
        <f>IF(Result_Prov2!G231=0,Metaxa2!G231,Result_Prov2!G231)</f>
        <v>Lactobacillus</v>
      </c>
      <c r="H109" t="str">
        <f>IF(Result_Prov2!H231=0,Metaxa2!H231,Result_Prov2!H231)</f>
        <v>Lactobacillus delbrueckii</v>
      </c>
    </row>
    <row r="110" spans="1:8" x14ac:dyDescent="0.2">
      <c r="A110" t="str">
        <f>IF(Result_Prov2!A34=0,Metaxa2!A34,Result_Prov2!A34)</f>
        <v>OTU_34</v>
      </c>
      <c r="B110" t="str">
        <f>IF(Result_Prov2!B34=0,Metaxa2!B34,Result_Prov2!B34)</f>
        <v>Bacteria</v>
      </c>
      <c r="C110" t="str">
        <f>IF(Result_Prov2!C34=0,Metaxa2!C34,Result_Prov2!C34)</f>
        <v>Firmicutes</v>
      </c>
      <c r="D110" t="str">
        <f>IF(Result_Prov2!D34=0,Metaxa2!D34,Result_Prov2!D34)</f>
        <v>Bacilli</v>
      </c>
      <c r="E110" t="str">
        <f>IF(Result_Prov2!E34=0,Metaxa2!E34,Result_Prov2!E34)</f>
        <v>Lactobacillales</v>
      </c>
      <c r="F110" t="str">
        <f>IF(Result_Prov2!F34=0,Metaxa2!F34,Result_Prov2!F34)</f>
        <v>Lactobacillaceae</v>
      </c>
      <c r="G110" t="str">
        <f>IF(Result_Prov2!G34=0,Metaxa2!G34,Result_Prov2!G34)</f>
        <v>Lactobacillus</v>
      </c>
      <c r="H110" t="str">
        <f>IF(Result_Prov2!H34=0,Metaxa2!H34,Result_Prov2!H34)</f>
        <v>Lactobacillus dextrinicus</v>
      </c>
    </row>
    <row r="111" spans="1:8" x14ac:dyDescent="0.2">
      <c r="A111" t="str">
        <f>IF(Result_Prov2!A73=0,Metaxa2!A73,Result_Prov2!A73)</f>
        <v>OTU_73</v>
      </c>
      <c r="B111" t="str">
        <f>IF(Result_Prov2!B73=0,Metaxa2!B73,Result_Prov2!B73)</f>
        <v>Bacteria</v>
      </c>
      <c r="C111" t="str">
        <f>IF(Result_Prov2!C73=0,Metaxa2!C73,Result_Prov2!C73)</f>
        <v>Firmicutes</v>
      </c>
      <c r="D111" t="str">
        <f>IF(Result_Prov2!D73=0,Metaxa2!D73,Result_Prov2!D73)</f>
        <v>Bacilli</v>
      </c>
      <c r="E111" t="str">
        <f>IF(Result_Prov2!E73=0,Metaxa2!E73,Result_Prov2!E73)</f>
        <v>Lactobacillales</v>
      </c>
      <c r="F111" t="str">
        <f>IF(Result_Prov2!F73=0,Metaxa2!F73,Result_Prov2!F73)</f>
        <v>Lactobacillaceae</v>
      </c>
      <c r="G111" t="str">
        <f>IF(Result_Prov2!G73=0,Metaxa2!G73,Result_Prov2!G73)</f>
        <v>Lactobacillus</v>
      </c>
      <c r="H111" t="str">
        <f>IF(Result_Prov2!H73=0,Metaxa2!H73,Result_Prov2!H73)</f>
        <v>Lactobacillus fermentum</v>
      </c>
    </row>
    <row r="112" spans="1:8" x14ac:dyDescent="0.2">
      <c r="A112" t="str">
        <f>IF(Result_Prov2!A67=0,Metaxa2!A67,Result_Prov2!A67)</f>
        <v>OTU_67</v>
      </c>
      <c r="B112" t="str">
        <f>IF(Result_Prov2!B67=0,Metaxa2!B67,Result_Prov2!B67)</f>
        <v>Bacteria</v>
      </c>
      <c r="C112" t="str">
        <f>IF(Result_Prov2!C67=0,Metaxa2!C67,Result_Prov2!C67)</f>
        <v>Firmicutes</v>
      </c>
      <c r="D112" t="str">
        <f>IF(Result_Prov2!D67=0,Metaxa2!D67,Result_Prov2!D67)</f>
        <v>Bacilli</v>
      </c>
      <c r="E112" t="str">
        <f>IF(Result_Prov2!E67=0,Metaxa2!E67,Result_Prov2!E67)</f>
        <v>Lactobacillales</v>
      </c>
      <c r="F112" t="str">
        <f>IF(Result_Prov2!F67=0,Metaxa2!F67,Result_Prov2!F67)</f>
        <v>Lactobacillaceae</v>
      </c>
      <c r="G112" t="str">
        <f>IF(Result_Prov2!G67=0,Metaxa2!G67,Result_Prov2!G67)</f>
        <v>Lactobacillus</v>
      </c>
      <c r="H112" t="str">
        <f>IF(Result_Prov2!H67=0,Metaxa2!H67,Result_Prov2!H67)</f>
        <v>Lactobacillus harbinensis</v>
      </c>
    </row>
    <row r="113" spans="1:8" x14ac:dyDescent="0.2">
      <c r="A113" t="str">
        <f>IF(Result_Prov2!A64=0,Metaxa2!A64,Result_Prov2!A64)</f>
        <v>OTU_64</v>
      </c>
      <c r="B113" t="str">
        <f>IF(Result_Prov2!B64=0,Metaxa2!B64,Result_Prov2!B64)</f>
        <v>Bacteria</v>
      </c>
      <c r="C113" t="str">
        <f>IF(Result_Prov2!C64=0,Metaxa2!C64,Result_Prov2!C64)</f>
        <v>Firmicutes</v>
      </c>
      <c r="D113" t="str">
        <f>IF(Result_Prov2!D64=0,Metaxa2!D64,Result_Prov2!D64)</f>
        <v>Bacilli</v>
      </c>
      <c r="E113" t="str">
        <f>IF(Result_Prov2!E64=0,Metaxa2!E64,Result_Prov2!E64)</f>
        <v>Lactobacillales</v>
      </c>
      <c r="F113" t="str">
        <f>IF(Result_Prov2!F64=0,Metaxa2!F64,Result_Prov2!F64)</f>
        <v>Lactobacillaceae</v>
      </c>
      <c r="G113" t="str">
        <f>IF(Result_Prov2!G64=0,Metaxa2!G64,Result_Prov2!G64)</f>
        <v>Lactobacillus</v>
      </c>
      <c r="H113" t="str">
        <f>IF(Result_Prov2!H64=0,Metaxa2!H64,Result_Prov2!H64)</f>
        <v>Lactobacillus helveticus</v>
      </c>
    </row>
    <row r="114" spans="1:8" x14ac:dyDescent="0.2">
      <c r="A114" t="str">
        <f>IF(Result_Prov2!A83=0,Metaxa2!A83,Result_Prov2!A83)</f>
        <v>OTU_83</v>
      </c>
      <c r="B114" t="str">
        <f>IF(Result_Prov2!B83=0,Metaxa2!B83,Result_Prov2!B83)</f>
        <v>Bacteria</v>
      </c>
      <c r="C114" t="str">
        <f>IF(Result_Prov2!C83=0,Metaxa2!C83,Result_Prov2!C83)</f>
        <v>Firmicutes</v>
      </c>
      <c r="D114" t="str">
        <f>IF(Result_Prov2!D83=0,Metaxa2!D83,Result_Prov2!D83)</f>
        <v>Bacilli</v>
      </c>
      <c r="E114" t="str">
        <f>IF(Result_Prov2!E83=0,Metaxa2!E83,Result_Prov2!E83)</f>
        <v>Lactobacillales</v>
      </c>
      <c r="F114" t="str">
        <f>IF(Result_Prov2!F83=0,Metaxa2!F83,Result_Prov2!F83)</f>
        <v>Lactobacillaceae</v>
      </c>
      <c r="G114" t="str">
        <f>IF(Result_Prov2!G83=0,Metaxa2!G83,Result_Prov2!G83)</f>
        <v>Lactobacillus</v>
      </c>
      <c r="H114" t="str">
        <f>IF(Result_Prov2!H83=0,Metaxa2!H83,Result_Prov2!H83)</f>
        <v>Lactobacillus helveticus</v>
      </c>
    </row>
    <row r="115" spans="1:8" x14ac:dyDescent="0.2">
      <c r="A115" t="str">
        <f>IF(Result_Prov2!A173=0,Metaxa2!A173,Result_Prov2!A173)</f>
        <v>OTU_173</v>
      </c>
      <c r="B115" t="str">
        <f>IF(Result_Prov2!B173=0,Metaxa2!B173,Result_Prov2!B173)</f>
        <v>Bacteria</v>
      </c>
      <c r="C115" t="str">
        <f>IF(Result_Prov2!C173=0,Metaxa2!C173,Result_Prov2!C173)</f>
        <v>Firmicutes</v>
      </c>
      <c r="D115" t="str">
        <f>IF(Result_Prov2!D173=0,Metaxa2!D173,Result_Prov2!D173)</f>
        <v>Bacilli</v>
      </c>
      <c r="E115" t="str">
        <f>IF(Result_Prov2!E173=0,Metaxa2!E173,Result_Prov2!E173)</f>
        <v>Lactobacillales</v>
      </c>
      <c r="F115" t="str">
        <f>IF(Result_Prov2!F173=0,Metaxa2!F173,Result_Prov2!F173)</f>
        <v>Lactobacillaceae</v>
      </c>
      <c r="G115" t="str">
        <f>IF(Result_Prov2!G173=0,Metaxa2!G173,Result_Prov2!G173)</f>
        <v>Lactobacillus</v>
      </c>
      <c r="H115" t="str">
        <f>IF(Result_Prov2!H173=0,Metaxa2!H173,Result_Prov2!H173)</f>
        <v>Lactobacillus helveticus</v>
      </c>
    </row>
    <row r="116" spans="1:8" x14ac:dyDescent="0.2">
      <c r="A116" t="str">
        <f>IF(Result_Prov2!A232=0,Metaxa2!A232,Result_Prov2!A232)</f>
        <v>OTU_232</v>
      </c>
      <c r="B116" t="str">
        <f>IF(Result_Prov2!B232=0,Metaxa2!B232,Result_Prov2!B232)</f>
        <v>Bacteria</v>
      </c>
      <c r="C116" t="str">
        <f>IF(Result_Prov2!C232=0,Metaxa2!C232,Result_Prov2!C232)</f>
        <v>Firmicutes</v>
      </c>
      <c r="D116" t="str">
        <f>IF(Result_Prov2!D232=0,Metaxa2!D232,Result_Prov2!D232)</f>
        <v>Bacilli</v>
      </c>
      <c r="E116" t="str">
        <f>IF(Result_Prov2!E232=0,Metaxa2!E232,Result_Prov2!E232)</f>
        <v>Lactobacillales</v>
      </c>
      <c r="F116" t="str">
        <f>IF(Result_Prov2!F232=0,Metaxa2!F232,Result_Prov2!F232)</f>
        <v>Lactobacillaceae</v>
      </c>
      <c r="G116" t="str">
        <f>IF(Result_Prov2!G232=0,Metaxa2!G232,Result_Prov2!G232)</f>
        <v>Lactobacillus</v>
      </c>
      <c r="H116" t="str">
        <f>IF(Result_Prov2!H232=0,Metaxa2!H232,Result_Prov2!H232)</f>
        <v>Lactobacillus helveticus</v>
      </c>
    </row>
    <row r="117" spans="1:8" x14ac:dyDescent="0.2">
      <c r="A117" t="str">
        <f>IF(Result_Prov2!A59=0,Metaxa2!A59,Result_Prov2!A59)</f>
        <v>OTU_59</v>
      </c>
      <c r="B117" t="str">
        <f>IF(Result_Prov2!B59=0,Metaxa2!B59,Result_Prov2!B59)</f>
        <v>Bacteria</v>
      </c>
      <c r="C117" t="str">
        <f>IF(Result_Prov2!C59=0,Metaxa2!C59,Result_Prov2!C59)</f>
        <v>Firmicutes</v>
      </c>
      <c r="D117" t="str">
        <f>IF(Result_Prov2!D59=0,Metaxa2!D59,Result_Prov2!D59)</f>
        <v>Bacilli</v>
      </c>
      <c r="E117" t="str">
        <f>IF(Result_Prov2!E59=0,Metaxa2!E59,Result_Prov2!E59)</f>
        <v>Lactobacillales</v>
      </c>
      <c r="F117" t="str">
        <f>IF(Result_Prov2!F59=0,Metaxa2!F59,Result_Prov2!F59)</f>
        <v>Lactobacillaceae</v>
      </c>
      <c r="G117" t="str">
        <f>IF(Result_Prov2!G59=0,Metaxa2!G59,Result_Prov2!G59)</f>
        <v>Lactobacillus</v>
      </c>
      <c r="H117" t="str">
        <f>IF(Result_Prov2!H59=0,Metaxa2!H59,Result_Prov2!H59)</f>
        <v>Lactobacillus oligofermentans</v>
      </c>
    </row>
    <row r="118" spans="1:8" x14ac:dyDescent="0.2">
      <c r="A118" t="str">
        <f>IF(Result_Prov2!A132=0,Metaxa2!A132,Result_Prov2!A132)</f>
        <v>OTU_132</v>
      </c>
      <c r="B118" t="str">
        <f>IF(Result_Prov2!B132=0,Metaxa2!B132,Result_Prov2!B132)</f>
        <v>Bacteria</v>
      </c>
      <c r="C118" t="str">
        <f>IF(Result_Prov2!C132=0,Metaxa2!C132,Result_Prov2!C132)</f>
        <v>Firmicutes</v>
      </c>
      <c r="D118" t="str">
        <f>IF(Result_Prov2!D132=0,Metaxa2!D132,Result_Prov2!D132)</f>
        <v>Bacilli</v>
      </c>
      <c r="E118" t="str">
        <f>IF(Result_Prov2!E132=0,Metaxa2!E132,Result_Prov2!E132)</f>
        <v>Lactobacillales</v>
      </c>
      <c r="F118" t="str">
        <f>IF(Result_Prov2!F132=0,Metaxa2!F132,Result_Prov2!F132)</f>
        <v>Lactobacillaceae</v>
      </c>
      <c r="G118" t="str">
        <f>IF(Result_Prov2!G132=0,Metaxa2!G132,Result_Prov2!G132)</f>
        <v>Lactobacillus</v>
      </c>
      <c r="H118" t="str">
        <f>IF(Result_Prov2!H132=0,Metaxa2!H132,Result_Prov2!H132)</f>
        <v>Lactobacillus parabuchneri</v>
      </c>
    </row>
    <row r="119" spans="1:8" x14ac:dyDescent="0.2">
      <c r="A119" t="str">
        <f>IF(Result_Prov2!A160=0,Metaxa2!A160,Result_Prov2!A160)</f>
        <v>OTU_160</v>
      </c>
      <c r="B119" t="str">
        <f>IF(Result_Prov2!B160=0,Metaxa2!B160,Result_Prov2!B160)</f>
        <v>Bacteria</v>
      </c>
      <c r="C119" t="str">
        <f>IF(Result_Prov2!C160=0,Metaxa2!C160,Result_Prov2!C160)</f>
        <v>Firmicutes</v>
      </c>
      <c r="D119" t="str">
        <f>IF(Result_Prov2!D160=0,Metaxa2!D160,Result_Prov2!D160)</f>
        <v>Bacilli</v>
      </c>
      <c r="E119" t="str">
        <f>IF(Result_Prov2!E160=0,Metaxa2!E160,Result_Prov2!E160)</f>
        <v>Lactobacillales</v>
      </c>
      <c r="F119" t="str">
        <f>IF(Result_Prov2!F160=0,Metaxa2!F160,Result_Prov2!F160)</f>
        <v>Lactobacillaceae</v>
      </c>
      <c r="G119" t="str">
        <f>IF(Result_Prov2!G160=0,Metaxa2!G160,Result_Prov2!G160)</f>
        <v>Lactobacillus</v>
      </c>
      <c r="H119" t="str">
        <f>IF(Result_Prov2!H160=0,Metaxa2!H160,Result_Prov2!H160)</f>
        <v>Lactobacillus parafarraginis</v>
      </c>
    </row>
    <row r="120" spans="1:8" x14ac:dyDescent="0.2">
      <c r="A120" t="str">
        <f>IF(Result_Prov2!A195=0,Metaxa2!A195,Result_Prov2!A195)</f>
        <v>OTU_195</v>
      </c>
      <c r="B120" t="str">
        <f>IF(Result_Prov2!B195=0,Metaxa2!B195,Result_Prov2!B195)</f>
        <v>Bacteria</v>
      </c>
      <c r="C120" t="str">
        <f>IF(Result_Prov2!C195=0,Metaxa2!C195,Result_Prov2!C195)</f>
        <v>Firmicutes</v>
      </c>
      <c r="D120" t="str">
        <f>IF(Result_Prov2!D195=0,Metaxa2!D195,Result_Prov2!D195)</f>
        <v>Bacilli</v>
      </c>
      <c r="E120" t="str">
        <f>IF(Result_Prov2!E195=0,Metaxa2!E195,Result_Prov2!E195)</f>
        <v>Lactobacillales</v>
      </c>
      <c r="F120" t="str">
        <f>IF(Result_Prov2!F195=0,Metaxa2!F195,Result_Prov2!F195)</f>
        <v>Lactobacillaceae</v>
      </c>
      <c r="G120" t="str">
        <f>IF(Result_Prov2!G195=0,Metaxa2!G195,Result_Prov2!G195)</f>
        <v>Lactobacillus</v>
      </c>
      <c r="H120" t="str">
        <f>IF(Result_Prov2!H195=0,Metaxa2!H195,Result_Prov2!H195)</f>
        <v>Lactobacillus rapi</v>
      </c>
    </row>
    <row r="121" spans="1:8" x14ac:dyDescent="0.2">
      <c r="A121" t="str">
        <f>IF(Result_Prov2!A44=0,Metaxa2!A44,Result_Prov2!A44)</f>
        <v>OTU_44</v>
      </c>
      <c r="B121" t="str">
        <f>IF(Result_Prov2!B44=0,Metaxa2!B44,Result_Prov2!B44)</f>
        <v>Bacteria</v>
      </c>
      <c r="C121" t="str">
        <f>IF(Result_Prov2!C44=0,Metaxa2!C44,Result_Prov2!C44)</f>
        <v>Firmicutes</v>
      </c>
      <c r="D121" t="str">
        <f>IF(Result_Prov2!D44=0,Metaxa2!D44,Result_Prov2!D44)</f>
        <v>Bacilli</v>
      </c>
      <c r="E121" t="str">
        <f>IF(Result_Prov2!E44=0,Metaxa2!E44,Result_Prov2!E44)</f>
        <v>Lactobacillales</v>
      </c>
      <c r="F121" t="str">
        <f>IF(Result_Prov2!F44=0,Metaxa2!F44,Result_Prov2!F44)</f>
        <v>Lactobacillaceae</v>
      </c>
      <c r="G121" t="str">
        <f>IF(Result_Prov2!G44=0,Metaxa2!G44,Result_Prov2!G44)</f>
        <v>Lactobacillus</v>
      </c>
      <c r="H121" t="str">
        <f>IF(Result_Prov2!H44=0,Metaxa2!H44,Result_Prov2!H44)</f>
        <v>Lactobacillus rhamnosus</v>
      </c>
    </row>
    <row r="122" spans="1:8" x14ac:dyDescent="0.2">
      <c r="A122" t="str">
        <f>IF(Result_Prov2!A148=0,Metaxa2!A148,Result_Prov2!A148)</f>
        <v>OTU_148</v>
      </c>
      <c r="B122" t="str">
        <f>IF(Result_Prov2!B148=0,Metaxa2!B148,Result_Prov2!B148)</f>
        <v>Bacteria</v>
      </c>
      <c r="C122" t="str">
        <f>IF(Result_Prov2!C148=0,Metaxa2!C148,Result_Prov2!C148)</f>
        <v>Firmicutes</v>
      </c>
      <c r="D122" t="str">
        <f>IF(Result_Prov2!D148=0,Metaxa2!D148,Result_Prov2!D148)</f>
        <v>Bacilli</v>
      </c>
      <c r="E122" t="str">
        <f>IF(Result_Prov2!E148=0,Metaxa2!E148,Result_Prov2!E148)</f>
        <v>Lactobacillales</v>
      </c>
      <c r="F122" t="str">
        <f>IF(Result_Prov2!F148=0,Metaxa2!F148,Result_Prov2!F148)</f>
        <v>Lactobacillaceae</v>
      </c>
      <c r="G122" t="str">
        <f>IF(Result_Prov2!G148=0,Metaxa2!G148,Result_Prov2!G148)</f>
        <v>Lactobacillus</v>
      </c>
      <c r="H122" t="str">
        <f>IF(Result_Prov2!H148=0,Metaxa2!H148,Result_Prov2!H148)</f>
        <v>Lactobacillus rhamnosus</v>
      </c>
    </row>
    <row r="123" spans="1:8" x14ac:dyDescent="0.2">
      <c r="A123" t="str">
        <f>IF(Result_Prov2!A182=0,Metaxa2!A182,Result_Prov2!A182)</f>
        <v>OTU_182</v>
      </c>
      <c r="B123" t="str">
        <f>IF(Result_Prov2!B182=0,Metaxa2!B182,Result_Prov2!B182)</f>
        <v>Bacteria</v>
      </c>
      <c r="C123" t="str">
        <f>IF(Result_Prov2!C182=0,Metaxa2!C182,Result_Prov2!C182)</f>
        <v>Firmicutes</v>
      </c>
      <c r="D123" t="str">
        <f>IF(Result_Prov2!D182=0,Metaxa2!D182,Result_Prov2!D182)</f>
        <v>Bacilli</v>
      </c>
      <c r="E123" t="str">
        <f>IF(Result_Prov2!E182=0,Metaxa2!E182,Result_Prov2!E182)</f>
        <v>Lactobacillales</v>
      </c>
      <c r="F123" t="str">
        <f>IF(Result_Prov2!F182=0,Metaxa2!F182,Result_Prov2!F182)</f>
        <v>Lactobacillaceae</v>
      </c>
      <c r="G123" t="str">
        <f>IF(Result_Prov2!G182=0,Metaxa2!G182,Result_Prov2!G182)</f>
        <v>Lactobacillus</v>
      </c>
      <c r="H123" t="str">
        <f>IF(Result_Prov2!H182=0,Metaxa2!H182,Result_Prov2!H182)</f>
        <v>Lactobacillus sunkii</v>
      </c>
    </row>
    <row r="124" spans="1:8" x14ac:dyDescent="0.2">
      <c r="A124" t="str">
        <f>IF(Result_Prov2!A139=0,Metaxa2!A139,Result_Prov2!A139)</f>
        <v>OTU_139</v>
      </c>
      <c r="B124" t="str">
        <f>IF(Result_Prov2!B139=0,Metaxa2!B139,Result_Prov2!B139)</f>
        <v>Bacteria</v>
      </c>
      <c r="C124" t="str">
        <f>IF(Result_Prov2!C139=0,Metaxa2!C139,Result_Prov2!C139)</f>
        <v>Firmicutes</v>
      </c>
      <c r="D124" t="str">
        <f>IF(Result_Prov2!D139=0,Metaxa2!D139,Result_Prov2!D139)</f>
        <v>Bacilli</v>
      </c>
      <c r="E124" t="str">
        <f>IF(Result_Prov2!E139=0,Metaxa2!E139,Result_Prov2!E139)</f>
        <v>Lactobacillales</v>
      </c>
      <c r="F124" t="str">
        <f>IF(Result_Prov2!F139=0,Metaxa2!F139,Result_Prov2!F139)</f>
        <v>Lactobacillaceae</v>
      </c>
      <c r="G124" t="str">
        <f>IF(Result_Prov2!G139=0,Metaxa2!G139,Result_Prov2!G139)</f>
        <v>Lactobacillus</v>
      </c>
      <c r="H124" t="str">
        <f>IF(Result_Prov2!H139=0,Metaxa2!H139,Result_Prov2!H139)</f>
        <v>Lactobacillus vaccinostercus</v>
      </c>
    </row>
    <row r="125" spans="1:8" x14ac:dyDescent="0.2">
      <c r="A125" t="str">
        <f>IF(Result_Prov2!A11=0,Metaxa2!A11,Result_Prov2!A11)</f>
        <v>OTU_11</v>
      </c>
      <c r="B125" t="str">
        <f>IF(Result_Prov2!B11=0,Metaxa2!B11,Result_Prov2!B11)</f>
        <v>Bacteria</v>
      </c>
      <c r="C125" t="str">
        <f>IF(Result_Prov2!C11=0,Metaxa2!C11,Result_Prov2!C11)</f>
        <v>Firmicutes</v>
      </c>
      <c r="D125" t="str">
        <f>IF(Result_Prov2!D11=0,Metaxa2!D11,Result_Prov2!D11)</f>
        <v>Bacilli</v>
      </c>
      <c r="E125" t="str">
        <f>IF(Result_Prov2!E11=0,Metaxa2!E11,Result_Prov2!E11)</f>
        <v>Lactobacillales</v>
      </c>
      <c r="F125" t="str">
        <f>IF(Result_Prov2!F11=0,Metaxa2!F11,Result_Prov2!F11)</f>
        <v>Streptococcaceae</v>
      </c>
      <c r="G125" t="str">
        <f>IF(Result_Prov2!G11=0,Metaxa2!G11,Result_Prov2!G11)</f>
        <v>Lactococcus</v>
      </c>
      <c r="H125" t="str">
        <f>IF(Result_Prov2!H11=0,Metaxa2!H11,Result_Prov2!H11)</f>
        <v>Lactococcus lactis</v>
      </c>
    </row>
    <row r="126" spans="1:8" x14ac:dyDescent="0.2">
      <c r="A126" t="str">
        <f>IF(Result_Prov2!A21=0,Metaxa2!A21,Result_Prov2!A21)</f>
        <v>OTU_21</v>
      </c>
      <c r="B126" t="str">
        <f>IF(Result_Prov2!B21=0,Metaxa2!B21,Result_Prov2!B21)</f>
        <v>Bacteria</v>
      </c>
      <c r="C126" t="str">
        <f>IF(Result_Prov2!C21=0,Metaxa2!C21,Result_Prov2!C21)</f>
        <v>Firmicutes</v>
      </c>
      <c r="D126" t="str">
        <f>IF(Result_Prov2!D21=0,Metaxa2!D21,Result_Prov2!D21)</f>
        <v>Bacilli</v>
      </c>
      <c r="E126" t="str">
        <f>IF(Result_Prov2!E21=0,Metaxa2!E21,Result_Prov2!E21)</f>
        <v>Lactobacillales</v>
      </c>
      <c r="F126" t="str">
        <f>IF(Result_Prov2!F21=0,Metaxa2!F21,Result_Prov2!F21)</f>
        <v>Streptococcaceae</v>
      </c>
      <c r="G126" t="str">
        <f>IF(Result_Prov2!G21=0,Metaxa2!G21,Result_Prov2!G21)</f>
        <v>Lactococcus</v>
      </c>
      <c r="H126" t="str">
        <f>IF(Result_Prov2!H21=0,Metaxa2!H21,Result_Prov2!H21)</f>
        <v>Lactococcus lactis</v>
      </c>
    </row>
    <row r="127" spans="1:8" x14ac:dyDescent="0.2">
      <c r="A127" t="str">
        <f>IF(Result_Prov2!A30=0,Metaxa2!A30,Result_Prov2!A30)</f>
        <v>OTU_30</v>
      </c>
      <c r="B127" t="str">
        <f>IF(Result_Prov2!B30=0,Metaxa2!B30,Result_Prov2!B30)</f>
        <v>Bacteria</v>
      </c>
      <c r="C127" t="str">
        <f>IF(Result_Prov2!C30=0,Metaxa2!C30,Result_Prov2!C30)</f>
        <v>Firmicutes</v>
      </c>
      <c r="D127" t="str">
        <f>IF(Result_Prov2!D30=0,Metaxa2!D30,Result_Prov2!D30)</f>
        <v>Bacilli</v>
      </c>
      <c r="E127" t="str">
        <f>IF(Result_Prov2!E30=0,Metaxa2!E30,Result_Prov2!E30)</f>
        <v>Lactobacillales</v>
      </c>
      <c r="F127" t="str">
        <f>IF(Result_Prov2!F30=0,Metaxa2!F30,Result_Prov2!F30)</f>
        <v>Streptococcaceae</v>
      </c>
      <c r="G127" t="str">
        <f>IF(Result_Prov2!G30=0,Metaxa2!G30,Result_Prov2!G30)</f>
        <v>Lactococcus</v>
      </c>
      <c r="H127" t="str">
        <f>IF(Result_Prov2!H30=0,Metaxa2!H30,Result_Prov2!H30)</f>
        <v>Lactococcus lactis</v>
      </c>
    </row>
    <row r="128" spans="1:8" x14ac:dyDescent="0.2">
      <c r="A128" t="str">
        <f>IF(Result_Prov2!A31=0,Metaxa2!A31,Result_Prov2!A31)</f>
        <v>OTU_31</v>
      </c>
      <c r="B128" t="str">
        <f>IF(Result_Prov2!B31=0,Metaxa2!B31,Result_Prov2!B31)</f>
        <v>Bacteria</v>
      </c>
      <c r="C128" t="str">
        <f>IF(Result_Prov2!C31=0,Metaxa2!C31,Result_Prov2!C31)</f>
        <v>Firmicutes</v>
      </c>
      <c r="D128" t="str">
        <f>IF(Result_Prov2!D31=0,Metaxa2!D31,Result_Prov2!D31)</f>
        <v>Bacilli</v>
      </c>
      <c r="E128" t="str">
        <f>IF(Result_Prov2!E31=0,Metaxa2!E31,Result_Prov2!E31)</f>
        <v>Lactobacillales</v>
      </c>
      <c r="F128" t="str">
        <f>IF(Result_Prov2!F31=0,Metaxa2!F31,Result_Prov2!F31)</f>
        <v>Streptococcaceae</v>
      </c>
      <c r="G128" t="str">
        <f>IF(Result_Prov2!G31=0,Metaxa2!G31,Result_Prov2!G31)</f>
        <v>Lactococcus</v>
      </c>
      <c r="H128" t="str">
        <f>IF(Result_Prov2!H31=0,Metaxa2!H31,Result_Prov2!H31)</f>
        <v>Lactococcus lactis</v>
      </c>
    </row>
    <row r="129" spans="1:8" x14ac:dyDescent="0.2">
      <c r="A129" t="str">
        <f>IF(Result_Prov2!A35=0,Metaxa2!A35,Result_Prov2!A35)</f>
        <v>OTU_35</v>
      </c>
      <c r="B129" t="str">
        <f>IF(Result_Prov2!B35=0,Metaxa2!B35,Result_Prov2!B35)</f>
        <v>Bacteria</v>
      </c>
      <c r="C129" t="str">
        <f>IF(Result_Prov2!C35=0,Metaxa2!C35,Result_Prov2!C35)</f>
        <v>Firmicutes</v>
      </c>
      <c r="D129" t="str">
        <f>IF(Result_Prov2!D35=0,Metaxa2!D35,Result_Prov2!D35)</f>
        <v>Bacilli</v>
      </c>
      <c r="E129" t="str">
        <f>IF(Result_Prov2!E35=0,Metaxa2!E35,Result_Prov2!E35)</f>
        <v>Lactobacillales</v>
      </c>
      <c r="F129" t="str">
        <f>IF(Result_Prov2!F35=0,Metaxa2!F35,Result_Prov2!F35)</f>
        <v>Streptococcaceae</v>
      </c>
      <c r="G129" t="str">
        <f>IF(Result_Prov2!G35=0,Metaxa2!G35,Result_Prov2!G35)</f>
        <v>Lactococcus</v>
      </c>
      <c r="H129" t="str">
        <f>IF(Result_Prov2!H35=0,Metaxa2!H35,Result_Prov2!H35)</f>
        <v>Lactococcus lactis</v>
      </c>
    </row>
    <row r="130" spans="1:8" x14ac:dyDescent="0.2">
      <c r="A130" t="str">
        <f>IF(Result_Prov2!A37=0,Metaxa2!A37,Result_Prov2!A37)</f>
        <v>OTU_37</v>
      </c>
      <c r="B130" t="str">
        <f>IF(Result_Prov2!B37=0,Metaxa2!B37,Result_Prov2!B37)</f>
        <v>Bacteria</v>
      </c>
      <c r="C130" t="str">
        <f>IF(Result_Prov2!C37=0,Metaxa2!C37,Result_Prov2!C37)</f>
        <v>Firmicutes</v>
      </c>
      <c r="D130" t="str">
        <f>IF(Result_Prov2!D37=0,Metaxa2!D37,Result_Prov2!D37)</f>
        <v>Bacilli</v>
      </c>
      <c r="E130" t="str">
        <f>IF(Result_Prov2!E37=0,Metaxa2!E37,Result_Prov2!E37)</f>
        <v>Lactobacillales</v>
      </c>
      <c r="F130" t="str">
        <f>IF(Result_Prov2!F37=0,Metaxa2!F37,Result_Prov2!F37)</f>
        <v>Streptococcaceae</v>
      </c>
      <c r="G130" t="str">
        <f>IF(Result_Prov2!G37=0,Metaxa2!G37,Result_Prov2!G37)</f>
        <v>Lactococcus</v>
      </c>
      <c r="H130" t="str">
        <f>IF(Result_Prov2!H37=0,Metaxa2!H37,Result_Prov2!H37)</f>
        <v>Lactococcus lactis</v>
      </c>
    </row>
    <row r="131" spans="1:8" x14ac:dyDescent="0.2">
      <c r="A131" t="str">
        <f>IF(Result_Prov2!A42=0,Metaxa2!A42,Result_Prov2!A42)</f>
        <v>OTU_42</v>
      </c>
      <c r="B131" t="str">
        <f>IF(Result_Prov2!B42=0,Metaxa2!B42,Result_Prov2!B42)</f>
        <v>Bacteria</v>
      </c>
      <c r="C131" t="str">
        <f>IF(Result_Prov2!C42=0,Metaxa2!C42,Result_Prov2!C42)</f>
        <v>Firmicutes</v>
      </c>
      <c r="D131" t="str">
        <f>IF(Result_Prov2!D42=0,Metaxa2!D42,Result_Prov2!D42)</f>
        <v>Bacilli</v>
      </c>
      <c r="E131" t="str">
        <f>IF(Result_Prov2!E42=0,Metaxa2!E42,Result_Prov2!E42)</f>
        <v>Lactobacillales</v>
      </c>
      <c r="F131" t="str">
        <f>IF(Result_Prov2!F42=0,Metaxa2!F42,Result_Prov2!F42)</f>
        <v>Streptococcaceae</v>
      </c>
      <c r="G131" t="str">
        <f>IF(Result_Prov2!G42=0,Metaxa2!G42,Result_Prov2!G42)</f>
        <v>Lactococcus</v>
      </c>
      <c r="H131" t="str">
        <f>IF(Result_Prov2!H42=0,Metaxa2!H42,Result_Prov2!H42)</f>
        <v>Lactococcus lactis</v>
      </c>
    </row>
    <row r="132" spans="1:8" x14ac:dyDescent="0.2">
      <c r="A132" t="str">
        <f>IF(Result_Prov2!A46=0,Metaxa2!A46,Result_Prov2!A46)</f>
        <v>OTU_46</v>
      </c>
      <c r="B132" t="str">
        <f>IF(Result_Prov2!B46=0,Metaxa2!B46,Result_Prov2!B46)</f>
        <v>Bacteria</v>
      </c>
      <c r="C132" t="str">
        <f>IF(Result_Prov2!C46=0,Metaxa2!C46,Result_Prov2!C46)</f>
        <v>Firmicutes</v>
      </c>
      <c r="D132" t="str">
        <f>IF(Result_Prov2!D46=0,Metaxa2!D46,Result_Prov2!D46)</f>
        <v>Bacilli</v>
      </c>
      <c r="E132" t="str">
        <f>IF(Result_Prov2!E46=0,Metaxa2!E46,Result_Prov2!E46)</f>
        <v>Lactobacillales</v>
      </c>
      <c r="F132" t="str">
        <f>IF(Result_Prov2!F46=0,Metaxa2!F46,Result_Prov2!F46)</f>
        <v>Streptococcaceae</v>
      </c>
      <c r="G132" t="str">
        <f>IF(Result_Prov2!G46=0,Metaxa2!G46,Result_Prov2!G46)</f>
        <v>Lactococcus</v>
      </c>
      <c r="H132" t="str">
        <f>IF(Result_Prov2!H46=0,Metaxa2!H46,Result_Prov2!H46)</f>
        <v>Lactococcus lactis</v>
      </c>
    </row>
    <row r="133" spans="1:8" x14ac:dyDescent="0.2">
      <c r="A133" t="str">
        <f>IF(Result_Prov2!A84=0,Metaxa2!A84,Result_Prov2!A84)</f>
        <v>OTU_84</v>
      </c>
      <c r="B133" t="str">
        <f>IF(Result_Prov2!B84=0,Metaxa2!B84,Result_Prov2!B84)</f>
        <v>Bacteria</v>
      </c>
      <c r="C133" t="str">
        <f>IF(Result_Prov2!C84=0,Metaxa2!C84,Result_Prov2!C84)</f>
        <v>Firmicutes</v>
      </c>
      <c r="D133" t="str">
        <f>IF(Result_Prov2!D84=0,Metaxa2!D84,Result_Prov2!D84)</f>
        <v>Bacilli</v>
      </c>
      <c r="E133" t="str">
        <f>IF(Result_Prov2!E84=0,Metaxa2!E84,Result_Prov2!E84)</f>
        <v>Lactobacillales</v>
      </c>
      <c r="F133" t="str">
        <f>IF(Result_Prov2!F84=0,Metaxa2!F84,Result_Prov2!F84)</f>
        <v>Streptococcaceae</v>
      </c>
      <c r="G133" t="str">
        <f>IF(Result_Prov2!G84=0,Metaxa2!G84,Result_Prov2!G84)</f>
        <v>Lactococcus</v>
      </c>
      <c r="H133" t="str">
        <f>IF(Result_Prov2!H84=0,Metaxa2!H84,Result_Prov2!H84)</f>
        <v>Lactococcus lactis</v>
      </c>
    </row>
    <row r="134" spans="1:8" x14ac:dyDescent="0.2">
      <c r="A134" t="str">
        <f>IF(Result_Prov2!A86=0,Metaxa2!A86,Result_Prov2!A86)</f>
        <v>OTU_86</v>
      </c>
      <c r="B134" t="str">
        <f>IF(Result_Prov2!B86=0,Metaxa2!B86,Result_Prov2!B86)</f>
        <v>Bacteria</v>
      </c>
      <c r="C134" t="str">
        <f>IF(Result_Prov2!C86=0,Metaxa2!C86,Result_Prov2!C86)</f>
        <v>Firmicutes</v>
      </c>
      <c r="D134" t="str">
        <f>IF(Result_Prov2!D86=0,Metaxa2!D86,Result_Prov2!D86)</f>
        <v>Bacilli</v>
      </c>
      <c r="E134" t="str">
        <f>IF(Result_Prov2!E86=0,Metaxa2!E86,Result_Prov2!E86)</f>
        <v>Lactobacillales</v>
      </c>
      <c r="F134" t="str">
        <f>IF(Result_Prov2!F86=0,Metaxa2!F86,Result_Prov2!F86)</f>
        <v>Streptococcaceae</v>
      </c>
      <c r="G134" t="str">
        <f>IF(Result_Prov2!G86=0,Metaxa2!G86,Result_Prov2!G86)</f>
        <v>Lactococcus</v>
      </c>
      <c r="H134" t="str">
        <f>IF(Result_Prov2!H86=0,Metaxa2!H86,Result_Prov2!H86)</f>
        <v>Lactococcus lactis</v>
      </c>
    </row>
    <row r="135" spans="1:8" x14ac:dyDescent="0.2">
      <c r="A135" t="str">
        <f>IF(Result_Prov2!A93=0,Metaxa2!A93,Result_Prov2!A93)</f>
        <v>OTU_93</v>
      </c>
      <c r="B135" t="str">
        <f>IF(Result_Prov2!B93=0,Metaxa2!B93,Result_Prov2!B93)</f>
        <v>Bacteria</v>
      </c>
      <c r="C135" t="str">
        <f>IF(Result_Prov2!C93=0,Metaxa2!C93,Result_Prov2!C93)</f>
        <v>Firmicutes</v>
      </c>
      <c r="D135" t="str">
        <f>IF(Result_Prov2!D93=0,Metaxa2!D93,Result_Prov2!D93)</f>
        <v>Bacilli</v>
      </c>
      <c r="E135" t="str">
        <f>IF(Result_Prov2!E93=0,Metaxa2!E93,Result_Prov2!E93)</f>
        <v>Lactobacillales</v>
      </c>
      <c r="F135" t="str">
        <f>IF(Result_Prov2!F93=0,Metaxa2!F93,Result_Prov2!F93)</f>
        <v>Streptococcaceae</v>
      </c>
      <c r="G135" t="str">
        <f>IF(Result_Prov2!G93=0,Metaxa2!G93,Result_Prov2!G93)</f>
        <v>Lactococcus</v>
      </c>
      <c r="H135" t="str">
        <f>IF(Result_Prov2!H93=0,Metaxa2!H93,Result_Prov2!H93)</f>
        <v>Lactococcus lactis</v>
      </c>
    </row>
    <row r="136" spans="1:8" x14ac:dyDescent="0.2">
      <c r="A136" t="str">
        <f>IF(Result_Prov2!A95=0,Metaxa2!A95,Result_Prov2!A95)</f>
        <v>OTU_95</v>
      </c>
      <c r="B136" t="str">
        <f>IF(Result_Prov2!B95=0,Metaxa2!B95,Result_Prov2!B95)</f>
        <v>Bacteria</v>
      </c>
      <c r="C136" t="str">
        <f>IF(Result_Prov2!C95=0,Metaxa2!C95,Result_Prov2!C95)</f>
        <v>Firmicutes</v>
      </c>
      <c r="D136" t="str">
        <f>IF(Result_Prov2!D95=0,Metaxa2!D95,Result_Prov2!D95)</f>
        <v>Bacilli</v>
      </c>
      <c r="E136" t="str">
        <f>IF(Result_Prov2!E95=0,Metaxa2!E95,Result_Prov2!E95)</f>
        <v>Lactobacillales</v>
      </c>
      <c r="F136" t="str">
        <f>IF(Result_Prov2!F95=0,Metaxa2!F95,Result_Prov2!F95)</f>
        <v>Streptococcaceae</v>
      </c>
      <c r="G136" t="str">
        <f>IF(Result_Prov2!G95=0,Metaxa2!G95,Result_Prov2!G95)</f>
        <v>Lactococcus</v>
      </c>
      <c r="H136" t="str">
        <f>IF(Result_Prov2!H95=0,Metaxa2!H95,Result_Prov2!H95)</f>
        <v>Lactococcus lactis</v>
      </c>
    </row>
    <row r="137" spans="1:8" x14ac:dyDescent="0.2">
      <c r="A137" t="str">
        <f>IF(Result_Prov2!A96=0,Metaxa2!A96,Result_Prov2!A96)</f>
        <v>OTU_96</v>
      </c>
      <c r="B137" t="str">
        <f>IF(Result_Prov2!B96=0,Metaxa2!B96,Result_Prov2!B96)</f>
        <v>Bacteria</v>
      </c>
      <c r="C137" t="str">
        <f>IF(Result_Prov2!C96=0,Metaxa2!C96,Result_Prov2!C96)</f>
        <v>Firmicutes</v>
      </c>
      <c r="D137" t="str">
        <f>IF(Result_Prov2!D96=0,Metaxa2!D96,Result_Prov2!D96)</f>
        <v>Bacilli</v>
      </c>
      <c r="E137" t="str">
        <f>IF(Result_Prov2!E96=0,Metaxa2!E96,Result_Prov2!E96)</f>
        <v>Lactobacillales</v>
      </c>
      <c r="F137" t="str">
        <f>IF(Result_Prov2!F96=0,Metaxa2!F96,Result_Prov2!F96)</f>
        <v>Streptococcaceae</v>
      </c>
      <c r="G137" t="str">
        <f>IF(Result_Prov2!G96=0,Metaxa2!G96,Result_Prov2!G96)</f>
        <v>Lactococcus</v>
      </c>
      <c r="H137" t="str">
        <f>IF(Result_Prov2!H96=0,Metaxa2!H96,Result_Prov2!H96)</f>
        <v>Lactococcus lactis</v>
      </c>
    </row>
    <row r="138" spans="1:8" x14ac:dyDescent="0.2">
      <c r="A138" t="str">
        <f>IF(Result_Prov2!A106=0,Metaxa2!A106,Result_Prov2!A106)</f>
        <v>OTU_106</v>
      </c>
      <c r="B138" t="str">
        <f>IF(Result_Prov2!B106=0,Metaxa2!B106,Result_Prov2!B106)</f>
        <v>Bacteria</v>
      </c>
      <c r="C138" t="str">
        <f>IF(Result_Prov2!C106=0,Metaxa2!C106,Result_Prov2!C106)</f>
        <v>Firmicutes</v>
      </c>
      <c r="D138" t="str">
        <f>IF(Result_Prov2!D106=0,Metaxa2!D106,Result_Prov2!D106)</f>
        <v>Bacilli</v>
      </c>
      <c r="E138" t="str">
        <f>IF(Result_Prov2!E106=0,Metaxa2!E106,Result_Prov2!E106)</f>
        <v>Lactobacillales</v>
      </c>
      <c r="F138" t="str">
        <f>IF(Result_Prov2!F106=0,Metaxa2!F106,Result_Prov2!F106)</f>
        <v>Streptococcaceae</v>
      </c>
      <c r="G138" t="str">
        <f>IF(Result_Prov2!G106=0,Metaxa2!G106,Result_Prov2!G106)</f>
        <v>Lactococcus</v>
      </c>
      <c r="H138" t="str">
        <f>IF(Result_Prov2!H106=0,Metaxa2!H106,Result_Prov2!H106)</f>
        <v>Lactococcus lactis</v>
      </c>
    </row>
    <row r="139" spans="1:8" x14ac:dyDescent="0.2">
      <c r="A139" t="str">
        <f>IF(Result_Prov2!A119=0,Metaxa2!A119,Result_Prov2!A119)</f>
        <v>OTU_119</v>
      </c>
      <c r="B139" t="str">
        <f>IF(Result_Prov2!B119=0,Metaxa2!B119,Result_Prov2!B119)</f>
        <v>Bacteria</v>
      </c>
      <c r="C139" t="str">
        <f>IF(Result_Prov2!C119=0,Metaxa2!C119,Result_Prov2!C119)</f>
        <v>Firmicutes</v>
      </c>
      <c r="D139" t="str">
        <f>IF(Result_Prov2!D119=0,Metaxa2!D119,Result_Prov2!D119)</f>
        <v>Bacilli</v>
      </c>
      <c r="E139" t="str">
        <f>IF(Result_Prov2!E119=0,Metaxa2!E119,Result_Prov2!E119)</f>
        <v>Lactobacillales</v>
      </c>
      <c r="F139" t="str">
        <f>IF(Result_Prov2!F119=0,Metaxa2!F119,Result_Prov2!F119)</f>
        <v>Streptococcaceae</v>
      </c>
      <c r="G139" t="str">
        <f>IF(Result_Prov2!G119=0,Metaxa2!G119,Result_Prov2!G119)</f>
        <v>Lactococcus</v>
      </c>
      <c r="H139" t="str">
        <f>IF(Result_Prov2!H119=0,Metaxa2!H119,Result_Prov2!H119)</f>
        <v>Lactococcus lactis</v>
      </c>
    </row>
    <row r="140" spans="1:8" x14ac:dyDescent="0.2">
      <c r="A140" t="str">
        <f>IF(Result_Prov2!A124=0,Metaxa2!A124,Result_Prov2!A124)</f>
        <v>OTU_124</v>
      </c>
      <c r="B140" t="str">
        <f>IF(Result_Prov2!B124=0,Metaxa2!B124,Result_Prov2!B124)</f>
        <v>Bacteria</v>
      </c>
      <c r="C140" t="str">
        <f>IF(Result_Prov2!C124=0,Metaxa2!C124,Result_Prov2!C124)</f>
        <v>Firmicutes</v>
      </c>
      <c r="D140" t="str">
        <f>IF(Result_Prov2!D124=0,Metaxa2!D124,Result_Prov2!D124)</f>
        <v>Bacilli</v>
      </c>
      <c r="E140" t="str">
        <f>IF(Result_Prov2!E124=0,Metaxa2!E124,Result_Prov2!E124)</f>
        <v>Lactobacillales</v>
      </c>
      <c r="F140" t="str">
        <f>IF(Result_Prov2!F124=0,Metaxa2!F124,Result_Prov2!F124)</f>
        <v>Streptococcaceae</v>
      </c>
      <c r="G140" t="str">
        <f>IF(Result_Prov2!G124=0,Metaxa2!G124,Result_Prov2!G124)</f>
        <v>Lactococcus</v>
      </c>
      <c r="H140" t="str">
        <f>IF(Result_Prov2!H124=0,Metaxa2!H124,Result_Prov2!H124)</f>
        <v>Lactococcus lactis</v>
      </c>
    </row>
    <row r="141" spans="1:8" x14ac:dyDescent="0.2">
      <c r="A141" t="str">
        <f>IF(Result_Prov2!A126=0,Metaxa2!A126,Result_Prov2!A126)</f>
        <v>OTU_126</v>
      </c>
      <c r="B141" t="str">
        <f>IF(Result_Prov2!B126=0,Metaxa2!B126,Result_Prov2!B126)</f>
        <v>Bacteria</v>
      </c>
      <c r="C141" t="str">
        <f>IF(Result_Prov2!C126=0,Metaxa2!C126,Result_Prov2!C126)</f>
        <v>Firmicutes</v>
      </c>
      <c r="D141" t="str">
        <f>IF(Result_Prov2!D126=0,Metaxa2!D126,Result_Prov2!D126)</f>
        <v>Bacilli</v>
      </c>
      <c r="E141" t="str">
        <f>IF(Result_Prov2!E126=0,Metaxa2!E126,Result_Prov2!E126)</f>
        <v>Lactobacillales</v>
      </c>
      <c r="F141" t="str">
        <f>IF(Result_Prov2!F126=0,Metaxa2!F126,Result_Prov2!F126)</f>
        <v>Streptococcaceae</v>
      </c>
      <c r="G141" t="str">
        <f>IF(Result_Prov2!G126=0,Metaxa2!G126,Result_Prov2!G126)</f>
        <v>Lactococcus</v>
      </c>
      <c r="H141" t="str">
        <f>IF(Result_Prov2!H126=0,Metaxa2!H126,Result_Prov2!H126)</f>
        <v>Lactococcus lactis</v>
      </c>
    </row>
    <row r="142" spans="1:8" x14ac:dyDescent="0.2">
      <c r="A142" t="str">
        <f>IF(Result_Prov2!A128=0,Metaxa2!A128,Result_Prov2!A128)</f>
        <v>OTU_128</v>
      </c>
      <c r="B142" t="str">
        <f>IF(Result_Prov2!B128=0,Metaxa2!B128,Result_Prov2!B128)</f>
        <v>Bacteria</v>
      </c>
      <c r="C142" t="str">
        <f>IF(Result_Prov2!C128=0,Metaxa2!C128,Result_Prov2!C128)</f>
        <v>Firmicutes</v>
      </c>
      <c r="D142" t="str">
        <f>IF(Result_Prov2!D128=0,Metaxa2!D128,Result_Prov2!D128)</f>
        <v>Bacilli</v>
      </c>
      <c r="E142" t="str">
        <f>IF(Result_Prov2!E128=0,Metaxa2!E128,Result_Prov2!E128)</f>
        <v>Lactobacillales</v>
      </c>
      <c r="F142" t="str">
        <f>IF(Result_Prov2!F128=0,Metaxa2!F128,Result_Prov2!F128)</f>
        <v>Streptococcaceae</v>
      </c>
      <c r="G142" t="str">
        <f>IF(Result_Prov2!G128=0,Metaxa2!G128,Result_Prov2!G128)</f>
        <v>Lactococcus</v>
      </c>
      <c r="H142" t="str">
        <f>IF(Result_Prov2!H128=0,Metaxa2!H128,Result_Prov2!H128)</f>
        <v>Lactococcus lactis</v>
      </c>
    </row>
    <row r="143" spans="1:8" x14ac:dyDescent="0.2">
      <c r="A143" t="str">
        <f>IF(Result_Prov2!A140=0,Metaxa2!A140,Result_Prov2!A140)</f>
        <v>OTU_140</v>
      </c>
      <c r="B143" t="str">
        <f>IF(Result_Prov2!B140=0,Metaxa2!B140,Result_Prov2!B140)</f>
        <v>Bacteria</v>
      </c>
      <c r="C143" t="str">
        <f>IF(Result_Prov2!C140=0,Metaxa2!C140,Result_Prov2!C140)</f>
        <v>Firmicutes</v>
      </c>
      <c r="D143" t="str">
        <f>IF(Result_Prov2!D140=0,Metaxa2!D140,Result_Prov2!D140)</f>
        <v>Bacilli</v>
      </c>
      <c r="E143" t="str">
        <f>IF(Result_Prov2!E140=0,Metaxa2!E140,Result_Prov2!E140)</f>
        <v>Lactobacillales</v>
      </c>
      <c r="F143" t="str">
        <f>IF(Result_Prov2!F140=0,Metaxa2!F140,Result_Prov2!F140)</f>
        <v>Streptococcaceae</v>
      </c>
      <c r="G143" t="str">
        <f>IF(Result_Prov2!G140=0,Metaxa2!G140,Result_Prov2!G140)</f>
        <v>Lactococcus</v>
      </c>
      <c r="H143" t="str">
        <f>IF(Result_Prov2!H140=0,Metaxa2!H140,Result_Prov2!H140)</f>
        <v>Lactococcus lactis</v>
      </c>
    </row>
    <row r="144" spans="1:8" x14ac:dyDescent="0.2">
      <c r="A144" t="str">
        <f>IF(Result_Prov2!A143=0,Metaxa2!A143,Result_Prov2!A143)</f>
        <v>OTU_143</v>
      </c>
      <c r="B144" t="str">
        <f>IF(Result_Prov2!B143=0,Metaxa2!B143,Result_Prov2!B143)</f>
        <v>Bacteria</v>
      </c>
      <c r="C144" t="str">
        <f>IF(Result_Prov2!C143=0,Metaxa2!C143,Result_Prov2!C143)</f>
        <v>Firmicutes</v>
      </c>
      <c r="D144" t="str">
        <f>IF(Result_Prov2!D143=0,Metaxa2!D143,Result_Prov2!D143)</f>
        <v>Bacilli</v>
      </c>
      <c r="E144" t="str">
        <f>IF(Result_Prov2!E143=0,Metaxa2!E143,Result_Prov2!E143)</f>
        <v>Lactobacillales</v>
      </c>
      <c r="F144" t="str">
        <f>IF(Result_Prov2!F143=0,Metaxa2!F143,Result_Prov2!F143)</f>
        <v>Streptococcaceae</v>
      </c>
      <c r="G144" t="str">
        <f>IF(Result_Prov2!G143=0,Metaxa2!G143,Result_Prov2!G143)</f>
        <v>Lactococcus</v>
      </c>
      <c r="H144" t="str">
        <f>IF(Result_Prov2!H143=0,Metaxa2!H143,Result_Prov2!H143)</f>
        <v>Lactococcus lactis</v>
      </c>
    </row>
    <row r="145" spans="1:8" x14ac:dyDescent="0.2">
      <c r="A145" t="str">
        <f>IF(Result_Prov2!A146=0,Metaxa2!A146,Result_Prov2!A146)</f>
        <v>OTU_146</v>
      </c>
      <c r="B145" t="str">
        <f>IF(Result_Prov2!B146=0,Metaxa2!B146,Result_Prov2!B146)</f>
        <v>Bacteria</v>
      </c>
      <c r="C145" t="str">
        <f>IF(Result_Prov2!C146=0,Metaxa2!C146,Result_Prov2!C146)</f>
        <v>Firmicutes</v>
      </c>
      <c r="D145" t="str">
        <f>IF(Result_Prov2!D146=0,Metaxa2!D146,Result_Prov2!D146)</f>
        <v>Bacilli</v>
      </c>
      <c r="E145" t="str">
        <f>IF(Result_Prov2!E146=0,Metaxa2!E146,Result_Prov2!E146)</f>
        <v>Lactobacillales</v>
      </c>
      <c r="F145" t="str">
        <f>IF(Result_Prov2!F146=0,Metaxa2!F146,Result_Prov2!F146)</f>
        <v>Streptococcaceae</v>
      </c>
      <c r="G145" t="str">
        <f>IF(Result_Prov2!G146=0,Metaxa2!G146,Result_Prov2!G146)</f>
        <v>Lactococcus</v>
      </c>
      <c r="H145" t="str">
        <f>IF(Result_Prov2!H146=0,Metaxa2!H146,Result_Prov2!H146)</f>
        <v>Lactococcus lactis</v>
      </c>
    </row>
    <row r="146" spans="1:8" x14ac:dyDescent="0.2">
      <c r="A146" t="str">
        <f>IF(Result_Prov2!A149=0,Metaxa2!A149,Result_Prov2!A149)</f>
        <v>OTU_149</v>
      </c>
      <c r="B146" t="str">
        <f>IF(Result_Prov2!B149=0,Metaxa2!B149,Result_Prov2!B149)</f>
        <v>Bacteria</v>
      </c>
      <c r="C146" t="str">
        <f>IF(Result_Prov2!C149=0,Metaxa2!C149,Result_Prov2!C149)</f>
        <v>Firmicutes</v>
      </c>
      <c r="D146" t="str">
        <f>IF(Result_Prov2!D149=0,Metaxa2!D149,Result_Prov2!D149)</f>
        <v>Bacilli</v>
      </c>
      <c r="E146" t="str">
        <f>IF(Result_Prov2!E149=0,Metaxa2!E149,Result_Prov2!E149)</f>
        <v>Lactobacillales</v>
      </c>
      <c r="F146" t="str">
        <f>IF(Result_Prov2!F149=0,Metaxa2!F149,Result_Prov2!F149)</f>
        <v>Streptococcaceae</v>
      </c>
      <c r="G146" t="str">
        <f>IF(Result_Prov2!G149=0,Metaxa2!G149,Result_Prov2!G149)</f>
        <v>Lactococcus</v>
      </c>
      <c r="H146" t="str">
        <f>IF(Result_Prov2!H149=0,Metaxa2!H149,Result_Prov2!H149)</f>
        <v>Lactococcus lactis</v>
      </c>
    </row>
    <row r="147" spans="1:8" x14ac:dyDescent="0.2">
      <c r="A147" t="str">
        <f>IF(Result_Prov2!A150=0,Metaxa2!A150,Result_Prov2!A150)</f>
        <v>OTU_150</v>
      </c>
      <c r="B147" t="str">
        <f>IF(Result_Prov2!B150=0,Metaxa2!B150,Result_Prov2!B150)</f>
        <v>Bacteria</v>
      </c>
      <c r="C147" t="str">
        <f>IF(Result_Prov2!C150=0,Metaxa2!C150,Result_Prov2!C150)</f>
        <v>Firmicutes</v>
      </c>
      <c r="D147" t="str">
        <f>IF(Result_Prov2!D150=0,Metaxa2!D150,Result_Prov2!D150)</f>
        <v>Bacilli</v>
      </c>
      <c r="E147" t="str">
        <f>IF(Result_Prov2!E150=0,Metaxa2!E150,Result_Prov2!E150)</f>
        <v>Lactobacillales</v>
      </c>
      <c r="F147" t="str">
        <f>IF(Result_Prov2!F150=0,Metaxa2!F150,Result_Prov2!F150)</f>
        <v>Streptococcaceae</v>
      </c>
      <c r="G147" t="str">
        <f>IF(Result_Prov2!G150=0,Metaxa2!G150,Result_Prov2!G150)</f>
        <v>Lactococcus</v>
      </c>
      <c r="H147" t="str">
        <f>IF(Result_Prov2!H150=0,Metaxa2!H150,Result_Prov2!H150)</f>
        <v>Lactococcus lactis</v>
      </c>
    </row>
    <row r="148" spans="1:8" x14ac:dyDescent="0.2">
      <c r="A148" t="str">
        <f>IF(Result_Prov2!A155=0,Metaxa2!A155,Result_Prov2!A155)</f>
        <v>OTU_155</v>
      </c>
      <c r="B148" t="str">
        <f>IF(Result_Prov2!B155=0,Metaxa2!B155,Result_Prov2!B155)</f>
        <v>Bacteria</v>
      </c>
      <c r="C148" t="str">
        <f>IF(Result_Prov2!C155=0,Metaxa2!C155,Result_Prov2!C155)</f>
        <v>Firmicutes</v>
      </c>
      <c r="D148" t="str">
        <f>IF(Result_Prov2!D155=0,Metaxa2!D155,Result_Prov2!D155)</f>
        <v>Bacilli</v>
      </c>
      <c r="E148" t="str">
        <f>IF(Result_Prov2!E155=0,Metaxa2!E155,Result_Prov2!E155)</f>
        <v>Lactobacillales</v>
      </c>
      <c r="F148" t="str">
        <f>IF(Result_Prov2!F155=0,Metaxa2!F155,Result_Prov2!F155)</f>
        <v>Streptococcaceae</v>
      </c>
      <c r="G148" t="str">
        <f>IF(Result_Prov2!G155=0,Metaxa2!G155,Result_Prov2!G155)</f>
        <v>Lactococcus</v>
      </c>
      <c r="H148" t="str">
        <f>IF(Result_Prov2!H155=0,Metaxa2!H155,Result_Prov2!H155)</f>
        <v>Lactococcus lactis</v>
      </c>
    </row>
    <row r="149" spans="1:8" x14ac:dyDescent="0.2">
      <c r="A149" t="str">
        <f>IF(Result_Prov2!A175=0,Metaxa2!A175,Result_Prov2!A175)</f>
        <v>OTU_175</v>
      </c>
      <c r="B149" t="str">
        <f>IF(Result_Prov2!B175=0,Metaxa2!B175,Result_Prov2!B175)</f>
        <v>Bacteria</v>
      </c>
      <c r="C149" t="str">
        <f>IF(Result_Prov2!C175=0,Metaxa2!C175,Result_Prov2!C175)</f>
        <v>Firmicutes</v>
      </c>
      <c r="D149" t="str">
        <f>IF(Result_Prov2!D175=0,Metaxa2!D175,Result_Prov2!D175)</f>
        <v>Bacilli</v>
      </c>
      <c r="E149" t="str">
        <f>IF(Result_Prov2!E175=0,Metaxa2!E175,Result_Prov2!E175)</f>
        <v>Lactobacillales</v>
      </c>
      <c r="F149" t="str">
        <f>IF(Result_Prov2!F175=0,Metaxa2!F175,Result_Prov2!F175)</f>
        <v>Streptococcaceae</v>
      </c>
      <c r="G149" t="str">
        <f>IF(Result_Prov2!G175=0,Metaxa2!G175,Result_Prov2!G175)</f>
        <v>Lactococcus</v>
      </c>
      <c r="H149" t="str">
        <f>IF(Result_Prov2!H175=0,Metaxa2!H175,Result_Prov2!H175)</f>
        <v>Lactococcus lactis</v>
      </c>
    </row>
    <row r="150" spans="1:8" x14ac:dyDescent="0.2">
      <c r="A150" t="str">
        <f>IF(Result_Prov2!A177=0,Metaxa2!A177,Result_Prov2!A177)</f>
        <v>OTU_177</v>
      </c>
      <c r="B150" t="str">
        <f>IF(Result_Prov2!B177=0,Metaxa2!B177,Result_Prov2!B177)</f>
        <v>Bacteria</v>
      </c>
      <c r="C150" t="str">
        <f>IF(Result_Prov2!C177=0,Metaxa2!C177,Result_Prov2!C177)</f>
        <v>Firmicutes</v>
      </c>
      <c r="D150" t="str">
        <f>IF(Result_Prov2!D177=0,Metaxa2!D177,Result_Prov2!D177)</f>
        <v>Bacilli</v>
      </c>
      <c r="E150" t="str">
        <f>IF(Result_Prov2!E177=0,Metaxa2!E177,Result_Prov2!E177)</f>
        <v>Lactobacillales</v>
      </c>
      <c r="F150" t="str">
        <f>IF(Result_Prov2!F177=0,Metaxa2!F177,Result_Prov2!F177)</f>
        <v>Streptococcaceae</v>
      </c>
      <c r="G150" t="str">
        <f>IF(Result_Prov2!G177=0,Metaxa2!G177,Result_Prov2!G177)</f>
        <v>Lactococcus</v>
      </c>
      <c r="H150" t="str">
        <f>IF(Result_Prov2!H177=0,Metaxa2!H177,Result_Prov2!H177)</f>
        <v>Lactococcus lactis</v>
      </c>
    </row>
    <row r="151" spans="1:8" x14ac:dyDescent="0.2">
      <c r="A151" t="str">
        <f>IF(Result_Prov2!A179=0,Metaxa2!A179,Result_Prov2!A179)</f>
        <v>OTU_179</v>
      </c>
      <c r="B151" t="str">
        <f>IF(Result_Prov2!B179=0,Metaxa2!B179,Result_Prov2!B179)</f>
        <v>Bacteria</v>
      </c>
      <c r="C151" t="str">
        <f>IF(Result_Prov2!C179=0,Metaxa2!C179,Result_Prov2!C179)</f>
        <v>Firmicutes</v>
      </c>
      <c r="D151" t="str">
        <f>IF(Result_Prov2!D179=0,Metaxa2!D179,Result_Prov2!D179)</f>
        <v>Bacilli</v>
      </c>
      <c r="E151" t="str">
        <f>IF(Result_Prov2!E179=0,Metaxa2!E179,Result_Prov2!E179)</f>
        <v>Lactobacillales</v>
      </c>
      <c r="F151" t="str">
        <f>IF(Result_Prov2!F179=0,Metaxa2!F179,Result_Prov2!F179)</f>
        <v>Streptococcaceae</v>
      </c>
      <c r="G151" t="str">
        <f>IF(Result_Prov2!G179=0,Metaxa2!G179,Result_Prov2!G179)</f>
        <v>Lactococcus</v>
      </c>
      <c r="H151" t="str">
        <f>IF(Result_Prov2!H179=0,Metaxa2!H179,Result_Prov2!H179)</f>
        <v>Lactococcus lactis</v>
      </c>
    </row>
    <row r="152" spans="1:8" x14ac:dyDescent="0.2">
      <c r="A152" t="str">
        <f>IF(Result_Prov2!A185=0,Metaxa2!A185,Result_Prov2!A185)</f>
        <v>OTU_185</v>
      </c>
      <c r="B152" t="str">
        <f>IF(Result_Prov2!B185=0,Metaxa2!B185,Result_Prov2!B185)</f>
        <v>Bacteria</v>
      </c>
      <c r="C152" t="str">
        <f>IF(Result_Prov2!C185=0,Metaxa2!C185,Result_Prov2!C185)</f>
        <v>Firmicutes</v>
      </c>
      <c r="D152" t="str">
        <f>IF(Result_Prov2!D185=0,Metaxa2!D185,Result_Prov2!D185)</f>
        <v>Bacilli</v>
      </c>
      <c r="E152" t="str">
        <f>IF(Result_Prov2!E185=0,Metaxa2!E185,Result_Prov2!E185)</f>
        <v>Lactobacillales</v>
      </c>
      <c r="F152" t="str">
        <f>IF(Result_Prov2!F185=0,Metaxa2!F185,Result_Prov2!F185)</f>
        <v>Streptococcaceae</v>
      </c>
      <c r="G152" t="str">
        <f>IF(Result_Prov2!G185=0,Metaxa2!G185,Result_Prov2!G185)</f>
        <v>Lactococcus</v>
      </c>
      <c r="H152" t="str">
        <f>IF(Result_Prov2!H185=0,Metaxa2!H185,Result_Prov2!H185)</f>
        <v>Lactococcus lactis</v>
      </c>
    </row>
    <row r="153" spans="1:8" x14ac:dyDescent="0.2">
      <c r="A153" t="str">
        <f>IF(Result_Prov2!A194=0,Metaxa2!A194,Result_Prov2!A194)</f>
        <v>OTU_194</v>
      </c>
      <c r="B153" t="str">
        <f>IF(Result_Prov2!B194=0,Metaxa2!B194,Result_Prov2!B194)</f>
        <v>Bacteria</v>
      </c>
      <c r="C153" t="str">
        <f>IF(Result_Prov2!C194=0,Metaxa2!C194,Result_Prov2!C194)</f>
        <v>Firmicutes</v>
      </c>
      <c r="D153" t="str">
        <f>IF(Result_Prov2!D194=0,Metaxa2!D194,Result_Prov2!D194)</f>
        <v>Bacilli</v>
      </c>
      <c r="E153" t="str">
        <f>IF(Result_Prov2!E194=0,Metaxa2!E194,Result_Prov2!E194)</f>
        <v>Lactobacillales</v>
      </c>
      <c r="F153" t="str">
        <f>IF(Result_Prov2!F194=0,Metaxa2!F194,Result_Prov2!F194)</f>
        <v>Streptococcaceae</v>
      </c>
      <c r="G153" t="str">
        <f>IF(Result_Prov2!G194=0,Metaxa2!G194,Result_Prov2!G194)</f>
        <v>Lactococcus</v>
      </c>
      <c r="H153" t="str">
        <f>IF(Result_Prov2!H194=0,Metaxa2!H194,Result_Prov2!H194)</f>
        <v>Lactococcus lactis</v>
      </c>
    </row>
    <row r="154" spans="1:8" x14ac:dyDescent="0.2">
      <c r="A154" t="str">
        <f>IF(Result_Prov2!A199=0,Metaxa2!A199,Result_Prov2!A199)</f>
        <v>OTU_199</v>
      </c>
      <c r="B154" t="str">
        <f>IF(Result_Prov2!B199=0,Metaxa2!B199,Result_Prov2!B199)</f>
        <v>Bacteria</v>
      </c>
      <c r="C154" t="str">
        <f>IF(Result_Prov2!C199=0,Metaxa2!C199,Result_Prov2!C199)</f>
        <v>Firmicutes</v>
      </c>
      <c r="D154" t="str">
        <f>IF(Result_Prov2!D199=0,Metaxa2!D199,Result_Prov2!D199)</f>
        <v>Bacilli</v>
      </c>
      <c r="E154" t="str">
        <f>IF(Result_Prov2!E199=0,Metaxa2!E199,Result_Prov2!E199)</f>
        <v>Lactobacillales</v>
      </c>
      <c r="F154" t="str">
        <f>IF(Result_Prov2!F199=0,Metaxa2!F199,Result_Prov2!F199)</f>
        <v>Streptococcaceae</v>
      </c>
      <c r="G154" t="str">
        <f>IF(Result_Prov2!G199=0,Metaxa2!G199,Result_Prov2!G199)</f>
        <v>Lactococcus</v>
      </c>
      <c r="H154" t="str">
        <f>IF(Result_Prov2!H199=0,Metaxa2!H199,Result_Prov2!H199)</f>
        <v>Lactococcus lactis</v>
      </c>
    </row>
    <row r="155" spans="1:8" x14ac:dyDescent="0.2">
      <c r="A155" t="str">
        <f>IF(Result_Prov2!A210=0,Metaxa2!A210,Result_Prov2!A210)</f>
        <v>OTU_210</v>
      </c>
      <c r="B155" t="str">
        <f>IF(Result_Prov2!B210=0,Metaxa2!B210,Result_Prov2!B210)</f>
        <v>Bacteria</v>
      </c>
      <c r="C155" t="str">
        <f>IF(Result_Prov2!C210=0,Metaxa2!C210,Result_Prov2!C210)</f>
        <v>Firmicutes</v>
      </c>
      <c r="D155" t="str">
        <f>IF(Result_Prov2!D210=0,Metaxa2!D210,Result_Prov2!D210)</f>
        <v>Bacilli</v>
      </c>
      <c r="E155" t="str">
        <f>IF(Result_Prov2!E210=0,Metaxa2!E210,Result_Prov2!E210)</f>
        <v>Lactobacillales</v>
      </c>
      <c r="F155" t="str">
        <f>IF(Result_Prov2!F210=0,Metaxa2!F210,Result_Prov2!F210)</f>
        <v>Streptococcaceae</v>
      </c>
      <c r="G155" t="str">
        <f>IF(Result_Prov2!G210=0,Metaxa2!G210,Result_Prov2!G210)</f>
        <v>Lactococcus</v>
      </c>
      <c r="H155" t="str">
        <f>IF(Result_Prov2!H210=0,Metaxa2!H210,Result_Prov2!H210)</f>
        <v>Lactococcus lactis</v>
      </c>
    </row>
    <row r="156" spans="1:8" x14ac:dyDescent="0.2">
      <c r="A156" t="str">
        <f>IF(Result_Prov2!A217=0,Metaxa2!A217,Result_Prov2!A217)</f>
        <v>OTU_217</v>
      </c>
      <c r="B156" t="str">
        <f>IF(Result_Prov2!B217=0,Metaxa2!B217,Result_Prov2!B217)</f>
        <v>Bacteria</v>
      </c>
      <c r="C156" t="str">
        <f>IF(Result_Prov2!C217=0,Metaxa2!C217,Result_Prov2!C217)</f>
        <v>Firmicutes</v>
      </c>
      <c r="D156" t="str">
        <f>IF(Result_Prov2!D217=0,Metaxa2!D217,Result_Prov2!D217)</f>
        <v>Bacilli</v>
      </c>
      <c r="E156" t="str">
        <f>IF(Result_Prov2!E217=0,Metaxa2!E217,Result_Prov2!E217)</f>
        <v>Lactobacillales</v>
      </c>
      <c r="F156" t="str">
        <f>IF(Result_Prov2!F217=0,Metaxa2!F217,Result_Prov2!F217)</f>
        <v>Streptococcaceae</v>
      </c>
      <c r="G156" t="str">
        <f>IF(Result_Prov2!G217=0,Metaxa2!G217,Result_Prov2!G217)</f>
        <v>Lactococcus</v>
      </c>
      <c r="H156" t="str">
        <f>IF(Result_Prov2!H217=0,Metaxa2!H217,Result_Prov2!H217)</f>
        <v>Lactococcus lactis</v>
      </c>
    </row>
    <row r="157" spans="1:8" x14ac:dyDescent="0.2">
      <c r="A157" t="str">
        <f>IF(Result_Prov2!A220=0,Metaxa2!A220,Result_Prov2!A220)</f>
        <v>OTU_220</v>
      </c>
      <c r="B157" t="str">
        <f>IF(Result_Prov2!B220=0,Metaxa2!B220,Result_Prov2!B220)</f>
        <v>Bacteria</v>
      </c>
      <c r="C157" t="str">
        <f>IF(Result_Prov2!C220=0,Metaxa2!C220,Result_Prov2!C220)</f>
        <v>Firmicutes</v>
      </c>
      <c r="D157" t="str">
        <f>IF(Result_Prov2!D220=0,Metaxa2!D220,Result_Prov2!D220)</f>
        <v>Bacilli</v>
      </c>
      <c r="E157" t="str">
        <f>IF(Result_Prov2!E220=0,Metaxa2!E220,Result_Prov2!E220)</f>
        <v>Lactobacillales</v>
      </c>
      <c r="F157" t="str">
        <f>IF(Result_Prov2!F220=0,Metaxa2!F220,Result_Prov2!F220)</f>
        <v>Streptococcaceae</v>
      </c>
      <c r="G157" t="str">
        <f>IF(Result_Prov2!G220=0,Metaxa2!G220,Result_Prov2!G220)</f>
        <v>Lactococcus</v>
      </c>
      <c r="H157" t="str">
        <f>IF(Result_Prov2!H220=0,Metaxa2!H220,Result_Prov2!H220)</f>
        <v>Lactococcus lactis</v>
      </c>
    </row>
    <row r="158" spans="1:8" x14ac:dyDescent="0.2">
      <c r="A158" t="str">
        <f>IF(Result_Prov2!A227=0,Metaxa2!A227,Result_Prov2!A227)</f>
        <v>OTU_227</v>
      </c>
      <c r="B158" t="str">
        <f>IF(Result_Prov2!B227=0,Metaxa2!B227,Result_Prov2!B227)</f>
        <v>Bacteria</v>
      </c>
      <c r="C158" t="str">
        <f>IF(Result_Prov2!C227=0,Metaxa2!C227,Result_Prov2!C227)</f>
        <v>Firmicutes</v>
      </c>
      <c r="D158" t="str">
        <f>IF(Result_Prov2!D227=0,Metaxa2!D227,Result_Prov2!D227)</f>
        <v>Bacilli</v>
      </c>
      <c r="E158" t="str">
        <f>IF(Result_Prov2!E227=0,Metaxa2!E227,Result_Prov2!E227)</f>
        <v>Lactobacillales</v>
      </c>
      <c r="F158" t="str">
        <f>IF(Result_Prov2!F227=0,Metaxa2!F227,Result_Prov2!F227)</f>
        <v>Streptococcaceae</v>
      </c>
      <c r="G158" t="str">
        <f>IF(Result_Prov2!G227=0,Metaxa2!G227,Result_Prov2!G227)</f>
        <v>Lactococcus</v>
      </c>
      <c r="H158" t="str">
        <f>IF(Result_Prov2!H227=0,Metaxa2!H227,Result_Prov2!H227)</f>
        <v>Lactococcus lactis</v>
      </c>
    </row>
    <row r="159" spans="1:8" x14ac:dyDescent="0.2">
      <c r="A159" t="str">
        <f>IF(Result_Prov2!A18=0,Metaxa2!A18,Result_Prov2!A18)</f>
        <v>OTU_18</v>
      </c>
      <c r="B159" t="str">
        <f>IF(Result_Prov2!B18=0,Metaxa2!B18,Result_Prov2!B18)</f>
        <v>Bacteria</v>
      </c>
      <c r="C159" t="str">
        <f>IF(Result_Prov2!C18=0,Metaxa2!C18,Result_Prov2!C18)</f>
        <v>Firmicutes</v>
      </c>
      <c r="D159" t="str">
        <f>IF(Result_Prov2!D18=0,Metaxa2!D18,Result_Prov2!D18)</f>
        <v>Bacilli</v>
      </c>
      <c r="E159" t="str">
        <f>IF(Result_Prov2!E18=0,Metaxa2!E18,Result_Prov2!E18)</f>
        <v>Lactobacillales</v>
      </c>
      <c r="F159" t="str">
        <f>IF(Result_Prov2!F18=0,Metaxa2!F18,Result_Prov2!F18)</f>
        <v>Leuconostocaceae</v>
      </c>
      <c r="G159" t="str">
        <f>IF(Result_Prov2!G18=0,Metaxa2!G18,Result_Prov2!G18)</f>
        <v>Leuconostoc</v>
      </c>
      <c r="H159" t="str">
        <f>IF(Result_Prov2!H18=0,Metaxa2!H18,Result_Prov2!H18)</f>
        <v>Leuconostoc citreum</v>
      </c>
    </row>
    <row r="160" spans="1:8" x14ac:dyDescent="0.2">
      <c r="A160" t="str">
        <f>IF(Result_Prov2!A56=0,Metaxa2!A56,Result_Prov2!A56)</f>
        <v>OTU_56</v>
      </c>
      <c r="B160" t="str">
        <f>IF(Result_Prov2!B56=0,Metaxa2!B56,Result_Prov2!B56)</f>
        <v>Bacteria</v>
      </c>
      <c r="C160" t="str">
        <f>IF(Result_Prov2!C56=0,Metaxa2!C56,Result_Prov2!C56)</f>
        <v>Firmicutes</v>
      </c>
      <c r="D160" t="str">
        <f>IF(Result_Prov2!D56=0,Metaxa2!D56,Result_Prov2!D56)</f>
        <v>Bacilli</v>
      </c>
      <c r="E160" t="str">
        <f>IF(Result_Prov2!E56=0,Metaxa2!E56,Result_Prov2!E56)</f>
        <v>Lactobacillales</v>
      </c>
      <c r="F160" t="str">
        <f>IF(Result_Prov2!F56=0,Metaxa2!F56,Result_Prov2!F56)</f>
        <v>Leuconostocaceae</v>
      </c>
      <c r="G160" t="str">
        <f>IF(Result_Prov2!G56=0,Metaxa2!G56,Result_Prov2!G56)</f>
        <v>Leuconostoc</v>
      </c>
      <c r="H160" t="str">
        <f>IF(Result_Prov2!H56=0,Metaxa2!H56,Result_Prov2!H56)</f>
        <v>Leuconostoc mesenteroides</v>
      </c>
    </row>
    <row r="161" spans="1:8" x14ac:dyDescent="0.2">
      <c r="A161" t="str">
        <f>IF(Result_Prov2!A131=0,Metaxa2!A131,Result_Prov2!A131)</f>
        <v>OTU_131</v>
      </c>
      <c r="B161" t="str">
        <f>IF(Result_Prov2!B131=0,Metaxa2!B131,Result_Prov2!B131)</f>
        <v>Bacteria</v>
      </c>
      <c r="C161" t="str">
        <f>IF(Result_Prov2!C131=0,Metaxa2!C131,Result_Prov2!C131)</f>
        <v>Firmicutes</v>
      </c>
      <c r="D161" t="str">
        <f>IF(Result_Prov2!D131=0,Metaxa2!D131,Result_Prov2!D131)</f>
        <v>Bacilli</v>
      </c>
      <c r="E161" t="str">
        <f>IF(Result_Prov2!E131=0,Metaxa2!E131,Result_Prov2!E131)</f>
        <v>Lactobacillales</v>
      </c>
      <c r="F161" t="str">
        <f>IF(Result_Prov2!F131=0,Metaxa2!F131,Result_Prov2!F131)</f>
        <v>Leuconostocaceae</v>
      </c>
      <c r="G161" t="str">
        <f>IF(Result_Prov2!G131=0,Metaxa2!G131,Result_Prov2!G131)</f>
        <v>Leuconostoc</v>
      </c>
      <c r="H161" t="str">
        <f>IF(Result_Prov2!H131=0,Metaxa2!H131,Result_Prov2!H131)</f>
        <v>Leuconostoc mesenteroides</v>
      </c>
    </row>
    <row r="162" spans="1:8" x14ac:dyDescent="0.2">
      <c r="A162" t="str">
        <f>IF(Result_Prov2!A214=0,Metaxa2!A214,Result_Prov2!A214)</f>
        <v>OTU_214</v>
      </c>
      <c r="B162" t="str">
        <f>IF(Result_Prov2!B214=0,Metaxa2!B214,Result_Prov2!B214)</f>
        <v>Bacteria</v>
      </c>
      <c r="C162" t="str">
        <f>IF(Result_Prov2!C214=0,Metaxa2!C214,Result_Prov2!C214)</f>
        <v>Firmicutes</v>
      </c>
      <c r="D162" t="str">
        <f>IF(Result_Prov2!D214=0,Metaxa2!D214,Result_Prov2!D214)</f>
        <v>Bacilli</v>
      </c>
      <c r="E162" t="str">
        <f>IF(Result_Prov2!E214=0,Metaxa2!E214,Result_Prov2!E214)</f>
        <v>Lactobacillales</v>
      </c>
      <c r="F162" t="str">
        <f>IF(Result_Prov2!F214=0,Metaxa2!F214,Result_Prov2!F214)</f>
        <v>Leuconostocaceae</v>
      </c>
      <c r="G162" t="str">
        <f>IF(Result_Prov2!G214=0,Metaxa2!G214,Result_Prov2!G214)</f>
        <v>Leuconostoc</v>
      </c>
      <c r="H162" t="str">
        <f>IF(Result_Prov2!H214=0,Metaxa2!H214,Result_Prov2!H214)</f>
        <v>Leuconostoc mesenteroides</v>
      </c>
    </row>
    <row r="163" spans="1:8" x14ac:dyDescent="0.2">
      <c r="A163" t="str">
        <f>IF(Result_Prov2!A157=0,Metaxa2!A157,Result_Prov2!A157)</f>
        <v>OTU_157</v>
      </c>
      <c r="B163" t="str">
        <f>IF(Result_Prov2!B157=0,Metaxa2!B157,Result_Prov2!B157)</f>
        <v>Bacteria</v>
      </c>
      <c r="C163" t="str">
        <f>IF(Result_Prov2!C157=0,Metaxa2!C157,Result_Prov2!C157)</f>
        <v>Firmicutes</v>
      </c>
      <c r="D163" t="str">
        <f>IF(Result_Prov2!D157=0,Metaxa2!D157,Result_Prov2!D157)</f>
        <v>Bacilli</v>
      </c>
      <c r="E163" t="str">
        <f>IF(Result_Prov2!E157=0,Metaxa2!E157,Result_Prov2!E157)</f>
        <v>Bacillales</v>
      </c>
      <c r="F163" t="str">
        <f>IF(Result_Prov2!F157=0,Metaxa2!F157,Result_Prov2!F157)</f>
        <v>Staphylococcaceae</v>
      </c>
      <c r="G163" t="str">
        <f>IF(Result_Prov2!G157=0,Metaxa2!G157,Result_Prov2!G157)</f>
        <v>Macrococcus</v>
      </c>
      <c r="H163" t="str">
        <f>IF(Result_Prov2!H157=0,Metaxa2!H157,Result_Prov2!H157)</f>
        <v>Macrococcus caseolyticus</v>
      </c>
    </row>
    <row r="164" spans="1:8" x14ac:dyDescent="0.2">
      <c r="A164" t="str">
        <f>IF(Result_Prov2!A159=0,Metaxa2!A159,Result_Prov2!A159)</f>
        <v>OTU_159</v>
      </c>
      <c r="B164" t="str">
        <f>IF(Result_Prov2!B159=0,Metaxa2!B159,Result_Prov2!B159)</f>
        <v>Bacteria</v>
      </c>
      <c r="C164" t="str">
        <f>IF(Result_Prov2!C159=0,Metaxa2!C159,Result_Prov2!C159)</f>
        <v>Deinococcus-Thermus</v>
      </c>
      <c r="D164" t="str">
        <f>IF(Result_Prov2!D159=0,Metaxa2!D159,Result_Prov2!D159)</f>
        <v>Deinococci</v>
      </c>
      <c r="E164" t="str">
        <f>IF(Result_Prov2!E159=0,Metaxa2!E159,Result_Prov2!E159)</f>
        <v>Thermales</v>
      </c>
      <c r="F164" t="str">
        <f>IF(Result_Prov2!F159=0,Metaxa2!F159,Result_Prov2!F159)</f>
        <v>Thermaceae</v>
      </c>
      <c r="G164" t="str">
        <f>IF(Result_Prov2!G159=0,Metaxa2!G159,Result_Prov2!G159)</f>
        <v>Meiothermus</v>
      </c>
      <c r="H164" t="str">
        <f>IF(Result_Prov2!H159=0,Metaxa2!H159,Result_Prov2!H159)</f>
        <v>Meiothermus silvanus</v>
      </c>
    </row>
    <row r="165" spans="1:8" x14ac:dyDescent="0.2">
      <c r="A165" t="str">
        <f>IF(Result_Prov2!A224=0,Metaxa2!A224,Result_Prov2!A224)</f>
        <v>OTU_224</v>
      </c>
      <c r="B165" t="str">
        <f>IF(Result_Prov2!B224=0,Metaxa2!B224,Result_Prov2!B224)</f>
        <v>Bacteria</v>
      </c>
      <c r="C165" t="str">
        <f>IF(Result_Prov2!C224=0,Metaxa2!C224,Result_Prov2!C224)</f>
        <v>Actinobacteria</v>
      </c>
      <c r="D165" t="str">
        <f>IF(Result_Prov2!D224=0,Metaxa2!D224,Result_Prov2!D224)</f>
        <v>Actinobacteria</v>
      </c>
      <c r="E165" t="str">
        <f>IF(Result_Prov2!E224=0,Metaxa2!E224,Result_Prov2!E224)</f>
        <v>Micrococcales</v>
      </c>
      <c r="F165" t="str">
        <f>IF(Result_Prov2!F224=0,Metaxa2!F224,Result_Prov2!F224)</f>
        <v>Microbacteriaceae</v>
      </c>
      <c r="G165" t="str">
        <f>IF(Result_Prov2!G224=0,Metaxa2!G224,Result_Prov2!G224)</f>
        <v>Microbacterium</v>
      </c>
      <c r="H165" t="str">
        <f>IF(Result_Prov2!H224=0,Metaxa2!H224,Result_Prov2!H224)</f>
        <v>Microbacterium lacticum</v>
      </c>
    </row>
    <row r="166" spans="1:8" x14ac:dyDescent="0.2">
      <c r="A166" t="str">
        <f>IF(Result_Prov2!A168=0,Metaxa2!A168,Result_Prov2!A168)</f>
        <v>OTU_168</v>
      </c>
      <c r="B166" t="str">
        <f>IF(Result_Prov2!B168=0,Metaxa2!B168,Result_Prov2!B168)</f>
        <v>Bacteria</v>
      </c>
      <c r="C166" t="str">
        <f>IF(Result_Prov2!C168=0,Metaxa2!C168,Result_Prov2!C168)</f>
        <v>Actinobacteria</v>
      </c>
      <c r="D166" t="str">
        <f>IF(Result_Prov2!D168=0,Metaxa2!D168,Result_Prov2!D168)</f>
        <v>Actinobacteria</v>
      </c>
      <c r="E166" t="str">
        <f>IF(Result_Prov2!E168=0,Metaxa2!E168,Result_Prov2!E168)</f>
        <v>Micrococcales</v>
      </c>
      <c r="F166" t="str">
        <f>IF(Result_Prov2!F168=0,Metaxa2!F168,Result_Prov2!F168)</f>
        <v>Microbacteriaceae</v>
      </c>
      <c r="G166" t="str">
        <f>IF(Result_Prov2!G168=0,Metaxa2!G168,Result_Prov2!G168)</f>
        <v>Microbacterium</v>
      </c>
      <c r="H166" t="str">
        <f>IF(Result_Prov2!H168=0,Metaxa2!H168,Result_Prov2!H168)</f>
        <v>Microbacterium maritypicum</v>
      </c>
    </row>
    <row r="167" spans="1:8" x14ac:dyDescent="0.2">
      <c r="A167" t="str">
        <f>IF(Result_Prov2!A138=0,Metaxa2!A138,Result_Prov2!A138)</f>
        <v>OTU_138</v>
      </c>
      <c r="B167" t="str">
        <f>IF(Result_Prov2!B138=0,Metaxa2!B138,Result_Prov2!B138)</f>
        <v>Bacteria</v>
      </c>
      <c r="C167" t="str">
        <f>IF(Result_Prov2!C138=0,Metaxa2!C138,Result_Prov2!C138)</f>
        <v>Actinobacteria</v>
      </c>
      <c r="D167" t="str">
        <f>IF(Result_Prov2!D138=0,Metaxa2!D138,Result_Prov2!D138)</f>
        <v>Actinobacteria</v>
      </c>
      <c r="E167" t="str">
        <f>IF(Result_Prov2!E138=0,Metaxa2!E138,Result_Prov2!E138)</f>
        <v>Micrococcales</v>
      </c>
      <c r="F167" t="str">
        <f>IF(Result_Prov2!F138=0,Metaxa2!F138,Result_Prov2!F138)</f>
        <v>Micrococcaceae</v>
      </c>
      <c r="G167" t="str">
        <f>IF(Result_Prov2!G138=0,Metaxa2!G138,Result_Prov2!G138)</f>
        <v>Micrococcus</v>
      </c>
      <c r="H167" t="str">
        <f>IF(Result_Prov2!H138=0,Metaxa2!H138,Result_Prov2!H138)</f>
        <v>Micrococcus luteus</v>
      </c>
    </row>
    <row r="168" spans="1:8" x14ac:dyDescent="0.2">
      <c r="A168" t="str">
        <f>IF(Result_Prov2!A50=0,Metaxa2!A50,Result_Prov2!A50)</f>
        <v>OTU_50</v>
      </c>
      <c r="B168" t="str">
        <f>IF(Result_Prov2!B50=0,Metaxa2!B50,Result_Prov2!B50)</f>
        <v>Bacteria</v>
      </c>
      <c r="C168" t="str">
        <f>IF(Result_Prov2!C50=0,Metaxa2!C50,Result_Prov2!C50)</f>
        <v>Proteobacteria</v>
      </c>
      <c r="D168" t="str">
        <f>IF(Result_Prov2!D50=0,Metaxa2!D50,Result_Prov2!D50)</f>
        <v>Gammaproteobacteria</v>
      </c>
      <c r="E168" t="str">
        <f>IF(Result_Prov2!E50=0,Metaxa2!E50,Result_Prov2!E50)</f>
        <v>Pseudomonadales</v>
      </c>
      <c r="F168" t="str">
        <f>IF(Result_Prov2!F50=0,Metaxa2!F50,Result_Prov2!F50)</f>
        <v>Moraxellaceae</v>
      </c>
      <c r="G168" t="str">
        <f>IF(Result_Prov2!G50=0,Metaxa2!G50,Result_Prov2!G50)</f>
        <v>Moraxella</v>
      </c>
      <c r="H168" t="str">
        <f>IF(Result_Prov2!H50=0,Metaxa2!H50,Result_Prov2!H50)</f>
        <v>Moraxella osloensis</v>
      </c>
    </row>
    <row r="169" spans="1:8" x14ac:dyDescent="0.2">
      <c r="A169" t="str">
        <f>IF(Result_Prov2!A174=0,Metaxa2!A174,Result_Prov2!A174)</f>
        <v>OTU_174</v>
      </c>
      <c r="B169" t="str">
        <f>IF(Result_Prov2!B174=0,Metaxa2!B174,Result_Prov2!B174)</f>
        <v>Bacteria</v>
      </c>
      <c r="C169" t="str">
        <f>IF(Result_Prov2!C174=0,Metaxa2!C174,Result_Prov2!C174)</f>
        <v>Proteobacteria</v>
      </c>
      <c r="D169" t="str">
        <f>IF(Result_Prov2!D174=0,Metaxa2!D174,Result_Prov2!D174)</f>
        <v>Betaproteobacteria</v>
      </c>
      <c r="E169" t="str">
        <f>IF(Result_Prov2!E174=0,Metaxa2!E174,Result_Prov2!E174)</f>
        <v>Burkholderiales</v>
      </c>
      <c r="F169" t="str">
        <f>IF(Result_Prov2!F174=0,Metaxa2!F174,Result_Prov2!F174)</f>
        <v>Alcaligenaceae</v>
      </c>
      <c r="G169" t="str">
        <f>IF(Result_Prov2!G174=0,Metaxa2!G174,Result_Prov2!G174)</f>
        <v>Oligella</v>
      </c>
      <c r="H169" t="str">
        <f>IF(Result_Prov2!H174=0,Metaxa2!H174,Result_Prov2!H174)</f>
        <v>Oligella ureolytica</v>
      </c>
    </row>
    <row r="170" spans="1:8" x14ac:dyDescent="0.2">
      <c r="A170" t="str">
        <f>IF(Result_Prov2!A121=0,Metaxa2!A121,Result_Prov2!A121)</f>
        <v>OTU_121</v>
      </c>
      <c r="B170" t="str">
        <f>IF(Result_Prov2!B121=0,Metaxa2!B121,Result_Prov2!B121)</f>
        <v>Bacteria</v>
      </c>
      <c r="C170" t="str">
        <f>IF(Result_Prov2!C121=0,Metaxa2!C121,Result_Prov2!C121)</f>
        <v>Firmicutes</v>
      </c>
      <c r="D170" t="str">
        <f>IF(Result_Prov2!D121=0,Metaxa2!D121,Result_Prov2!D121)</f>
        <v>Bacilli</v>
      </c>
      <c r="E170" t="str">
        <f>IF(Result_Prov2!E121=0,Metaxa2!E121,Result_Prov2!E121)</f>
        <v>Lactobacillales</v>
      </c>
      <c r="F170" t="str">
        <f>IF(Result_Prov2!F121=0,Metaxa2!F121,Result_Prov2!F121)</f>
        <v>Lactobacillaceae</v>
      </c>
      <c r="G170" t="str">
        <f>IF(Result_Prov2!G121=0,Metaxa2!G121,Result_Prov2!G121)</f>
        <v>Pediococcus</v>
      </c>
      <c r="H170" t="str">
        <f>IF(Result_Prov2!H121=0,Metaxa2!H121,Result_Prov2!H121)</f>
        <v>Pediococcus acidilactici</v>
      </c>
    </row>
    <row r="171" spans="1:8" x14ac:dyDescent="0.2">
      <c r="A171" t="str">
        <f>IF(Result_Prov2!A190=0,Metaxa2!A190,Result_Prov2!A190)</f>
        <v>OTU_190</v>
      </c>
      <c r="B171" t="str">
        <f>IF(Result_Prov2!B190=0,Metaxa2!B190,Result_Prov2!B190)</f>
        <v>Bacteria</v>
      </c>
      <c r="C171" t="str">
        <f>IF(Result_Prov2!C190=0,Metaxa2!C190,Result_Prov2!C190)</f>
        <v>Firmicutes</v>
      </c>
      <c r="D171" t="str">
        <f>IF(Result_Prov2!D190=0,Metaxa2!D190,Result_Prov2!D190)</f>
        <v>Bacilli</v>
      </c>
      <c r="E171" t="str">
        <f>IF(Result_Prov2!E190=0,Metaxa2!E190,Result_Prov2!E190)</f>
        <v>Lactobacillales</v>
      </c>
      <c r="F171" t="str">
        <f>IF(Result_Prov2!F190=0,Metaxa2!F190,Result_Prov2!F190)</f>
        <v>Lactobacillaceae</v>
      </c>
      <c r="G171" t="str">
        <f>IF(Result_Prov2!G190=0,Metaxa2!G190,Result_Prov2!G190)</f>
        <v>Pediococcus</v>
      </c>
      <c r="H171" t="str">
        <f>IF(Result_Prov2!H190=0,Metaxa2!H190,Result_Prov2!H190)</f>
        <v>Pediococcus pentosaceus</v>
      </c>
    </row>
    <row r="172" spans="1:8" x14ac:dyDescent="0.2">
      <c r="A172" t="str">
        <f>IF(Result_Prov2!A20=0,Metaxa2!A20,Result_Prov2!A20)</f>
        <v>OTU_20</v>
      </c>
      <c r="B172" t="str">
        <f>IF(Result_Prov2!B20=0,Metaxa2!B20,Result_Prov2!B20)</f>
        <v>Bacteria</v>
      </c>
      <c r="C172" t="str">
        <f>IF(Result_Prov2!C20=0,Metaxa2!C20,Result_Prov2!C20)</f>
        <v>Proteobacteria</v>
      </c>
      <c r="D172" t="str">
        <f>IF(Result_Prov2!D20=0,Metaxa2!D20,Result_Prov2!D20)</f>
        <v>Betaproteobacteria</v>
      </c>
      <c r="E172" t="str">
        <f>IF(Result_Prov2!E20=0,Metaxa2!E20,Result_Prov2!E20)</f>
        <v>Burkholderiales</v>
      </c>
      <c r="F172" t="str">
        <f>IF(Result_Prov2!F20=0,Metaxa2!F20,Result_Prov2!F20)</f>
        <v>Comamonadaceae</v>
      </c>
      <c r="G172" t="str">
        <f>IF(Result_Prov2!G20=0,Metaxa2!G20,Result_Prov2!G20)</f>
        <v>Pelomonas</v>
      </c>
      <c r="H172" t="str">
        <f>IF(Result_Prov2!H20=0,Metaxa2!H20,Result_Prov2!H20)</f>
        <v>Pelomonas puraquae</v>
      </c>
    </row>
    <row r="173" spans="1:8" x14ac:dyDescent="0.2">
      <c r="A173" t="str">
        <f>IF(Result_Prov2!A129=0,Metaxa2!A129,Result_Prov2!A129)</f>
        <v>OTU_129</v>
      </c>
      <c r="B173" t="str">
        <f>IF(Result_Prov2!B129=0,Metaxa2!B129,Result_Prov2!B129)</f>
        <v>Bacteria</v>
      </c>
      <c r="C173" t="str">
        <f>IF(Result_Prov2!C129=0,Metaxa2!C129,Result_Prov2!C129)</f>
        <v>Firmicutes</v>
      </c>
      <c r="D173" t="str">
        <f>IF(Result_Prov2!D129=0,Metaxa2!D129,Result_Prov2!D129)</f>
        <v>Clostridia</v>
      </c>
      <c r="E173" t="str">
        <f>IF(Result_Prov2!E129=0,Metaxa2!E129,Result_Prov2!E129)</f>
        <v>Clostridiales</v>
      </c>
      <c r="F173" t="str">
        <f>IF(Result_Prov2!F129=0,Metaxa2!F129,Result_Prov2!F129)</f>
        <v>Peptostreptococcaceae</v>
      </c>
      <c r="G173" t="str">
        <f>IF(Result_Prov2!G129=0,Metaxa2!G129,Result_Prov2!G129)</f>
        <v>Peptostreptococcaceae_Genus</v>
      </c>
      <c r="H173" t="str">
        <f>IF(Result_Prov2!H129=0,Metaxa2!H129,Result_Prov2!H129)</f>
        <v>Peptostreptococcaceae_Species</v>
      </c>
    </row>
    <row r="174" spans="1:8" x14ac:dyDescent="0.2">
      <c r="A174" t="str">
        <f>IF(Result_Prov2!A28=0,Metaxa2!A28,Result_Prov2!A28)</f>
        <v>OTU_28</v>
      </c>
      <c r="B174" t="str">
        <f>IF(Result_Prov2!B28=0,Metaxa2!B28,Result_Prov2!B28)</f>
        <v>Bacteria</v>
      </c>
      <c r="C174" t="str">
        <f>IF(Result_Prov2!C28=0,Metaxa2!C28,Result_Prov2!C28)</f>
        <v>Bacteroidetes</v>
      </c>
      <c r="D174" t="str">
        <f>IF(Result_Prov2!D28=0,Metaxa2!D28,Result_Prov2!D28)</f>
        <v>Bacteroidia</v>
      </c>
      <c r="E174" t="str">
        <f>IF(Result_Prov2!E28=0,Metaxa2!E28,Result_Prov2!E28)</f>
        <v>Bacteroidales</v>
      </c>
      <c r="F174" t="str">
        <f>IF(Result_Prov2!F28=0,Metaxa2!F28,Result_Prov2!F28)</f>
        <v>Porphyromonadaceae</v>
      </c>
      <c r="G174" t="str">
        <f>IF(Result_Prov2!G28=0,Metaxa2!G28,Result_Prov2!G28)</f>
        <v>Porphyromonas</v>
      </c>
      <c r="H174" t="str">
        <f>IF(Result_Prov2!H28=0,Metaxa2!H28,Result_Prov2!H28)</f>
        <v>Porphyromonas somerae</v>
      </c>
    </row>
    <row r="175" spans="1:8" x14ac:dyDescent="0.2">
      <c r="A175" t="str">
        <f>IF(Result_Prov2!A141=0,Metaxa2!A141,Result_Prov2!A141)</f>
        <v>OTU_141</v>
      </c>
      <c r="B175" t="str">
        <f>IF(Result_Prov2!B141=0,Metaxa2!B141,Result_Prov2!B141)</f>
        <v>Bacteria</v>
      </c>
      <c r="C175" t="str">
        <f>IF(Result_Prov2!C141=0,Metaxa2!C141,Result_Prov2!C141)</f>
        <v>Actinobacteria</v>
      </c>
      <c r="D175" t="str">
        <f>IF(Result_Prov2!D141=0,Metaxa2!D141,Result_Prov2!D141)</f>
        <v>Actinobacteria</v>
      </c>
      <c r="E175" t="str">
        <f>IF(Result_Prov2!E141=0,Metaxa2!E141,Result_Prov2!E141)</f>
        <v>Propionibacteriales</v>
      </c>
      <c r="F175" t="str">
        <f>IF(Result_Prov2!F141=0,Metaxa2!F141,Result_Prov2!F141)</f>
        <v>Propionibacteriaceae</v>
      </c>
      <c r="G175" t="str">
        <f>IF(Result_Prov2!G141=0,Metaxa2!G141,Result_Prov2!G141)</f>
        <v>Propionibacterium</v>
      </c>
      <c r="H175" t="str">
        <f>IF(Result_Prov2!H141=0,Metaxa2!H141,Result_Prov2!H141)</f>
        <v>Propionibacterium acnes</v>
      </c>
    </row>
    <row r="176" spans="1:8" x14ac:dyDescent="0.2">
      <c r="A176" t="str">
        <f>IF(Result_Prov2!A1=0,Metaxa2!A1,Result_Prov2!A1)</f>
        <v>OTU_1</v>
      </c>
      <c r="B176" t="str">
        <f>IF(Result_Prov2!B1=0,Metaxa2!B1,Result_Prov2!B1)</f>
        <v>Bacteria</v>
      </c>
      <c r="C176" t="str">
        <f>IF(Result_Prov2!C1=0,Metaxa2!C1,Result_Prov2!C1)</f>
        <v>Actinobacteria</v>
      </c>
      <c r="D176" t="str">
        <f>IF(Result_Prov2!D1=0,Metaxa2!D1,Result_Prov2!D1)</f>
        <v>Actinobacteria</v>
      </c>
      <c r="E176" t="str">
        <f>IF(Result_Prov2!E1=0,Metaxa2!E1,Result_Prov2!E1)</f>
        <v>Propionibacteriales</v>
      </c>
      <c r="F176" t="str">
        <f>IF(Result_Prov2!F1=0,Metaxa2!F1,Result_Prov2!F1)</f>
        <v>Propionibacteriaceae</v>
      </c>
      <c r="G176" t="str">
        <f>IF(Result_Prov2!G1=0,Metaxa2!G1,Result_Prov2!G1)</f>
        <v>Propionibacterium</v>
      </c>
      <c r="H176" t="str">
        <f>IF(Result_Prov2!H1=0,Metaxa2!H1,Result_Prov2!H1)</f>
        <v>Propionibacterium freudenreichii</v>
      </c>
    </row>
    <row r="177" spans="1:8" x14ac:dyDescent="0.2">
      <c r="A177" t="str">
        <f>IF(Result_Prov2!A3=0,Metaxa2!A3,Result_Prov2!A3)</f>
        <v>OTU_3</v>
      </c>
      <c r="B177" t="str">
        <f>IF(Result_Prov2!B3=0,Metaxa2!B3,Result_Prov2!B3)</f>
        <v>Bacteria</v>
      </c>
      <c r="C177" t="str">
        <f>IF(Result_Prov2!C3=0,Metaxa2!C3,Result_Prov2!C3)</f>
        <v>Actinobacteria</v>
      </c>
      <c r="D177" t="str">
        <f>IF(Result_Prov2!D3=0,Metaxa2!D3,Result_Prov2!D3)</f>
        <v>Actinobacteria</v>
      </c>
      <c r="E177" t="str">
        <f>IF(Result_Prov2!E3=0,Metaxa2!E3,Result_Prov2!E3)</f>
        <v>Propionibacteriales</v>
      </c>
      <c r="F177" t="str">
        <f>IF(Result_Prov2!F3=0,Metaxa2!F3,Result_Prov2!F3)</f>
        <v>Propionibacteriaceae</v>
      </c>
      <c r="G177" t="str">
        <f>IF(Result_Prov2!G3=0,Metaxa2!G3,Result_Prov2!G3)</f>
        <v>Propionibacterium</v>
      </c>
      <c r="H177" t="str">
        <f>IF(Result_Prov2!H3=0,Metaxa2!H3,Result_Prov2!H3)</f>
        <v>Propionibacterium freudenreichii</v>
      </c>
    </row>
    <row r="178" spans="1:8" x14ac:dyDescent="0.2">
      <c r="A178" t="str">
        <f>IF(Result_Prov2!A32=0,Metaxa2!A32,Result_Prov2!A32)</f>
        <v>OTU_32</v>
      </c>
      <c r="B178" t="str">
        <f>IF(Result_Prov2!B32=0,Metaxa2!B32,Result_Prov2!B32)</f>
        <v>Bacteria</v>
      </c>
      <c r="C178" t="str">
        <f>IF(Result_Prov2!C32=0,Metaxa2!C32,Result_Prov2!C32)</f>
        <v>Actinobacteria</v>
      </c>
      <c r="D178" t="str">
        <f>IF(Result_Prov2!D32=0,Metaxa2!D32,Result_Prov2!D32)</f>
        <v>Actinobacteria</v>
      </c>
      <c r="E178" t="str">
        <f>IF(Result_Prov2!E32=0,Metaxa2!E32,Result_Prov2!E32)</f>
        <v>Propionibacteriales</v>
      </c>
      <c r="F178" t="str">
        <f>IF(Result_Prov2!F32=0,Metaxa2!F32,Result_Prov2!F32)</f>
        <v>Propionibacteriaceae</v>
      </c>
      <c r="G178" t="str">
        <f>IF(Result_Prov2!G32=0,Metaxa2!G32,Result_Prov2!G32)</f>
        <v>Propionibacterium</v>
      </c>
      <c r="H178" t="str">
        <f>IF(Result_Prov2!H32=0,Metaxa2!H32,Result_Prov2!H32)</f>
        <v>Propionibacterium freudenreichii</v>
      </c>
    </row>
    <row r="179" spans="1:8" x14ac:dyDescent="0.2">
      <c r="A179" t="str">
        <f>IF(Result_Prov2!A62=0,Metaxa2!A62,Result_Prov2!A62)</f>
        <v>OTU_62</v>
      </c>
      <c r="B179" t="str">
        <f>IF(Result_Prov2!B62=0,Metaxa2!B62,Result_Prov2!B62)</f>
        <v>Bacteria</v>
      </c>
      <c r="C179" t="str">
        <f>IF(Result_Prov2!C62=0,Metaxa2!C62,Result_Prov2!C62)</f>
        <v>Actinobacteria</v>
      </c>
      <c r="D179" t="str">
        <f>IF(Result_Prov2!D62=0,Metaxa2!D62,Result_Prov2!D62)</f>
        <v>Actinobacteria</v>
      </c>
      <c r="E179" t="str">
        <f>IF(Result_Prov2!E62=0,Metaxa2!E62,Result_Prov2!E62)</f>
        <v>Propionibacteriales</v>
      </c>
      <c r="F179" t="str">
        <f>IF(Result_Prov2!F62=0,Metaxa2!F62,Result_Prov2!F62)</f>
        <v>Propionibacteriaceae</v>
      </c>
      <c r="G179" t="str">
        <f>IF(Result_Prov2!G62=0,Metaxa2!G62,Result_Prov2!G62)</f>
        <v>Propionibacterium</v>
      </c>
      <c r="H179" t="str">
        <f>IF(Result_Prov2!H62=0,Metaxa2!H62,Result_Prov2!H62)</f>
        <v>Propionibacterium freudenreichii</v>
      </c>
    </row>
    <row r="180" spans="1:8" x14ac:dyDescent="0.2">
      <c r="A180" t="str">
        <f>IF(Result_Prov2!A71=0,Metaxa2!A71,Result_Prov2!A71)</f>
        <v>OTU_71</v>
      </c>
      <c r="B180" t="str">
        <f>IF(Result_Prov2!B71=0,Metaxa2!B71,Result_Prov2!B71)</f>
        <v>Bacteria</v>
      </c>
      <c r="C180" t="str">
        <f>IF(Result_Prov2!C71=0,Metaxa2!C71,Result_Prov2!C71)</f>
        <v>Actinobacteria</v>
      </c>
      <c r="D180" t="str">
        <f>IF(Result_Prov2!D71=0,Metaxa2!D71,Result_Prov2!D71)</f>
        <v>Actinobacteria</v>
      </c>
      <c r="E180" t="str">
        <f>IF(Result_Prov2!E71=0,Metaxa2!E71,Result_Prov2!E71)</f>
        <v>Propionibacteriales</v>
      </c>
      <c r="F180" t="str">
        <f>IF(Result_Prov2!F71=0,Metaxa2!F71,Result_Prov2!F71)</f>
        <v>Propionibacteriaceae</v>
      </c>
      <c r="G180" t="str">
        <f>IF(Result_Prov2!G71=0,Metaxa2!G71,Result_Prov2!G71)</f>
        <v>Propionibacterium</v>
      </c>
      <c r="H180" t="str">
        <f>IF(Result_Prov2!H71=0,Metaxa2!H71,Result_Prov2!H71)</f>
        <v>Propionibacterium freudenreichii</v>
      </c>
    </row>
    <row r="181" spans="1:8" x14ac:dyDescent="0.2">
      <c r="A181" t="str">
        <f>IF(Result_Prov2!A130=0,Metaxa2!A130,Result_Prov2!A130)</f>
        <v>OTU_130</v>
      </c>
      <c r="B181" t="str">
        <f>IF(Result_Prov2!B130=0,Metaxa2!B130,Result_Prov2!B130)</f>
        <v>Bacteria</v>
      </c>
      <c r="C181" t="str">
        <f>IF(Result_Prov2!C130=0,Metaxa2!C130,Result_Prov2!C130)</f>
        <v>Actinobacteria</v>
      </c>
      <c r="D181" t="str">
        <f>IF(Result_Prov2!D130=0,Metaxa2!D130,Result_Prov2!D130)</f>
        <v>Actinobacteria</v>
      </c>
      <c r="E181" t="str">
        <f>IF(Result_Prov2!E130=0,Metaxa2!E130,Result_Prov2!E130)</f>
        <v>Propionibacteriales</v>
      </c>
      <c r="F181" t="str">
        <f>IF(Result_Prov2!F130=0,Metaxa2!F130,Result_Prov2!F130)</f>
        <v>Propionibacteriaceae</v>
      </c>
      <c r="G181" t="str">
        <f>IF(Result_Prov2!G130=0,Metaxa2!G130,Result_Prov2!G130)</f>
        <v>Propionibacterium</v>
      </c>
      <c r="H181" t="str">
        <f>IF(Result_Prov2!H130=0,Metaxa2!H130,Result_Prov2!H130)</f>
        <v>Propionibacterium freudenreichii</v>
      </c>
    </row>
    <row r="182" spans="1:8" x14ac:dyDescent="0.2">
      <c r="A182" t="str">
        <f>IF(Result_Prov2!A151=0,Metaxa2!A151,Result_Prov2!A151)</f>
        <v>OTU_151</v>
      </c>
      <c r="B182" t="str">
        <f>IF(Result_Prov2!B151=0,Metaxa2!B151,Result_Prov2!B151)</f>
        <v>Bacteria</v>
      </c>
      <c r="C182" t="str">
        <f>IF(Result_Prov2!C151=0,Metaxa2!C151,Result_Prov2!C151)</f>
        <v>Actinobacteria</v>
      </c>
      <c r="D182" t="str">
        <f>IF(Result_Prov2!D151=0,Metaxa2!D151,Result_Prov2!D151)</f>
        <v>Actinobacteria</v>
      </c>
      <c r="E182" t="str">
        <f>IF(Result_Prov2!E151=0,Metaxa2!E151,Result_Prov2!E151)</f>
        <v>Propionibacteriales</v>
      </c>
      <c r="F182" t="str">
        <f>IF(Result_Prov2!F151=0,Metaxa2!F151,Result_Prov2!F151)</f>
        <v>Propionibacteriaceae</v>
      </c>
      <c r="G182" t="str">
        <f>IF(Result_Prov2!G151=0,Metaxa2!G151,Result_Prov2!G151)</f>
        <v>Propionibacterium</v>
      </c>
      <c r="H182" t="str">
        <f>IF(Result_Prov2!H151=0,Metaxa2!H151,Result_Prov2!H151)</f>
        <v>Propionibacterium freudenreichii</v>
      </c>
    </row>
    <row r="183" spans="1:8" x14ac:dyDescent="0.2">
      <c r="A183" t="str">
        <f>IF(Result_Prov2!A152=0,Metaxa2!A152,Result_Prov2!A152)</f>
        <v>OTU_152</v>
      </c>
      <c r="B183" t="str">
        <f>IF(Result_Prov2!B152=0,Metaxa2!B152,Result_Prov2!B152)</f>
        <v>Bacteria</v>
      </c>
      <c r="C183" t="str">
        <f>IF(Result_Prov2!C152=0,Metaxa2!C152,Result_Prov2!C152)</f>
        <v>Actinobacteria</v>
      </c>
      <c r="D183" t="str">
        <f>IF(Result_Prov2!D152=0,Metaxa2!D152,Result_Prov2!D152)</f>
        <v>Actinobacteria</v>
      </c>
      <c r="E183" t="str">
        <f>IF(Result_Prov2!E152=0,Metaxa2!E152,Result_Prov2!E152)</f>
        <v>Propionibacteriales</v>
      </c>
      <c r="F183" t="str">
        <f>IF(Result_Prov2!F152=0,Metaxa2!F152,Result_Prov2!F152)</f>
        <v>Propionibacteriaceae</v>
      </c>
      <c r="G183" t="str">
        <f>IF(Result_Prov2!G152=0,Metaxa2!G152,Result_Prov2!G152)</f>
        <v>Propionibacterium</v>
      </c>
      <c r="H183" t="str">
        <f>IF(Result_Prov2!H152=0,Metaxa2!H152,Result_Prov2!H152)</f>
        <v>Propionibacterium freudenreichii</v>
      </c>
    </row>
    <row r="184" spans="1:8" x14ac:dyDescent="0.2">
      <c r="A184" t="str">
        <f>IF(Result_Prov2!A189=0,Metaxa2!A189,Result_Prov2!A189)</f>
        <v>OTU_189</v>
      </c>
      <c r="B184" t="str">
        <f>IF(Result_Prov2!B189=0,Metaxa2!B189,Result_Prov2!B189)</f>
        <v>Bacteria</v>
      </c>
      <c r="C184" t="str">
        <f>IF(Result_Prov2!C189=0,Metaxa2!C189,Result_Prov2!C189)</f>
        <v>Actinobacteria</v>
      </c>
      <c r="D184" t="str">
        <f>IF(Result_Prov2!D189=0,Metaxa2!D189,Result_Prov2!D189)</f>
        <v>Actinobacteria</v>
      </c>
      <c r="E184" t="str">
        <f>IF(Result_Prov2!E189=0,Metaxa2!E189,Result_Prov2!E189)</f>
        <v>Propionibacteriales</v>
      </c>
      <c r="F184" t="str">
        <f>IF(Result_Prov2!F189=0,Metaxa2!F189,Result_Prov2!F189)</f>
        <v>Propionibacteriaceae</v>
      </c>
      <c r="G184" t="str">
        <f>IF(Result_Prov2!G189=0,Metaxa2!G189,Result_Prov2!G189)</f>
        <v>Propionibacterium</v>
      </c>
      <c r="H184" t="str">
        <f>IF(Result_Prov2!H189=0,Metaxa2!H189,Result_Prov2!H189)</f>
        <v>Propionibacterium freudenreichii</v>
      </c>
    </row>
    <row r="185" spans="1:8" x14ac:dyDescent="0.2">
      <c r="A185" t="str">
        <f>IF(Result_Prov2!A207=0,Metaxa2!A207,Result_Prov2!A207)</f>
        <v>OTU_207</v>
      </c>
      <c r="B185" t="str">
        <f>IF(Result_Prov2!B207=0,Metaxa2!B207,Result_Prov2!B207)</f>
        <v>Bacteria</v>
      </c>
      <c r="C185" t="str">
        <f>IF(Result_Prov2!C207=0,Metaxa2!C207,Result_Prov2!C207)</f>
        <v>Actinobacteria</v>
      </c>
      <c r="D185" t="str">
        <f>IF(Result_Prov2!D207=0,Metaxa2!D207,Result_Prov2!D207)</f>
        <v>Actinobacteria</v>
      </c>
      <c r="E185" t="str">
        <f>IF(Result_Prov2!E207=0,Metaxa2!E207,Result_Prov2!E207)</f>
        <v>Propionibacteriales</v>
      </c>
      <c r="F185" t="str">
        <f>IF(Result_Prov2!F207=0,Metaxa2!F207,Result_Prov2!F207)</f>
        <v>Propionibacteriaceae</v>
      </c>
      <c r="G185" t="str">
        <f>IF(Result_Prov2!G207=0,Metaxa2!G207,Result_Prov2!G207)</f>
        <v>Propionibacterium</v>
      </c>
      <c r="H185" t="str">
        <f>IF(Result_Prov2!H207=0,Metaxa2!H207,Result_Prov2!H207)</f>
        <v>Propionibacterium freudenreichii</v>
      </c>
    </row>
    <row r="186" spans="1:8" x14ac:dyDescent="0.2">
      <c r="A186" t="str">
        <f>IF(Result_Prov2!A223=0,Metaxa2!A223,Result_Prov2!A223)</f>
        <v>OTU_223</v>
      </c>
      <c r="B186" t="str">
        <f>IF(Result_Prov2!B223=0,Metaxa2!B223,Result_Prov2!B223)</f>
        <v>Bacteria</v>
      </c>
      <c r="C186" t="str">
        <f>IF(Result_Prov2!C223=0,Metaxa2!C223,Result_Prov2!C223)</f>
        <v>Actinobacteria</v>
      </c>
      <c r="D186" t="str">
        <f>IF(Result_Prov2!D223=0,Metaxa2!D223,Result_Prov2!D223)</f>
        <v>Actinobacteria</v>
      </c>
      <c r="E186" t="str">
        <f>IF(Result_Prov2!E223=0,Metaxa2!E223,Result_Prov2!E223)</f>
        <v>Propionibacteriales</v>
      </c>
      <c r="F186" t="str">
        <f>IF(Result_Prov2!F223=0,Metaxa2!F223,Result_Prov2!F223)</f>
        <v>Propionibacteriaceae</v>
      </c>
      <c r="G186" t="str">
        <f>IF(Result_Prov2!G223=0,Metaxa2!G223,Result_Prov2!G223)</f>
        <v>Propionibacterium</v>
      </c>
      <c r="H186" t="str">
        <f>IF(Result_Prov2!H223=0,Metaxa2!H223,Result_Prov2!H223)</f>
        <v>Propionibacterium freudenreichii</v>
      </c>
    </row>
    <row r="187" spans="1:8" x14ac:dyDescent="0.2">
      <c r="A187" t="str">
        <f>IF(Result_Prov2!A158=0,Metaxa2!A158,Result_Prov2!A158)</f>
        <v>OTU_158</v>
      </c>
      <c r="B187" t="str">
        <f>IF(Result_Prov2!B158=0,Metaxa2!B158,Result_Prov2!B158)</f>
        <v>Bacteria</v>
      </c>
      <c r="C187" t="str">
        <f>IF(Result_Prov2!C158=0,Metaxa2!C158,Result_Prov2!C158)</f>
        <v>Actinobacteria</v>
      </c>
      <c r="D187" t="str">
        <f>IF(Result_Prov2!D158=0,Metaxa2!D158,Result_Prov2!D158)</f>
        <v>Actinobacteria</v>
      </c>
      <c r="E187" t="str">
        <f>IF(Result_Prov2!E158=0,Metaxa2!E158,Result_Prov2!E158)</f>
        <v>Micrococcales</v>
      </c>
      <c r="F187" t="str">
        <f>IF(Result_Prov2!F158=0,Metaxa2!F158,Result_Prov2!F158)</f>
        <v>Microbacteriaceae</v>
      </c>
      <c r="G187" t="str">
        <f>IF(Result_Prov2!G158=0,Metaxa2!G158,Result_Prov2!G158)</f>
        <v>Pseudoclavibacter</v>
      </c>
      <c r="H187" t="str">
        <f>IF(Result_Prov2!H158=0,Metaxa2!H158,Result_Prov2!H158)</f>
        <v>Pseudoclavibacter helvolus</v>
      </c>
    </row>
    <row r="188" spans="1:8" x14ac:dyDescent="0.2">
      <c r="A188" t="str">
        <f>IF(Result_Prov2!A123=0,Metaxa2!A123,Result_Prov2!A123)</f>
        <v>OTU_123</v>
      </c>
      <c r="B188" t="str">
        <f>IF(Result_Prov2!B123=0,Metaxa2!B123,Result_Prov2!B123)</f>
        <v>Bacteria</v>
      </c>
      <c r="C188" t="str">
        <f>IF(Result_Prov2!C123=0,Metaxa2!C123,Result_Prov2!C123)</f>
        <v>Proteobacteria</v>
      </c>
      <c r="D188" t="str">
        <f>IF(Result_Prov2!D123=0,Metaxa2!D123,Result_Prov2!D123)</f>
        <v>Alphaproteobacteria</v>
      </c>
      <c r="E188" t="str">
        <f>IF(Result_Prov2!E123=0,Metaxa2!E123,Result_Prov2!E123)</f>
        <v>Rhodospirillales</v>
      </c>
      <c r="F188" t="str">
        <f>IF(Result_Prov2!F123=0,Metaxa2!F123,Result_Prov2!F123)</f>
        <v>Rhodospirillaceae</v>
      </c>
      <c r="G188" t="str">
        <f>IF(Result_Prov2!G123=0,Metaxa2!G123,Result_Prov2!G123)</f>
        <v>Reyranella</v>
      </c>
      <c r="H188" t="str">
        <f>IF(Result_Prov2!H123=0,Metaxa2!H123,Result_Prov2!H123)</f>
        <v>Reyranella massiliensis</v>
      </c>
    </row>
    <row r="189" spans="1:8" x14ac:dyDescent="0.2">
      <c r="A189" t="str">
        <f>IF(Result_Prov2!A142=0,Metaxa2!A142,Result_Prov2!A142)</f>
        <v>OTU_142</v>
      </c>
      <c r="B189" t="str">
        <f>IF(Result_Prov2!B142=0,Metaxa2!B142,Result_Prov2!B142)</f>
        <v>Bacteria</v>
      </c>
      <c r="C189" t="str">
        <f>IF(Result_Prov2!C142=0,Metaxa2!C142,Result_Prov2!C142)</f>
        <v>Proteobacteria</v>
      </c>
      <c r="D189" t="str">
        <f>IF(Result_Prov2!D142=0,Metaxa2!D142,Result_Prov2!D142)</f>
        <v>Betaproteobacteria</v>
      </c>
      <c r="E189" t="str">
        <f>IF(Result_Prov2!E142=0,Metaxa2!E142,Result_Prov2!E142)</f>
        <v>Burkholderiales</v>
      </c>
      <c r="F189" t="str">
        <f>IF(Result_Prov2!F142=0,Metaxa2!F142,Result_Prov2!F142)</f>
        <v>Comamonadaceae</v>
      </c>
      <c r="G189" t="str">
        <f>IF(Result_Prov2!G142=0,Metaxa2!G142,Result_Prov2!G142)</f>
        <v>Rhodoferax</v>
      </c>
      <c r="H189" t="str">
        <f>IF(Result_Prov2!H142=0,Metaxa2!H142,Result_Prov2!H142)</f>
        <v>Rhodoferax ferrireducens</v>
      </c>
    </row>
    <row r="190" spans="1:8" x14ac:dyDescent="0.2">
      <c r="A190" t="str">
        <f>IF(Result_Prov2!A178=0,Metaxa2!A178,Result_Prov2!A178)</f>
        <v>OTU_178</v>
      </c>
      <c r="B190" t="str">
        <f>IF(Result_Prov2!B178=0,Metaxa2!B178,Result_Prov2!B178)</f>
        <v>Bacteria</v>
      </c>
      <c r="C190" t="str">
        <f>IF(Result_Prov2!C178=0,Metaxa2!C178,Result_Prov2!C178)</f>
        <v>Actinobacteria</v>
      </c>
      <c r="D190" t="str">
        <f>IF(Result_Prov2!D178=0,Metaxa2!D178,Result_Prov2!D178)</f>
        <v>Actinobacteria</v>
      </c>
      <c r="E190" t="str">
        <f>IF(Result_Prov2!E178=0,Metaxa2!E178,Result_Prov2!E178)</f>
        <v>Micrococcales</v>
      </c>
      <c r="F190" t="str">
        <f>IF(Result_Prov2!F178=0,Metaxa2!F178,Result_Prov2!F178)</f>
        <v>Micrococcaceae</v>
      </c>
      <c r="G190" t="str">
        <f>IF(Result_Prov2!G178=0,Metaxa2!G178,Result_Prov2!G178)</f>
        <v>Rothia</v>
      </c>
      <c r="H190" t="str">
        <f>IF(Result_Prov2!H178=0,Metaxa2!H178,Result_Prov2!H178)</f>
        <v>Rothia endophytica</v>
      </c>
    </row>
    <row r="191" spans="1:8" x14ac:dyDescent="0.2">
      <c r="A191" t="str">
        <f>IF(Result_Prov2!A125=0,Metaxa2!A125,Result_Prov2!A125)</f>
        <v>OTU_125</v>
      </c>
      <c r="B191" t="str">
        <f>IF(Result_Prov2!B125=0,Metaxa2!B125,Result_Prov2!B125)</f>
        <v>Bacteria</v>
      </c>
      <c r="C191" t="str">
        <f>IF(Result_Prov2!C125=0,Metaxa2!C125,Result_Prov2!C125)</f>
        <v>Saccharibacteria</v>
      </c>
      <c r="D191" t="str">
        <f>IF(Result_Prov2!D125=0,Metaxa2!D125,Result_Prov2!D125)</f>
        <v>Saccharibacteria_Class</v>
      </c>
      <c r="E191" t="str">
        <f>IF(Result_Prov2!E125=0,Metaxa2!E125,Result_Prov2!E125)</f>
        <v>Saccharibacteria_Order</v>
      </c>
      <c r="F191" t="str">
        <f>IF(Result_Prov2!F125=0,Metaxa2!F125,Result_Prov2!F125)</f>
        <v>Saccharibacteria_Family</v>
      </c>
      <c r="G191" t="str">
        <f>IF(Result_Prov2!G125=0,Metaxa2!G125,Result_Prov2!G125)</f>
        <v>Saccharibacteria_Genus</v>
      </c>
      <c r="H191" t="str">
        <f>IF(Result_Prov2!H125=0,Metaxa2!H125,Result_Prov2!H125)</f>
        <v>Saccharibacteria_Species</v>
      </c>
    </row>
    <row r="192" spans="1:8" x14ac:dyDescent="0.2">
      <c r="A192" t="str">
        <f>IF(Result_Prov2!A82=0,Metaxa2!A82,Result_Prov2!A82)</f>
        <v>OTU_82</v>
      </c>
      <c r="B192" t="str">
        <f>IF(Result_Prov2!B82=0,Metaxa2!B82,Result_Prov2!B82)</f>
        <v>Bacteria</v>
      </c>
      <c r="C192" t="str">
        <f>IF(Result_Prov2!C82=0,Metaxa2!C82,Result_Prov2!C82)</f>
        <v>Firmicutes</v>
      </c>
      <c r="D192" t="str">
        <f>IF(Result_Prov2!D82=0,Metaxa2!D82,Result_Prov2!D82)</f>
        <v>Bacilli</v>
      </c>
      <c r="E192" t="str">
        <f>IF(Result_Prov2!E82=0,Metaxa2!E82,Result_Prov2!E82)</f>
        <v>Bacillales</v>
      </c>
      <c r="F192" t="str">
        <f>IF(Result_Prov2!F82=0,Metaxa2!F82,Result_Prov2!F82)</f>
        <v>Staphylococcaceae</v>
      </c>
      <c r="G192" t="str">
        <f>IF(Result_Prov2!G82=0,Metaxa2!G82,Result_Prov2!G82)</f>
        <v>Staphylococcus</v>
      </c>
      <c r="H192" t="str">
        <f>IF(Result_Prov2!H82=0,Metaxa2!H82,Result_Prov2!H82)</f>
        <v>Staphylococcus aureus</v>
      </c>
    </row>
    <row r="193" spans="1:8" x14ac:dyDescent="0.2">
      <c r="A193" t="str">
        <f>IF(Result_Prov2!A171=0,Metaxa2!A171,Result_Prov2!A171)</f>
        <v>OTU_171</v>
      </c>
      <c r="B193" t="str">
        <f>IF(Result_Prov2!B171=0,Metaxa2!B171,Result_Prov2!B171)</f>
        <v>Bacteria</v>
      </c>
      <c r="C193" t="str">
        <f>IF(Result_Prov2!C171=0,Metaxa2!C171,Result_Prov2!C171)</f>
        <v>Firmicutes</v>
      </c>
      <c r="D193" t="str">
        <f>IF(Result_Prov2!D171=0,Metaxa2!D171,Result_Prov2!D171)</f>
        <v>Bacilli</v>
      </c>
      <c r="E193" t="str">
        <f>IF(Result_Prov2!E171=0,Metaxa2!E171,Result_Prov2!E171)</f>
        <v>Bacillales</v>
      </c>
      <c r="F193" t="str">
        <f>IF(Result_Prov2!F171=0,Metaxa2!F171,Result_Prov2!F171)</f>
        <v>Staphylococcaceae</v>
      </c>
      <c r="G193" t="str">
        <f>IF(Result_Prov2!G171=0,Metaxa2!G171,Result_Prov2!G171)</f>
        <v>Staphylococcus</v>
      </c>
      <c r="H193" t="str">
        <f>IF(Result_Prov2!H171=0,Metaxa2!H171,Result_Prov2!H171)</f>
        <v>Staphylococcus chromogenes</v>
      </c>
    </row>
    <row r="194" spans="1:8" x14ac:dyDescent="0.2">
      <c r="A194" t="str">
        <f>IF(Result_Prov2!A9=0,Metaxa2!A9,Result_Prov2!A9)</f>
        <v>OTU_9</v>
      </c>
      <c r="B194" t="str">
        <f>IF(Result_Prov2!B9=0,Metaxa2!B9,Result_Prov2!B9)</f>
        <v>Bacteria</v>
      </c>
      <c r="C194" t="str">
        <f>IF(Result_Prov2!C9=0,Metaxa2!C9,Result_Prov2!C9)</f>
        <v>Firmicutes</v>
      </c>
      <c r="D194" t="str">
        <f>IF(Result_Prov2!D9=0,Metaxa2!D9,Result_Prov2!D9)</f>
        <v>Bacilli</v>
      </c>
      <c r="E194" t="str">
        <f>IF(Result_Prov2!E9=0,Metaxa2!E9,Result_Prov2!E9)</f>
        <v>Bacillales</v>
      </c>
      <c r="F194" t="str">
        <f>IF(Result_Prov2!F9=0,Metaxa2!F9,Result_Prov2!F9)</f>
        <v>Staphylococcaceae</v>
      </c>
      <c r="G194" t="str">
        <f>IF(Result_Prov2!G9=0,Metaxa2!G9,Result_Prov2!G9)</f>
        <v>Staphylococcus</v>
      </c>
      <c r="H194" t="str">
        <f>IF(Result_Prov2!H9=0,Metaxa2!H9,Result_Prov2!H9)</f>
        <v>Staphylococcus devriesei</v>
      </c>
    </row>
    <row r="195" spans="1:8" x14ac:dyDescent="0.2">
      <c r="A195" t="str">
        <f>IF(Result_Prov2!A215=0,Metaxa2!A215,Result_Prov2!A215)</f>
        <v>OTU_215</v>
      </c>
      <c r="B195" t="str">
        <f>IF(Result_Prov2!B215=0,Metaxa2!B215,Result_Prov2!B215)</f>
        <v>Bacteria</v>
      </c>
      <c r="C195" t="str">
        <f>IF(Result_Prov2!C215=0,Metaxa2!C215,Result_Prov2!C215)</f>
        <v>Firmicutes</v>
      </c>
      <c r="D195" t="str">
        <f>IF(Result_Prov2!D215=0,Metaxa2!D215,Result_Prov2!D215)</f>
        <v>Bacilli</v>
      </c>
      <c r="E195" t="str">
        <f>IF(Result_Prov2!E215=0,Metaxa2!E215,Result_Prov2!E215)</f>
        <v>Bacillales</v>
      </c>
      <c r="F195" t="str">
        <f>IF(Result_Prov2!F215=0,Metaxa2!F215,Result_Prov2!F215)</f>
        <v>Staphylococcaceae</v>
      </c>
      <c r="G195" t="str">
        <f>IF(Result_Prov2!G215=0,Metaxa2!G215,Result_Prov2!G215)</f>
        <v>Staphylococcus</v>
      </c>
      <c r="H195" t="str">
        <f>IF(Result_Prov2!H215=0,Metaxa2!H215,Result_Prov2!H215)</f>
        <v>Staphylococcus epidermidis</v>
      </c>
    </row>
    <row r="196" spans="1:8" x14ac:dyDescent="0.2">
      <c r="A196" t="str">
        <f>IF(Result_Prov2!A41=0,Metaxa2!A41,Result_Prov2!A41)</f>
        <v>OTU_41</v>
      </c>
      <c r="B196" t="str">
        <f>IF(Result_Prov2!B41=0,Metaxa2!B41,Result_Prov2!B41)</f>
        <v>Bacteria</v>
      </c>
      <c r="C196" t="str">
        <f>IF(Result_Prov2!C41=0,Metaxa2!C41,Result_Prov2!C41)</f>
        <v>Firmicutes</v>
      </c>
      <c r="D196" t="str">
        <f>IF(Result_Prov2!D41=0,Metaxa2!D41,Result_Prov2!D41)</f>
        <v>Bacilli</v>
      </c>
      <c r="E196" t="str">
        <f>IF(Result_Prov2!E41=0,Metaxa2!E41,Result_Prov2!E41)</f>
        <v>Bacillales</v>
      </c>
      <c r="F196" t="str">
        <f>IF(Result_Prov2!F41=0,Metaxa2!F41,Result_Prov2!F41)</f>
        <v>Staphylococcaceae</v>
      </c>
      <c r="G196" t="str">
        <f>IF(Result_Prov2!G41=0,Metaxa2!G41,Result_Prov2!G41)</f>
        <v>Staphylococcus</v>
      </c>
      <c r="H196" t="str">
        <f>IF(Result_Prov2!H41=0,Metaxa2!H41,Result_Prov2!H41)</f>
        <v>Staphylococcus xylosus</v>
      </c>
    </row>
    <row r="197" spans="1:8" x14ac:dyDescent="0.2">
      <c r="A197" t="str">
        <f>IF(Result_Prov2!A202=0,Metaxa2!A202,Result_Prov2!A202)</f>
        <v>OTU_202</v>
      </c>
      <c r="B197" t="str">
        <f>IF(Result_Prov2!B202=0,Metaxa2!B202,Result_Prov2!B202)</f>
        <v>Bacteria</v>
      </c>
      <c r="C197" t="str">
        <f>IF(Result_Prov2!C202=0,Metaxa2!C202,Result_Prov2!C202)</f>
        <v>Firmicutes</v>
      </c>
      <c r="D197" t="str">
        <f>IF(Result_Prov2!D202=0,Metaxa2!D202,Result_Prov2!D202)</f>
        <v>Bacilli</v>
      </c>
      <c r="E197" t="str">
        <f>IF(Result_Prov2!E202=0,Metaxa2!E202,Result_Prov2!E202)</f>
        <v>Lactobacillales</v>
      </c>
      <c r="F197" t="str">
        <f>IF(Result_Prov2!F202=0,Metaxa2!F202,Result_Prov2!F202)</f>
        <v>Streptococcaceae</v>
      </c>
      <c r="G197" t="str">
        <f>IF(Result_Prov2!G202=0,Metaxa2!G202,Result_Prov2!G202)</f>
        <v>Streptococcus</v>
      </c>
      <c r="H197" t="str">
        <f>IF(Result_Prov2!H202=0,Metaxa2!H202,Result_Prov2!H202)</f>
        <v>Streptococcus dysgalactiae</v>
      </c>
    </row>
    <row r="198" spans="1:8" x14ac:dyDescent="0.2">
      <c r="A198" t="str">
        <f>IF(Result_Prov2!A164=0,Metaxa2!A164,Result_Prov2!A164)</f>
        <v>OTU_164</v>
      </c>
      <c r="B198" t="str">
        <f>IF(Result_Prov2!B164=0,Metaxa2!B164,Result_Prov2!B164)</f>
        <v>Bacteria</v>
      </c>
      <c r="C198" t="str">
        <f>IF(Result_Prov2!C164=0,Metaxa2!C164,Result_Prov2!C164)</f>
        <v>Firmicutes</v>
      </c>
      <c r="D198" t="str">
        <f>IF(Result_Prov2!D164=0,Metaxa2!D164,Result_Prov2!D164)</f>
        <v>Bacilli</v>
      </c>
      <c r="E198" t="str">
        <f>IF(Result_Prov2!E164=0,Metaxa2!E164,Result_Prov2!E164)</f>
        <v>Lactobacillales</v>
      </c>
      <c r="F198" t="str">
        <f>IF(Result_Prov2!F164=0,Metaxa2!F164,Result_Prov2!F164)</f>
        <v>Streptococcaceae</v>
      </c>
      <c r="G198" t="str">
        <f>IF(Result_Prov2!G164=0,Metaxa2!G164,Result_Prov2!G164)</f>
        <v>Streptococcus</v>
      </c>
      <c r="H198" t="str">
        <f>IF(Result_Prov2!H164=0,Metaxa2!H164,Result_Prov2!H164)</f>
        <v>Streptococcus parauberis</v>
      </c>
    </row>
    <row r="199" spans="1:8" x14ac:dyDescent="0.2">
      <c r="A199" t="str">
        <f>IF(Result_Prov2!A12=0,Metaxa2!A12,Result_Prov2!A12)</f>
        <v>OTU_12</v>
      </c>
      <c r="B199" t="str">
        <f>IF(Result_Prov2!B12=0,Metaxa2!B12,Result_Prov2!B12)</f>
        <v>Bacteria</v>
      </c>
      <c r="C199" t="str">
        <f>IF(Result_Prov2!C12=0,Metaxa2!C12,Result_Prov2!C12)</f>
        <v>Firmicutes</v>
      </c>
      <c r="D199" t="str">
        <f>IF(Result_Prov2!D12=0,Metaxa2!D12,Result_Prov2!D12)</f>
        <v>Bacilli</v>
      </c>
      <c r="E199" t="str">
        <f>IF(Result_Prov2!E12=0,Metaxa2!E12,Result_Prov2!E12)</f>
        <v>Lactobacillales</v>
      </c>
      <c r="F199" t="str">
        <f>IF(Result_Prov2!F12=0,Metaxa2!F12,Result_Prov2!F12)</f>
        <v>Streptococcaceae</v>
      </c>
      <c r="G199" t="str">
        <f>IF(Result_Prov2!G12=0,Metaxa2!G12,Result_Prov2!G12)</f>
        <v>Streptococcus</v>
      </c>
      <c r="H199" t="str">
        <f>IF(Result_Prov2!H12=0,Metaxa2!H12,Result_Prov2!H12)</f>
        <v>Streptococcus salivarius</v>
      </c>
    </row>
    <row r="200" spans="1:8" x14ac:dyDescent="0.2">
      <c r="A200" t="str">
        <f>IF(Result_Prov2!A16=0,Metaxa2!A16,Result_Prov2!A16)</f>
        <v>OTU_16</v>
      </c>
      <c r="B200" t="str">
        <f>IF(Result_Prov2!B16=0,Metaxa2!B16,Result_Prov2!B16)</f>
        <v>Bacteria</v>
      </c>
      <c r="C200" t="str">
        <f>IF(Result_Prov2!C16=0,Metaxa2!C16,Result_Prov2!C16)</f>
        <v>Firmicutes</v>
      </c>
      <c r="D200" t="str">
        <f>IF(Result_Prov2!D16=0,Metaxa2!D16,Result_Prov2!D16)</f>
        <v>Bacilli</v>
      </c>
      <c r="E200" t="str">
        <f>IF(Result_Prov2!E16=0,Metaxa2!E16,Result_Prov2!E16)</f>
        <v>Lactobacillales</v>
      </c>
      <c r="F200" t="str">
        <f>IF(Result_Prov2!F16=0,Metaxa2!F16,Result_Prov2!F16)</f>
        <v>Streptococcaceae</v>
      </c>
      <c r="G200" t="str">
        <f>IF(Result_Prov2!G16=0,Metaxa2!G16,Result_Prov2!G16)</f>
        <v>Streptococcus</v>
      </c>
      <c r="H200" t="str">
        <f>IF(Result_Prov2!H16=0,Metaxa2!H16,Result_Prov2!H16)</f>
        <v>Streptococcus salivarius</v>
      </c>
    </row>
    <row r="201" spans="1:8" x14ac:dyDescent="0.2">
      <c r="A201" t="str">
        <f>IF(Result_Prov2!A22=0,Metaxa2!A22,Result_Prov2!A22)</f>
        <v>OTU_22</v>
      </c>
      <c r="B201" t="str">
        <f>IF(Result_Prov2!B22=0,Metaxa2!B22,Result_Prov2!B22)</f>
        <v>Bacteria</v>
      </c>
      <c r="C201" t="str">
        <f>IF(Result_Prov2!C22=0,Metaxa2!C22,Result_Prov2!C22)</f>
        <v>Firmicutes</v>
      </c>
      <c r="D201" t="str">
        <f>IF(Result_Prov2!D22=0,Metaxa2!D22,Result_Prov2!D22)</f>
        <v>Bacilli</v>
      </c>
      <c r="E201" t="str">
        <f>IF(Result_Prov2!E22=0,Metaxa2!E22,Result_Prov2!E22)</f>
        <v>Lactobacillales</v>
      </c>
      <c r="F201" t="str">
        <f>IF(Result_Prov2!F22=0,Metaxa2!F22,Result_Prov2!F22)</f>
        <v>Streptococcaceae</v>
      </c>
      <c r="G201" t="str">
        <f>IF(Result_Prov2!G22=0,Metaxa2!G22,Result_Prov2!G22)</f>
        <v>Streptococcus</v>
      </c>
      <c r="H201" t="str">
        <f>IF(Result_Prov2!H22=0,Metaxa2!H22,Result_Prov2!H22)</f>
        <v>Streptococcus salivarius</v>
      </c>
    </row>
    <row r="202" spans="1:8" x14ac:dyDescent="0.2">
      <c r="A202" t="str">
        <f>IF(Result_Prov2!A26=0,Metaxa2!A26,Result_Prov2!A26)</f>
        <v>OTU_26</v>
      </c>
      <c r="B202" t="str">
        <f>IF(Result_Prov2!B26=0,Metaxa2!B26,Result_Prov2!B26)</f>
        <v>Bacteria</v>
      </c>
      <c r="C202" t="str">
        <f>IF(Result_Prov2!C26=0,Metaxa2!C26,Result_Prov2!C26)</f>
        <v>Firmicutes</v>
      </c>
      <c r="D202" t="str">
        <f>IF(Result_Prov2!D26=0,Metaxa2!D26,Result_Prov2!D26)</f>
        <v>Bacilli</v>
      </c>
      <c r="E202" t="str">
        <f>IF(Result_Prov2!E26=0,Metaxa2!E26,Result_Prov2!E26)</f>
        <v>Lactobacillales</v>
      </c>
      <c r="F202" t="str">
        <f>IF(Result_Prov2!F26=0,Metaxa2!F26,Result_Prov2!F26)</f>
        <v>Streptococcaceae</v>
      </c>
      <c r="G202" t="str">
        <f>IF(Result_Prov2!G26=0,Metaxa2!G26,Result_Prov2!G26)</f>
        <v>Streptococcus</v>
      </c>
      <c r="H202" t="str">
        <f>IF(Result_Prov2!H26=0,Metaxa2!H26,Result_Prov2!H26)</f>
        <v>Streptococcus salivarius</v>
      </c>
    </row>
    <row r="203" spans="1:8" x14ac:dyDescent="0.2">
      <c r="A203" t="str">
        <f>IF(Result_Prov2!A29=0,Metaxa2!A29,Result_Prov2!A29)</f>
        <v>OTU_29</v>
      </c>
      <c r="B203" t="str">
        <f>IF(Result_Prov2!B29=0,Metaxa2!B29,Result_Prov2!B29)</f>
        <v>Bacteria</v>
      </c>
      <c r="C203" t="str">
        <f>IF(Result_Prov2!C29=0,Metaxa2!C29,Result_Prov2!C29)</f>
        <v>Firmicutes</v>
      </c>
      <c r="D203" t="str">
        <f>IF(Result_Prov2!D29=0,Metaxa2!D29,Result_Prov2!D29)</f>
        <v>Bacilli</v>
      </c>
      <c r="E203" t="str">
        <f>IF(Result_Prov2!E29=0,Metaxa2!E29,Result_Prov2!E29)</f>
        <v>Lactobacillales</v>
      </c>
      <c r="F203" t="str">
        <f>IF(Result_Prov2!F29=0,Metaxa2!F29,Result_Prov2!F29)</f>
        <v>Streptococcaceae</v>
      </c>
      <c r="G203" t="str">
        <f>IF(Result_Prov2!G29=0,Metaxa2!G29,Result_Prov2!G29)</f>
        <v>Streptococcus</v>
      </c>
      <c r="H203" t="str">
        <f>IF(Result_Prov2!H29=0,Metaxa2!H29,Result_Prov2!H29)</f>
        <v>Streptococcus salivarius</v>
      </c>
    </row>
    <row r="204" spans="1:8" x14ac:dyDescent="0.2">
      <c r="A204" t="str">
        <f>IF(Result_Prov2!A33=0,Metaxa2!A33,Result_Prov2!A33)</f>
        <v>OTU_33</v>
      </c>
      <c r="B204" t="str">
        <f>IF(Result_Prov2!B33=0,Metaxa2!B33,Result_Prov2!B33)</f>
        <v>Bacteria</v>
      </c>
      <c r="C204" t="str">
        <f>IF(Result_Prov2!C33=0,Metaxa2!C33,Result_Prov2!C33)</f>
        <v>Firmicutes</v>
      </c>
      <c r="D204" t="str">
        <f>IF(Result_Prov2!D33=0,Metaxa2!D33,Result_Prov2!D33)</f>
        <v>Bacilli</v>
      </c>
      <c r="E204" t="str">
        <f>IF(Result_Prov2!E33=0,Metaxa2!E33,Result_Prov2!E33)</f>
        <v>Lactobacillales</v>
      </c>
      <c r="F204" t="str">
        <f>IF(Result_Prov2!F33=0,Metaxa2!F33,Result_Prov2!F33)</f>
        <v>Streptococcaceae</v>
      </c>
      <c r="G204" t="str">
        <f>IF(Result_Prov2!G33=0,Metaxa2!G33,Result_Prov2!G33)</f>
        <v>Streptococcus</v>
      </c>
      <c r="H204" t="str">
        <f>IF(Result_Prov2!H33=0,Metaxa2!H33,Result_Prov2!H33)</f>
        <v>Streptococcus salivarius</v>
      </c>
    </row>
    <row r="205" spans="1:8" x14ac:dyDescent="0.2">
      <c r="A205" t="str">
        <f>IF(Result_Prov2!A38=0,Metaxa2!A38,Result_Prov2!A38)</f>
        <v>OTU_38</v>
      </c>
      <c r="B205" t="str">
        <f>IF(Result_Prov2!B38=0,Metaxa2!B38,Result_Prov2!B38)</f>
        <v>Bacteria</v>
      </c>
      <c r="C205" t="str">
        <f>IF(Result_Prov2!C38=0,Metaxa2!C38,Result_Prov2!C38)</f>
        <v>Firmicutes</v>
      </c>
      <c r="D205" t="str">
        <f>IF(Result_Prov2!D38=0,Metaxa2!D38,Result_Prov2!D38)</f>
        <v>Bacilli</v>
      </c>
      <c r="E205" t="str">
        <f>IF(Result_Prov2!E38=0,Metaxa2!E38,Result_Prov2!E38)</f>
        <v>Lactobacillales</v>
      </c>
      <c r="F205" t="str">
        <f>IF(Result_Prov2!F38=0,Metaxa2!F38,Result_Prov2!F38)</f>
        <v>Streptococcaceae</v>
      </c>
      <c r="G205" t="str">
        <f>IF(Result_Prov2!G38=0,Metaxa2!G38,Result_Prov2!G38)</f>
        <v>Streptococcus</v>
      </c>
      <c r="H205" t="str">
        <f>IF(Result_Prov2!H38=0,Metaxa2!H38,Result_Prov2!H38)</f>
        <v>Streptococcus salivarius</v>
      </c>
    </row>
    <row r="206" spans="1:8" x14ac:dyDescent="0.2">
      <c r="A206" t="str">
        <f>IF(Result_Prov2!A47=0,Metaxa2!A47,Result_Prov2!A47)</f>
        <v>OTU_47</v>
      </c>
      <c r="B206" t="str">
        <f>IF(Result_Prov2!B47=0,Metaxa2!B47,Result_Prov2!B47)</f>
        <v>Bacteria</v>
      </c>
      <c r="C206" t="str">
        <f>IF(Result_Prov2!C47=0,Metaxa2!C47,Result_Prov2!C47)</f>
        <v>Firmicutes</v>
      </c>
      <c r="D206" t="str">
        <f>IF(Result_Prov2!D47=0,Metaxa2!D47,Result_Prov2!D47)</f>
        <v>Bacilli</v>
      </c>
      <c r="E206" t="str">
        <f>IF(Result_Prov2!E47=0,Metaxa2!E47,Result_Prov2!E47)</f>
        <v>Lactobacillales</v>
      </c>
      <c r="F206" t="str">
        <f>IF(Result_Prov2!F47=0,Metaxa2!F47,Result_Prov2!F47)</f>
        <v>Streptococcaceae</v>
      </c>
      <c r="G206" t="str">
        <f>IF(Result_Prov2!G47=0,Metaxa2!G47,Result_Prov2!G47)</f>
        <v>Streptococcus</v>
      </c>
      <c r="H206" t="str">
        <f>IF(Result_Prov2!H47=0,Metaxa2!H47,Result_Prov2!H47)</f>
        <v>Streptococcus salivarius</v>
      </c>
    </row>
    <row r="207" spans="1:8" x14ac:dyDescent="0.2">
      <c r="A207" t="str">
        <f>IF(Result_Prov2!A48=0,Metaxa2!A48,Result_Prov2!A48)</f>
        <v>OTU_48</v>
      </c>
      <c r="B207" t="str">
        <f>IF(Result_Prov2!B48=0,Metaxa2!B48,Result_Prov2!B48)</f>
        <v>Bacteria</v>
      </c>
      <c r="C207" t="str">
        <f>IF(Result_Prov2!C48=0,Metaxa2!C48,Result_Prov2!C48)</f>
        <v>Firmicutes</v>
      </c>
      <c r="D207" t="str">
        <f>IF(Result_Prov2!D48=0,Metaxa2!D48,Result_Prov2!D48)</f>
        <v>Bacilli</v>
      </c>
      <c r="E207" t="str">
        <f>IF(Result_Prov2!E48=0,Metaxa2!E48,Result_Prov2!E48)</f>
        <v>Lactobacillales</v>
      </c>
      <c r="F207" t="str">
        <f>IF(Result_Prov2!F48=0,Metaxa2!F48,Result_Prov2!F48)</f>
        <v>Streptococcaceae</v>
      </c>
      <c r="G207" t="str">
        <f>IF(Result_Prov2!G48=0,Metaxa2!G48,Result_Prov2!G48)</f>
        <v>Streptococcus</v>
      </c>
      <c r="H207" t="str">
        <f>IF(Result_Prov2!H48=0,Metaxa2!H48,Result_Prov2!H48)</f>
        <v>Streptococcus salivarius</v>
      </c>
    </row>
    <row r="208" spans="1:8" x14ac:dyDescent="0.2">
      <c r="A208" t="str">
        <f>IF(Result_Prov2!A49=0,Metaxa2!A49,Result_Prov2!A49)</f>
        <v>OTU_49</v>
      </c>
      <c r="B208" t="str">
        <f>IF(Result_Prov2!B49=0,Metaxa2!B49,Result_Prov2!B49)</f>
        <v>Bacteria</v>
      </c>
      <c r="C208" t="str">
        <f>IF(Result_Prov2!C49=0,Metaxa2!C49,Result_Prov2!C49)</f>
        <v>Firmicutes</v>
      </c>
      <c r="D208" t="str">
        <f>IF(Result_Prov2!D49=0,Metaxa2!D49,Result_Prov2!D49)</f>
        <v>Bacilli</v>
      </c>
      <c r="E208" t="str">
        <f>IF(Result_Prov2!E49=0,Metaxa2!E49,Result_Prov2!E49)</f>
        <v>Lactobacillales</v>
      </c>
      <c r="F208" t="str">
        <f>IF(Result_Prov2!F49=0,Metaxa2!F49,Result_Prov2!F49)</f>
        <v>Streptococcaceae</v>
      </c>
      <c r="G208" t="str">
        <f>IF(Result_Prov2!G49=0,Metaxa2!G49,Result_Prov2!G49)</f>
        <v>Streptococcus</v>
      </c>
      <c r="H208" t="str">
        <f>IF(Result_Prov2!H49=0,Metaxa2!H49,Result_Prov2!H49)</f>
        <v>Streptococcus salivarius</v>
      </c>
    </row>
    <row r="209" spans="1:8" x14ac:dyDescent="0.2">
      <c r="A209" t="str">
        <f>IF(Result_Prov2!A51=0,Metaxa2!A51,Result_Prov2!A51)</f>
        <v>OTU_51</v>
      </c>
      <c r="B209" t="str">
        <f>IF(Result_Prov2!B51=0,Metaxa2!B51,Result_Prov2!B51)</f>
        <v>Bacteria</v>
      </c>
      <c r="C209" t="str">
        <f>IF(Result_Prov2!C51=0,Metaxa2!C51,Result_Prov2!C51)</f>
        <v>Firmicutes</v>
      </c>
      <c r="D209" t="str">
        <f>IF(Result_Prov2!D51=0,Metaxa2!D51,Result_Prov2!D51)</f>
        <v>Bacilli</v>
      </c>
      <c r="E209" t="str">
        <f>IF(Result_Prov2!E51=0,Metaxa2!E51,Result_Prov2!E51)</f>
        <v>Lactobacillales</v>
      </c>
      <c r="F209" t="str">
        <f>IF(Result_Prov2!F51=0,Metaxa2!F51,Result_Prov2!F51)</f>
        <v>Streptococcaceae</v>
      </c>
      <c r="G209" t="str">
        <f>IF(Result_Prov2!G51=0,Metaxa2!G51,Result_Prov2!G51)</f>
        <v>Streptococcus</v>
      </c>
      <c r="H209" t="str">
        <f>IF(Result_Prov2!H51=0,Metaxa2!H51,Result_Prov2!H51)</f>
        <v>Streptococcus salivarius</v>
      </c>
    </row>
    <row r="210" spans="1:8" x14ac:dyDescent="0.2">
      <c r="A210" t="str">
        <f>IF(Result_Prov2!A60=0,Metaxa2!A60,Result_Prov2!A60)</f>
        <v>OTU_60</v>
      </c>
      <c r="B210" t="str">
        <f>IF(Result_Prov2!B60=0,Metaxa2!B60,Result_Prov2!B60)</f>
        <v>Bacteria</v>
      </c>
      <c r="C210" t="str">
        <f>IF(Result_Prov2!C60=0,Metaxa2!C60,Result_Prov2!C60)</f>
        <v>Firmicutes</v>
      </c>
      <c r="D210" t="str">
        <f>IF(Result_Prov2!D60=0,Metaxa2!D60,Result_Prov2!D60)</f>
        <v>Bacilli</v>
      </c>
      <c r="E210" t="str">
        <f>IF(Result_Prov2!E60=0,Metaxa2!E60,Result_Prov2!E60)</f>
        <v>Lactobacillales</v>
      </c>
      <c r="F210" t="str">
        <f>IF(Result_Prov2!F60=0,Metaxa2!F60,Result_Prov2!F60)</f>
        <v>Streptococcaceae</v>
      </c>
      <c r="G210" t="str">
        <f>IF(Result_Prov2!G60=0,Metaxa2!G60,Result_Prov2!G60)</f>
        <v>Streptococcus</v>
      </c>
      <c r="H210" t="str">
        <f>IF(Result_Prov2!H60=0,Metaxa2!H60,Result_Prov2!H60)</f>
        <v>Streptococcus salivarius</v>
      </c>
    </row>
    <row r="211" spans="1:8" x14ac:dyDescent="0.2">
      <c r="A211" t="str">
        <f>IF(Result_Prov2!A70=0,Metaxa2!A70,Result_Prov2!A70)</f>
        <v>OTU_70</v>
      </c>
      <c r="B211" t="str">
        <f>IF(Result_Prov2!B70=0,Metaxa2!B70,Result_Prov2!B70)</f>
        <v>Bacteria</v>
      </c>
      <c r="C211" t="str">
        <f>IF(Result_Prov2!C70=0,Metaxa2!C70,Result_Prov2!C70)</f>
        <v>Firmicutes</v>
      </c>
      <c r="D211" t="str">
        <f>IF(Result_Prov2!D70=0,Metaxa2!D70,Result_Prov2!D70)</f>
        <v>Bacilli</v>
      </c>
      <c r="E211" t="str">
        <f>IF(Result_Prov2!E70=0,Metaxa2!E70,Result_Prov2!E70)</f>
        <v>Lactobacillales</v>
      </c>
      <c r="F211" t="str">
        <f>IF(Result_Prov2!F70=0,Metaxa2!F70,Result_Prov2!F70)</f>
        <v>Streptococcaceae</v>
      </c>
      <c r="G211" t="str">
        <f>IF(Result_Prov2!G70=0,Metaxa2!G70,Result_Prov2!G70)</f>
        <v>Streptococcus</v>
      </c>
      <c r="H211" t="str">
        <f>IF(Result_Prov2!H70=0,Metaxa2!H70,Result_Prov2!H70)</f>
        <v>Streptococcus salivarius</v>
      </c>
    </row>
    <row r="212" spans="1:8" x14ac:dyDescent="0.2">
      <c r="A212" t="str">
        <f>IF(Result_Prov2!A80=0,Metaxa2!A80,Result_Prov2!A80)</f>
        <v>OTU_80</v>
      </c>
      <c r="B212" t="str">
        <f>IF(Result_Prov2!B80=0,Metaxa2!B80,Result_Prov2!B80)</f>
        <v>Bacteria</v>
      </c>
      <c r="C212" t="str">
        <f>IF(Result_Prov2!C80=0,Metaxa2!C80,Result_Prov2!C80)</f>
        <v>Firmicutes</v>
      </c>
      <c r="D212" t="str">
        <f>IF(Result_Prov2!D80=0,Metaxa2!D80,Result_Prov2!D80)</f>
        <v>Bacilli</v>
      </c>
      <c r="E212" t="str">
        <f>IF(Result_Prov2!E80=0,Metaxa2!E80,Result_Prov2!E80)</f>
        <v>Lactobacillales</v>
      </c>
      <c r="F212" t="str">
        <f>IF(Result_Prov2!F80=0,Metaxa2!F80,Result_Prov2!F80)</f>
        <v>Streptococcaceae</v>
      </c>
      <c r="G212" t="str">
        <f>IF(Result_Prov2!G80=0,Metaxa2!G80,Result_Prov2!G80)</f>
        <v>Streptococcus</v>
      </c>
      <c r="H212" t="str">
        <f>IF(Result_Prov2!H80=0,Metaxa2!H80,Result_Prov2!H80)</f>
        <v>Streptococcus salivarius</v>
      </c>
    </row>
    <row r="213" spans="1:8" x14ac:dyDescent="0.2">
      <c r="A213" t="str">
        <f>IF(Result_Prov2!A81=0,Metaxa2!A81,Result_Prov2!A81)</f>
        <v>OTU_81</v>
      </c>
      <c r="B213" t="str">
        <f>IF(Result_Prov2!B81=0,Metaxa2!B81,Result_Prov2!B81)</f>
        <v>Bacteria</v>
      </c>
      <c r="C213" t="str">
        <f>IF(Result_Prov2!C81=0,Metaxa2!C81,Result_Prov2!C81)</f>
        <v>Firmicutes</v>
      </c>
      <c r="D213" t="str">
        <f>IF(Result_Prov2!D81=0,Metaxa2!D81,Result_Prov2!D81)</f>
        <v>Bacilli</v>
      </c>
      <c r="E213" t="str">
        <f>IF(Result_Prov2!E81=0,Metaxa2!E81,Result_Prov2!E81)</f>
        <v>Lactobacillales</v>
      </c>
      <c r="F213" t="str">
        <f>IF(Result_Prov2!F81=0,Metaxa2!F81,Result_Prov2!F81)</f>
        <v>Streptococcaceae</v>
      </c>
      <c r="G213" t="str">
        <f>IF(Result_Prov2!G81=0,Metaxa2!G81,Result_Prov2!G81)</f>
        <v>Streptococcus</v>
      </c>
      <c r="H213" t="str">
        <f>IF(Result_Prov2!H81=0,Metaxa2!H81,Result_Prov2!H81)</f>
        <v>Streptococcus salivarius</v>
      </c>
    </row>
    <row r="214" spans="1:8" x14ac:dyDescent="0.2">
      <c r="A214" t="str">
        <f>IF(Result_Prov2!A91=0,Metaxa2!A91,Result_Prov2!A91)</f>
        <v>OTU_91</v>
      </c>
      <c r="B214" t="str">
        <f>IF(Result_Prov2!B91=0,Metaxa2!B91,Result_Prov2!B91)</f>
        <v>Bacteria</v>
      </c>
      <c r="C214" t="str">
        <f>IF(Result_Prov2!C91=0,Metaxa2!C91,Result_Prov2!C91)</f>
        <v>Firmicutes</v>
      </c>
      <c r="D214" t="str">
        <f>IF(Result_Prov2!D91=0,Metaxa2!D91,Result_Prov2!D91)</f>
        <v>Bacilli</v>
      </c>
      <c r="E214" t="str">
        <f>IF(Result_Prov2!E91=0,Metaxa2!E91,Result_Prov2!E91)</f>
        <v>Lactobacillales</v>
      </c>
      <c r="F214" t="str">
        <f>IF(Result_Prov2!F91=0,Metaxa2!F91,Result_Prov2!F91)</f>
        <v>Streptococcaceae</v>
      </c>
      <c r="G214" t="str">
        <f>IF(Result_Prov2!G91=0,Metaxa2!G91,Result_Prov2!G91)</f>
        <v>Streptococcus</v>
      </c>
      <c r="H214" t="str">
        <f>IF(Result_Prov2!H91=0,Metaxa2!H91,Result_Prov2!H91)</f>
        <v>Streptococcus salivarius</v>
      </c>
    </row>
    <row r="215" spans="1:8" x14ac:dyDescent="0.2">
      <c r="A215" t="str">
        <f>IF(Result_Prov2!A97=0,Metaxa2!A97,Result_Prov2!A97)</f>
        <v>OTU_97</v>
      </c>
      <c r="B215" t="str">
        <f>IF(Result_Prov2!B97=0,Metaxa2!B97,Result_Prov2!B97)</f>
        <v>Bacteria</v>
      </c>
      <c r="C215" t="str">
        <f>IF(Result_Prov2!C97=0,Metaxa2!C97,Result_Prov2!C97)</f>
        <v>Firmicutes</v>
      </c>
      <c r="D215" t="str">
        <f>IF(Result_Prov2!D97=0,Metaxa2!D97,Result_Prov2!D97)</f>
        <v>Bacilli</v>
      </c>
      <c r="E215" t="str">
        <f>IF(Result_Prov2!E97=0,Metaxa2!E97,Result_Prov2!E97)</f>
        <v>Lactobacillales</v>
      </c>
      <c r="F215" t="str">
        <f>IF(Result_Prov2!F97=0,Metaxa2!F97,Result_Prov2!F97)</f>
        <v>Streptococcaceae</v>
      </c>
      <c r="G215" t="str">
        <f>IF(Result_Prov2!G97=0,Metaxa2!G97,Result_Prov2!G97)</f>
        <v>Streptococcus</v>
      </c>
      <c r="H215" t="str">
        <f>IF(Result_Prov2!H97=0,Metaxa2!H97,Result_Prov2!H97)</f>
        <v>Streptococcus salivarius</v>
      </c>
    </row>
    <row r="216" spans="1:8" x14ac:dyDescent="0.2">
      <c r="A216" t="str">
        <f>IF(Result_Prov2!A114=0,Metaxa2!A114,Result_Prov2!A114)</f>
        <v>OTU_114</v>
      </c>
      <c r="B216" t="str">
        <f>IF(Result_Prov2!B114=0,Metaxa2!B114,Result_Prov2!B114)</f>
        <v>Bacteria</v>
      </c>
      <c r="C216" t="str">
        <f>IF(Result_Prov2!C114=0,Metaxa2!C114,Result_Prov2!C114)</f>
        <v>Firmicutes</v>
      </c>
      <c r="D216" t="str">
        <f>IF(Result_Prov2!D114=0,Metaxa2!D114,Result_Prov2!D114)</f>
        <v>Bacilli</v>
      </c>
      <c r="E216" t="str">
        <f>IF(Result_Prov2!E114=0,Metaxa2!E114,Result_Prov2!E114)</f>
        <v>Lactobacillales</v>
      </c>
      <c r="F216" t="str">
        <f>IF(Result_Prov2!F114=0,Metaxa2!F114,Result_Prov2!F114)</f>
        <v>Streptococcaceae</v>
      </c>
      <c r="G216" t="str">
        <f>IF(Result_Prov2!G114=0,Metaxa2!G114,Result_Prov2!G114)</f>
        <v>Streptococcus</v>
      </c>
      <c r="H216" t="str">
        <f>IF(Result_Prov2!H114=0,Metaxa2!H114,Result_Prov2!H114)</f>
        <v>Streptococcus salivarius</v>
      </c>
    </row>
    <row r="217" spans="1:8" x14ac:dyDescent="0.2">
      <c r="A217" t="str">
        <f>IF(Result_Prov2!A135=0,Metaxa2!A135,Result_Prov2!A135)</f>
        <v>OTU_135</v>
      </c>
      <c r="B217" t="str">
        <f>IF(Result_Prov2!B135=0,Metaxa2!B135,Result_Prov2!B135)</f>
        <v>Bacteria</v>
      </c>
      <c r="C217" t="str">
        <f>IF(Result_Prov2!C135=0,Metaxa2!C135,Result_Prov2!C135)</f>
        <v>Firmicutes</v>
      </c>
      <c r="D217" t="str">
        <f>IF(Result_Prov2!D135=0,Metaxa2!D135,Result_Prov2!D135)</f>
        <v>Bacilli</v>
      </c>
      <c r="E217" t="str">
        <f>IF(Result_Prov2!E135=0,Metaxa2!E135,Result_Prov2!E135)</f>
        <v>Lactobacillales</v>
      </c>
      <c r="F217" t="str">
        <f>IF(Result_Prov2!F135=0,Metaxa2!F135,Result_Prov2!F135)</f>
        <v>Streptococcaceae</v>
      </c>
      <c r="G217" t="str">
        <f>IF(Result_Prov2!G135=0,Metaxa2!G135,Result_Prov2!G135)</f>
        <v>Streptococcus</v>
      </c>
      <c r="H217" t="str">
        <f>IF(Result_Prov2!H135=0,Metaxa2!H135,Result_Prov2!H135)</f>
        <v>Streptococcus salivarius</v>
      </c>
    </row>
    <row r="218" spans="1:8" x14ac:dyDescent="0.2">
      <c r="A218" t="str">
        <f>IF(Result_Prov2!A186=0,Metaxa2!A186,Result_Prov2!A186)</f>
        <v>OTU_186</v>
      </c>
      <c r="B218" t="str">
        <f>IF(Result_Prov2!B186=0,Metaxa2!B186,Result_Prov2!B186)</f>
        <v>Bacteria</v>
      </c>
      <c r="C218" t="str">
        <f>IF(Result_Prov2!C186=0,Metaxa2!C186,Result_Prov2!C186)</f>
        <v>Firmicutes</v>
      </c>
      <c r="D218" t="str">
        <f>IF(Result_Prov2!D186=0,Metaxa2!D186,Result_Prov2!D186)</f>
        <v>Bacilli</v>
      </c>
      <c r="E218" t="str">
        <f>IF(Result_Prov2!E186=0,Metaxa2!E186,Result_Prov2!E186)</f>
        <v>Lactobacillales</v>
      </c>
      <c r="F218" t="str">
        <f>IF(Result_Prov2!F186=0,Metaxa2!F186,Result_Prov2!F186)</f>
        <v>Streptococcaceae</v>
      </c>
      <c r="G218" t="str">
        <f>IF(Result_Prov2!G186=0,Metaxa2!G186,Result_Prov2!G186)</f>
        <v>Streptococcus</v>
      </c>
      <c r="H218" t="str">
        <f>IF(Result_Prov2!H186=0,Metaxa2!H186,Result_Prov2!H186)</f>
        <v>Streptococcus salivarius</v>
      </c>
    </row>
    <row r="219" spans="1:8" x14ac:dyDescent="0.2">
      <c r="A219" t="str">
        <f>IF(Result_Prov2!A187=0,Metaxa2!A187,Result_Prov2!A187)</f>
        <v>OTU_187</v>
      </c>
      <c r="B219" t="str">
        <f>IF(Result_Prov2!B187=0,Metaxa2!B187,Result_Prov2!B187)</f>
        <v>Bacteria</v>
      </c>
      <c r="C219" t="str">
        <f>IF(Result_Prov2!C187=0,Metaxa2!C187,Result_Prov2!C187)</f>
        <v>Firmicutes</v>
      </c>
      <c r="D219" t="str">
        <f>IF(Result_Prov2!D187=0,Metaxa2!D187,Result_Prov2!D187)</f>
        <v>Bacilli</v>
      </c>
      <c r="E219" t="str">
        <f>IF(Result_Prov2!E187=0,Metaxa2!E187,Result_Prov2!E187)</f>
        <v>Lactobacillales</v>
      </c>
      <c r="F219" t="str">
        <f>IF(Result_Prov2!F187=0,Metaxa2!F187,Result_Prov2!F187)</f>
        <v>Streptococcaceae</v>
      </c>
      <c r="G219" t="str">
        <f>IF(Result_Prov2!G187=0,Metaxa2!G187,Result_Prov2!G187)</f>
        <v>Streptococcus</v>
      </c>
      <c r="H219" t="str">
        <f>IF(Result_Prov2!H187=0,Metaxa2!H187,Result_Prov2!H187)</f>
        <v>Streptococcus salivarius</v>
      </c>
    </row>
    <row r="220" spans="1:8" x14ac:dyDescent="0.2">
      <c r="A220" t="str">
        <f>IF(Result_Prov2!A191=0,Metaxa2!A191,Result_Prov2!A191)</f>
        <v>OTU_191</v>
      </c>
      <c r="B220" t="str">
        <f>IF(Result_Prov2!B191=0,Metaxa2!B191,Result_Prov2!B191)</f>
        <v>Bacteria</v>
      </c>
      <c r="C220" t="str">
        <f>IF(Result_Prov2!C191=0,Metaxa2!C191,Result_Prov2!C191)</f>
        <v>Firmicutes</v>
      </c>
      <c r="D220" t="str">
        <f>IF(Result_Prov2!D191=0,Metaxa2!D191,Result_Prov2!D191)</f>
        <v>Bacilli</v>
      </c>
      <c r="E220" t="str">
        <f>IF(Result_Prov2!E191=0,Metaxa2!E191,Result_Prov2!E191)</f>
        <v>Lactobacillales</v>
      </c>
      <c r="F220" t="str">
        <f>IF(Result_Prov2!F191=0,Metaxa2!F191,Result_Prov2!F191)</f>
        <v>Streptococcaceae</v>
      </c>
      <c r="G220" t="str">
        <f>IF(Result_Prov2!G191=0,Metaxa2!G191,Result_Prov2!G191)</f>
        <v>Streptococcus</v>
      </c>
      <c r="H220" t="str">
        <f>IF(Result_Prov2!H191=0,Metaxa2!H191,Result_Prov2!H191)</f>
        <v>Streptococcus salivarius</v>
      </c>
    </row>
    <row r="221" spans="1:8" x14ac:dyDescent="0.2">
      <c r="A221" t="str">
        <f>IF(Result_Prov2!A192=0,Metaxa2!A192,Result_Prov2!A192)</f>
        <v>OTU_192</v>
      </c>
      <c r="B221" t="str">
        <f>IF(Result_Prov2!B192=0,Metaxa2!B192,Result_Prov2!B192)</f>
        <v>Bacteria</v>
      </c>
      <c r="C221" t="str">
        <f>IF(Result_Prov2!C192=0,Metaxa2!C192,Result_Prov2!C192)</f>
        <v>Firmicutes</v>
      </c>
      <c r="D221" t="str">
        <f>IF(Result_Prov2!D192=0,Metaxa2!D192,Result_Prov2!D192)</f>
        <v>Bacilli</v>
      </c>
      <c r="E221" t="str">
        <f>IF(Result_Prov2!E192=0,Metaxa2!E192,Result_Prov2!E192)</f>
        <v>Lactobacillales</v>
      </c>
      <c r="F221" t="str">
        <f>IF(Result_Prov2!F192=0,Metaxa2!F192,Result_Prov2!F192)</f>
        <v>Streptococcaceae</v>
      </c>
      <c r="G221" t="str">
        <f>IF(Result_Prov2!G192=0,Metaxa2!G192,Result_Prov2!G192)</f>
        <v>Streptococcus</v>
      </c>
      <c r="H221" t="str">
        <f>IF(Result_Prov2!H192=0,Metaxa2!H192,Result_Prov2!H192)</f>
        <v>Streptococcus salivarius</v>
      </c>
    </row>
    <row r="222" spans="1:8" x14ac:dyDescent="0.2">
      <c r="A222" t="str">
        <f>IF(Result_Prov2!A197=0,Metaxa2!A197,Result_Prov2!A197)</f>
        <v>OTU_197</v>
      </c>
      <c r="B222" t="str">
        <f>IF(Result_Prov2!B197=0,Metaxa2!B197,Result_Prov2!B197)</f>
        <v>Bacteria</v>
      </c>
      <c r="C222" t="str">
        <f>IF(Result_Prov2!C197=0,Metaxa2!C197,Result_Prov2!C197)</f>
        <v>Firmicutes</v>
      </c>
      <c r="D222" t="str">
        <f>IF(Result_Prov2!D197=0,Metaxa2!D197,Result_Prov2!D197)</f>
        <v>Bacilli</v>
      </c>
      <c r="E222" t="str">
        <f>IF(Result_Prov2!E197=0,Metaxa2!E197,Result_Prov2!E197)</f>
        <v>Lactobacillales</v>
      </c>
      <c r="F222" t="str">
        <f>IF(Result_Prov2!F197=0,Metaxa2!F197,Result_Prov2!F197)</f>
        <v>Streptococcaceae</v>
      </c>
      <c r="G222" t="str">
        <f>IF(Result_Prov2!G197=0,Metaxa2!G197,Result_Prov2!G197)</f>
        <v>Streptococcus</v>
      </c>
      <c r="H222" t="str">
        <f>IF(Result_Prov2!H197=0,Metaxa2!H197,Result_Prov2!H197)</f>
        <v>Streptococcus salivarius</v>
      </c>
    </row>
    <row r="223" spans="1:8" x14ac:dyDescent="0.2">
      <c r="A223" t="str">
        <f>IF(Result_Prov2!A198=0,Metaxa2!A198,Result_Prov2!A198)</f>
        <v>OTU_198</v>
      </c>
      <c r="B223" t="str">
        <f>IF(Result_Prov2!B198=0,Metaxa2!B198,Result_Prov2!B198)</f>
        <v>Bacteria</v>
      </c>
      <c r="C223" t="str">
        <f>IF(Result_Prov2!C198=0,Metaxa2!C198,Result_Prov2!C198)</f>
        <v>Firmicutes</v>
      </c>
      <c r="D223" t="str">
        <f>IF(Result_Prov2!D198=0,Metaxa2!D198,Result_Prov2!D198)</f>
        <v>Bacilli</v>
      </c>
      <c r="E223" t="str">
        <f>IF(Result_Prov2!E198=0,Metaxa2!E198,Result_Prov2!E198)</f>
        <v>Lactobacillales</v>
      </c>
      <c r="F223" t="str">
        <f>IF(Result_Prov2!F198=0,Metaxa2!F198,Result_Prov2!F198)</f>
        <v>Streptococcaceae</v>
      </c>
      <c r="G223" t="str">
        <f>IF(Result_Prov2!G198=0,Metaxa2!G198,Result_Prov2!G198)</f>
        <v>Streptococcus</v>
      </c>
      <c r="H223" t="str">
        <f>IF(Result_Prov2!H198=0,Metaxa2!H198,Result_Prov2!H198)</f>
        <v>Streptococcus salivarius</v>
      </c>
    </row>
    <row r="224" spans="1:8" x14ac:dyDescent="0.2">
      <c r="A224" t="str">
        <f>IF(Result_Prov2!A208=0,Metaxa2!A208,Result_Prov2!A208)</f>
        <v>OTU_208</v>
      </c>
      <c r="B224" t="str">
        <f>IF(Result_Prov2!B208=0,Metaxa2!B208,Result_Prov2!B208)</f>
        <v>Bacteria</v>
      </c>
      <c r="C224" t="str">
        <f>IF(Result_Prov2!C208=0,Metaxa2!C208,Result_Prov2!C208)</f>
        <v>Firmicutes</v>
      </c>
      <c r="D224" t="str">
        <f>IF(Result_Prov2!D208=0,Metaxa2!D208,Result_Prov2!D208)</f>
        <v>Bacilli</v>
      </c>
      <c r="E224" t="str">
        <f>IF(Result_Prov2!E208=0,Metaxa2!E208,Result_Prov2!E208)</f>
        <v>Lactobacillales</v>
      </c>
      <c r="F224" t="str">
        <f>IF(Result_Prov2!F208=0,Metaxa2!F208,Result_Prov2!F208)</f>
        <v>Streptococcaceae</v>
      </c>
      <c r="G224" t="str">
        <f>IF(Result_Prov2!G208=0,Metaxa2!G208,Result_Prov2!G208)</f>
        <v>Streptococcus</v>
      </c>
      <c r="H224" t="str">
        <f>IF(Result_Prov2!H208=0,Metaxa2!H208,Result_Prov2!H208)</f>
        <v>Streptococcus salivarius</v>
      </c>
    </row>
    <row r="225" spans="1:8" x14ac:dyDescent="0.2">
      <c r="A225" t="str">
        <f>IF(Result_Prov2!A221=0,Metaxa2!A221,Result_Prov2!A221)</f>
        <v>OTU_221</v>
      </c>
      <c r="B225" t="str">
        <f>IF(Result_Prov2!B221=0,Metaxa2!B221,Result_Prov2!B221)</f>
        <v>Bacteria</v>
      </c>
      <c r="C225" t="str">
        <f>IF(Result_Prov2!C221=0,Metaxa2!C221,Result_Prov2!C221)</f>
        <v>Firmicutes</v>
      </c>
      <c r="D225" t="str">
        <f>IF(Result_Prov2!D221=0,Metaxa2!D221,Result_Prov2!D221)</f>
        <v>Bacilli</v>
      </c>
      <c r="E225" t="str">
        <f>IF(Result_Prov2!E221=0,Metaxa2!E221,Result_Prov2!E221)</f>
        <v>Lactobacillales</v>
      </c>
      <c r="F225" t="str">
        <f>IF(Result_Prov2!F221=0,Metaxa2!F221,Result_Prov2!F221)</f>
        <v>Streptococcaceae</v>
      </c>
      <c r="G225" t="str">
        <f>IF(Result_Prov2!G221=0,Metaxa2!G221,Result_Prov2!G221)</f>
        <v>Streptococcus</v>
      </c>
      <c r="H225" t="str">
        <f>IF(Result_Prov2!H221=0,Metaxa2!H221,Result_Prov2!H221)</f>
        <v>Streptococcus salivarius</v>
      </c>
    </row>
    <row r="226" spans="1:8" x14ac:dyDescent="0.2">
      <c r="A226" t="str">
        <f>IF(Result_Prov2!A233=0,Metaxa2!A233,Result_Prov2!A233)</f>
        <v>OTU_233</v>
      </c>
      <c r="B226" t="str">
        <f>IF(Result_Prov2!B233=0,Metaxa2!B233,Result_Prov2!B233)</f>
        <v>Bacteria</v>
      </c>
      <c r="C226" t="str">
        <f>IF(Result_Prov2!C233=0,Metaxa2!C233,Result_Prov2!C233)</f>
        <v>Firmicutes</v>
      </c>
      <c r="D226" t="str">
        <f>IF(Result_Prov2!D233=0,Metaxa2!D233,Result_Prov2!D233)</f>
        <v>Bacilli</v>
      </c>
      <c r="E226" t="str">
        <f>IF(Result_Prov2!E233=0,Metaxa2!E233,Result_Prov2!E233)</f>
        <v>Lactobacillales</v>
      </c>
      <c r="F226" t="str">
        <f>IF(Result_Prov2!F233=0,Metaxa2!F233,Result_Prov2!F233)</f>
        <v>Streptococcaceae</v>
      </c>
      <c r="G226" t="str">
        <f>IF(Result_Prov2!G233=0,Metaxa2!G233,Result_Prov2!G233)</f>
        <v>Streptococcus</v>
      </c>
      <c r="H226" t="str">
        <f>IF(Result_Prov2!H233=0,Metaxa2!H233,Result_Prov2!H233)</f>
        <v>Streptococcus salivarius</v>
      </c>
    </row>
    <row r="227" spans="1:8" x14ac:dyDescent="0.2">
      <c r="A227" t="str">
        <f>IF(Result_Prov2!A109=0,Metaxa2!A109,Result_Prov2!A109)</f>
        <v>OTU_109</v>
      </c>
      <c r="B227" t="str">
        <f>IF(Result_Prov2!B109=0,Metaxa2!B109,Result_Prov2!B109)</f>
        <v>Bacteria</v>
      </c>
      <c r="C227" t="str">
        <f>IF(Result_Prov2!C109=0,Metaxa2!C109,Result_Prov2!C109)</f>
        <v>Firmicutes</v>
      </c>
      <c r="D227" t="str">
        <f>IF(Result_Prov2!D109=0,Metaxa2!D109,Result_Prov2!D109)</f>
        <v>Clostridia</v>
      </c>
      <c r="E227" t="str">
        <f>IF(Result_Prov2!E109=0,Metaxa2!E109,Result_Prov2!E109)</f>
        <v>Clostridiales</v>
      </c>
      <c r="F227" t="str">
        <f>IF(Result_Prov2!F109=0,Metaxa2!F109,Result_Prov2!F109)</f>
        <v>Peptostreptoccocaceae</v>
      </c>
      <c r="G227" t="str">
        <f>IF(Result_Prov2!G109=0,Metaxa2!G109,Result_Prov2!G109)</f>
        <v>Terrisporobacter</v>
      </c>
      <c r="H227" t="str">
        <f>IF(Result_Prov2!H109=0,Metaxa2!H109,Result_Prov2!H109)</f>
        <v>Terrisporobacter mayombei</v>
      </c>
    </row>
    <row r="228" spans="1:8" x14ac:dyDescent="0.2">
      <c r="A228" t="str">
        <f>IF(Result_Prov2!A94=0,Metaxa2!A94,Result_Prov2!A94)</f>
        <v>OTU_94</v>
      </c>
      <c r="B228" t="str">
        <f>IF(Result_Prov2!B94=0,Metaxa2!B94,Result_Prov2!B94)</f>
        <v>Bacteria</v>
      </c>
      <c r="C228" t="str">
        <f>IF(Result_Prov2!C94=0,Metaxa2!C94,Result_Prov2!C94)</f>
        <v>Firmicutes</v>
      </c>
      <c r="D228" t="str">
        <f>IF(Result_Prov2!D94=0,Metaxa2!D94,Result_Prov2!D94)</f>
        <v>Bacilli</v>
      </c>
      <c r="E228" t="str">
        <f>IF(Result_Prov2!E94=0,Metaxa2!E94,Result_Prov2!E94)</f>
        <v>Lactobacillales</v>
      </c>
      <c r="F228" t="str">
        <f>IF(Result_Prov2!F94=0,Metaxa2!F94,Result_Prov2!F94)</f>
        <v>Enterococcaceae</v>
      </c>
      <c r="G228" t="str">
        <f>IF(Result_Prov2!G94=0,Metaxa2!G94,Result_Prov2!G94)</f>
        <v>Tetragenococcus</v>
      </c>
      <c r="H228" t="str">
        <f>IF(Result_Prov2!H94=0,Metaxa2!H94,Result_Prov2!H94)</f>
        <v>Tetragenococcus halophilus</v>
      </c>
    </row>
    <row r="229" spans="1:8" x14ac:dyDescent="0.2">
      <c r="A229" t="str">
        <f>IF(Result_Prov2!A120=0,Metaxa2!A120,Result_Prov2!A120)</f>
        <v>OTU_120</v>
      </c>
      <c r="B229" t="str">
        <f>IF(Result_Prov2!B120=0,Metaxa2!B120,Result_Prov2!B120)</f>
        <v>Bacteria</v>
      </c>
      <c r="C229" t="str">
        <f>IF(Result_Prov2!C120=0,Metaxa2!C120,Result_Prov2!C120)</f>
        <v>Firmicutes</v>
      </c>
      <c r="D229" t="str">
        <f>IF(Result_Prov2!D120=0,Metaxa2!D120,Result_Prov2!D120)</f>
        <v>Erysipelotrichia</v>
      </c>
      <c r="E229" t="str">
        <f>IF(Result_Prov2!E120=0,Metaxa2!E120,Result_Prov2!E120)</f>
        <v>Erysipelotrichales</v>
      </c>
      <c r="F229" t="str">
        <f>IF(Result_Prov2!F120=0,Metaxa2!F120,Result_Prov2!F120)</f>
        <v>Erysipelotrichaceae</v>
      </c>
      <c r="G229" t="str">
        <f>IF(Result_Prov2!G120=0,Metaxa2!G120,Result_Prov2!G120)</f>
        <v>Turicibacter</v>
      </c>
      <c r="H229" t="str">
        <f>IF(Result_Prov2!H120=0,Metaxa2!H120,Result_Prov2!H120)</f>
        <v>Turicibacter sanguinis</v>
      </c>
    </row>
    <row r="230" spans="1:8" x14ac:dyDescent="0.2">
      <c r="A230" t="str">
        <f>IF(Result_Prov2!A165=0,Metaxa2!A165,Result_Prov2!A165)</f>
        <v>OTU_165</v>
      </c>
      <c r="B230" t="str">
        <f>IF(Result_Prov2!B165=0,Metaxa2!B165,Result_Prov2!B165)</f>
        <v>Bacteria</v>
      </c>
      <c r="C230" t="str">
        <f>IF(Result_Prov2!C165=0,Metaxa2!C165,Result_Prov2!C165)</f>
        <v>Firmicutes</v>
      </c>
      <c r="D230" t="str">
        <f>IF(Result_Prov2!D165=0,Metaxa2!D165,Result_Prov2!D165)</f>
        <v>Bacilli</v>
      </c>
      <c r="E230" t="str">
        <f>IF(Result_Prov2!E165=0,Metaxa2!E165,Result_Prov2!E165)</f>
        <v>Lactobacillales</v>
      </c>
      <c r="F230" t="str">
        <f>IF(Result_Prov2!F165=0,Metaxa2!F165,Result_Prov2!F165)</f>
        <v>Leuconostocaceae</v>
      </c>
      <c r="G230" t="str">
        <f>IF(Result_Prov2!G165=0,Metaxa2!G165,Result_Prov2!G165)</f>
        <v>Weissella</v>
      </c>
      <c r="H230" t="str">
        <f>IF(Result_Prov2!H165=0,Metaxa2!H165,Result_Prov2!H165)</f>
        <v>Weissella cibaria</v>
      </c>
    </row>
    <row r="231" spans="1:8" x14ac:dyDescent="0.2">
      <c r="A231" t="str">
        <f>IF(Result_Prov2!A69=0,Metaxa2!A69,Result_Prov2!A69)</f>
        <v>OTU_69</v>
      </c>
      <c r="B231" t="str">
        <f>IF(Result_Prov2!B69=0,Metaxa2!B69,Result_Prov2!B69)</f>
        <v>Bacteria</v>
      </c>
      <c r="C231" t="str">
        <f>IF(Result_Prov2!C69=0,Metaxa2!C69,Result_Prov2!C69)</f>
        <v>Firmicutes</v>
      </c>
      <c r="D231" t="str">
        <f>IF(Result_Prov2!D69=0,Metaxa2!D69,Result_Prov2!D69)</f>
        <v>Bacilli</v>
      </c>
      <c r="E231" t="str">
        <f>IF(Result_Prov2!E69=0,Metaxa2!E69,Result_Prov2!E69)</f>
        <v>Lactobacillales</v>
      </c>
      <c r="F231" t="str">
        <f>IF(Result_Prov2!F69=0,Metaxa2!F69,Result_Prov2!F69)</f>
        <v>Leuconostocaceae</v>
      </c>
      <c r="G231" t="str">
        <f>IF(Result_Prov2!G69=0,Metaxa2!G69,Result_Prov2!G69)</f>
        <v>Weissella</v>
      </c>
      <c r="H231" t="str">
        <f>IF(Result_Prov2!H69=0,Metaxa2!H69,Result_Prov2!H69)</f>
        <v>Weissella hellenica</v>
      </c>
    </row>
    <row r="232" spans="1:8" x14ac:dyDescent="0.2">
      <c r="A232" t="str">
        <f>IF(Result_Prov2!A184=0,Metaxa2!A184,Result_Prov2!A184)</f>
        <v>OTU_184</v>
      </c>
      <c r="B232" t="str">
        <f>IF(Result_Prov2!B184=0,Metaxa2!B184,Result_Prov2!B184)</f>
        <v>Bacteria</v>
      </c>
      <c r="C232" t="str">
        <f>IF(Result_Prov2!C184=0,Metaxa2!C184,Result_Prov2!C184)</f>
        <v>Firmicutes</v>
      </c>
      <c r="D232" t="str">
        <f>IF(Result_Prov2!D184=0,Metaxa2!D184,Result_Prov2!D184)</f>
        <v>Bacilli</v>
      </c>
      <c r="E232" t="str">
        <f>IF(Result_Prov2!E184=0,Metaxa2!E184,Result_Prov2!E184)</f>
        <v>Lactobacillales</v>
      </c>
      <c r="F232" t="str">
        <f>IF(Result_Prov2!F184=0,Metaxa2!F184,Result_Prov2!F184)</f>
        <v>Leuconostocaceae</v>
      </c>
      <c r="G232" t="str">
        <f>IF(Result_Prov2!G184=0,Metaxa2!G184,Result_Prov2!G184)</f>
        <v>Weissella</v>
      </c>
      <c r="H232" t="str">
        <f>IF(Result_Prov2!H184=0,Metaxa2!H184,Result_Prov2!H184)</f>
        <v>Weissella paramesenteroides</v>
      </c>
    </row>
    <row r="233" spans="1:8" x14ac:dyDescent="0.2">
      <c r="A233" t="str">
        <f>IF(Result_Prov2!A226=0,Metaxa2!A226,Result_Prov2!A226)</f>
        <v>OTU_226</v>
      </c>
      <c r="B233" t="str">
        <f>IF(Result_Prov2!B226=0,Metaxa2!B226,Result_Prov2!B226)</f>
        <v>Bacteria</v>
      </c>
      <c r="C233" t="str">
        <f>IF(Result_Prov2!C226=0,Metaxa2!C226,Result_Prov2!C226)</f>
        <v>Firmicutes</v>
      </c>
      <c r="D233" t="str">
        <f>IF(Result_Prov2!D226=0,Metaxa2!D226,Result_Prov2!D226)</f>
        <v>Bacilli</v>
      </c>
      <c r="E233" t="str">
        <f>IF(Result_Prov2!E226=0,Metaxa2!E226,Result_Prov2!E226)</f>
        <v>Lactobacillales</v>
      </c>
      <c r="F233" t="str">
        <f>IF(Result_Prov2!F226=0,Metaxa2!F226,Result_Prov2!F226)</f>
        <v>Leuconostocaceae</v>
      </c>
      <c r="G233" t="str">
        <f>IF(Result_Prov2!G226=0,Metaxa2!G226,Result_Prov2!G226)</f>
        <v>Weissella</v>
      </c>
      <c r="H233" t="str">
        <f>IF(Result_Prov2!H226=0,Metaxa2!H226,Result_Prov2!H226)</f>
        <v>Weissella paramesenteroides</v>
      </c>
    </row>
  </sheetData>
  <sortState ref="A1:H233">
    <sortCondition ref="H1:H233"/>
    <sortCondition ref="G1:G233"/>
    <sortCondition ref="F1:F233"/>
    <sortCondition ref="E1:E233"/>
    <sortCondition ref="D1:D233"/>
    <sortCondition ref="C1:C233"/>
    <sortCondition ref="B1:B2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workbookViewId="0">
      <selection sqref="A1:XFD1048576"/>
    </sheetView>
  </sheetViews>
  <sheetFormatPr baseColWidth="10" defaultRowHeight="16" x14ac:dyDescent="0.2"/>
  <cols>
    <col min="1" max="1" width="8.6640625" bestFit="1" customWidth="1"/>
    <col min="2" max="2" width="7.83203125" bestFit="1" customWidth="1"/>
    <col min="3" max="3" width="19" bestFit="1" customWidth="1"/>
    <col min="4" max="4" width="19.6640625" bestFit="1" customWidth="1"/>
    <col min="5" max="5" width="20.1640625" bestFit="1" customWidth="1"/>
    <col min="6" max="6" width="20.6640625" bestFit="1" customWidth="1"/>
    <col min="7" max="7" width="27.33203125" bestFit="1" customWidth="1"/>
    <col min="8" max="8" width="32.83203125" bestFit="1" customWidth="1"/>
  </cols>
  <sheetData>
    <row r="1" spans="1:8" x14ac:dyDescent="0.2">
      <c r="A1" t="s">
        <v>0</v>
      </c>
      <c r="B1" t="s">
        <v>219</v>
      </c>
      <c r="C1" t="s">
        <v>224</v>
      </c>
      <c r="D1" t="s">
        <v>224</v>
      </c>
      <c r="E1" t="s">
        <v>250</v>
      </c>
      <c r="F1" t="s">
        <v>251</v>
      </c>
      <c r="G1" t="s">
        <v>252</v>
      </c>
      <c r="H1" t="s">
        <v>253</v>
      </c>
    </row>
    <row r="2" spans="1:8" x14ac:dyDescent="0.2">
      <c r="A2" t="s">
        <v>111</v>
      </c>
      <c r="B2" t="s">
        <v>219</v>
      </c>
      <c r="C2" t="s">
        <v>220</v>
      </c>
      <c r="D2" t="s">
        <v>235</v>
      </c>
      <c r="E2" t="s">
        <v>236</v>
      </c>
      <c r="F2" t="s">
        <v>237</v>
      </c>
      <c r="G2" t="s">
        <v>238</v>
      </c>
      <c r="H2" t="s">
        <v>393</v>
      </c>
    </row>
    <row r="3" spans="1:8" x14ac:dyDescent="0.2">
      <c r="A3" t="s">
        <v>142</v>
      </c>
      <c r="B3" t="s">
        <v>219</v>
      </c>
      <c r="C3" t="s">
        <v>224</v>
      </c>
      <c r="D3" t="s">
        <v>224</v>
      </c>
      <c r="E3" t="s">
        <v>250</v>
      </c>
      <c r="F3" t="s">
        <v>251</v>
      </c>
      <c r="G3" t="s">
        <v>252</v>
      </c>
      <c r="H3" t="s">
        <v>253</v>
      </c>
    </row>
    <row r="4" spans="1:8" x14ac:dyDescent="0.2">
      <c r="A4" t="s">
        <v>153</v>
      </c>
      <c r="B4" t="s">
        <v>219</v>
      </c>
      <c r="C4" t="s">
        <v>229</v>
      </c>
      <c r="D4" t="s">
        <v>230</v>
      </c>
      <c r="E4" t="s">
        <v>231</v>
      </c>
      <c r="F4" t="s">
        <v>244</v>
      </c>
      <c r="G4" t="s">
        <v>245</v>
      </c>
      <c r="H4" t="s">
        <v>246</v>
      </c>
    </row>
    <row r="5" spans="1:8" x14ac:dyDescent="0.2">
      <c r="A5" t="s">
        <v>164</v>
      </c>
      <c r="B5" t="s">
        <v>219</v>
      </c>
      <c r="C5" t="s">
        <v>229</v>
      </c>
      <c r="D5" t="s">
        <v>230</v>
      </c>
      <c r="E5" t="s">
        <v>231</v>
      </c>
      <c r="F5" t="s">
        <v>280</v>
      </c>
      <c r="G5" t="s">
        <v>292</v>
      </c>
      <c r="H5" t="s">
        <v>477</v>
      </c>
    </row>
    <row r="6" spans="1:8" x14ac:dyDescent="0.2">
      <c r="A6" t="s">
        <v>175</v>
      </c>
      <c r="B6" t="s">
        <v>219</v>
      </c>
      <c r="C6" t="s">
        <v>224</v>
      </c>
      <c r="D6" t="s">
        <v>224</v>
      </c>
      <c r="E6" t="s">
        <v>225</v>
      </c>
      <c r="F6" t="s">
        <v>226</v>
      </c>
      <c r="G6" t="s">
        <v>227</v>
      </c>
      <c r="H6" t="s">
        <v>228</v>
      </c>
    </row>
    <row r="7" spans="1:8" x14ac:dyDescent="0.2">
      <c r="A7" t="s">
        <v>186</v>
      </c>
      <c r="B7" t="s">
        <v>219</v>
      </c>
      <c r="C7" t="s">
        <v>224</v>
      </c>
      <c r="D7" t="s">
        <v>224</v>
      </c>
      <c r="E7" t="s">
        <v>264</v>
      </c>
      <c r="F7" t="s">
        <v>308</v>
      </c>
      <c r="G7" t="s">
        <v>405</v>
      </c>
      <c r="H7" t="s">
        <v>483</v>
      </c>
    </row>
    <row r="8" spans="1:8" x14ac:dyDescent="0.2">
      <c r="A8" t="s">
        <v>197</v>
      </c>
      <c r="B8" t="s">
        <v>219</v>
      </c>
      <c r="C8" t="s">
        <v>224</v>
      </c>
      <c r="D8" t="s">
        <v>224</v>
      </c>
      <c r="E8" t="s">
        <v>264</v>
      </c>
      <c r="F8" t="s">
        <v>308</v>
      </c>
      <c r="G8" t="s">
        <v>405</v>
      </c>
      <c r="H8" t="s">
        <v>483</v>
      </c>
    </row>
    <row r="9" spans="1:8" x14ac:dyDescent="0.2">
      <c r="A9" t="s">
        <v>208</v>
      </c>
      <c r="B9" t="s">
        <v>219</v>
      </c>
      <c r="C9" t="s">
        <v>229</v>
      </c>
      <c r="D9" t="s">
        <v>230</v>
      </c>
      <c r="E9" t="s">
        <v>256</v>
      </c>
      <c r="F9" t="s">
        <v>257</v>
      </c>
      <c r="G9" t="s">
        <v>258</v>
      </c>
      <c r="H9" t="s">
        <v>397</v>
      </c>
    </row>
    <row r="10" spans="1:8" x14ac:dyDescent="0.2">
      <c r="A10" t="s">
        <v>1</v>
      </c>
      <c r="B10" t="s">
        <v>219</v>
      </c>
      <c r="C10" t="s">
        <v>229</v>
      </c>
      <c r="D10" t="s">
        <v>230</v>
      </c>
      <c r="E10" t="s">
        <v>231</v>
      </c>
      <c r="F10" t="s">
        <v>254</v>
      </c>
      <c r="G10" t="s">
        <v>255</v>
      </c>
      <c r="H10" t="s">
        <v>429</v>
      </c>
    </row>
    <row r="11" spans="1:8" x14ac:dyDescent="0.2">
      <c r="A11" t="s">
        <v>12</v>
      </c>
      <c r="B11" t="s">
        <v>219</v>
      </c>
      <c r="C11" t="s">
        <v>229</v>
      </c>
      <c r="D11" t="s">
        <v>230</v>
      </c>
      <c r="E11" t="s">
        <v>231</v>
      </c>
      <c r="F11" t="s">
        <v>232</v>
      </c>
      <c r="G11" t="s">
        <v>243</v>
      </c>
      <c r="H11" t="s">
        <v>356</v>
      </c>
    </row>
    <row r="12" spans="1:8" x14ac:dyDescent="0.2">
      <c r="A12" t="s">
        <v>23</v>
      </c>
      <c r="B12" t="s">
        <v>219</v>
      </c>
      <c r="C12" t="s">
        <v>229</v>
      </c>
      <c r="D12" t="s">
        <v>230</v>
      </c>
      <c r="E12" t="s">
        <v>231</v>
      </c>
      <c r="F12" t="s">
        <v>232</v>
      </c>
      <c r="G12" t="s">
        <v>233</v>
      </c>
      <c r="H12" t="s">
        <v>362</v>
      </c>
    </row>
    <row r="13" spans="1:8" x14ac:dyDescent="0.2">
      <c r="A13" t="s">
        <v>34</v>
      </c>
      <c r="B13" t="s">
        <v>219</v>
      </c>
      <c r="C13" t="s">
        <v>229</v>
      </c>
      <c r="D13" t="s">
        <v>230</v>
      </c>
      <c r="E13" t="s">
        <v>256</v>
      </c>
      <c r="F13" t="s">
        <v>363</v>
      </c>
      <c r="G13" t="s">
        <v>364</v>
      </c>
      <c r="H13" t="s">
        <v>365</v>
      </c>
    </row>
    <row r="14" spans="1:8" x14ac:dyDescent="0.2">
      <c r="A14" t="s">
        <v>45</v>
      </c>
      <c r="B14" t="s">
        <v>219</v>
      </c>
      <c r="C14" t="s">
        <v>229</v>
      </c>
      <c r="D14" t="s">
        <v>230</v>
      </c>
      <c r="E14" t="s">
        <v>231</v>
      </c>
      <c r="F14" t="s">
        <v>254</v>
      </c>
      <c r="G14" t="s">
        <v>255</v>
      </c>
      <c r="H14" t="s">
        <v>348</v>
      </c>
    </row>
    <row r="15" spans="1:8" x14ac:dyDescent="0.2">
      <c r="A15" t="s">
        <v>56</v>
      </c>
      <c r="B15" t="s">
        <v>219</v>
      </c>
      <c r="C15" t="s">
        <v>220</v>
      </c>
      <c r="D15" t="s">
        <v>235</v>
      </c>
      <c r="E15" t="s">
        <v>239</v>
      </c>
      <c r="F15" t="s">
        <v>240</v>
      </c>
      <c r="G15" t="s">
        <v>241</v>
      </c>
      <c r="H15" t="s">
        <v>242</v>
      </c>
    </row>
    <row r="16" spans="1:8" x14ac:dyDescent="0.2">
      <c r="A16" t="s">
        <v>67</v>
      </c>
      <c r="B16" t="s">
        <v>219</v>
      </c>
      <c r="C16" t="s">
        <v>229</v>
      </c>
      <c r="D16" t="s">
        <v>230</v>
      </c>
      <c r="E16" t="s">
        <v>231</v>
      </c>
      <c r="F16" t="s">
        <v>232</v>
      </c>
      <c r="G16" t="s">
        <v>233</v>
      </c>
      <c r="H16" t="s">
        <v>362</v>
      </c>
    </row>
    <row r="17" spans="1:8" x14ac:dyDescent="0.2">
      <c r="A17" t="s">
        <v>78</v>
      </c>
      <c r="B17" t="s">
        <v>219</v>
      </c>
      <c r="C17" t="s">
        <v>229</v>
      </c>
      <c r="D17" t="s">
        <v>230</v>
      </c>
      <c r="E17" t="s">
        <v>231</v>
      </c>
      <c r="F17" t="s">
        <v>247</v>
      </c>
      <c r="G17" t="s">
        <v>248</v>
      </c>
      <c r="H17" t="s">
        <v>438</v>
      </c>
    </row>
    <row r="18" spans="1:8" x14ac:dyDescent="0.2">
      <c r="A18" t="s">
        <v>89</v>
      </c>
      <c r="B18" t="s">
        <v>219</v>
      </c>
      <c r="C18" t="s">
        <v>229</v>
      </c>
      <c r="D18" t="s">
        <v>230</v>
      </c>
      <c r="E18" t="s">
        <v>231</v>
      </c>
      <c r="F18" t="s">
        <v>262</v>
      </c>
      <c r="G18" t="s">
        <v>263</v>
      </c>
      <c r="H18" t="s">
        <v>395</v>
      </c>
    </row>
    <row r="19" spans="1:8" x14ac:dyDescent="0.2">
      <c r="A19" t="s">
        <v>100</v>
      </c>
      <c r="B19" t="s">
        <v>219</v>
      </c>
      <c r="C19" t="s">
        <v>229</v>
      </c>
      <c r="D19" t="s">
        <v>230</v>
      </c>
      <c r="E19" t="s">
        <v>231</v>
      </c>
      <c r="F19" t="s">
        <v>280</v>
      </c>
      <c r="G19" t="s">
        <v>281</v>
      </c>
      <c r="H19" t="s">
        <v>282</v>
      </c>
    </row>
    <row r="20" spans="1:8" x14ac:dyDescent="0.2">
      <c r="A20" t="s">
        <v>112</v>
      </c>
      <c r="B20" t="s">
        <v>219</v>
      </c>
      <c r="C20" t="s">
        <v>220</v>
      </c>
      <c r="D20" t="s">
        <v>221</v>
      </c>
      <c r="E20" t="s">
        <v>222</v>
      </c>
      <c r="F20" t="s">
        <v>223</v>
      </c>
      <c r="G20" t="s">
        <v>391</v>
      </c>
      <c r="H20" t="s">
        <v>392</v>
      </c>
    </row>
    <row r="21" spans="1:8" x14ac:dyDescent="0.2">
      <c r="A21" t="s">
        <v>123</v>
      </c>
      <c r="B21" t="s">
        <v>219</v>
      </c>
      <c r="C21" t="s">
        <v>229</v>
      </c>
      <c r="D21" t="s">
        <v>230</v>
      </c>
      <c r="E21" t="s">
        <v>231</v>
      </c>
      <c r="F21" t="s">
        <v>232</v>
      </c>
      <c r="G21" t="s">
        <v>243</v>
      </c>
      <c r="H21" t="s">
        <v>356</v>
      </c>
    </row>
    <row r="22" spans="1:8" x14ac:dyDescent="0.2">
      <c r="A22" t="s">
        <v>134</v>
      </c>
      <c r="B22" t="s">
        <v>219</v>
      </c>
      <c r="C22" t="s">
        <v>229</v>
      </c>
      <c r="D22" t="s">
        <v>230</v>
      </c>
      <c r="E22" t="s">
        <v>231</v>
      </c>
      <c r="F22" t="s">
        <v>232</v>
      </c>
      <c r="G22" t="s">
        <v>233</v>
      </c>
      <c r="H22" t="s">
        <v>362</v>
      </c>
    </row>
    <row r="23" spans="1:8" x14ac:dyDescent="0.2">
      <c r="A23" t="s">
        <v>135</v>
      </c>
      <c r="B23" t="s">
        <v>219</v>
      </c>
      <c r="C23" t="s">
        <v>220</v>
      </c>
      <c r="D23" t="s">
        <v>283</v>
      </c>
      <c r="E23" t="s">
        <v>309</v>
      </c>
      <c r="F23" t="s">
        <v>441</v>
      </c>
      <c r="G23" t="s">
        <v>443</v>
      </c>
      <c r="H23" t="s">
        <v>445</v>
      </c>
    </row>
    <row r="24" spans="1:8" x14ac:dyDescent="0.2">
      <c r="A24" t="s">
        <v>136</v>
      </c>
      <c r="B24" t="s">
        <v>219</v>
      </c>
      <c r="C24" t="s">
        <v>224</v>
      </c>
      <c r="D24" t="s">
        <v>224</v>
      </c>
      <c r="E24" t="s">
        <v>225</v>
      </c>
      <c r="F24" t="s">
        <v>260</v>
      </c>
      <c r="G24" t="s">
        <v>261</v>
      </c>
      <c r="H24" t="s">
        <v>394</v>
      </c>
    </row>
    <row r="25" spans="1:8" x14ac:dyDescent="0.2">
      <c r="A25" t="s">
        <v>137</v>
      </c>
      <c r="B25" t="s">
        <v>219</v>
      </c>
      <c r="C25" t="s">
        <v>229</v>
      </c>
      <c r="D25" t="s">
        <v>230</v>
      </c>
      <c r="E25" t="s">
        <v>231</v>
      </c>
      <c r="F25" t="s">
        <v>247</v>
      </c>
      <c r="G25" t="s">
        <v>248</v>
      </c>
      <c r="H25" t="s">
        <v>412</v>
      </c>
    </row>
    <row r="26" spans="1:8" x14ac:dyDescent="0.2">
      <c r="A26" t="s">
        <v>138</v>
      </c>
      <c r="B26" t="s">
        <v>219</v>
      </c>
      <c r="C26" t="s">
        <v>229</v>
      </c>
      <c r="D26" t="s">
        <v>230</v>
      </c>
      <c r="E26" t="s">
        <v>231</v>
      </c>
      <c r="F26" t="s">
        <v>232</v>
      </c>
      <c r="G26" t="s">
        <v>233</v>
      </c>
      <c r="H26" t="s">
        <v>362</v>
      </c>
    </row>
    <row r="27" spans="1:8" x14ac:dyDescent="0.2">
      <c r="A27" t="s">
        <v>139</v>
      </c>
      <c r="B27" t="s">
        <v>219</v>
      </c>
      <c r="C27" t="s">
        <v>229</v>
      </c>
      <c r="D27" t="s">
        <v>230</v>
      </c>
      <c r="E27" t="s">
        <v>231</v>
      </c>
      <c r="F27" t="s">
        <v>254</v>
      </c>
      <c r="G27" t="s">
        <v>255</v>
      </c>
      <c r="H27" t="s">
        <v>348</v>
      </c>
    </row>
    <row r="28" spans="1:8" x14ac:dyDescent="0.2">
      <c r="A28" t="s">
        <v>140</v>
      </c>
      <c r="B28" t="s">
        <v>219</v>
      </c>
      <c r="C28" t="s">
        <v>267</v>
      </c>
      <c r="D28" t="s">
        <v>325</v>
      </c>
      <c r="E28" t="s">
        <v>326</v>
      </c>
      <c r="F28" t="s">
        <v>327</v>
      </c>
      <c r="G28" t="s">
        <v>328</v>
      </c>
      <c r="H28" t="s">
        <v>329</v>
      </c>
    </row>
    <row r="29" spans="1:8" x14ac:dyDescent="0.2">
      <c r="A29" t="s">
        <v>141</v>
      </c>
      <c r="B29" t="s">
        <v>219</v>
      </c>
      <c r="C29" t="s">
        <v>229</v>
      </c>
      <c r="D29" t="s">
        <v>230</v>
      </c>
      <c r="E29" t="s">
        <v>231</v>
      </c>
      <c r="F29" t="s">
        <v>232</v>
      </c>
      <c r="G29" t="s">
        <v>233</v>
      </c>
      <c r="H29" t="s">
        <v>362</v>
      </c>
    </row>
    <row r="30" spans="1:8" x14ac:dyDescent="0.2">
      <c r="A30" t="s">
        <v>143</v>
      </c>
      <c r="B30" t="s">
        <v>219</v>
      </c>
      <c r="C30" t="s">
        <v>229</v>
      </c>
      <c r="D30" t="s">
        <v>230</v>
      </c>
      <c r="E30" t="s">
        <v>231</v>
      </c>
      <c r="F30" t="s">
        <v>232</v>
      </c>
      <c r="G30" t="s">
        <v>243</v>
      </c>
      <c r="H30" t="s">
        <v>356</v>
      </c>
    </row>
    <row r="31" spans="1:8" x14ac:dyDescent="0.2">
      <c r="A31" t="s">
        <v>144</v>
      </c>
      <c r="B31" t="s">
        <v>219</v>
      </c>
      <c r="C31" t="s">
        <v>229</v>
      </c>
      <c r="D31" t="s">
        <v>230</v>
      </c>
      <c r="E31" t="s">
        <v>231</v>
      </c>
      <c r="F31" t="s">
        <v>232</v>
      </c>
      <c r="G31" t="s">
        <v>243</v>
      </c>
      <c r="H31" t="s">
        <v>356</v>
      </c>
    </row>
    <row r="32" spans="1:8" x14ac:dyDescent="0.2">
      <c r="A32" t="s">
        <v>145</v>
      </c>
      <c r="B32" t="s">
        <v>219</v>
      </c>
      <c r="C32" t="s">
        <v>224</v>
      </c>
      <c r="D32" t="s">
        <v>224</v>
      </c>
      <c r="E32" t="s">
        <v>250</v>
      </c>
      <c r="F32" t="s">
        <v>251</v>
      </c>
      <c r="G32" t="s">
        <v>252</v>
      </c>
      <c r="H32" t="s">
        <v>253</v>
      </c>
    </row>
    <row r="33" spans="1:8" x14ac:dyDescent="0.2">
      <c r="A33" t="s">
        <v>146</v>
      </c>
      <c r="B33" t="s">
        <v>219</v>
      </c>
      <c r="C33" t="s">
        <v>229</v>
      </c>
      <c r="D33" t="s">
        <v>230</v>
      </c>
      <c r="E33" t="s">
        <v>231</v>
      </c>
      <c r="F33" t="s">
        <v>232</v>
      </c>
      <c r="G33" t="s">
        <v>233</v>
      </c>
      <c r="H33" t="s">
        <v>362</v>
      </c>
    </row>
    <row r="34" spans="1:8" x14ac:dyDescent="0.2">
      <c r="A34" t="s">
        <v>147</v>
      </c>
      <c r="B34" t="s">
        <v>219</v>
      </c>
      <c r="C34" t="s">
        <v>229</v>
      </c>
      <c r="D34" t="s">
        <v>230</v>
      </c>
      <c r="E34" t="s">
        <v>231</v>
      </c>
      <c r="F34" t="s">
        <v>254</v>
      </c>
      <c r="G34" t="s">
        <v>255</v>
      </c>
      <c r="H34" t="s">
        <v>273</v>
      </c>
    </row>
    <row r="35" spans="1:8" x14ac:dyDescent="0.2">
      <c r="A35" t="s">
        <v>148</v>
      </c>
      <c r="B35" t="s">
        <v>219</v>
      </c>
      <c r="C35" t="s">
        <v>229</v>
      </c>
      <c r="D35" t="s">
        <v>230</v>
      </c>
      <c r="E35" t="s">
        <v>231</v>
      </c>
      <c r="F35" t="s">
        <v>232</v>
      </c>
      <c r="G35" t="s">
        <v>243</v>
      </c>
      <c r="H35" t="s">
        <v>356</v>
      </c>
    </row>
    <row r="36" spans="1:8" x14ac:dyDescent="0.2">
      <c r="A36" t="s">
        <v>149</v>
      </c>
      <c r="B36" t="s">
        <v>219</v>
      </c>
      <c r="C36" t="s">
        <v>229</v>
      </c>
      <c r="D36" t="s">
        <v>275</v>
      </c>
      <c r="E36" t="s">
        <v>276</v>
      </c>
      <c r="F36" t="s">
        <v>474</v>
      </c>
      <c r="G36" t="s">
        <v>475</v>
      </c>
      <c r="H36" t="s">
        <v>478</v>
      </c>
    </row>
    <row r="37" spans="1:8" x14ac:dyDescent="0.2">
      <c r="A37" t="s">
        <v>150</v>
      </c>
      <c r="B37" t="s">
        <v>219</v>
      </c>
      <c r="C37" t="s">
        <v>229</v>
      </c>
      <c r="D37" t="s">
        <v>230</v>
      </c>
      <c r="E37" t="s">
        <v>231</v>
      </c>
      <c r="F37" t="s">
        <v>232</v>
      </c>
      <c r="G37" t="s">
        <v>243</v>
      </c>
      <c r="H37" t="s">
        <v>356</v>
      </c>
    </row>
    <row r="38" spans="1:8" x14ac:dyDescent="0.2">
      <c r="A38" t="s">
        <v>151</v>
      </c>
      <c r="B38" t="s">
        <v>219</v>
      </c>
      <c r="C38" t="s">
        <v>229</v>
      </c>
      <c r="D38" t="s">
        <v>230</v>
      </c>
      <c r="E38" t="s">
        <v>231</v>
      </c>
      <c r="F38" t="s">
        <v>232</v>
      </c>
      <c r="G38" t="s">
        <v>233</v>
      </c>
      <c r="H38" t="s">
        <v>362</v>
      </c>
    </row>
    <row r="39" spans="1:8" x14ac:dyDescent="0.2">
      <c r="A39" t="s">
        <v>152</v>
      </c>
      <c r="B39" t="s">
        <v>219</v>
      </c>
      <c r="C39" t="s">
        <v>229</v>
      </c>
      <c r="D39" t="s">
        <v>230</v>
      </c>
      <c r="E39" t="s">
        <v>231</v>
      </c>
      <c r="F39" t="s">
        <v>254</v>
      </c>
      <c r="G39" t="s">
        <v>255</v>
      </c>
      <c r="H39" t="s">
        <v>348</v>
      </c>
    </row>
    <row r="40" spans="1:8" x14ac:dyDescent="0.2">
      <c r="A40" t="s">
        <v>154</v>
      </c>
      <c r="B40" t="s">
        <v>219</v>
      </c>
      <c r="C40" t="s">
        <v>220</v>
      </c>
      <c r="D40" t="s">
        <v>235</v>
      </c>
      <c r="E40" t="s">
        <v>236</v>
      </c>
      <c r="F40" t="s">
        <v>237</v>
      </c>
      <c r="G40" t="s">
        <v>447</v>
      </c>
      <c r="H40" t="s">
        <v>451</v>
      </c>
    </row>
    <row r="41" spans="1:8" x14ac:dyDescent="0.2">
      <c r="A41" t="s">
        <v>155</v>
      </c>
      <c r="B41" t="s">
        <v>219</v>
      </c>
      <c r="C41" t="s">
        <v>229</v>
      </c>
      <c r="D41" t="s">
        <v>230</v>
      </c>
      <c r="E41" t="s">
        <v>256</v>
      </c>
      <c r="F41" t="s">
        <v>257</v>
      </c>
      <c r="G41" t="s">
        <v>258</v>
      </c>
      <c r="H41" t="s">
        <v>274</v>
      </c>
    </row>
    <row r="42" spans="1:8" x14ac:dyDescent="0.2">
      <c r="A42" t="s">
        <v>156</v>
      </c>
      <c r="B42" t="s">
        <v>219</v>
      </c>
      <c r="C42" t="s">
        <v>229</v>
      </c>
      <c r="D42" t="s">
        <v>230</v>
      </c>
      <c r="E42" t="s">
        <v>231</v>
      </c>
      <c r="F42" t="s">
        <v>232</v>
      </c>
      <c r="G42" t="s">
        <v>243</v>
      </c>
      <c r="H42" t="s">
        <v>356</v>
      </c>
    </row>
    <row r="43" spans="1:8" x14ac:dyDescent="0.2">
      <c r="A43" t="s">
        <v>157</v>
      </c>
      <c r="B43" t="s">
        <v>219</v>
      </c>
      <c r="C43" t="s">
        <v>229</v>
      </c>
      <c r="D43" t="s">
        <v>230</v>
      </c>
      <c r="E43" t="s">
        <v>231</v>
      </c>
      <c r="F43" t="s">
        <v>254</v>
      </c>
      <c r="G43" t="s">
        <v>255</v>
      </c>
      <c r="H43" t="s">
        <v>348</v>
      </c>
    </row>
    <row r="44" spans="1:8" x14ac:dyDescent="0.2">
      <c r="A44" t="s">
        <v>158</v>
      </c>
      <c r="B44" t="s">
        <v>219</v>
      </c>
      <c r="C44" t="s">
        <v>229</v>
      </c>
      <c r="D44" t="s">
        <v>230</v>
      </c>
      <c r="E44" t="s">
        <v>231</v>
      </c>
      <c r="F44" t="s">
        <v>254</v>
      </c>
      <c r="G44" t="s">
        <v>255</v>
      </c>
      <c r="H44" t="s">
        <v>379</v>
      </c>
    </row>
    <row r="45" spans="1:8" x14ac:dyDescent="0.2">
      <c r="A45" t="s">
        <v>159</v>
      </c>
      <c r="B45" t="s">
        <v>219</v>
      </c>
      <c r="C45" t="s">
        <v>229</v>
      </c>
      <c r="D45" t="s">
        <v>275</v>
      </c>
      <c r="E45" t="s">
        <v>276</v>
      </c>
      <c r="F45" t="s">
        <v>277</v>
      </c>
      <c r="G45" t="s">
        <v>278</v>
      </c>
      <c r="H45" t="s">
        <v>279</v>
      </c>
    </row>
    <row r="46" spans="1:8" x14ac:dyDescent="0.2">
      <c r="A46" t="s">
        <v>160</v>
      </c>
      <c r="B46" t="s">
        <v>219</v>
      </c>
      <c r="C46" t="s">
        <v>229</v>
      </c>
      <c r="D46" t="s">
        <v>230</v>
      </c>
      <c r="E46" t="s">
        <v>231</v>
      </c>
      <c r="F46" t="s">
        <v>232</v>
      </c>
      <c r="G46" t="s">
        <v>243</v>
      </c>
      <c r="H46" t="s">
        <v>356</v>
      </c>
    </row>
    <row r="47" spans="1:8" x14ac:dyDescent="0.2">
      <c r="A47" t="s">
        <v>161</v>
      </c>
      <c r="B47" t="s">
        <v>219</v>
      </c>
      <c r="C47" t="s">
        <v>229</v>
      </c>
      <c r="D47" t="s">
        <v>230</v>
      </c>
      <c r="E47" t="s">
        <v>231</v>
      </c>
      <c r="F47" t="s">
        <v>232</v>
      </c>
      <c r="G47" t="s">
        <v>233</v>
      </c>
      <c r="H47" t="s">
        <v>362</v>
      </c>
    </row>
    <row r="48" spans="1:8" x14ac:dyDescent="0.2">
      <c r="A48" t="s">
        <v>162</v>
      </c>
      <c r="B48" t="s">
        <v>219</v>
      </c>
      <c r="C48" t="s">
        <v>229</v>
      </c>
      <c r="D48" t="s">
        <v>230</v>
      </c>
      <c r="E48" t="s">
        <v>231</v>
      </c>
      <c r="F48" t="s">
        <v>232</v>
      </c>
      <c r="G48" t="s">
        <v>233</v>
      </c>
      <c r="H48" t="s">
        <v>362</v>
      </c>
    </row>
    <row r="49" spans="1:8" x14ac:dyDescent="0.2">
      <c r="A49" t="s">
        <v>163</v>
      </c>
      <c r="B49" t="s">
        <v>219</v>
      </c>
      <c r="C49" t="s">
        <v>229</v>
      </c>
      <c r="D49" t="s">
        <v>230</v>
      </c>
      <c r="E49" t="s">
        <v>231</v>
      </c>
      <c r="F49" t="s">
        <v>232</v>
      </c>
      <c r="G49" t="s">
        <v>233</v>
      </c>
      <c r="H49" t="s">
        <v>362</v>
      </c>
    </row>
    <row r="50" spans="1:8" x14ac:dyDescent="0.2">
      <c r="A50" t="s">
        <v>165</v>
      </c>
      <c r="B50" t="s">
        <v>219</v>
      </c>
      <c r="C50" t="s">
        <v>220</v>
      </c>
      <c r="D50" t="s">
        <v>235</v>
      </c>
      <c r="E50" t="s">
        <v>294</v>
      </c>
      <c r="F50" t="s">
        <v>295</v>
      </c>
      <c r="G50" t="s">
        <v>410</v>
      </c>
      <c r="H50" t="s">
        <v>411</v>
      </c>
    </row>
    <row r="51" spans="1:8" x14ac:dyDescent="0.2">
      <c r="A51" t="s">
        <v>166</v>
      </c>
      <c r="B51" t="s">
        <v>219</v>
      </c>
      <c r="C51" t="s">
        <v>229</v>
      </c>
      <c r="D51" t="s">
        <v>230</v>
      </c>
      <c r="E51" t="s">
        <v>231</v>
      </c>
      <c r="F51" t="s">
        <v>232</v>
      </c>
      <c r="G51" t="s">
        <v>233</v>
      </c>
      <c r="H51" t="s">
        <v>362</v>
      </c>
    </row>
    <row r="52" spans="1:8" x14ac:dyDescent="0.2">
      <c r="A52" t="s">
        <v>167</v>
      </c>
      <c r="B52" t="s">
        <v>219</v>
      </c>
      <c r="C52" t="s">
        <v>229</v>
      </c>
      <c r="D52" t="s">
        <v>230</v>
      </c>
      <c r="E52" t="s">
        <v>231</v>
      </c>
      <c r="F52" t="s">
        <v>254</v>
      </c>
      <c r="G52" t="s">
        <v>255</v>
      </c>
      <c r="H52" t="s">
        <v>348</v>
      </c>
    </row>
    <row r="53" spans="1:8" x14ac:dyDescent="0.2">
      <c r="A53" t="s">
        <v>168</v>
      </c>
      <c r="B53" t="s">
        <v>219</v>
      </c>
      <c r="C53" t="s">
        <v>220</v>
      </c>
      <c r="D53" t="s">
        <v>221</v>
      </c>
      <c r="E53" t="s">
        <v>222</v>
      </c>
      <c r="F53" t="s">
        <v>223</v>
      </c>
      <c r="G53" t="s">
        <v>344</v>
      </c>
      <c r="H53" t="s">
        <v>415</v>
      </c>
    </row>
    <row r="54" spans="1:8" x14ac:dyDescent="0.2">
      <c r="A54" t="s">
        <v>169</v>
      </c>
      <c r="B54" t="s">
        <v>219</v>
      </c>
      <c r="C54" t="s">
        <v>229</v>
      </c>
      <c r="D54" t="s">
        <v>230</v>
      </c>
      <c r="E54" t="s">
        <v>231</v>
      </c>
      <c r="F54" t="s">
        <v>254</v>
      </c>
      <c r="G54" t="s">
        <v>255</v>
      </c>
      <c r="H54" t="s">
        <v>348</v>
      </c>
    </row>
    <row r="55" spans="1:8" x14ac:dyDescent="0.2">
      <c r="A55" t="s">
        <v>170</v>
      </c>
      <c r="B55" t="s">
        <v>219</v>
      </c>
      <c r="C55" t="s">
        <v>229</v>
      </c>
      <c r="D55" t="s">
        <v>275</v>
      </c>
      <c r="E55" t="s">
        <v>276</v>
      </c>
      <c r="F55" t="s">
        <v>289</v>
      </c>
      <c r="G55" t="s">
        <v>290</v>
      </c>
      <c r="H55" t="s">
        <v>402</v>
      </c>
    </row>
    <row r="56" spans="1:8" x14ac:dyDescent="0.2">
      <c r="A56" t="s">
        <v>171</v>
      </c>
      <c r="B56" t="s">
        <v>219</v>
      </c>
      <c r="C56" t="s">
        <v>229</v>
      </c>
      <c r="D56" t="s">
        <v>230</v>
      </c>
      <c r="E56" t="s">
        <v>231</v>
      </c>
      <c r="F56" t="s">
        <v>262</v>
      </c>
      <c r="G56" t="s">
        <v>263</v>
      </c>
      <c r="H56" t="s">
        <v>302</v>
      </c>
    </row>
    <row r="57" spans="1:8" x14ac:dyDescent="0.2">
      <c r="A57" t="s">
        <v>172</v>
      </c>
      <c r="B57" t="s">
        <v>219</v>
      </c>
      <c r="C57" t="s">
        <v>229</v>
      </c>
      <c r="D57" t="s">
        <v>230</v>
      </c>
      <c r="E57" t="s">
        <v>231</v>
      </c>
      <c r="F57" t="s">
        <v>247</v>
      </c>
      <c r="G57" t="s">
        <v>248</v>
      </c>
      <c r="H57" t="s">
        <v>249</v>
      </c>
    </row>
    <row r="58" spans="1:8" x14ac:dyDescent="0.2">
      <c r="A58" t="s">
        <v>173</v>
      </c>
      <c r="B58" t="s">
        <v>219</v>
      </c>
      <c r="C58" t="s">
        <v>229</v>
      </c>
      <c r="D58" t="s">
        <v>230</v>
      </c>
      <c r="E58" t="s">
        <v>231</v>
      </c>
      <c r="F58" t="s">
        <v>254</v>
      </c>
      <c r="G58" t="s">
        <v>255</v>
      </c>
      <c r="H58" t="s">
        <v>348</v>
      </c>
    </row>
    <row r="59" spans="1:8" x14ac:dyDescent="0.2">
      <c r="A59" t="s">
        <v>174</v>
      </c>
      <c r="B59" t="s">
        <v>219</v>
      </c>
      <c r="C59" t="s">
        <v>229</v>
      </c>
      <c r="D59" t="s">
        <v>230</v>
      </c>
      <c r="E59" t="s">
        <v>231</v>
      </c>
      <c r="F59" t="s">
        <v>254</v>
      </c>
      <c r="G59" t="s">
        <v>255</v>
      </c>
      <c r="H59" t="s">
        <v>479</v>
      </c>
    </row>
    <row r="60" spans="1:8" x14ac:dyDescent="0.2">
      <c r="A60" t="s">
        <v>176</v>
      </c>
      <c r="B60" t="s">
        <v>219</v>
      </c>
      <c r="C60" t="s">
        <v>229</v>
      </c>
      <c r="D60" t="s">
        <v>230</v>
      </c>
      <c r="E60" t="s">
        <v>231</v>
      </c>
      <c r="F60" t="s">
        <v>232</v>
      </c>
      <c r="G60" t="s">
        <v>233</v>
      </c>
      <c r="H60" t="s">
        <v>362</v>
      </c>
    </row>
    <row r="61" spans="1:8" x14ac:dyDescent="0.2">
      <c r="A61" t="s">
        <v>177</v>
      </c>
      <c r="B61" t="s">
        <v>219</v>
      </c>
      <c r="C61" t="s">
        <v>229</v>
      </c>
      <c r="D61" t="s">
        <v>230</v>
      </c>
      <c r="E61" t="s">
        <v>231</v>
      </c>
      <c r="F61" t="s">
        <v>254</v>
      </c>
      <c r="G61" t="s">
        <v>255</v>
      </c>
      <c r="H61" t="s">
        <v>348</v>
      </c>
    </row>
    <row r="62" spans="1:8" x14ac:dyDescent="0.2">
      <c r="A62" t="s">
        <v>178</v>
      </c>
      <c r="B62" t="s">
        <v>219</v>
      </c>
      <c r="C62" t="s">
        <v>224</v>
      </c>
      <c r="D62" t="s">
        <v>224</v>
      </c>
      <c r="E62" t="s">
        <v>250</v>
      </c>
      <c r="F62" t="s">
        <v>251</v>
      </c>
      <c r="G62" t="s">
        <v>252</v>
      </c>
      <c r="H62" t="s">
        <v>253</v>
      </c>
    </row>
    <row r="63" spans="1:8" x14ac:dyDescent="0.2">
      <c r="A63" t="s">
        <v>179</v>
      </c>
      <c r="B63" t="s">
        <v>219</v>
      </c>
      <c r="C63" t="s">
        <v>229</v>
      </c>
      <c r="D63" t="s">
        <v>230</v>
      </c>
      <c r="E63" t="s">
        <v>231</v>
      </c>
      <c r="F63" t="s">
        <v>440</v>
      </c>
      <c r="G63" t="s">
        <v>442</v>
      </c>
      <c r="H63" t="s">
        <v>444</v>
      </c>
    </row>
    <row r="64" spans="1:8" x14ac:dyDescent="0.2">
      <c r="A64" t="s">
        <v>180</v>
      </c>
      <c r="B64" t="s">
        <v>219</v>
      </c>
      <c r="C64" t="s">
        <v>229</v>
      </c>
      <c r="D64" t="s">
        <v>230</v>
      </c>
      <c r="E64" t="s">
        <v>231</v>
      </c>
      <c r="F64" t="s">
        <v>254</v>
      </c>
      <c r="G64" t="s">
        <v>255</v>
      </c>
      <c r="H64" t="s">
        <v>421</v>
      </c>
    </row>
    <row r="65" spans="1:8" x14ac:dyDescent="0.2">
      <c r="A65" t="s">
        <v>181</v>
      </c>
      <c r="B65" t="s">
        <v>219</v>
      </c>
      <c r="C65" t="s">
        <v>229</v>
      </c>
      <c r="D65" t="s">
        <v>230</v>
      </c>
      <c r="E65" t="s">
        <v>231</v>
      </c>
      <c r="F65" t="s">
        <v>254</v>
      </c>
      <c r="G65" t="s">
        <v>255</v>
      </c>
      <c r="H65" t="s">
        <v>348</v>
      </c>
    </row>
    <row r="66" spans="1:8" x14ac:dyDescent="0.2">
      <c r="A66" t="s">
        <v>182</v>
      </c>
      <c r="B66" t="s">
        <v>219</v>
      </c>
      <c r="C66" t="s">
        <v>267</v>
      </c>
      <c r="D66" t="s">
        <v>268</v>
      </c>
      <c r="E66" t="s">
        <v>269</v>
      </c>
      <c r="F66" t="s">
        <v>270</v>
      </c>
      <c r="G66" t="s">
        <v>271</v>
      </c>
      <c r="H66" t="s">
        <v>272</v>
      </c>
    </row>
    <row r="67" spans="1:8" x14ac:dyDescent="0.2">
      <c r="A67" t="s">
        <v>183</v>
      </c>
      <c r="B67" t="s">
        <v>219</v>
      </c>
      <c r="C67" t="s">
        <v>229</v>
      </c>
      <c r="D67" t="s">
        <v>230</v>
      </c>
      <c r="E67" t="s">
        <v>231</v>
      </c>
      <c r="F67" t="s">
        <v>254</v>
      </c>
      <c r="G67" t="s">
        <v>255</v>
      </c>
      <c r="H67" t="s">
        <v>398</v>
      </c>
    </row>
    <row r="68" spans="1:8" x14ac:dyDescent="0.2">
      <c r="A68" t="s">
        <v>184</v>
      </c>
      <c r="B68" t="s">
        <v>219</v>
      </c>
      <c r="C68" t="s">
        <v>229</v>
      </c>
      <c r="D68" t="s">
        <v>230</v>
      </c>
      <c r="E68" t="s">
        <v>231</v>
      </c>
      <c r="F68" t="s">
        <v>280</v>
      </c>
      <c r="G68" t="s">
        <v>292</v>
      </c>
      <c r="H68" t="s">
        <v>293</v>
      </c>
    </row>
    <row r="69" spans="1:8" x14ac:dyDescent="0.2">
      <c r="A69" t="s">
        <v>185</v>
      </c>
      <c r="B69" t="s">
        <v>219</v>
      </c>
      <c r="C69" t="s">
        <v>229</v>
      </c>
      <c r="D69" t="s">
        <v>230</v>
      </c>
      <c r="E69" t="s">
        <v>231</v>
      </c>
      <c r="F69" t="s">
        <v>262</v>
      </c>
      <c r="G69" t="s">
        <v>297</v>
      </c>
      <c r="H69" t="s">
        <v>298</v>
      </c>
    </row>
    <row r="70" spans="1:8" x14ac:dyDescent="0.2">
      <c r="A70" t="s">
        <v>187</v>
      </c>
      <c r="B70" t="s">
        <v>219</v>
      </c>
      <c r="C70" t="s">
        <v>229</v>
      </c>
      <c r="D70" t="s">
        <v>230</v>
      </c>
      <c r="E70" t="s">
        <v>231</v>
      </c>
      <c r="F70" t="s">
        <v>232</v>
      </c>
      <c r="G70" t="s">
        <v>233</v>
      </c>
      <c r="H70" t="s">
        <v>362</v>
      </c>
    </row>
    <row r="71" spans="1:8" x14ac:dyDescent="0.2">
      <c r="A71" t="s">
        <v>188</v>
      </c>
      <c r="B71" t="s">
        <v>219</v>
      </c>
      <c r="C71" t="s">
        <v>224</v>
      </c>
      <c r="D71" t="s">
        <v>224</v>
      </c>
      <c r="E71" t="s">
        <v>250</v>
      </c>
      <c r="F71" t="s">
        <v>251</v>
      </c>
      <c r="G71" t="s">
        <v>252</v>
      </c>
      <c r="H71" t="s">
        <v>253</v>
      </c>
    </row>
    <row r="72" spans="1:8" x14ac:dyDescent="0.2">
      <c r="A72" t="s">
        <v>189</v>
      </c>
      <c r="B72" t="s">
        <v>219</v>
      </c>
      <c r="C72" t="s">
        <v>229</v>
      </c>
      <c r="D72" t="s">
        <v>230</v>
      </c>
      <c r="E72" t="s">
        <v>231</v>
      </c>
      <c r="F72" t="s">
        <v>254</v>
      </c>
      <c r="G72" t="s">
        <v>255</v>
      </c>
      <c r="H72" t="s">
        <v>324</v>
      </c>
    </row>
    <row r="73" spans="1:8" x14ac:dyDescent="0.2">
      <c r="A73" t="s">
        <v>190</v>
      </c>
      <c r="B73" t="s">
        <v>219</v>
      </c>
      <c r="C73" t="s">
        <v>229</v>
      </c>
      <c r="D73" t="s">
        <v>230</v>
      </c>
      <c r="E73" t="s">
        <v>231</v>
      </c>
      <c r="F73" t="s">
        <v>254</v>
      </c>
      <c r="G73" t="s">
        <v>255</v>
      </c>
      <c r="H73" t="s">
        <v>316</v>
      </c>
    </row>
    <row r="74" spans="1:8" x14ac:dyDescent="0.2">
      <c r="A74" t="s">
        <v>191</v>
      </c>
      <c r="B74" t="s">
        <v>219</v>
      </c>
      <c r="C74" t="s">
        <v>229</v>
      </c>
      <c r="D74" t="s">
        <v>275</v>
      </c>
      <c r="E74" t="s">
        <v>276</v>
      </c>
      <c r="F74" t="s">
        <v>277</v>
      </c>
      <c r="G74" t="s">
        <v>360</v>
      </c>
      <c r="H74" t="s">
        <v>361</v>
      </c>
    </row>
    <row r="75" spans="1:8" x14ac:dyDescent="0.2">
      <c r="A75" t="s">
        <v>192</v>
      </c>
      <c r="B75" t="s">
        <v>219</v>
      </c>
      <c r="C75" t="s">
        <v>229</v>
      </c>
      <c r="D75" t="s">
        <v>230</v>
      </c>
      <c r="E75" t="s">
        <v>231</v>
      </c>
      <c r="F75" t="s">
        <v>254</v>
      </c>
      <c r="G75" t="s">
        <v>255</v>
      </c>
      <c r="H75" t="s">
        <v>348</v>
      </c>
    </row>
    <row r="76" spans="1:8" x14ac:dyDescent="0.2">
      <c r="A76" t="s">
        <v>193</v>
      </c>
      <c r="B76" t="s">
        <v>219</v>
      </c>
      <c r="C76" t="s">
        <v>229</v>
      </c>
      <c r="D76" t="s">
        <v>230</v>
      </c>
      <c r="E76" t="s">
        <v>231</v>
      </c>
      <c r="F76" t="s">
        <v>254</v>
      </c>
      <c r="G76" t="s">
        <v>255</v>
      </c>
      <c r="H76" t="s">
        <v>348</v>
      </c>
    </row>
    <row r="77" spans="1:8" x14ac:dyDescent="0.2">
      <c r="A77" t="s">
        <v>194</v>
      </c>
      <c r="B77" t="s">
        <v>219</v>
      </c>
      <c r="C77" t="s">
        <v>229</v>
      </c>
      <c r="D77" t="s">
        <v>230</v>
      </c>
      <c r="E77" t="s">
        <v>231</v>
      </c>
      <c r="F77" t="s">
        <v>254</v>
      </c>
      <c r="G77" t="s">
        <v>255</v>
      </c>
      <c r="H77" t="s">
        <v>348</v>
      </c>
    </row>
    <row r="78" spans="1:8" x14ac:dyDescent="0.2">
      <c r="A78" t="s">
        <v>195</v>
      </c>
      <c r="B78" t="s">
        <v>219</v>
      </c>
      <c r="C78" t="s">
        <v>229</v>
      </c>
      <c r="D78" t="s">
        <v>230</v>
      </c>
      <c r="E78" t="s">
        <v>231</v>
      </c>
      <c r="F78" t="s">
        <v>254</v>
      </c>
      <c r="G78" t="s">
        <v>255</v>
      </c>
      <c r="H78" t="s">
        <v>348</v>
      </c>
    </row>
    <row r="79" spans="1:8" x14ac:dyDescent="0.2">
      <c r="A79" t="s">
        <v>196</v>
      </c>
      <c r="B79" t="s">
        <v>219</v>
      </c>
      <c r="C79" t="s">
        <v>224</v>
      </c>
      <c r="D79" t="s">
        <v>224</v>
      </c>
      <c r="E79" t="s">
        <v>225</v>
      </c>
      <c r="F79" t="s">
        <v>260</v>
      </c>
      <c r="G79" t="s">
        <v>261</v>
      </c>
      <c r="H79" t="s">
        <v>394</v>
      </c>
    </row>
    <row r="80" spans="1:8" x14ac:dyDescent="0.2">
      <c r="A80" t="s">
        <v>198</v>
      </c>
      <c r="B80" t="s">
        <v>219</v>
      </c>
      <c r="C80" t="s">
        <v>229</v>
      </c>
      <c r="D80" t="s">
        <v>230</v>
      </c>
      <c r="E80" t="s">
        <v>231</v>
      </c>
      <c r="F80" t="s">
        <v>232</v>
      </c>
      <c r="G80" t="s">
        <v>233</v>
      </c>
      <c r="H80" t="s">
        <v>362</v>
      </c>
    </row>
    <row r="81" spans="1:8" x14ac:dyDescent="0.2">
      <c r="A81" t="s">
        <v>199</v>
      </c>
      <c r="B81" t="s">
        <v>219</v>
      </c>
      <c r="C81" t="s">
        <v>229</v>
      </c>
      <c r="D81" t="s">
        <v>230</v>
      </c>
      <c r="E81" t="s">
        <v>231</v>
      </c>
      <c r="F81" t="s">
        <v>232</v>
      </c>
      <c r="G81" t="s">
        <v>233</v>
      </c>
      <c r="H81" t="s">
        <v>362</v>
      </c>
    </row>
    <row r="82" spans="1:8" x14ac:dyDescent="0.2">
      <c r="A82" t="s">
        <v>200</v>
      </c>
      <c r="B82" t="s">
        <v>219</v>
      </c>
      <c r="C82" t="s">
        <v>229</v>
      </c>
      <c r="D82" t="s">
        <v>230</v>
      </c>
      <c r="E82" t="s">
        <v>256</v>
      </c>
      <c r="F82" t="s">
        <v>257</v>
      </c>
      <c r="G82" t="s">
        <v>258</v>
      </c>
      <c r="H82" t="s">
        <v>301</v>
      </c>
    </row>
    <row r="83" spans="1:8" x14ac:dyDescent="0.2">
      <c r="A83" t="s">
        <v>201</v>
      </c>
      <c r="B83" t="s">
        <v>219</v>
      </c>
      <c r="C83" t="s">
        <v>229</v>
      </c>
      <c r="D83" t="s">
        <v>230</v>
      </c>
      <c r="E83" t="s">
        <v>231</v>
      </c>
      <c r="F83" t="s">
        <v>254</v>
      </c>
      <c r="G83" t="s">
        <v>255</v>
      </c>
      <c r="H83" t="s">
        <v>421</v>
      </c>
    </row>
    <row r="84" spans="1:8" x14ac:dyDescent="0.2">
      <c r="A84" t="s">
        <v>202</v>
      </c>
      <c r="B84" t="s">
        <v>219</v>
      </c>
      <c r="C84" t="s">
        <v>229</v>
      </c>
      <c r="D84" t="s">
        <v>230</v>
      </c>
      <c r="E84" t="s">
        <v>231</v>
      </c>
      <c r="F84" t="s">
        <v>232</v>
      </c>
      <c r="G84" t="s">
        <v>243</v>
      </c>
      <c r="H84" t="s">
        <v>356</v>
      </c>
    </row>
    <row r="85" spans="1:8" x14ac:dyDescent="0.2">
      <c r="A85" t="s">
        <v>203</v>
      </c>
      <c r="B85" t="s">
        <v>219</v>
      </c>
      <c r="C85" t="s">
        <v>229</v>
      </c>
      <c r="D85" t="s">
        <v>230</v>
      </c>
      <c r="E85" t="s">
        <v>231</v>
      </c>
      <c r="F85" t="s">
        <v>247</v>
      </c>
      <c r="G85" t="s">
        <v>358</v>
      </c>
      <c r="H85" t="s">
        <v>359</v>
      </c>
    </row>
    <row r="86" spans="1:8" x14ac:dyDescent="0.2">
      <c r="A86" t="s">
        <v>204</v>
      </c>
      <c r="B86" t="s">
        <v>219</v>
      </c>
      <c r="C86" t="s">
        <v>229</v>
      </c>
      <c r="D86" t="s">
        <v>230</v>
      </c>
      <c r="E86" t="s">
        <v>231</v>
      </c>
      <c r="F86" t="s">
        <v>232</v>
      </c>
      <c r="G86" t="s">
        <v>243</v>
      </c>
      <c r="H86" t="s">
        <v>356</v>
      </c>
    </row>
    <row r="87" spans="1:8" x14ac:dyDescent="0.2">
      <c r="A87" t="s">
        <v>205</v>
      </c>
      <c r="B87" t="s">
        <v>219</v>
      </c>
      <c r="C87" t="s">
        <v>224</v>
      </c>
      <c r="D87" t="s">
        <v>224</v>
      </c>
      <c r="E87" t="s">
        <v>225</v>
      </c>
      <c r="F87" t="s">
        <v>260</v>
      </c>
      <c r="G87" t="s">
        <v>261</v>
      </c>
      <c r="H87" t="s">
        <v>394</v>
      </c>
    </row>
    <row r="88" spans="1:8" x14ac:dyDescent="0.2">
      <c r="A88" t="s">
        <v>206</v>
      </c>
      <c r="B88" t="s">
        <v>219</v>
      </c>
      <c r="C88" t="s">
        <v>220</v>
      </c>
      <c r="D88" t="s">
        <v>221</v>
      </c>
      <c r="E88" t="s">
        <v>222</v>
      </c>
      <c r="F88" t="s">
        <v>369</v>
      </c>
      <c r="G88" t="s">
        <v>370</v>
      </c>
      <c r="H88" t="s">
        <v>371</v>
      </c>
    </row>
    <row r="89" spans="1:8" x14ac:dyDescent="0.2">
      <c r="A89" t="s">
        <v>207</v>
      </c>
      <c r="B89" t="s">
        <v>219</v>
      </c>
      <c r="C89" t="s">
        <v>229</v>
      </c>
      <c r="D89" t="s">
        <v>230</v>
      </c>
      <c r="E89" t="s">
        <v>231</v>
      </c>
      <c r="F89" t="s">
        <v>254</v>
      </c>
      <c r="G89" t="s">
        <v>255</v>
      </c>
      <c r="H89" t="s">
        <v>348</v>
      </c>
    </row>
    <row r="90" spans="1:8" x14ac:dyDescent="0.2">
      <c r="A90" t="s">
        <v>209</v>
      </c>
      <c r="B90" t="s">
        <v>219</v>
      </c>
      <c r="C90" t="s">
        <v>224</v>
      </c>
      <c r="D90" t="s">
        <v>224</v>
      </c>
      <c r="E90" t="s">
        <v>264</v>
      </c>
      <c r="F90" t="s">
        <v>265</v>
      </c>
      <c r="G90" t="s">
        <v>266</v>
      </c>
      <c r="H90" t="s">
        <v>396</v>
      </c>
    </row>
    <row r="91" spans="1:8" x14ac:dyDescent="0.2">
      <c r="A91" t="s">
        <v>210</v>
      </c>
      <c r="B91" t="s">
        <v>219</v>
      </c>
      <c r="C91" t="s">
        <v>229</v>
      </c>
      <c r="D91" t="s">
        <v>230</v>
      </c>
      <c r="E91" t="s">
        <v>231</v>
      </c>
      <c r="F91" t="s">
        <v>232</v>
      </c>
      <c r="G91" t="s">
        <v>233</v>
      </c>
      <c r="H91" t="s">
        <v>362</v>
      </c>
    </row>
    <row r="92" spans="1:8" x14ac:dyDescent="0.2">
      <c r="A92" t="s">
        <v>211</v>
      </c>
      <c r="B92" t="s">
        <v>219</v>
      </c>
      <c r="C92" t="s">
        <v>220</v>
      </c>
      <c r="D92" t="s">
        <v>235</v>
      </c>
      <c r="E92" t="s">
        <v>294</v>
      </c>
      <c r="F92" t="s">
        <v>295</v>
      </c>
      <c r="G92" t="s">
        <v>296</v>
      </c>
      <c r="H92" t="s">
        <v>315</v>
      </c>
    </row>
    <row r="93" spans="1:8" x14ac:dyDescent="0.2">
      <c r="A93" t="s">
        <v>212</v>
      </c>
      <c r="B93" t="s">
        <v>219</v>
      </c>
      <c r="C93" t="s">
        <v>229</v>
      </c>
      <c r="D93" t="s">
        <v>230</v>
      </c>
      <c r="E93" t="s">
        <v>231</v>
      </c>
      <c r="F93" t="s">
        <v>232</v>
      </c>
      <c r="G93" t="s">
        <v>243</v>
      </c>
      <c r="H93" t="s">
        <v>356</v>
      </c>
    </row>
    <row r="94" spans="1:8" x14ac:dyDescent="0.2">
      <c r="A94" t="s">
        <v>213</v>
      </c>
      <c r="B94" t="s">
        <v>219</v>
      </c>
      <c r="C94" t="s">
        <v>229</v>
      </c>
      <c r="D94" t="s">
        <v>230</v>
      </c>
      <c r="E94" t="s">
        <v>231</v>
      </c>
      <c r="F94" t="s">
        <v>247</v>
      </c>
      <c r="G94" t="s">
        <v>311</v>
      </c>
      <c r="H94" t="s">
        <v>312</v>
      </c>
    </row>
    <row r="95" spans="1:8" x14ac:dyDescent="0.2">
      <c r="A95" t="s">
        <v>214</v>
      </c>
      <c r="B95" t="s">
        <v>219</v>
      </c>
      <c r="C95" t="s">
        <v>229</v>
      </c>
      <c r="D95" t="s">
        <v>230</v>
      </c>
      <c r="E95" t="s">
        <v>231</v>
      </c>
      <c r="F95" t="s">
        <v>232</v>
      </c>
      <c r="G95" t="s">
        <v>243</v>
      </c>
      <c r="H95" t="s">
        <v>356</v>
      </c>
    </row>
    <row r="96" spans="1:8" x14ac:dyDescent="0.2">
      <c r="A96" t="s">
        <v>215</v>
      </c>
      <c r="B96" t="s">
        <v>219</v>
      </c>
      <c r="C96" t="s">
        <v>229</v>
      </c>
      <c r="D96" t="s">
        <v>230</v>
      </c>
      <c r="E96" t="s">
        <v>231</v>
      </c>
      <c r="F96" t="s">
        <v>232</v>
      </c>
      <c r="G96" t="s">
        <v>243</v>
      </c>
      <c r="H96" t="s">
        <v>356</v>
      </c>
    </row>
    <row r="97" spans="1:8" x14ac:dyDescent="0.2">
      <c r="A97" t="s">
        <v>216</v>
      </c>
      <c r="B97" t="s">
        <v>219</v>
      </c>
      <c r="C97" t="s">
        <v>229</v>
      </c>
      <c r="D97" t="s">
        <v>230</v>
      </c>
      <c r="E97" t="s">
        <v>231</v>
      </c>
      <c r="F97" t="s">
        <v>232</v>
      </c>
      <c r="G97" t="s">
        <v>233</v>
      </c>
      <c r="H97" t="s">
        <v>362</v>
      </c>
    </row>
    <row r="98" spans="1:8" x14ac:dyDescent="0.2">
      <c r="A98" t="s">
        <v>217</v>
      </c>
      <c r="B98" t="s">
        <v>219</v>
      </c>
      <c r="C98" t="s">
        <v>229</v>
      </c>
      <c r="D98" t="s">
        <v>230</v>
      </c>
      <c r="E98" t="s">
        <v>231</v>
      </c>
      <c r="F98" t="s">
        <v>254</v>
      </c>
      <c r="G98" t="s">
        <v>255</v>
      </c>
      <c r="H98" t="s">
        <v>348</v>
      </c>
    </row>
    <row r="99" spans="1:8" x14ac:dyDescent="0.2">
      <c r="A99" t="s">
        <v>218</v>
      </c>
      <c r="B99" t="s">
        <v>219</v>
      </c>
      <c r="C99" t="s">
        <v>229</v>
      </c>
      <c r="D99" t="s">
        <v>230</v>
      </c>
      <c r="E99" t="s">
        <v>231</v>
      </c>
      <c r="F99" t="s">
        <v>254</v>
      </c>
      <c r="G99" t="s">
        <v>255</v>
      </c>
      <c r="H99" t="s">
        <v>429</v>
      </c>
    </row>
    <row r="100" spans="1:8" x14ac:dyDescent="0.2">
      <c r="A100" t="s">
        <v>2</v>
      </c>
      <c r="B100" t="s">
        <v>219</v>
      </c>
      <c r="C100" t="s">
        <v>229</v>
      </c>
      <c r="D100" t="s">
        <v>230</v>
      </c>
      <c r="E100" t="s">
        <v>231</v>
      </c>
      <c r="F100" t="s">
        <v>254</v>
      </c>
      <c r="G100" t="s">
        <v>255</v>
      </c>
      <c r="H100" t="s">
        <v>348</v>
      </c>
    </row>
    <row r="101" spans="1:8" x14ac:dyDescent="0.2">
      <c r="A101" t="s">
        <v>3</v>
      </c>
      <c r="B101" t="s">
        <v>219</v>
      </c>
      <c r="C101" t="s">
        <v>224</v>
      </c>
      <c r="D101" t="s">
        <v>224</v>
      </c>
      <c r="E101" t="s">
        <v>264</v>
      </c>
      <c r="F101" t="s">
        <v>313</v>
      </c>
      <c r="G101" t="s">
        <v>357</v>
      </c>
      <c r="H101" t="s">
        <v>432</v>
      </c>
    </row>
    <row r="102" spans="1:8" x14ac:dyDescent="0.2">
      <c r="A102" t="s">
        <v>4</v>
      </c>
      <c r="B102" t="s">
        <v>219</v>
      </c>
      <c r="C102" t="s">
        <v>220</v>
      </c>
      <c r="D102" t="s">
        <v>235</v>
      </c>
      <c r="E102" t="s">
        <v>294</v>
      </c>
      <c r="F102" t="s">
        <v>346</v>
      </c>
      <c r="G102" t="s">
        <v>347</v>
      </c>
      <c r="H102" t="s">
        <v>433</v>
      </c>
    </row>
    <row r="103" spans="1:8" x14ac:dyDescent="0.2">
      <c r="A103" t="s">
        <v>5</v>
      </c>
      <c r="B103" t="s">
        <v>219</v>
      </c>
      <c r="C103" t="s">
        <v>224</v>
      </c>
      <c r="D103" t="s">
        <v>224</v>
      </c>
      <c r="E103" t="s">
        <v>225</v>
      </c>
      <c r="F103" t="s">
        <v>226</v>
      </c>
      <c r="G103" t="s">
        <v>227</v>
      </c>
      <c r="H103" t="s">
        <v>288</v>
      </c>
    </row>
    <row r="104" spans="1:8" x14ac:dyDescent="0.2">
      <c r="A104" t="s">
        <v>6</v>
      </c>
      <c r="B104" t="s">
        <v>219</v>
      </c>
      <c r="C104" t="s">
        <v>224</v>
      </c>
      <c r="D104" t="s">
        <v>224</v>
      </c>
      <c r="E104" t="s">
        <v>225</v>
      </c>
      <c r="F104" t="s">
        <v>260</v>
      </c>
      <c r="G104" t="s">
        <v>261</v>
      </c>
      <c r="H104" t="s">
        <v>480</v>
      </c>
    </row>
    <row r="105" spans="1:8" x14ac:dyDescent="0.2">
      <c r="A105" t="s">
        <v>7</v>
      </c>
      <c r="B105" t="s">
        <v>219</v>
      </c>
      <c r="C105" t="s">
        <v>224</v>
      </c>
      <c r="D105" t="s">
        <v>224</v>
      </c>
      <c r="E105" t="s">
        <v>225</v>
      </c>
      <c r="F105" t="s">
        <v>260</v>
      </c>
      <c r="G105" t="s">
        <v>261</v>
      </c>
      <c r="H105" t="s">
        <v>406</v>
      </c>
    </row>
    <row r="106" spans="1:8" x14ac:dyDescent="0.2">
      <c r="A106" t="s">
        <v>8</v>
      </c>
      <c r="B106" t="s">
        <v>219</v>
      </c>
      <c r="C106" t="s">
        <v>229</v>
      </c>
      <c r="D106" t="s">
        <v>230</v>
      </c>
      <c r="E106" t="s">
        <v>231</v>
      </c>
      <c r="F106" t="s">
        <v>232</v>
      </c>
      <c r="G106" t="s">
        <v>243</v>
      </c>
      <c r="H106" t="s">
        <v>356</v>
      </c>
    </row>
    <row r="107" spans="1:8" x14ac:dyDescent="0.2">
      <c r="A107" t="s">
        <v>9</v>
      </c>
      <c r="B107" t="s">
        <v>219</v>
      </c>
      <c r="C107" t="s">
        <v>220</v>
      </c>
      <c r="D107" t="s">
        <v>283</v>
      </c>
      <c r="E107" t="s">
        <v>309</v>
      </c>
      <c r="F107" t="s">
        <v>310</v>
      </c>
      <c r="G107" t="s">
        <v>476</v>
      </c>
      <c r="H107" t="s">
        <v>482</v>
      </c>
    </row>
    <row r="108" spans="1:8" x14ac:dyDescent="0.2">
      <c r="A108" t="s">
        <v>10</v>
      </c>
      <c r="B108" t="s">
        <v>219</v>
      </c>
      <c r="C108" t="s">
        <v>229</v>
      </c>
      <c r="D108" t="s">
        <v>230</v>
      </c>
      <c r="E108" t="s">
        <v>231</v>
      </c>
      <c r="F108" t="s">
        <v>254</v>
      </c>
      <c r="G108" t="s">
        <v>255</v>
      </c>
      <c r="H108" t="s">
        <v>348</v>
      </c>
    </row>
    <row r="109" spans="1:8" x14ac:dyDescent="0.2">
      <c r="A109" t="s">
        <v>11</v>
      </c>
      <c r="B109" t="s">
        <v>219</v>
      </c>
      <c r="C109" t="s">
        <v>229</v>
      </c>
      <c r="D109" t="s">
        <v>275</v>
      </c>
      <c r="E109" t="s">
        <v>276</v>
      </c>
      <c r="F109" t="s">
        <v>399</v>
      </c>
      <c r="G109" t="s">
        <v>400</v>
      </c>
      <c r="H109" t="s">
        <v>401</v>
      </c>
    </row>
    <row r="110" spans="1:8" x14ac:dyDescent="0.2">
      <c r="A110" t="s">
        <v>13</v>
      </c>
      <c r="B110" t="s">
        <v>219</v>
      </c>
      <c r="C110" t="s">
        <v>220</v>
      </c>
      <c r="D110" t="s">
        <v>235</v>
      </c>
      <c r="E110" t="s">
        <v>349</v>
      </c>
      <c r="F110" t="s">
        <v>350</v>
      </c>
      <c r="G110" t="s">
        <v>416</v>
      </c>
      <c r="H110" t="s">
        <v>437</v>
      </c>
    </row>
    <row r="111" spans="1:8" x14ac:dyDescent="0.2">
      <c r="A111" t="s">
        <v>14</v>
      </c>
      <c r="B111" t="s">
        <v>219</v>
      </c>
      <c r="C111" t="s">
        <v>229</v>
      </c>
      <c r="D111" t="s">
        <v>230</v>
      </c>
      <c r="E111" t="s">
        <v>231</v>
      </c>
      <c r="F111" t="s">
        <v>247</v>
      </c>
      <c r="G111" t="s">
        <v>448</v>
      </c>
      <c r="H111" t="s">
        <v>452</v>
      </c>
    </row>
    <row r="112" spans="1:8" x14ac:dyDescent="0.2">
      <c r="A112" t="s">
        <v>15</v>
      </c>
      <c r="B112" t="s">
        <v>219</v>
      </c>
      <c r="C112" t="s">
        <v>229</v>
      </c>
      <c r="D112" t="s">
        <v>230</v>
      </c>
      <c r="E112" t="s">
        <v>256</v>
      </c>
      <c r="F112" t="s">
        <v>257</v>
      </c>
      <c r="G112" t="s">
        <v>258</v>
      </c>
      <c r="H112" t="s">
        <v>434</v>
      </c>
    </row>
    <row r="113" spans="1:8" x14ac:dyDescent="0.2">
      <c r="A113" t="s">
        <v>16</v>
      </c>
      <c r="B113" t="s">
        <v>219</v>
      </c>
      <c r="C113" t="s">
        <v>229</v>
      </c>
      <c r="D113" t="s">
        <v>230</v>
      </c>
      <c r="E113" t="s">
        <v>231</v>
      </c>
      <c r="F113" t="s">
        <v>254</v>
      </c>
      <c r="G113" t="s">
        <v>255</v>
      </c>
      <c r="H113" t="s">
        <v>348</v>
      </c>
    </row>
    <row r="114" spans="1:8" x14ac:dyDescent="0.2">
      <c r="A114" t="s">
        <v>17</v>
      </c>
      <c r="B114" t="s">
        <v>219</v>
      </c>
      <c r="C114" t="s">
        <v>229</v>
      </c>
      <c r="D114" t="s">
        <v>230</v>
      </c>
      <c r="E114" t="s">
        <v>231</v>
      </c>
      <c r="F114" t="s">
        <v>232</v>
      </c>
      <c r="G114" t="s">
        <v>233</v>
      </c>
      <c r="H114" t="s">
        <v>362</v>
      </c>
    </row>
    <row r="115" spans="1:8" x14ac:dyDescent="0.2">
      <c r="A115" t="s">
        <v>18</v>
      </c>
      <c r="B115" t="s">
        <v>219</v>
      </c>
      <c r="C115" t="s">
        <v>229</v>
      </c>
      <c r="D115" t="s">
        <v>230</v>
      </c>
      <c r="E115" t="s">
        <v>231</v>
      </c>
      <c r="F115" t="s">
        <v>254</v>
      </c>
      <c r="G115" t="s">
        <v>255</v>
      </c>
      <c r="H115" t="s">
        <v>330</v>
      </c>
    </row>
    <row r="116" spans="1:8" x14ac:dyDescent="0.2">
      <c r="A116" t="s">
        <v>19</v>
      </c>
      <c r="B116" t="s">
        <v>219</v>
      </c>
      <c r="C116" t="s">
        <v>229</v>
      </c>
      <c r="D116" t="s">
        <v>230</v>
      </c>
      <c r="E116" t="s">
        <v>231</v>
      </c>
      <c r="F116" t="s">
        <v>247</v>
      </c>
      <c r="G116" t="s">
        <v>248</v>
      </c>
      <c r="H116" t="s">
        <v>438</v>
      </c>
    </row>
    <row r="117" spans="1:8" x14ac:dyDescent="0.2">
      <c r="A117" t="s">
        <v>20</v>
      </c>
      <c r="B117" t="s">
        <v>219</v>
      </c>
      <c r="C117" t="s">
        <v>229</v>
      </c>
      <c r="D117" t="s">
        <v>230</v>
      </c>
      <c r="E117" t="s">
        <v>231</v>
      </c>
      <c r="F117" t="s">
        <v>254</v>
      </c>
      <c r="G117" t="s">
        <v>255</v>
      </c>
      <c r="H117" t="s">
        <v>348</v>
      </c>
    </row>
    <row r="118" spans="1:8" x14ac:dyDescent="0.2">
      <c r="A118" t="s">
        <v>21</v>
      </c>
      <c r="B118" t="s">
        <v>219</v>
      </c>
      <c r="C118" t="s">
        <v>220</v>
      </c>
      <c r="D118" t="s">
        <v>283</v>
      </c>
      <c r="E118" t="s">
        <v>284</v>
      </c>
      <c r="F118" t="s">
        <v>389</v>
      </c>
      <c r="G118" t="s">
        <v>390</v>
      </c>
      <c r="H118" t="s">
        <v>426</v>
      </c>
    </row>
    <row r="119" spans="1:8" x14ac:dyDescent="0.2">
      <c r="A119" t="s">
        <v>22</v>
      </c>
      <c r="B119" t="s">
        <v>219</v>
      </c>
      <c r="C119" t="s">
        <v>229</v>
      </c>
      <c r="D119" t="s">
        <v>230</v>
      </c>
      <c r="E119" t="s">
        <v>231</v>
      </c>
      <c r="F119" t="s">
        <v>232</v>
      </c>
      <c r="G119" t="s">
        <v>243</v>
      </c>
      <c r="H119" t="s">
        <v>356</v>
      </c>
    </row>
    <row r="120" spans="1:8" x14ac:dyDescent="0.2">
      <c r="A120" t="s">
        <v>24</v>
      </c>
      <c r="B120" t="s">
        <v>219</v>
      </c>
      <c r="C120" t="s">
        <v>229</v>
      </c>
      <c r="D120" t="s">
        <v>320</v>
      </c>
      <c r="E120" t="s">
        <v>321</v>
      </c>
      <c r="F120" t="s">
        <v>322</v>
      </c>
      <c r="G120" t="s">
        <v>323</v>
      </c>
      <c r="H120" t="s">
        <v>408</v>
      </c>
    </row>
    <row r="121" spans="1:8" x14ac:dyDescent="0.2">
      <c r="A121" t="s">
        <v>25</v>
      </c>
      <c r="B121" t="s">
        <v>219</v>
      </c>
      <c r="C121" t="s">
        <v>229</v>
      </c>
      <c r="D121" t="s">
        <v>230</v>
      </c>
      <c r="E121" t="s">
        <v>231</v>
      </c>
      <c r="F121" t="s">
        <v>254</v>
      </c>
      <c r="G121" t="s">
        <v>299</v>
      </c>
      <c r="H121" t="s">
        <v>300</v>
      </c>
    </row>
    <row r="122" spans="1:8" x14ac:dyDescent="0.2">
      <c r="A122" t="s">
        <v>26</v>
      </c>
      <c r="B122" t="s">
        <v>219</v>
      </c>
      <c r="C122" t="s">
        <v>229</v>
      </c>
      <c r="D122" t="s">
        <v>230</v>
      </c>
      <c r="E122" t="s">
        <v>231</v>
      </c>
      <c r="F122" t="s">
        <v>254</v>
      </c>
      <c r="G122" t="s">
        <v>255</v>
      </c>
      <c r="H122" t="s">
        <v>348</v>
      </c>
    </row>
    <row r="123" spans="1:8" x14ac:dyDescent="0.2">
      <c r="A123" t="s">
        <v>27</v>
      </c>
      <c r="B123" t="s">
        <v>219</v>
      </c>
      <c r="C123" t="s">
        <v>220</v>
      </c>
      <c r="D123" t="s">
        <v>283</v>
      </c>
      <c r="E123" t="s">
        <v>284</v>
      </c>
      <c r="F123" t="s">
        <v>285</v>
      </c>
      <c r="G123" t="s">
        <v>286</v>
      </c>
      <c r="H123" t="s">
        <v>287</v>
      </c>
    </row>
    <row r="124" spans="1:8" x14ac:dyDescent="0.2">
      <c r="A124" t="s">
        <v>28</v>
      </c>
      <c r="B124" t="s">
        <v>219</v>
      </c>
      <c r="C124" t="s">
        <v>229</v>
      </c>
      <c r="D124" t="s">
        <v>230</v>
      </c>
      <c r="E124" t="s">
        <v>231</v>
      </c>
      <c r="F124" t="s">
        <v>232</v>
      </c>
      <c r="G124" t="s">
        <v>243</v>
      </c>
      <c r="H124" t="s">
        <v>356</v>
      </c>
    </row>
    <row r="125" spans="1:8" x14ac:dyDescent="0.2">
      <c r="A125" t="s">
        <v>29</v>
      </c>
      <c r="B125" t="s">
        <v>219</v>
      </c>
      <c r="C125" t="s">
        <v>454</v>
      </c>
      <c r="D125" t="s">
        <v>455</v>
      </c>
      <c r="E125" t="s">
        <v>456</v>
      </c>
      <c r="F125" t="s">
        <v>457</v>
      </c>
      <c r="G125" t="s">
        <v>458</v>
      </c>
      <c r="H125" t="s">
        <v>481</v>
      </c>
    </row>
    <row r="126" spans="1:8" x14ac:dyDescent="0.2">
      <c r="A126" t="s">
        <v>30</v>
      </c>
      <c r="B126" t="s">
        <v>219</v>
      </c>
      <c r="C126" t="s">
        <v>229</v>
      </c>
      <c r="D126" t="s">
        <v>230</v>
      </c>
      <c r="E126" t="s">
        <v>231</v>
      </c>
      <c r="F126" t="s">
        <v>232</v>
      </c>
      <c r="G126" t="s">
        <v>243</v>
      </c>
      <c r="H126" t="s">
        <v>356</v>
      </c>
    </row>
    <row r="127" spans="1:8" x14ac:dyDescent="0.2">
      <c r="A127" t="s">
        <v>31</v>
      </c>
      <c r="B127" t="s">
        <v>219</v>
      </c>
      <c r="C127" t="s">
        <v>229</v>
      </c>
      <c r="D127" t="s">
        <v>230</v>
      </c>
      <c r="E127" t="s">
        <v>231</v>
      </c>
      <c r="F127" t="s">
        <v>254</v>
      </c>
      <c r="G127" t="s">
        <v>255</v>
      </c>
      <c r="H127" t="s">
        <v>348</v>
      </c>
    </row>
    <row r="128" spans="1:8" x14ac:dyDescent="0.2">
      <c r="A128" t="s">
        <v>32</v>
      </c>
      <c r="B128" t="s">
        <v>219</v>
      </c>
      <c r="C128" t="s">
        <v>229</v>
      </c>
      <c r="D128" t="s">
        <v>230</v>
      </c>
      <c r="E128" t="s">
        <v>231</v>
      </c>
      <c r="F128" t="s">
        <v>232</v>
      </c>
      <c r="G128" t="s">
        <v>243</v>
      </c>
      <c r="H128" t="s">
        <v>356</v>
      </c>
    </row>
    <row r="129" spans="1:8" x14ac:dyDescent="0.2">
      <c r="A129" t="s">
        <v>33</v>
      </c>
      <c r="B129" t="s">
        <v>219</v>
      </c>
      <c r="C129" t="s">
        <v>229</v>
      </c>
      <c r="D129" t="s">
        <v>275</v>
      </c>
      <c r="E129" t="s">
        <v>276</v>
      </c>
      <c r="F129" t="s">
        <v>277</v>
      </c>
      <c r="G129" t="s">
        <v>360</v>
      </c>
      <c r="H129" t="s">
        <v>361</v>
      </c>
    </row>
    <row r="130" spans="1:8" x14ac:dyDescent="0.2">
      <c r="A130" t="s">
        <v>35</v>
      </c>
      <c r="B130" t="s">
        <v>219</v>
      </c>
      <c r="C130" t="s">
        <v>224</v>
      </c>
      <c r="D130" t="s">
        <v>224</v>
      </c>
      <c r="E130" t="s">
        <v>250</v>
      </c>
      <c r="F130" t="s">
        <v>251</v>
      </c>
      <c r="G130" t="s">
        <v>252</v>
      </c>
      <c r="H130" t="s">
        <v>253</v>
      </c>
    </row>
    <row r="131" spans="1:8" x14ac:dyDescent="0.2">
      <c r="A131" t="s">
        <v>36</v>
      </c>
      <c r="B131" t="s">
        <v>219</v>
      </c>
      <c r="C131" t="s">
        <v>229</v>
      </c>
      <c r="D131" t="s">
        <v>230</v>
      </c>
      <c r="E131" t="s">
        <v>231</v>
      </c>
      <c r="F131" t="s">
        <v>262</v>
      </c>
      <c r="G131" t="s">
        <v>263</v>
      </c>
      <c r="H131" t="s">
        <v>302</v>
      </c>
    </row>
    <row r="132" spans="1:8" x14ac:dyDescent="0.2">
      <c r="A132" t="s">
        <v>37</v>
      </c>
      <c r="B132" t="s">
        <v>219</v>
      </c>
      <c r="C132" t="s">
        <v>229</v>
      </c>
      <c r="D132" t="s">
        <v>230</v>
      </c>
      <c r="E132" t="s">
        <v>231</v>
      </c>
      <c r="F132" t="s">
        <v>254</v>
      </c>
      <c r="G132" t="s">
        <v>255</v>
      </c>
      <c r="H132" t="s">
        <v>382</v>
      </c>
    </row>
    <row r="133" spans="1:8" x14ac:dyDescent="0.2">
      <c r="A133" t="s">
        <v>38</v>
      </c>
      <c r="B133" t="s">
        <v>219</v>
      </c>
      <c r="C133" t="s">
        <v>229</v>
      </c>
      <c r="D133" t="s">
        <v>275</v>
      </c>
      <c r="E133" t="s">
        <v>276</v>
      </c>
      <c r="F133" t="s">
        <v>306</v>
      </c>
      <c r="G133" t="s">
        <v>307</v>
      </c>
      <c r="H133" t="s">
        <v>404</v>
      </c>
    </row>
    <row r="134" spans="1:8" x14ac:dyDescent="0.2">
      <c r="A134" t="s">
        <v>39</v>
      </c>
      <c r="B134" t="s">
        <v>219</v>
      </c>
      <c r="C134" t="s">
        <v>229</v>
      </c>
      <c r="D134" t="s">
        <v>230</v>
      </c>
      <c r="E134" t="s">
        <v>231</v>
      </c>
      <c r="F134" t="s">
        <v>254</v>
      </c>
      <c r="G134" t="s">
        <v>255</v>
      </c>
      <c r="H134" t="s">
        <v>348</v>
      </c>
    </row>
    <row r="135" spans="1:8" x14ac:dyDescent="0.2">
      <c r="A135" t="s">
        <v>40</v>
      </c>
      <c r="B135" t="s">
        <v>219</v>
      </c>
      <c r="C135" t="s">
        <v>229</v>
      </c>
      <c r="D135" t="s">
        <v>230</v>
      </c>
      <c r="E135" t="s">
        <v>231</v>
      </c>
      <c r="F135" t="s">
        <v>232</v>
      </c>
      <c r="G135" t="s">
        <v>233</v>
      </c>
      <c r="H135" t="s">
        <v>362</v>
      </c>
    </row>
    <row r="136" spans="1:8" x14ac:dyDescent="0.2">
      <c r="A136" t="s">
        <v>41</v>
      </c>
      <c r="B136" t="s">
        <v>219</v>
      </c>
      <c r="C136" t="s">
        <v>229</v>
      </c>
      <c r="D136" t="s">
        <v>230</v>
      </c>
      <c r="E136" t="s">
        <v>231</v>
      </c>
      <c r="F136" t="s">
        <v>247</v>
      </c>
      <c r="G136" t="s">
        <v>248</v>
      </c>
      <c r="H136" t="s">
        <v>355</v>
      </c>
    </row>
    <row r="137" spans="1:8" x14ac:dyDescent="0.2">
      <c r="A137" t="s">
        <v>42</v>
      </c>
      <c r="B137" t="s">
        <v>219</v>
      </c>
      <c r="C137" t="s">
        <v>229</v>
      </c>
      <c r="D137" t="s">
        <v>230</v>
      </c>
      <c r="E137" t="s">
        <v>231</v>
      </c>
      <c r="F137" t="s">
        <v>254</v>
      </c>
      <c r="G137" t="s">
        <v>255</v>
      </c>
      <c r="H137" t="s">
        <v>348</v>
      </c>
    </row>
    <row r="138" spans="1:8" x14ac:dyDescent="0.2">
      <c r="A138" t="s">
        <v>43</v>
      </c>
      <c r="B138" t="s">
        <v>219</v>
      </c>
      <c r="C138" t="s">
        <v>224</v>
      </c>
      <c r="D138" t="s">
        <v>224</v>
      </c>
      <c r="E138" t="s">
        <v>264</v>
      </c>
      <c r="F138" t="s">
        <v>265</v>
      </c>
      <c r="G138" t="s">
        <v>332</v>
      </c>
      <c r="H138" t="s">
        <v>333</v>
      </c>
    </row>
    <row r="139" spans="1:8" x14ac:dyDescent="0.2">
      <c r="A139" t="s">
        <v>44</v>
      </c>
      <c r="B139" t="s">
        <v>219</v>
      </c>
      <c r="C139" t="s">
        <v>229</v>
      </c>
      <c r="D139" t="s">
        <v>230</v>
      </c>
      <c r="E139" t="s">
        <v>231</v>
      </c>
      <c r="F139" t="s">
        <v>254</v>
      </c>
      <c r="G139" t="s">
        <v>255</v>
      </c>
      <c r="H139" t="s">
        <v>368</v>
      </c>
    </row>
    <row r="140" spans="1:8" x14ac:dyDescent="0.2">
      <c r="A140" t="s">
        <v>46</v>
      </c>
      <c r="B140" t="s">
        <v>219</v>
      </c>
      <c r="C140" t="s">
        <v>229</v>
      </c>
      <c r="D140" t="s">
        <v>230</v>
      </c>
      <c r="E140" t="s">
        <v>231</v>
      </c>
      <c r="F140" t="s">
        <v>232</v>
      </c>
      <c r="G140" t="s">
        <v>243</v>
      </c>
      <c r="H140" t="s">
        <v>356</v>
      </c>
    </row>
    <row r="141" spans="1:8" x14ac:dyDescent="0.2">
      <c r="A141" t="s">
        <v>47</v>
      </c>
      <c r="B141" t="s">
        <v>219</v>
      </c>
      <c r="C141" t="s">
        <v>224</v>
      </c>
      <c r="D141" t="s">
        <v>224</v>
      </c>
      <c r="E141" t="s">
        <v>250</v>
      </c>
      <c r="F141" t="s">
        <v>251</v>
      </c>
      <c r="G141" t="s">
        <v>252</v>
      </c>
      <c r="H141" t="s">
        <v>334</v>
      </c>
    </row>
    <row r="142" spans="1:8" x14ac:dyDescent="0.2">
      <c r="A142" t="s">
        <v>48</v>
      </c>
      <c r="B142" t="s">
        <v>219</v>
      </c>
      <c r="C142" t="s">
        <v>220</v>
      </c>
      <c r="D142" t="s">
        <v>221</v>
      </c>
      <c r="E142" t="s">
        <v>222</v>
      </c>
      <c r="F142" t="s">
        <v>223</v>
      </c>
      <c r="G142" t="s">
        <v>372</v>
      </c>
      <c r="H142" t="s">
        <v>419</v>
      </c>
    </row>
    <row r="143" spans="1:8" x14ac:dyDescent="0.2">
      <c r="A143" t="s">
        <v>49</v>
      </c>
      <c r="B143" t="s">
        <v>219</v>
      </c>
      <c r="C143" t="s">
        <v>229</v>
      </c>
      <c r="D143" t="s">
        <v>230</v>
      </c>
      <c r="E143" t="s">
        <v>231</v>
      </c>
      <c r="F143" t="s">
        <v>232</v>
      </c>
      <c r="G143" t="s">
        <v>243</v>
      </c>
      <c r="H143" t="s">
        <v>356</v>
      </c>
    </row>
    <row r="144" spans="1:8" x14ac:dyDescent="0.2">
      <c r="A144" t="s">
        <v>50</v>
      </c>
      <c r="B144" t="s">
        <v>219</v>
      </c>
      <c r="C144" t="s">
        <v>220</v>
      </c>
      <c r="D144" t="s">
        <v>235</v>
      </c>
      <c r="E144" t="s">
        <v>317</v>
      </c>
      <c r="F144" t="s">
        <v>318</v>
      </c>
      <c r="G144" t="s">
        <v>407</v>
      </c>
      <c r="H144" t="s">
        <v>430</v>
      </c>
    </row>
    <row r="145" spans="1:8" x14ac:dyDescent="0.2">
      <c r="A145" t="s">
        <v>51</v>
      </c>
      <c r="B145" t="s">
        <v>219</v>
      </c>
      <c r="C145" t="s">
        <v>229</v>
      </c>
      <c r="D145" t="s">
        <v>230</v>
      </c>
      <c r="E145" t="s">
        <v>231</v>
      </c>
      <c r="F145" t="s">
        <v>254</v>
      </c>
      <c r="G145" t="s">
        <v>255</v>
      </c>
      <c r="H145" t="s">
        <v>348</v>
      </c>
    </row>
    <row r="146" spans="1:8" x14ac:dyDescent="0.2">
      <c r="A146" t="s">
        <v>52</v>
      </c>
      <c r="B146" t="s">
        <v>219</v>
      </c>
      <c r="C146" t="s">
        <v>229</v>
      </c>
      <c r="D146" t="s">
        <v>230</v>
      </c>
      <c r="E146" t="s">
        <v>231</v>
      </c>
      <c r="F146" t="s">
        <v>232</v>
      </c>
      <c r="G146" t="s">
        <v>243</v>
      </c>
      <c r="H146" t="s">
        <v>356</v>
      </c>
    </row>
    <row r="147" spans="1:8" x14ac:dyDescent="0.2">
      <c r="A147" t="s">
        <v>53</v>
      </c>
      <c r="B147" t="s">
        <v>219</v>
      </c>
      <c r="C147" t="s">
        <v>220</v>
      </c>
      <c r="D147" t="s">
        <v>235</v>
      </c>
      <c r="E147" t="s">
        <v>317</v>
      </c>
      <c r="F147" t="s">
        <v>318</v>
      </c>
      <c r="G147" t="s">
        <v>319</v>
      </c>
      <c r="H147" t="s">
        <v>435</v>
      </c>
    </row>
    <row r="148" spans="1:8" x14ac:dyDescent="0.2">
      <c r="A148" t="s">
        <v>54</v>
      </c>
      <c r="B148" t="s">
        <v>219</v>
      </c>
      <c r="C148" t="s">
        <v>229</v>
      </c>
      <c r="D148" t="s">
        <v>230</v>
      </c>
      <c r="E148" t="s">
        <v>231</v>
      </c>
      <c r="F148" t="s">
        <v>254</v>
      </c>
      <c r="G148" t="s">
        <v>255</v>
      </c>
      <c r="H148" t="s">
        <v>379</v>
      </c>
    </row>
    <row r="149" spans="1:8" x14ac:dyDescent="0.2">
      <c r="A149" t="s">
        <v>55</v>
      </c>
      <c r="B149" t="s">
        <v>219</v>
      </c>
      <c r="C149" t="s">
        <v>229</v>
      </c>
      <c r="D149" t="s">
        <v>230</v>
      </c>
      <c r="E149" t="s">
        <v>231</v>
      </c>
      <c r="F149" t="s">
        <v>232</v>
      </c>
      <c r="G149" t="s">
        <v>243</v>
      </c>
      <c r="H149" t="s">
        <v>356</v>
      </c>
    </row>
    <row r="150" spans="1:8" x14ac:dyDescent="0.2">
      <c r="A150" t="s">
        <v>57</v>
      </c>
      <c r="B150" t="s">
        <v>219</v>
      </c>
      <c r="C150" t="s">
        <v>229</v>
      </c>
      <c r="D150" t="s">
        <v>230</v>
      </c>
      <c r="E150" t="s">
        <v>231</v>
      </c>
      <c r="F150" t="s">
        <v>232</v>
      </c>
      <c r="G150" t="s">
        <v>243</v>
      </c>
      <c r="H150" t="s">
        <v>356</v>
      </c>
    </row>
    <row r="151" spans="1:8" x14ac:dyDescent="0.2">
      <c r="A151" t="s">
        <v>58</v>
      </c>
      <c r="B151" t="s">
        <v>219</v>
      </c>
      <c r="C151" t="s">
        <v>224</v>
      </c>
      <c r="D151" t="s">
        <v>224</v>
      </c>
      <c r="E151" t="s">
        <v>250</v>
      </c>
      <c r="F151" t="s">
        <v>251</v>
      </c>
      <c r="G151" t="s">
        <v>252</v>
      </c>
      <c r="H151" t="s">
        <v>253</v>
      </c>
    </row>
    <row r="152" spans="1:8" x14ac:dyDescent="0.2">
      <c r="A152" t="s">
        <v>59</v>
      </c>
      <c r="B152" t="s">
        <v>219</v>
      </c>
      <c r="C152" t="s">
        <v>224</v>
      </c>
      <c r="D152" t="s">
        <v>224</v>
      </c>
      <c r="E152" t="s">
        <v>250</v>
      </c>
      <c r="F152" t="s">
        <v>251</v>
      </c>
      <c r="G152" t="s">
        <v>252</v>
      </c>
      <c r="H152" t="s">
        <v>253</v>
      </c>
    </row>
    <row r="153" spans="1:8" x14ac:dyDescent="0.2">
      <c r="A153" t="s">
        <v>60</v>
      </c>
      <c r="B153" t="s">
        <v>219</v>
      </c>
      <c r="C153" t="s">
        <v>229</v>
      </c>
      <c r="D153" t="s">
        <v>230</v>
      </c>
      <c r="E153" t="s">
        <v>231</v>
      </c>
      <c r="F153" t="s">
        <v>254</v>
      </c>
      <c r="G153" t="s">
        <v>255</v>
      </c>
      <c r="H153" t="s">
        <v>348</v>
      </c>
    </row>
    <row r="154" spans="1:8" x14ac:dyDescent="0.2">
      <c r="A154" t="s">
        <v>61</v>
      </c>
      <c r="B154" t="s">
        <v>219</v>
      </c>
      <c r="C154" t="s">
        <v>224</v>
      </c>
      <c r="D154" t="s">
        <v>224</v>
      </c>
      <c r="E154" t="s">
        <v>264</v>
      </c>
      <c r="F154" t="s">
        <v>265</v>
      </c>
      <c r="G154" t="s">
        <v>291</v>
      </c>
      <c r="H154" t="s">
        <v>409</v>
      </c>
    </row>
    <row r="155" spans="1:8" x14ac:dyDescent="0.2">
      <c r="A155" t="s">
        <v>62</v>
      </c>
      <c r="B155" t="s">
        <v>219</v>
      </c>
      <c r="C155" t="s">
        <v>229</v>
      </c>
      <c r="D155" t="s">
        <v>230</v>
      </c>
      <c r="E155" t="s">
        <v>231</v>
      </c>
      <c r="F155" t="s">
        <v>232</v>
      </c>
      <c r="G155" t="s">
        <v>243</v>
      </c>
      <c r="H155" t="s">
        <v>356</v>
      </c>
    </row>
    <row r="156" spans="1:8" x14ac:dyDescent="0.2">
      <c r="A156" t="s">
        <v>63</v>
      </c>
      <c r="B156" t="s">
        <v>219</v>
      </c>
      <c r="C156" t="s">
        <v>220</v>
      </c>
      <c r="D156" t="s">
        <v>235</v>
      </c>
      <c r="E156" t="s">
        <v>317</v>
      </c>
      <c r="F156" t="s">
        <v>318</v>
      </c>
      <c r="G156" t="s">
        <v>449</v>
      </c>
      <c r="H156" t="s">
        <v>453</v>
      </c>
    </row>
    <row r="157" spans="1:8" x14ac:dyDescent="0.2">
      <c r="A157" t="s">
        <v>64</v>
      </c>
      <c r="B157" t="s">
        <v>219</v>
      </c>
      <c r="C157" t="s">
        <v>229</v>
      </c>
      <c r="D157" t="s">
        <v>230</v>
      </c>
      <c r="E157" t="s">
        <v>256</v>
      </c>
      <c r="F157" t="s">
        <v>257</v>
      </c>
      <c r="G157" t="s">
        <v>373</v>
      </c>
      <c r="H157" t="s">
        <v>374</v>
      </c>
    </row>
    <row r="158" spans="1:8" x14ac:dyDescent="0.2">
      <c r="A158" t="s">
        <v>65</v>
      </c>
      <c r="B158" t="s">
        <v>219</v>
      </c>
      <c r="C158" t="s">
        <v>224</v>
      </c>
      <c r="D158" t="s">
        <v>224</v>
      </c>
      <c r="E158" t="s">
        <v>264</v>
      </c>
      <c r="F158" t="s">
        <v>313</v>
      </c>
      <c r="G158" t="s">
        <v>380</v>
      </c>
      <c r="H158" t="s">
        <v>381</v>
      </c>
    </row>
    <row r="159" spans="1:8" x14ac:dyDescent="0.2">
      <c r="A159" t="s">
        <v>66</v>
      </c>
      <c r="B159" t="s">
        <v>219</v>
      </c>
      <c r="C159" t="s">
        <v>335</v>
      </c>
      <c r="D159" t="s">
        <v>336</v>
      </c>
      <c r="E159" t="s">
        <v>337</v>
      </c>
      <c r="F159" t="s">
        <v>338</v>
      </c>
      <c r="G159" t="s">
        <v>339</v>
      </c>
      <c r="H159" t="s">
        <v>340</v>
      </c>
    </row>
    <row r="160" spans="1:8" x14ac:dyDescent="0.2">
      <c r="A160" t="s">
        <v>68</v>
      </c>
      <c r="B160" t="s">
        <v>219</v>
      </c>
      <c r="C160" t="s">
        <v>229</v>
      </c>
      <c r="D160" t="s">
        <v>230</v>
      </c>
      <c r="E160" t="s">
        <v>231</v>
      </c>
      <c r="F160" t="s">
        <v>254</v>
      </c>
      <c r="G160" t="s">
        <v>255</v>
      </c>
      <c r="H160" t="s">
        <v>351</v>
      </c>
    </row>
    <row r="161" spans="1:8" x14ac:dyDescent="0.2">
      <c r="A161" t="s">
        <v>69</v>
      </c>
      <c r="B161" t="s">
        <v>219</v>
      </c>
      <c r="C161" t="s">
        <v>229</v>
      </c>
      <c r="D161" t="s">
        <v>230</v>
      </c>
      <c r="E161" t="s">
        <v>231</v>
      </c>
      <c r="F161" t="s">
        <v>232</v>
      </c>
      <c r="G161" t="s">
        <v>233</v>
      </c>
      <c r="H161" t="s">
        <v>436</v>
      </c>
    </row>
    <row r="162" spans="1:8" x14ac:dyDescent="0.2">
      <c r="A162" t="s">
        <v>70</v>
      </c>
      <c r="B162" t="s">
        <v>219</v>
      </c>
      <c r="C162" t="s">
        <v>224</v>
      </c>
      <c r="D162" t="s">
        <v>224</v>
      </c>
      <c r="E162" t="s">
        <v>264</v>
      </c>
      <c r="F162" t="s">
        <v>352</v>
      </c>
      <c r="G162" t="s">
        <v>353</v>
      </c>
      <c r="H162" t="s">
        <v>417</v>
      </c>
    </row>
    <row r="163" spans="1:8" x14ac:dyDescent="0.2">
      <c r="A163" t="s">
        <v>71</v>
      </c>
      <c r="B163" t="s">
        <v>219</v>
      </c>
      <c r="C163" t="s">
        <v>220</v>
      </c>
      <c r="D163" t="s">
        <v>283</v>
      </c>
      <c r="E163" t="s">
        <v>303</v>
      </c>
      <c r="F163" t="s">
        <v>304</v>
      </c>
      <c r="G163" t="s">
        <v>305</v>
      </c>
      <c r="H163" t="s">
        <v>403</v>
      </c>
    </row>
    <row r="164" spans="1:8" x14ac:dyDescent="0.2">
      <c r="A164" t="s">
        <v>72</v>
      </c>
      <c r="B164" t="s">
        <v>219</v>
      </c>
      <c r="C164" t="s">
        <v>229</v>
      </c>
      <c r="D164" t="s">
        <v>230</v>
      </c>
      <c r="E164" t="s">
        <v>231</v>
      </c>
      <c r="F164" t="s">
        <v>232</v>
      </c>
      <c r="G164" t="s">
        <v>233</v>
      </c>
      <c r="H164" t="s">
        <v>366</v>
      </c>
    </row>
    <row r="165" spans="1:8" x14ac:dyDescent="0.2">
      <c r="A165" t="s">
        <v>73</v>
      </c>
      <c r="B165" t="s">
        <v>219</v>
      </c>
      <c r="C165" t="s">
        <v>229</v>
      </c>
      <c r="D165" t="s">
        <v>230</v>
      </c>
      <c r="E165" t="s">
        <v>231</v>
      </c>
      <c r="F165" t="s">
        <v>262</v>
      </c>
      <c r="G165" t="s">
        <v>297</v>
      </c>
      <c r="H165" t="s">
        <v>331</v>
      </c>
    </row>
    <row r="166" spans="1:8" x14ac:dyDescent="0.2">
      <c r="A166" t="s">
        <v>74</v>
      </c>
      <c r="B166" t="s">
        <v>219</v>
      </c>
      <c r="C166" t="s">
        <v>229</v>
      </c>
      <c r="D166" t="s">
        <v>230</v>
      </c>
      <c r="E166" t="s">
        <v>231</v>
      </c>
      <c r="F166" t="s">
        <v>254</v>
      </c>
      <c r="G166" t="s">
        <v>255</v>
      </c>
      <c r="H166" t="s">
        <v>348</v>
      </c>
    </row>
    <row r="167" spans="1:8" x14ac:dyDescent="0.2">
      <c r="A167" t="s">
        <v>75</v>
      </c>
      <c r="B167" t="s">
        <v>219</v>
      </c>
      <c r="C167" t="s">
        <v>224</v>
      </c>
      <c r="D167" t="s">
        <v>224</v>
      </c>
      <c r="E167" t="s">
        <v>225</v>
      </c>
      <c r="F167" t="s">
        <v>260</v>
      </c>
      <c r="G167" t="s">
        <v>261</v>
      </c>
      <c r="H167" t="s">
        <v>386</v>
      </c>
    </row>
    <row r="168" spans="1:8" x14ac:dyDescent="0.2">
      <c r="A168" t="s">
        <v>76</v>
      </c>
      <c r="B168" t="s">
        <v>219</v>
      </c>
      <c r="C168" t="s">
        <v>224</v>
      </c>
      <c r="D168" t="s">
        <v>224</v>
      </c>
      <c r="E168" t="s">
        <v>264</v>
      </c>
      <c r="F168" t="s">
        <v>313</v>
      </c>
      <c r="G168" t="s">
        <v>357</v>
      </c>
      <c r="H168" t="s">
        <v>418</v>
      </c>
    </row>
    <row r="169" spans="1:8" x14ac:dyDescent="0.2">
      <c r="A169" t="s">
        <v>77</v>
      </c>
      <c r="B169" t="s">
        <v>219</v>
      </c>
      <c r="C169" t="s">
        <v>229</v>
      </c>
      <c r="D169" t="s">
        <v>230</v>
      </c>
      <c r="E169" t="s">
        <v>231</v>
      </c>
      <c r="F169" t="s">
        <v>254</v>
      </c>
      <c r="G169" t="s">
        <v>255</v>
      </c>
      <c r="H169" t="s">
        <v>348</v>
      </c>
    </row>
    <row r="170" spans="1:8" x14ac:dyDescent="0.2">
      <c r="A170" t="s">
        <v>79</v>
      </c>
      <c r="B170" t="s">
        <v>219</v>
      </c>
      <c r="C170" t="s">
        <v>229</v>
      </c>
      <c r="D170" t="s">
        <v>230</v>
      </c>
      <c r="E170" t="s">
        <v>231</v>
      </c>
      <c r="F170" t="s">
        <v>254</v>
      </c>
      <c r="G170" t="s">
        <v>255</v>
      </c>
      <c r="H170" t="s">
        <v>348</v>
      </c>
    </row>
    <row r="171" spans="1:8" x14ac:dyDescent="0.2">
      <c r="A171" t="s">
        <v>80</v>
      </c>
      <c r="B171" t="s">
        <v>219</v>
      </c>
      <c r="C171" t="s">
        <v>229</v>
      </c>
      <c r="D171" t="s">
        <v>230</v>
      </c>
      <c r="E171" t="s">
        <v>256</v>
      </c>
      <c r="F171" t="s">
        <v>257</v>
      </c>
      <c r="G171" t="s">
        <v>258</v>
      </c>
      <c r="H171" t="s">
        <v>383</v>
      </c>
    </row>
    <row r="172" spans="1:8" x14ac:dyDescent="0.2">
      <c r="A172" t="s">
        <v>81</v>
      </c>
      <c r="B172" t="s">
        <v>219</v>
      </c>
      <c r="C172" t="s">
        <v>229</v>
      </c>
      <c r="D172" t="s">
        <v>230</v>
      </c>
      <c r="E172" t="s">
        <v>231</v>
      </c>
      <c r="F172" t="s">
        <v>254</v>
      </c>
      <c r="G172" t="s">
        <v>255</v>
      </c>
      <c r="H172" t="s">
        <v>348</v>
      </c>
    </row>
    <row r="173" spans="1:8" x14ac:dyDescent="0.2">
      <c r="A173" t="s">
        <v>82</v>
      </c>
      <c r="B173" t="s">
        <v>219</v>
      </c>
      <c r="C173" t="s">
        <v>229</v>
      </c>
      <c r="D173" t="s">
        <v>230</v>
      </c>
      <c r="E173" t="s">
        <v>231</v>
      </c>
      <c r="F173" t="s">
        <v>254</v>
      </c>
      <c r="G173" t="s">
        <v>255</v>
      </c>
      <c r="H173" t="s">
        <v>421</v>
      </c>
    </row>
    <row r="174" spans="1:8" x14ac:dyDescent="0.2">
      <c r="A174" t="s">
        <v>83</v>
      </c>
      <c r="B174" t="s">
        <v>219</v>
      </c>
      <c r="C174" t="s">
        <v>220</v>
      </c>
      <c r="D174" t="s">
        <v>221</v>
      </c>
      <c r="E174" t="s">
        <v>222</v>
      </c>
      <c r="F174" t="s">
        <v>375</v>
      </c>
      <c r="G174" t="s">
        <v>376</v>
      </c>
      <c r="H174" t="s">
        <v>422</v>
      </c>
    </row>
    <row r="175" spans="1:8" x14ac:dyDescent="0.2">
      <c r="A175" t="s">
        <v>84</v>
      </c>
      <c r="B175" t="s">
        <v>219</v>
      </c>
      <c r="C175" t="s">
        <v>229</v>
      </c>
      <c r="D175" t="s">
        <v>230</v>
      </c>
      <c r="E175" t="s">
        <v>231</v>
      </c>
      <c r="F175" t="s">
        <v>232</v>
      </c>
      <c r="G175" t="s">
        <v>243</v>
      </c>
      <c r="H175" t="s">
        <v>356</v>
      </c>
    </row>
    <row r="176" spans="1:8" x14ac:dyDescent="0.2">
      <c r="A176" t="s">
        <v>85</v>
      </c>
      <c r="B176" t="s">
        <v>219</v>
      </c>
      <c r="C176" t="s">
        <v>220</v>
      </c>
      <c r="D176" t="s">
        <v>221</v>
      </c>
      <c r="E176" t="s">
        <v>222</v>
      </c>
      <c r="F176" t="s">
        <v>423</v>
      </c>
      <c r="G176" t="s">
        <v>446</v>
      </c>
      <c r="H176" t="s">
        <v>450</v>
      </c>
    </row>
    <row r="177" spans="1:8" x14ac:dyDescent="0.2">
      <c r="A177" t="s">
        <v>86</v>
      </c>
      <c r="B177" t="s">
        <v>219</v>
      </c>
      <c r="C177" t="s">
        <v>229</v>
      </c>
      <c r="D177" t="s">
        <v>230</v>
      </c>
      <c r="E177" t="s">
        <v>231</v>
      </c>
      <c r="F177" t="s">
        <v>232</v>
      </c>
      <c r="G177" t="s">
        <v>243</v>
      </c>
      <c r="H177" t="s">
        <v>356</v>
      </c>
    </row>
    <row r="178" spans="1:8" x14ac:dyDescent="0.2">
      <c r="A178" t="s">
        <v>87</v>
      </c>
      <c r="B178" t="s">
        <v>219</v>
      </c>
      <c r="C178" t="s">
        <v>224</v>
      </c>
      <c r="D178" t="s">
        <v>224</v>
      </c>
      <c r="E178" t="s">
        <v>264</v>
      </c>
      <c r="F178" t="s">
        <v>265</v>
      </c>
      <c r="G178" t="s">
        <v>377</v>
      </c>
      <c r="H178" t="s">
        <v>378</v>
      </c>
    </row>
    <row r="179" spans="1:8" x14ac:dyDescent="0.2">
      <c r="A179" t="s">
        <v>88</v>
      </c>
      <c r="B179" t="s">
        <v>219</v>
      </c>
      <c r="C179" t="s">
        <v>229</v>
      </c>
      <c r="D179" t="s">
        <v>230</v>
      </c>
      <c r="E179" t="s">
        <v>231</v>
      </c>
      <c r="F179" t="s">
        <v>232</v>
      </c>
      <c r="G179" t="s">
        <v>243</v>
      </c>
      <c r="H179" t="s">
        <v>356</v>
      </c>
    </row>
    <row r="180" spans="1:8" x14ac:dyDescent="0.2">
      <c r="A180" t="s">
        <v>90</v>
      </c>
      <c r="B180" t="s">
        <v>219</v>
      </c>
      <c r="C180" t="s">
        <v>229</v>
      </c>
      <c r="D180" t="s">
        <v>230</v>
      </c>
      <c r="E180" t="s">
        <v>231</v>
      </c>
      <c r="F180" t="s">
        <v>254</v>
      </c>
      <c r="G180" t="s">
        <v>255</v>
      </c>
      <c r="H180" t="s">
        <v>348</v>
      </c>
    </row>
    <row r="181" spans="1:8" x14ac:dyDescent="0.2">
      <c r="A181" t="s">
        <v>91</v>
      </c>
      <c r="B181" t="s">
        <v>219</v>
      </c>
      <c r="C181" t="s">
        <v>229</v>
      </c>
      <c r="D181" t="s">
        <v>275</v>
      </c>
      <c r="E181" t="s">
        <v>276</v>
      </c>
      <c r="F181" t="s">
        <v>277</v>
      </c>
      <c r="G181" t="s">
        <v>360</v>
      </c>
      <c r="H181" t="s">
        <v>361</v>
      </c>
    </row>
    <row r="182" spans="1:8" x14ac:dyDescent="0.2">
      <c r="A182" t="s">
        <v>92</v>
      </c>
      <c r="B182" t="s">
        <v>219</v>
      </c>
      <c r="C182" t="s">
        <v>229</v>
      </c>
      <c r="D182" t="s">
        <v>230</v>
      </c>
      <c r="E182" t="s">
        <v>231</v>
      </c>
      <c r="F182" t="s">
        <v>254</v>
      </c>
      <c r="G182" t="s">
        <v>255</v>
      </c>
      <c r="H182" t="s">
        <v>427</v>
      </c>
    </row>
    <row r="183" spans="1:8" x14ac:dyDescent="0.2">
      <c r="A183" t="s">
        <v>93</v>
      </c>
      <c r="B183" t="s">
        <v>219</v>
      </c>
      <c r="C183" t="s">
        <v>267</v>
      </c>
      <c r="D183" t="s">
        <v>268</v>
      </c>
      <c r="E183" t="s">
        <v>269</v>
      </c>
      <c r="F183" t="s">
        <v>270</v>
      </c>
      <c r="G183" t="s">
        <v>384</v>
      </c>
      <c r="H183" t="s">
        <v>424</v>
      </c>
    </row>
    <row r="184" spans="1:8" x14ac:dyDescent="0.2">
      <c r="A184" t="s">
        <v>94</v>
      </c>
      <c r="B184" t="s">
        <v>219</v>
      </c>
      <c r="C184" t="s">
        <v>229</v>
      </c>
      <c r="D184" t="s">
        <v>230</v>
      </c>
      <c r="E184" t="s">
        <v>231</v>
      </c>
      <c r="F184" t="s">
        <v>262</v>
      </c>
      <c r="G184" t="s">
        <v>297</v>
      </c>
      <c r="H184" t="s">
        <v>459</v>
      </c>
    </row>
    <row r="185" spans="1:8" x14ac:dyDescent="0.2">
      <c r="A185" t="s">
        <v>95</v>
      </c>
      <c r="B185" t="s">
        <v>219</v>
      </c>
      <c r="C185" t="s">
        <v>229</v>
      </c>
      <c r="D185" t="s">
        <v>230</v>
      </c>
      <c r="E185" t="s">
        <v>231</v>
      </c>
      <c r="F185" t="s">
        <v>232</v>
      </c>
      <c r="G185" t="s">
        <v>243</v>
      </c>
      <c r="H185" t="s">
        <v>356</v>
      </c>
    </row>
    <row r="186" spans="1:8" x14ac:dyDescent="0.2">
      <c r="A186" t="s">
        <v>96</v>
      </c>
      <c r="B186" t="s">
        <v>219</v>
      </c>
      <c r="C186" t="s">
        <v>229</v>
      </c>
      <c r="D186" t="s">
        <v>230</v>
      </c>
      <c r="E186" t="s">
        <v>231</v>
      </c>
      <c r="F186" t="s">
        <v>232</v>
      </c>
      <c r="G186" t="s">
        <v>233</v>
      </c>
      <c r="H186" t="s">
        <v>362</v>
      </c>
    </row>
    <row r="187" spans="1:8" x14ac:dyDescent="0.2">
      <c r="A187" t="s">
        <v>97</v>
      </c>
      <c r="B187" t="s">
        <v>219</v>
      </c>
      <c r="C187" t="s">
        <v>229</v>
      </c>
      <c r="D187" t="s">
        <v>230</v>
      </c>
      <c r="E187" t="s">
        <v>231</v>
      </c>
      <c r="F187" t="s">
        <v>232</v>
      </c>
      <c r="G187" t="s">
        <v>233</v>
      </c>
      <c r="H187" t="s">
        <v>362</v>
      </c>
    </row>
    <row r="188" spans="1:8" x14ac:dyDescent="0.2">
      <c r="A188" t="s">
        <v>98</v>
      </c>
      <c r="B188" t="s">
        <v>219</v>
      </c>
      <c r="C188" t="s">
        <v>229</v>
      </c>
      <c r="D188" t="s">
        <v>275</v>
      </c>
      <c r="E188" t="s">
        <v>276</v>
      </c>
      <c r="F188" t="s">
        <v>277</v>
      </c>
      <c r="G188" t="s">
        <v>278</v>
      </c>
      <c r="H188" t="s">
        <v>279</v>
      </c>
    </row>
    <row r="189" spans="1:8" x14ac:dyDescent="0.2">
      <c r="A189" t="s">
        <v>99</v>
      </c>
      <c r="B189" t="s">
        <v>219</v>
      </c>
      <c r="C189" t="s">
        <v>224</v>
      </c>
      <c r="D189" t="s">
        <v>224</v>
      </c>
      <c r="E189" t="s">
        <v>250</v>
      </c>
      <c r="F189" t="s">
        <v>251</v>
      </c>
      <c r="G189" t="s">
        <v>252</v>
      </c>
      <c r="H189" t="s">
        <v>253</v>
      </c>
    </row>
    <row r="190" spans="1:8" x14ac:dyDescent="0.2">
      <c r="A190" t="s">
        <v>101</v>
      </c>
      <c r="B190" t="s">
        <v>219</v>
      </c>
      <c r="C190" t="s">
        <v>229</v>
      </c>
      <c r="D190" t="s">
        <v>230</v>
      </c>
      <c r="E190" t="s">
        <v>231</v>
      </c>
      <c r="F190" t="s">
        <v>254</v>
      </c>
      <c r="G190" t="s">
        <v>299</v>
      </c>
      <c r="H190" t="s">
        <v>345</v>
      </c>
    </row>
    <row r="191" spans="1:8" x14ac:dyDescent="0.2">
      <c r="A191" t="s">
        <v>102</v>
      </c>
      <c r="B191" t="s">
        <v>219</v>
      </c>
      <c r="C191" t="s">
        <v>229</v>
      </c>
      <c r="D191" t="s">
        <v>230</v>
      </c>
      <c r="E191" t="s">
        <v>231</v>
      </c>
      <c r="F191" t="s">
        <v>232</v>
      </c>
      <c r="G191" t="s">
        <v>233</v>
      </c>
      <c r="H191" t="s">
        <v>362</v>
      </c>
    </row>
    <row r="192" spans="1:8" x14ac:dyDescent="0.2">
      <c r="A192" t="s">
        <v>103</v>
      </c>
      <c r="B192" t="s">
        <v>219</v>
      </c>
      <c r="C192" t="s">
        <v>229</v>
      </c>
      <c r="D192" t="s">
        <v>230</v>
      </c>
      <c r="E192" t="s">
        <v>231</v>
      </c>
      <c r="F192" t="s">
        <v>232</v>
      </c>
      <c r="G192" t="s">
        <v>233</v>
      </c>
      <c r="H192" t="s">
        <v>362</v>
      </c>
    </row>
    <row r="193" spans="1:8" x14ac:dyDescent="0.2">
      <c r="A193" t="s">
        <v>104</v>
      </c>
      <c r="B193" t="s">
        <v>219</v>
      </c>
      <c r="C193" t="s">
        <v>229</v>
      </c>
      <c r="D193" t="s">
        <v>230</v>
      </c>
      <c r="E193" t="s">
        <v>231</v>
      </c>
      <c r="F193" t="s">
        <v>247</v>
      </c>
      <c r="G193" t="s">
        <v>248</v>
      </c>
      <c r="H193" t="s">
        <v>385</v>
      </c>
    </row>
    <row r="194" spans="1:8" x14ac:dyDescent="0.2">
      <c r="A194" t="s">
        <v>105</v>
      </c>
      <c r="B194" t="s">
        <v>219</v>
      </c>
      <c r="C194" t="s">
        <v>229</v>
      </c>
      <c r="D194" t="s">
        <v>230</v>
      </c>
      <c r="E194" t="s">
        <v>231</v>
      </c>
      <c r="F194" t="s">
        <v>232</v>
      </c>
      <c r="G194" t="s">
        <v>243</v>
      </c>
      <c r="H194" t="s">
        <v>356</v>
      </c>
    </row>
    <row r="195" spans="1:8" x14ac:dyDescent="0.2">
      <c r="A195" t="s">
        <v>106</v>
      </c>
      <c r="B195" t="s">
        <v>219</v>
      </c>
      <c r="C195" t="s">
        <v>229</v>
      </c>
      <c r="D195" t="s">
        <v>230</v>
      </c>
      <c r="E195" t="s">
        <v>231</v>
      </c>
      <c r="F195" t="s">
        <v>254</v>
      </c>
      <c r="G195" t="s">
        <v>255</v>
      </c>
      <c r="H195" t="s">
        <v>259</v>
      </c>
    </row>
    <row r="196" spans="1:8" x14ac:dyDescent="0.2">
      <c r="A196" t="s">
        <v>107</v>
      </c>
      <c r="B196" t="s">
        <v>219</v>
      </c>
      <c r="C196" t="s">
        <v>229</v>
      </c>
      <c r="D196" t="s">
        <v>230</v>
      </c>
      <c r="E196" t="s">
        <v>231</v>
      </c>
      <c r="F196" t="s">
        <v>254</v>
      </c>
      <c r="G196" t="s">
        <v>255</v>
      </c>
      <c r="H196" t="s">
        <v>348</v>
      </c>
    </row>
    <row r="197" spans="1:8" x14ac:dyDescent="0.2">
      <c r="A197" t="s">
        <v>108</v>
      </c>
      <c r="B197" t="s">
        <v>219</v>
      </c>
      <c r="C197" t="s">
        <v>229</v>
      </c>
      <c r="D197" t="s">
        <v>230</v>
      </c>
      <c r="E197" t="s">
        <v>231</v>
      </c>
      <c r="F197" t="s">
        <v>232</v>
      </c>
      <c r="G197" t="s">
        <v>233</v>
      </c>
      <c r="H197" t="s">
        <v>362</v>
      </c>
    </row>
    <row r="198" spans="1:8" x14ac:dyDescent="0.2">
      <c r="A198" t="s">
        <v>109</v>
      </c>
      <c r="B198" t="s">
        <v>219</v>
      </c>
      <c r="C198" t="s">
        <v>229</v>
      </c>
      <c r="D198" t="s">
        <v>230</v>
      </c>
      <c r="E198" t="s">
        <v>231</v>
      </c>
      <c r="F198" t="s">
        <v>232</v>
      </c>
      <c r="G198" t="s">
        <v>233</v>
      </c>
      <c r="H198" t="s">
        <v>362</v>
      </c>
    </row>
    <row r="199" spans="1:8" x14ac:dyDescent="0.2">
      <c r="A199" t="s">
        <v>110</v>
      </c>
      <c r="B199" t="s">
        <v>219</v>
      </c>
      <c r="C199" t="s">
        <v>229</v>
      </c>
      <c r="D199" t="s">
        <v>230</v>
      </c>
      <c r="E199" t="s">
        <v>231</v>
      </c>
      <c r="F199" t="s">
        <v>232</v>
      </c>
      <c r="G199" t="s">
        <v>243</v>
      </c>
      <c r="H199" t="s">
        <v>356</v>
      </c>
    </row>
    <row r="200" spans="1:8" x14ac:dyDescent="0.2">
      <c r="A200" t="s">
        <v>113</v>
      </c>
      <c r="B200" t="s">
        <v>219</v>
      </c>
      <c r="C200" t="s">
        <v>229</v>
      </c>
      <c r="D200" t="s">
        <v>230</v>
      </c>
      <c r="E200" t="s">
        <v>231</v>
      </c>
      <c r="F200" t="s">
        <v>254</v>
      </c>
      <c r="G200" t="s">
        <v>255</v>
      </c>
      <c r="H200" t="s">
        <v>348</v>
      </c>
    </row>
    <row r="201" spans="1:8" x14ac:dyDescent="0.2">
      <c r="A201" t="s">
        <v>114</v>
      </c>
      <c r="B201" t="s">
        <v>219</v>
      </c>
      <c r="C201" t="s">
        <v>229</v>
      </c>
      <c r="D201" t="s">
        <v>230</v>
      </c>
      <c r="E201" t="s">
        <v>231</v>
      </c>
      <c r="F201" t="s">
        <v>247</v>
      </c>
      <c r="G201" t="s">
        <v>248</v>
      </c>
      <c r="H201" t="s">
        <v>341</v>
      </c>
    </row>
    <row r="202" spans="1:8" x14ac:dyDescent="0.2">
      <c r="A202" t="s">
        <v>115</v>
      </c>
      <c r="B202" t="s">
        <v>219</v>
      </c>
      <c r="C202" t="s">
        <v>229</v>
      </c>
      <c r="D202" t="s">
        <v>230</v>
      </c>
      <c r="E202" t="s">
        <v>231</v>
      </c>
      <c r="F202" t="s">
        <v>232</v>
      </c>
      <c r="G202" t="s">
        <v>233</v>
      </c>
      <c r="H202" t="s">
        <v>354</v>
      </c>
    </row>
    <row r="203" spans="1:8" x14ac:dyDescent="0.2">
      <c r="A203" t="s">
        <v>116</v>
      </c>
      <c r="B203" t="s">
        <v>219</v>
      </c>
      <c r="C203" t="s">
        <v>220</v>
      </c>
      <c r="D203" t="s">
        <v>221</v>
      </c>
      <c r="E203" t="s">
        <v>222</v>
      </c>
      <c r="F203" t="s">
        <v>223</v>
      </c>
      <c r="G203" t="s">
        <v>234</v>
      </c>
      <c r="H203" t="s">
        <v>439</v>
      </c>
    </row>
    <row r="204" spans="1:8" x14ac:dyDescent="0.2">
      <c r="A204" t="s">
        <v>117</v>
      </c>
      <c r="B204" t="s">
        <v>219</v>
      </c>
      <c r="C204" t="s">
        <v>220</v>
      </c>
      <c r="D204" t="s">
        <v>235</v>
      </c>
      <c r="E204" t="s">
        <v>294</v>
      </c>
      <c r="F204" t="s">
        <v>295</v>
      </c>
      <c r="G204" t="s">
        <v>296</v>
      </c>
      <c r="H204" t="s">
        <v>425</v>
      </c>
    </row>
    <row r="205" spans="1:8" x14ac:dyDescent="0.2">
      <c r="A205" t="s">
        <v>118</v>
      </c>
      <c r="B205" t="s">
        <v>219</v>
      </c>
      <c r="C205" t="s">
        <v>229</v>
      </c>
      <c r="D205" t="s">
        <v>230</v>
      </c>
      <c r="E205" t="s">
        <v>231</v>
      </c>
      <c r="F205" t="s">
        <v>254</v>
      </c>
      <c r="G205" t="s">
        <v>255</v>
      </c>
      <c r="H205" t="s">
        <v>348</v>
      </c>
    </row>
    <row r="206" spans="1:8" x14ac:dyDescent="0.2">
      <c r="A206" t="s">
        <v>119</v>
      </c>
      <c r="B206" t="s">
        <v>219</v>
      </c>
      <c r="C206" t="s">
        <v>229</v>
      </c>
      <c r="D206" t="s">
        <v>230</v>
      </c>
      <c r="E206" t="s">
        <v>231</v>
      </c>
      <c r="F206" t="s">
        <v>254</v>
      </c>
      <c r="G206" t="s">
        <v>255</v>
      </c>
      <c r="H206" t="s">
        <v>348</v>
      </c>
    </row>
    <row r="207" spans="1:8" x14ac:dyDescent="0.2">
      <c r="A207" t="s">
        <v>120</v>
      </c>
      <c r="B207" t="s">
        <v>219</v>
      </c>
      <c r="C207" t="s">
        <v>224</v>
      </c>
      <c r="D207" t="s">
        <v>224</v>
      </c>
      <c r="E207" t="s">
        <v>250</v>
      </c>
      <c r="F207" t="s">
        <v>251</v>
      </c>
      <c r="G207" t="s">
        <v>252</v>
      </c>
      <c r="H207" t="s">
        <v>253</v>
      </c>
    </row>
    <row r="208" spans="1:8" x14ac:dyDescent="0.2">
      <c r="A208" t="s">
        <v>121</v>
      </c>
      <c r="B208" t="s">
        <v>219</v>
      </c>
      <c r="C208" t="s">
        <v>229</v>
      </c>
      <c r="D208" t="s">
        <v>230</v>
      </c>
      <c r="E208" t="s">
        <v>231</v>
      </c>
      <c r="F208" t="s">
        <v>232</v>
      </c>
      <c r="G208" t="s">
        <v>233</v>
      </c>
      <c r="H208" t="s">
        <v>362</v>
      </c>
    </row>
    <row r="209" spans="1:8" x14ac:dyDescent="0.2">
      <c r="A209" t="s">
        <v>122</v>
      </c>
      <c r="B209" t="s">
        <v>219</v>
      </c>
      <c r="C209" t="s">
        <v>229</v>
      </c>
      <c r="D209" t="s">
        <v>230</v>
      </c>
      <c r="E209" t="s">
        <v>231</v>
      </c>
      <c r="F209" t="s">
        <v>254</v>
      </c>
      <c r="G209" t="s">
        <v>255</v>
      </c>
      <c r="H209" t="s">
        <v>348</v>
      </c>
    </row>
    <row r="210" spans="1:8" x14ac:dyDescent="0.2">
      <c r="A210" t="s">
        <v>124</v>
      </c>
      <c r="B210" t="s">
        <v>219</v>
      </c>
      <c r="C210" t="s">
        <v>229</v>
      </c>
      <c r="D210" t="s">
        <v>230</v>
      </c>
      <c r="E210" t="s">
        <v>231</v>
      </c>
      <c r="F210" t="s">
        <v>232</v>
      </c>
      <c r="G210" t="s">
        <v>243</v>
      </c>
      <c r="H210" t="s">
        <v>356</v>
      </c>
    </row>
    <row r="211" spans="1:8" x14ac:dyDescent="0.2">
      <c r="A211" t="s">
        <v>125</v>
      </c>
      <c r="B211" t="s">
        <v>219</v>
      </c>
      <c r="C211" t="s">
        <v>335</v>
      </c>
      <c r="D211" t="s">
        <v>336</v>
      </c>
      <c r="E211" t="s">
        <v>342</v>
      </c>
      <c r="F211" t="s">
        <v>343</v>
      </c>
      <c r="G211" t="s">
        <v>413</v>
      </c>
      <c r="H211" t="s">
        <v>414</v>
      </c>
    </row>
    <row r="212" spans="1:8" x14ac:dyDescent="0.2">
      <c r="A212" t="s">
        <v>126</v>
      </c>
      <c r="B212" t="s">
        <v>219</v>
      </c>
      <c r="C212" t="s">
        <v>220</v>
      </c>
      <c r="D212" t="s">
        <v>235</v>
      </c>
      <c r="E212" t="s">
        <v>294</v>
      </c>
      <c r="F212" t="s">
        <v>295</v>
      </c>
      <c r="G212" t="s">
        <v>296</v>
      </c>
      <c r="H212" t="s">
        <v>314</v>
      </c>
    </row>
    <row r="213" spans="1:8" x14ac:dyDescent="0.2">
      <c r="A213" t="s">
        <v>127</v>
      </c>
      <c r="B213" t="s">
        <v>219</v>
      </c>
      <c r="C213" t="s">
        <v>229</v>
      </c>
      <c r="D213" t="s">
        <v>230</v>
      </c>
      <c r="E213" t="s">
        <v>231</v>
      </c>
      <c r="F213" t="s">
        <v>254</v>
      </c>
      <c r="G213" t="s">
        <v>255</v>
      </c>
      <c r="H213" t="s">
        <v>429</v>
      </c>
    </row>
    <row r="214" spans="1:8" x14ac:dyDescent="0.2">
      <c r="A214" t="s">
        <v>128</v>
      </c>
      <c r="B214" t="s">
        <v>219</v>
      </c>
      <c r="C214" t="s">
        <v>229</v>
      </c>
      <c r="D214" t="s">
        <v>230</v>
      </c>
      <c r="E214" t="s">
        <v>231</v>
      </c>
      <c r="F214" t="s">
        <v>262</v>
      </c>
      <c r="G214" t="s">
        <v>263</v>
      </c>
      <c r="H214" t="s">
        <v>302</v>
      </c>
    </row>
    <row r="215" spans="1:8" x14ac:dyDescent="0.2">
      <c r="A215" t="s">
        <v>129</v>
      </c>
      <c r="B215" t="s">
        <v>219</v>
      </c>
      <c r="C215" t="s">
        <v>229</v>
      </c>
      <c r="D215" t="s">
        <v>230</v>
      </c>
      <c r="E215" t="s">
        <v>256</v>
      </c>
      <c r="F215" t="s">
        <v>257</v>
      </c>
      <c r="G215" t="s">
        <v>258</v>
      </c>
      <c r="H215" t="s">
        <v>428</v>
      </c>
    </row>
    <row r="216" spans="1:8" x14ac:dyDescent="0.2">
      <c r="A216" t="s">
        <v>130</v>
      </c>
      <c r="B216" t="s">
        <v>219</v>
      </c>
      <c r="C216" t="s">
        <v>220</v>
      </c>
      <c r="D216" t="s">
        <v>235</v>
      </c>
      <c r="E216" t="s">
        <v>294</v>
      </c>
      <c r="F216" t="s">
        <v>346</v>
      </c>
      <c r="G216" t="s">
        <v>347</v>
      </c>
      <c r="H216" t="s">
        <v>433</v>
      </c>
    </row>
    <row r="217" spans="1:8" x14ac:dyDescent="0.2">
      <c r="A217" t="s">
        <v>131</v>
      </c>
      <c r="B217" t="s">
        <v>219</v>
      </c>
      <c r="C217" t="s">
        <v>229</v>
      </c>
      <c r="D217" t="s">
        <v>230</v>
      </c>
      <c r="E217" t="s">
        <v>231</v>
      </c>
      <c r="F217" t="s">
        <v>232</v>
      </c>
      <c r="G217" t="s">
        <v>243</v>
      </c>
      <c r="H217" t="s">
        <v>356</v>
      </c>
    </row>
    <row r="218" spans="1:8" x14ac:dyDescent="0.2">
      <c r="A218" t="s">
        <v>132</v>
      </c>
      <c r="B218" t="s">
        <v>219</v>
      </c>
      <c r="C218" t="s">
        <v>229</v>
      </c>
      <c r="D218" t="s">
        <v>230</v>
      </c>
      <c r="E218" t="s">
        <v>231</v>
      </c>
      <c r="F218" t="s">
        <v>254</v>
      </c>
      <c r="G218" t="s">
        <v>255</v>
      </c>
      <c r="H218" t="s">
        <v>324</v>
      </c>
    </row>
    <row r="219" spans="1:8" x14ac:dyDescent="0.2">
      <c r="A219" t="s">
        <v>133</v>
      </c>
      <c r="B219" t="s">
        <v>219</v>
      </c>
      <c r="C219" t="s">
        <v>220</v>
      </c>
      <c r="D219" t="s">
        <v>283</v>
      </c>
      <c r="E219" t="s">
        <v>309</v>
      </c>
      <c r="F219" t="s">
        <v>387</v>
      </c>
      <c r="G219" t="s">
        <v>388</v>
      </c>
      <c r="H219" t="s">
        <v>431</v>
      </c>
    </row>
    <row r="220" spans="1:8" x14ac:dyDescent="0.2">
      <c r="A220" t="s">
        <v>460</v>
      </c>
      <c r="B220" t="s">
        <v>219</v>
      </c>
      <c r="C220" t="s">
        <v>229</v>
      </c>
      <c r="D220" t="s">
        <v>230</v>
      </c>
      <c r="E220" t="s">
        <v>231</v>
      </c>
      <c r="F220" t="s">
        <v>232</v>
      </c>
      <c r="G220" t="s">
        <v>243</v>
      </c>
      <c r="H220" t="s">
        <v>356</v>
      </c>
    </row>
    <row r="221" spans="1:8" x14ac:dyDescent="0.2">
      <c r="A221" t="s">
        <v>461</v>
      </c>
      <c r="B221" t="s">
        <v>219</v>
      </c>
      <c r="C221" t="s">
        <v>229</v>
      </c>
      <c r="D221" t="s">
        <v>230</v>
      </c>
      <c r="E221" t="s">
        <v>231</v>
      </c>
      <c r="F221" t="s">
        <v>232</v>
      </c>
      <c r="G221" t="s">
        <v>233</v>
      </c>
      <c r="H221" t="s">
        <v>362</v>
      </c>
    </row>
    <row r="222" spans="1:8" x14ac:dyDescent="0.2">
      <c r="A222" t="s">
        <v>462</v>
      </c>
      <c r="B222" t="s">
        <v>219</v>
      </c>
      <c r="C222" t="s">
        <v>229</v>
      </c>
      <c r="D222" t="s">
        <v>230</v>
      </c>
      <c r="E222" t="s">
        <v>231</v>
      </c>
      <c r="F222" t="s">
        <v>254</v>
      </c>
      <c r="G222" t="s">
        <v>255</v>
      </c>
      <c r="H222" t="s">
        <v>348</v>
      </c>
    </row>
    <row r="223" spans="1:8" x14ac:dyDescent="0.2">
      <c r="A223" t="s">
        <v>463</v>
      </c>
      <c r="B223" t="s">
        <v>219</v>
      </c>
      <c r="C223" t="s">
        <v>224</v>
      </c>
      <c r="D223" t="s">
        <v>224</v>
      </c>
      <c r="E223" t="s">
        <v>250</v>
      </c>
      <c r="F223" t="s">
        <v>251</v>
      </c>
      <c r="G223" t="s">
        <v>252</v>
      </c>
      <c r="H223" t="s">
        <v>253</v>
      </c>
    </row>
    <row r="224" spans="1:8" x14ac:dyDescent="0.2">
      <c r="A224" t="s">
        <v>464</v>
      </c>
      <c r="B224" t="s">
        <v>219</v>
      </c>
      <c r="C224" t="s">
        <v>224</v>
      </c>
      <c r="D224" t="s">
        <v>224</v>
      </c>
      <c r="E224" t="s">
        <v>264</v>
      </c>
      <c r="F224" t="s">
        <v>313</v>
      </c>
      <c r="G224" t="s">
        <v>357</v>
      </c>
      <c r="H224" t="s">
        <v>367</v>
      </c>
    </row>
    <row r="225" spans="1:8" x14ac:dyDescent="0.2">
      <c r="A225" t="s">
        <v>465</v>
      </c>
      <c r="B225" t="s">
        <v>219</v>
      </c>
      <c r="C225" t="s">
        <v>229</v>
      </c>
      <c r="D225" t="s">
        <v>230</v>
      </c>
      <c r="E225" t="s">
        <v>231</v>
      </c>
      <c r="F225" t="s">
        <v>254</v>
      </c>
      <c r="G225" t="s">
        <v>255</v>
      </c>
      <c r="H225" t="s">
        <v>348</v>
      </c>
    </row>
    <row r="226" spans="1:8" x14ac:dyDescent="0.2">
      <c r="A226" t="s">
        <v>466</v>
      </c>
      <c r="B226" t="s">
        <v>219</v>
      </c>
      <c r="C226" t="s">
        <v>229</v>
      </c>
      <c r="D226" t="s">
        <v>230</v>
      </c>
      <c r="E226" t="s">
        <v>231</v>
      </c>
      <c r="F226" t="s">
        <v>262</v>
      </c>
      <c r="G226" t="s">
        <v>297</v>
      </c>
      <c r="H226" t="s">
        <v>459</v>
      </c>
    </row>
    <row r="227" spans="1:8" x14ac:dyDescent="0.2">
      <c r="A227" t="s">
        <v>467</v>
      </c>
      <c r="B227" t="s">
        <v>219</v>
      </c>
      <c r="C227" t="s">
        <v>229</v>
      </c>
      <c r="D227" t="s">
        <v>230</v>
      </c>
      <c r="E227" t="s">
        <v>231</v>
      </c>
      <c r="F227" t="s">
        <v>232</v>
      </c>
      <c r="G227" t="s">
        <v>243</v>
      </c>
      <c r="H227" t="s">
        <v>356</v>
      </c>
    </row>
    <row r="228" spans="1:8" x14ac:dyDescent="0.2">
      <c r="A228" t="s">
        <v>468</v>
      </c>
      <c r="B228" t="s">
        <v>219</v>
      </c>
      <c r="C228" t="s">
        <v>229</v>
      </c>
      <c r="D228" t="s">
        <v>230</v>
      </c>
      <c r="E228" t="s">
        <v>231</v>
      </c>
      <c r="F228" t="s">
        <v>254</v>
      </c>
      <c r="G228" t="s">
        <v>255</v>
      </c>
      <c r="H228" t="s">
        <v>348</v>
      </c>
    </row>
    <row r="229" spans="1:8" x14ac:dyDescent="0.2">
      <c r="A229" t="s">
        <v>469</v>
      </c>
      <c r="B229" t="s">
        <v>219</v>
      </c>
      <c r="C229" t="s">
        <v>224</v>
      </c>
      <c r="D229" t="s">
        <v>224</v>
      </c>
      <c r="E229" t="s">
        <v>225</v>
      </c>
      <c r="F229" t="s">
        <v>260</v>
      </c>
      <c r="G229" t="s">
        <v>261</v>
      </c>
      <c r="H229" t="s">
        <v>420</v>
      </c>
    </row>
    <row r="230" spans="1:8" x14ac:dyDescent="0.2">
      <c r="A230" t="s">
        <v>470</v>
      </c>
      <c r="B230" t="s">
        <v>219</v>
      </c>
      <c r="C230" t="s">
        <v>229</v>
      </c>
      <c r="D230" t="s">
        <v>230</v>
      </c>
      <c r="E230" t="s">
        <v>231</v>
      </c>
      <c r="F230" t="s">
        <v>254</v>
      </c>
      <c r="G230" t="s">
        <v>255</v>
      </c>
      <c r="H230" t="s">
        <v>348</v>
      </c>
    </row>
    <row r="231" spans="1:8" x14ac:dyDescent="0.2">
      <c r="A231" t="s">
        <v>471</v>
      </c>
      <c r="B231" t="s">
        <v>219</v>
      </c>
      <c r="C231" t="s">
        <v>229</v>
      </c>
      <c r="D231" t="s">
        <v>230</v>
      </c>
      <c r="E231" t="s">
        <v>231</v>
      </c>
      <c r="F231" t="s">
        <v>254</v>
      </c>
      <c r="G231" t="s">
        <v>255</v>
      </c>
      <c r="H231" t="s">
        <v>348</v>
      </c>
    </row>
    <row r="232" spans="1:8" x14ac:dyDescent="0.2">
      <c r="A232" t="s">
        <v>472</v>
      </c>
      <c r="B232" t="s">
        <v>219</v>
      </c>
      <c r="C232" t="s">
        <v>229</v>
      </c>
      <c r="D232" t="s">
        <v>230</v>
      </c>
      <c r="E232" t="s">
        <v>231</v>
      </c>
      <c r="F232" t="s">
        <v>254</v>
      </c>
      <c r="G232" t="s">
        <v>255</v>
      </c>
      <c r="H232" t="s">
        <v>421</v>
      </c>
    </row>
    <row r="233" spans="1:8" x14ac:dyDescent="0.2">
      <c r="A233" t="s">
        <v>473</v>
      </c>
      <c r="B233" t="s">
        <v>219</v>
      </c>
      <c r="C233" t="s">
        <v>229</v>
      </c>
      <c r="D233" t="s">
        <v>230</v>
      </c>
      <c r="E233" t="s">
        <v>231</v>
      </c>
      <c r="F233" t="s">
        <v>232</v>
      </c>
      <c r="G233" t="s">
        <v>233</v>
      </c>
      <c r="H233" t="s">
        <v>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3"/>
  <sheetViews>
    <sheetView tabSelected="1" topLeftCell="C1" workbookViewId="0">
      <selection activeCell="D1" sqref="D1:D1048576"/>
    </sheetView>
  </sheetViews>
  <sheetFormatPr baseColWidth="10" defaultRowHeight="16" x14ac:dyDescent="0.2"/>
  <cols>
    <col min="2" max="2" width="131.5" bestFit="1" customWidth="1"/>
    <col min="4" max="4" width="141.6640625" bestFit="1" customWidth="1"/>
  </cols>
  <sheetData>
    <row r="1" spans="1:4" x14ac:dyDescent="0.2">
      <c r="A1" t="str">
        <f>Result_Def_adj!A1</f>
        <v>OTU_1</v>
      </c>
      <c r="B1" t="str">
        <f>CONCATENATE("k__",Result_Def_adj!B1,";p__",Result_Def_adj!C1,";c__",Result_Def_adj!D1,";o__",Result_Def_adj!E1,";f__",Result_Def_adj!F1,";g__",Result_Def_adj!G1,";s__",Result_Def_adj!H1)</f>
        <v>k__Bacteria;p__Actinobacteria;c__Actinobacteria;o__Propionibacteriales;f__Propionibacteriaceae;g__Propionibacterium;s__Propionibacterium freudenreichii</v>
      </c>
      <c r="D1" t="s">
        <v>484</v>
      </c>
    </row>
    <row r="2" spans="1:4" x14ac:dyDescent="0.2">
      <c r="A2" t="str">
        <f>Result_Def_adj!A2</f>
        <v>OTU_2</v>
      </c>
      <c r="B2" t="str">
        <f>CONCATENATE("k__",Result_Def_adj!B2,";p__",Result_Def_adj!C2,";c__",Result_Def_adj!D2,";o__",Result_Def_adj!E2,";f__",Result_Def_adj!F2,";g__",Result_Def_adj!G2,";s__",Result_Def_adj!H2)</f>
        <v>k__Bacteria;p__Proteobacteria;c__Gammaproteobacteria;o__Enterobacteriales;f__Enterobacteriaceae;g__Citrobacter;s__Citrobacter youngae</v>
      </c>
      <c r="D2" t="s">
        <v>485</v>
      </c>
    </row>
    <row r="3" spans="1:4" x14ac:dyDescent="0.2">
      <c r="A3" t="str">
        <f>Result_Def_adj!A3</f>
        <v>OTU_3</v>
      </c>
      <c r="B3" t="str">
        <f>CONCATENATE("k__",Result_Def_adj!B3,";p__",Result_Def_adj!C3,";c__",Result_Def_adj!D3,";o__",Result_Def_adj!E3,";f__",Result_Def_adj!F3,";g__",Result_Def_adj!G3,";s__",Result_Def_adj!H3)</f>
        <v>k__Bacteria;p__Actinobacteria;c__Actinobacteria;o__Propionibacteriales;f__Propionibacteriaceae;g__Propionibacterium;s__Propionibacterium freudenreichii</v>
      </c>
      <c r="D3" t="s">
        <v>484</v>
      </c>
    </row>
    <row r="4" spans="1:4" x14ac:dyDescent="0.2">
      <c r="A4" t="str">
        <f>Result_Def_adj!A4</f>
        <v>OTU_4</v>
      </c>
      <c r="B4" t="str">
        <f>CONCATENATE("k__",Result_Def_adj!B4,";p__",Result_Def_adj!C4,";c__",Result_Def_adj!D4,";o__",Result_Def_adj!E4,";f__",Result_Def_adj!F4,";g__",Result_Def_adj!G4,";s__",Result_Def_adj!H4)</f>
        <v>k__Bacteria;p__Firmicutes;c__Bacilli;o__Lactobacillales;f__Carnobacteriaceae;g__Alkalibacterium;s__Alkalibacterium_Species_G4</v>
      </c>
      <c r="D4" t="s">
        <v>486</v>
      </c>
    </row>
    <row r="5" spans="1:4" x14ac:dyDescent="0.2">
      <c r="A5" t="str">
        <f>Result_Def_adj!A5</f>
        <v>OTU_5</v>
      </c>
      <c r="B5" t="str">
        <f>CONCATENATE("k__",Result_Def_adj!B5,";p__",Result_Def_adj!C5,";c__",Result_Def_adj!D5,";o__",Result_Def_adj!E5,";f__",Result_Def_adj!F5,";g__",Result_Def_adj!G5,";s__",Result_Def_adj!H5)</f>
        <v>k__Bacteria;p__Firmicutes;c__Bacilli;o__Lactobacillales;f__Aerococcaceae;g__Facklamia;s__Facklamia_Species</v>
      </c>
      <c r="D5" t="s">
        <v>487</v>
      </c>
    </row>
    <row r="6" spans="1:4" x14ac:dyDescent="0.2">
      <c r="A6" t="str">
        <f>Result_Def_adj!A6</f>
        <v>OTU_6</v>
      </c>
      <c r="B6" t="str">
        <f>CONCATENATE("k__",Result_Def_adj!B6,";p__",Result_Def_adj!C6,";c__",Result_Def_adj!D6,";o__",Result_Def_adj!E6,";f__",Result_Def_adj!F6,";g__",Result_Def_adj!G6,";s__",Result_Def_adj!H6)</f>
        <v>k__Bacteria;p__Actinobacteria;c__Actinobacteria;o__Corynebacteriales;f__Dietziaceae;g__Dietzia;s__Dietzia maris</v>
      </c>
      <c r="D6" t="s">
        <v>488</v>
      </c>
    </row>
    <row r="7" spans="1:4" x14ac:dyDescent="0.2">
      <c r="A7" t="str">
        <f>Result_Def_adj!A7</f>
        <v>OTU_7</v>
      </c>
      <c r="B7" t="str">
        <f>CONCATENATE("k__",Result_Def_adj!B7,";p__",Result_Def_adj!C7,";c__",Result_Def_adj!D7,";o__",Result_Def_adj!E7,";f__",Result_Def_adj!F7,";g__",Result_Def_adj!G7,";s__",Result_Def_adj!H7)</f>
        <v>k__Bacteria;p__Actinobacteria;c__Actinobacteria;o__Micrococcales;f__Brevibacteriaceae;g__Brevibacterium;s__Brevibacterium_Species</v>
      </c>
      <c r="D7" t="s">
        <v>489</v>
      </c>
    </row>
    <row r="8" spans="1:4" x14ac:dyDescent="0.2">
      <c r="A8" t="str">
        <f>Result_Def_adj!A8</f>
        <v>OTU_8</v>
      </c>
      <c r="B8" t="str">
        <f>CONCATENATE("k__",Result_Def_adj!B8,";p__",Result_Def_adj!C8,";c__",Result_Def_adj!D8,";o__",Result_Def_adj!E8,";f__",Result_Def_adj!F8,";g__",Result_Def_adj!G8,";s__",Result_Def_adj!H8)</f>
        <v>k__Bacteria;p__Actinobacteria;c__Actinobacteria;o__Micrococcales;f__Brevibacteriaceae;g__Brevibacterium;s__Brevibacterium_Species</v>
      </c>
      <c r="D8" t="s">
        <v>489</v>
      </c>
    </row>
    <row r="9" spans="1:4" x14ac:dyDescent="0.2">
      <c r="A9" t="str">
        <f>Result_Def_adj!A9</f>
        <v>OTU_9</v>
      </c>
      <c r="B9" t="str">
        <f>CONCATENATE("k__",Result_Def_adj!B9,";p__",Result_Def_adj!C9,";c__",Result_Def_adj!D9,";o__",Result_Def_adj!E9,";f__",Result_Def_adj!F9,";g__",Result_Def_adj!G9,";s__",Result_Def_adj!H9)</f>
        <v>k__Bacteria;p__Firmicutes;c__Bacilli;o__Bacillales;f__Staphylococcaceae;g__Staphylococcus;s__Staphylococcus devriesei</v>
      </c>
      <c r="D9" t="s">
        <v>490</v>
      </c>
    </row>
    <row r="10" spans="1:4" x14ac:dyDescent="0.2">
      <c r="A10" t="str">
        <f>Result_Def_adj!A10</f>
        <v>OTU_10</v>
      </c>
      <c r="B10" t="str">
        <f>CONCATENATE("k__",Result_Def_adj!B10,";p__",Result_Def_adj!C10,";c__",Result_Def_adj!D10,";o__",Result_Def_adj!E10,";f__",Result_Def_adj!F10,";g__",Result_Def_adj!G10,";s__",Result_Def_adj!H10)</f>
        <v>k__Bacteria;p__Firmicutes;c__Bacilli;o__Lactobacillales;f__Lactobacillaceae;g__Lactobacillus;s__Lactobacillus_Species</v>
      </c>
      <c r="D10" t="s">
        <v>491</v>
      </c>
    </row>
    <row r="11" spans="1:4" x14ac:dyDescent="0.2">
      <c r="A11" t="str">
        <f>Result_Def_adj!A11</f>
        <v>OTU_11</v>
      </c>
      <c r="B11" t="str">
        <f>CONCATENATE("k__",Result_Def_adj!B11,";p__",Result_Def_adj!C11,";c__",Result_Def_adj!D11,";o__",Result_Def_adj!E11,";f__",Result_Def_adj!F11,";g__",Result_Def_adj!G11,";s__",Result_Def_adj!H11)</f>
        <v>k__Bacteria;p__Firmicutes;c__Bacilli;o__Lactobacillales;f__Streptococcaceae;g__Lactococcus;s__Lactococcus lactis</v>
      </c>
      <c r="D11" t="s">
        <v>492</v>
      </c>
    </row>
    <row r="12" spans="1:4" x14ac:dyDescent="0.2">
      <c r="A12" t="str">
        <f>Result_Def_adj!A12</f>
        <v>OTU_12</v>
      </c>
      <c r="B12" t="str">
        <f>CONCATENATE("k__",Result_Def_adj!B12,";p__",Result_Def_adj!C12,";c__",Result_Def_adj!D12,";o__",Result_Def_adj!E12,";f__",Result_Def_adj!F12,";g__",Result_Def_adj!G12,";s__",Result_Def_adj!H12)</f>
        <v>k__Bacteria;p__Firmicutes;c__Bacilli;o__Lactobacillales;f__Streptococcaceae;g__Streptococcus;s__Streptococcus salivarius</v>
      </c>
      <c r="D12" t="s">
        <v>493</v>
      </c>
    </row>
    <row r="13" spans="1:4" x14ac:dyDescent="0.2">
      <c r="A13" t="str">
        <f>Result_Def_adj!A13</f>
        <v>OTU_13</v>
      </c>
      <c r="B13" t="str">
        <f>CONCATENATE("k__",Result_Def_adj!B13,";p__",Result_Def_adj!C13,";c__",Result_Def_adj!D13,";o__",Result_Def_adj!E13,";f__",Result_Def_adj!F13,";g__",Result_Def_adj!G13,";s__",Result_Def_adj!H13)</f>
        <v>k__Bacteria;p__Firmicutes;c__Bacilli;o__Bacillales;f__Planococcaceae;g__Kurthia;s__Kurthia gibsonii</v>
      </c>
      <c r="D13" t="s">
        <v>494</v>
      </c>
    </row>
    <row r="14" spans="1:4" x14ac:dyDescent="0.2">
      <c r="A14" t="str">
        <f>Result_Def_adj!A14</f>
        <v>OTU_14</v>
      </c>
      <c r="B14" t="str">
        <f>CONCATENATE("k__",Result_Def_adj!B14,";p__",Result_Def_adj!C14,";c__",Result_Def_adj!D14,";o__",Result_Def_adj!E14,";f__",Result_Def_adj!F14,";g__",Result_Def_adj!G14,";s__",Result_Def_adj!H14)</f>
        <v>k__Bacteria;p__Firmicutes;c__Bacilli;o__Lactobacillales;f__Lactobacillaceae;g__Lactobacillus;s__Lactobacillus delbrueckii</v>
      </c>
      <c r="D14" t="s">
        <v>495</v>
      </c>
    </row>
    <row r="15" spans="1:4" x14ac:dyDescent="0.2">
      <c r="A15" t="str">
        <f>Result_Def_adj!A15</f>
        <v>OTU_15</v>
      </c>
      <c r="B15" t="str">
        <f>CONCATENATE("k__",Result_Def_adj!B15,";p__",Result_Def_adj!C15,";c__",Result_Def_adj!D15,";o__",Result_Def_adj!E15,";f__",Result_Def_adj!F15,";g__",Result_Def_adj!G15,";s__",Result_Def_adj!H15)</f>
        <v>k__Bacteria;p__Proteobacteria;c__Gammaproteobacteria;o__Legionellales;f__Coxiellaceae;g__Coxiella;s__Coxiella burnetii</v>
      </c>
      <c r="D15" t="s">
        <v>496</v>
      </c>
    </row>
    <row r="16" spans="1:4" x14ac:dyDescent="0.2">
      <c r="A16" t="str">
        <f>Result_Def_adj!A16</f>
        <v>OTU_16</v>
      </c>
      <c r="B16" t="str">
        <f>CONCATENATE("k__",Result_Def_adj!B16,";p__",Result_Def_adj!C16,";c__",Result_Def_adj!D16,";o__",Result_Def_adj!E16,";f__",Result_Def_adj!F16,";g__",Result_Def_adj!G16,";s__",Result_Def_adj!H16)</f>
        <v>k__Bacteria;p__Firmicutes;c__Bacilli;o__Lactobacillales;f__Streptococcaceae;g__Streptococcus;s__Streptococcus salivarius</v>
      </c>
      <c r="D16" t="s">
        <v>493</v>
      </c>
    </row>
    <row r="17" spans="1:4" x14ac:dyDescent="0.2">
      <c r="A17" t="str">
        <f>Result_Def_adj!A17</f>
        <v>OTU_17</v>
      </c>
      <c r="B17" t="str">
        <f>CONCATENATE("k__",Result_Def_adj!B17,";p__",Result_Def_adj!C17,";c__",Result_Def_adj!D17,";o__",Result_Def_adj!E17,";f__",Result_Def_adj!F17,";g__",Result_Def_adj!G17,";s__",Result_Def_adj!H17)</f>
        <v>k__Bacteria;p__Firmicutes;c__Bacilli;o__Lactobacillales;f__Enterococcaceae;g__Enterococcus;s__Enterococcus_Species</v>
      </c>
      <c r="D17" t="s">
        <v>497</v>
      </c>
    </row>
    <row r="18" spans="1:4" x14ac:dyDescent="0.2">
      <c r="A18" t="str">
        <f>Result_Def_adj!A18</f>
        <v>OTU_18</v>
      </c>
      <c r="B18" t="str">
        <f>CONCATENATE("k__",Result_Def_adj!B18,";p__",Result_Def_adj!C18,";c__",Result_Def_adj!D18,";o__",Result_Def_adj!E18,";f__",Result_Def_adj!F18,";g__",Result_Def_adj!G18,";s__",Result_Def_adj!H18)</f>
        <v>k__Bacteria;p__Firmicutes;c__Bacilli;o__Lactobacillales;f__Leuconostocaceae;g__Leuconostoc;s__Leuconostoc citreum</v>
      </c>
      <c r="D18" t="s">
        <v>498</v>
      </c>
    </row>
    <row r="19" spans="1:4" x14ac:dyDescent="0.2">
      <c r="A19" t="str">
        <f>Result_Def_adj!A19</f>
        <v>OTU_19</v>
      </c>
      <c r="B19" t="str">
        <f>CONCATENATE("k__",Result_Def_adj!B19,";p__",Result_Def_adj!C19,";c__",Result_Def_adj!D19,";o__",Result_Def_adj!E19,";f__",Result_Def_adj!F19,";g__",Result_Def_adj!G19,";s__",Result_Def_adj!H19)</f>
        <v>k__Bacteria;p__Firmicutes;c__Bacilli;o__Lactobacillales;f__Aerococcaceae;g__Aerococcus;s__Aerococcus viridans</v>
      </c>
      <c r="D19" t="s">
        <v>499</v>
      </c>
    </row>
    <row r="20" spans="1:4" x14ac:dyDescent="0.2">
      <c r="A20" t="str">
        <f>Result_Def_adj!A20</f>
        <v>OTU_20</v>
      </c>
      <c r="B20" t="str">
        <f>CONCATENATE("k__",Result_Def_adj!B20,";p__",Result_Def_adj!C20,";c__",Result_Def_adj!D20,";o__",Result_Def_adj!E20,";f__",Result_Def_adj!F20,";g__",Result_Def_adj!G20,";s__",Result_Def_adj!H20)</f>
        <v>k__Bacteria;p__Proteobacteria;c__Betaproteobacteria;o__Burkholderiales;f__Comamonadaceae;g__Pelomonas;s__Pelomonas puraquae</v>
      </c>
      <c r="D20" t="s">
        <v>500</v>
      </c>
    </row>
    <row r="21" spans="1:4" x14ac:dyDescent="0.2">
      <c r="A21" t="str">
        <f>Result_Def_adj!A21</f>
        <v>OTU_21</v>
      </c>
      <c r="B21" t="str">
        <f>CONCATENATE("k__",Result_Def_adj!B21,";p__",Result_Def_adj!C21,";c__",Result_Def_adj!D21,";o__",Result_Def_adj!E21,";f__",Result_Def_adj!F21,";g__",Result_Def_adj!G21,";s__",Result_Def_adj!H21)</f>
        <v>k__Bacteria;p__Firmicutes;c__Bacilli;o__Lactobacillales;f__Streptococcaceae;g__Lactococcus;s__Lactococcus lactis</v>
      </c>
      <c r="D21" t="s">
        <v>492</v>
      </c>
    </row>
    <row r="22" spans="1:4" x14ac:dyDescent="0.2">
      <c r="A22" t="str">
        <f>Result_Def_adj!A22</f>
        <v>OTU_22</v>
      </c>
      <c r="B22" t="str">
        <f>CONCATENATE("k__",Result_Def_adj!B22,";p__",Result_Def_adj!C22,";c__",Result_Def_adj!D22,";o__",Result_Def_adj!E22,";f__",Result_Def_adj!F22,";g__",Result_Def_adj!G22,";s__",Result_Def_adj!H22)</f>
        <v>k__Bacteria;p__Firmicutes;c__Bacilli;o__Lactobacillales;f__Streptococcaceae;g__Streptococcus;s__Streptococcus salivarius</v>
      </c>
      <c r="D22" t="s">
        <v>493</v>
      </c>
    </row>
    <row r="23" spans="1:4" x14ac:dyDescent="0.2">
      <c r="A23" t="str">
        <f>Result_Def_adj!A23</f>
        <v>OTU_23</v>
      </c>
      <c r="B23" t="str">
        <f>CONCATENATE("k__",Result_Def_adj!B23,";p__",Result_Def_adj!C23,";c__",Result_Def_adj!D23,";o__",Result_Def_adj!E23,";f__",Result_Def_adj!F23,";g__",Result_Def_adj!G23,";s__",Result_Def_adj!H23)</f>
        <v>k__Bacteria;p__Proteobacteria;c__Alphaproteobacteria;o__Rhizobiales;f__Rhizobiales_Family;g__Rhizobiales_Genus;s__Rhizobiales_Species</v>
      </c>
      <c r="D23" t="s">
        <v>501</v>
      </c>
    </row>
    <row r="24" spans="1:4" x14ac:dyDescent="0.2">
      <c r="A24" t="str">
        <f>Result_Def_adj!A24</f>
        <v>OTU_24</v>
      </c>
      <c r="B24" t="str">
        <f>CONCATENATE("k__",Result_Def_adj!B24,";p__",Result_Def_adj!C24,";c__",Result_Def_adj!D24,";o__",Result_Def_adj!E24,";f__",Result_Def_adj!F24,";g__",Result_Def_adj!G24,";s__",Result_Def_adj!H24)</f>
        <v>k__Bacteria;p__Actinobacteria;c__Actinobacteria;o__Corynebacteriales;f__Corynebacteriaceae;g__Corynebacterium;s__Corynebacterium_Species</v>
      </c>
      <c r="D24" t="s">
        <v>502</v>
      </c>
    </row>
    <row r="25" spans="1:4" x14ac:dyDescent="0.2">
      <c r="A25" t="str">
        <f>Result_Def_adj!A25</f>
        <v>OTU_25</v>
      </c>
      <c r="B25" t="str">
        <f>CONCATENATE("k__",Result_Def_adj!B25,";p__",Result_Def_adj!C25,";c__",Result_Def_adj!D25,";o__",Result_Def_adj!E25,";f__",Result_Def_adj!F25,";g__",Result_Def_adj!G25,";s__",Result_Def_adj!H25)</f>
        <v>k__Bacteria;p__Firmicutes;c__Bacilli;o__Lactobacillales;f__Enterococcaceae;g__Enterococcus;s__Enterococcus hirae</v>
      </c>
      <c r="D25" t="s">
        <v>503</v>
      </c>
    </row>
    <row r="26" spans="1:4" x14ac:dyDescent="0.2">
      <c r="A26" t="str">
        <f>Result_Def_adj!A26</f>
        <v>OTU_26</v>
      </c>
      <c r="B26" t="str">
        <f>CONCATENATE("k__",Result_Def_adj!B26,";p__",Result_Def_adj!C26,";c__",Result_Def_adj!D26,";o__",Result_Def_adj!E26,";f__",Result_Def_adj!F26,";g__",Result_Def_adj!G26,";s__",Result_Def_adj!H26)</f>
        <v>k__Bacteria;p__Firmicutes;c__Bacilli;o__Lactobacillales;f__Streptococcaceae;g__Streptococcus;s__Streptococcus salivarius</v>
      </c>
      <c r="D26" t="s">
        <v>493</v>
      </c>
    </row>
    <row r="27" spans="1:4" x14ac:dyDescent="0.2">
      <c r="A27" t="str">
        <f>Result_Def_adj!A27</f>
        <v>OTU_27</v>
      </c>
      <c r="B27" t="str">
        <f>CONCATENATE("k__",Result_Def_adj!B27,";p__",Result_Def_adj!C27,";c__",Result_Def_adj!D27,";o__",Result_Def_adj!E27,";f__",Result_Def_adj!F27,";g__",Result_Def_adj!G27,";s__",Result_Def_adj!H27)</f>
        <v>k__Bacteria;p__Firmicutes;c__Bacilli;o__Lactobacillales;f__Lactobacillaceae;g__Lactobacillus;s__Lactobacillus delbrueckii</v>
      </c>
      <c r="D27" t="s">
        <v>495</v>
      </c>
    </row>
    <row r="28" spans="1:4" x14ac:dyDescent="0.2">
      <c r="A28" t="str">
        <f>Result_Def_adj!A28</f>
        <v>OTU_28</v>
      </c>
      <c r="B28" t="str">
        <f>CONCATENATE("k__",Result_Def_adj!B28,";p__",Result_Def_adj!C28,";c__",Result_Def_adj!D28,";o__",Result_Def_adj!E28,";f__",Result_Def_adj!F28,";g__",Result_Def_adj!G28,";s__",Result_Def_adj!H28)</f>
        <v>k__Bacteria;p__Bacteroidetes;c__Bacteroidia;o__Bacteroidales;f__Porphyromonadaceae;g__Porphyromonas;s__Porphyromonas somerae</v>
      </c>
      <c r="D28" t="s">
        <v>504</v>
      </c>
    </row>
    <row r="29" spans="1:4" x14ac:dyDescent="0.2">
      <c r="A29" t="str">
        <f>Result_Def_adj!A29</f>
        <v>OTU_29</v>
      </c>
      <c r="B29" t="str">
        <f>CONCATENATE("k__",Result_Def_adj!B29,";p__",Result_Def_adj!C29,";c__",Result_Def_adj!D29,";o__",Result_Def_adj!E29,";f__",Result_Def_adj!F29,";g__",Result_Def_adj!G29,";s__",Result_Def_adj!H29)</f>
        <v>k__Bacteria;p__Firmicutes;c__Bacilli;o__Lactobacillales;f__Streptococcaceae;g__Streptococcus;s__Streptococcus salivarius</v>
      </c>
      <c r="D29" t="s">
        <v>493</v>
      </c>
    </row>
    <row r="30" spans="1:4" x14ac:dyDescent="0.2">
      <c r="A30" t="str">
        <f>Result_Def_adj!A30</f>
        <v>OTU_30</v>
      </c>
      <c r="B30" t="str">
        <f>CONCATENATE("k__",Result_Def_adj!B30,";p__",Result_Def_adj!C30,";c__",Result_Def_adj!D30,";o__",Result_Def_adj!E30,";f__",Result_Def_adj!F30,";g__",Result_Def_adj!G30,";s__",Result_Def_adj!H30)</f>
        <v>k__Bacteria;p__Firmicutes;c__Bacilli;o__Lactobacillales;f__Streptococcaceae;g__Lactococcus;s__Lactococcus lactis</v>
      </c>
      <c r="D30" t="s">
        <v>492</v>
      </c>
    </row>
    <row r="31" spans="1:4" x14ac:dyDescent="0.2">
      <c r="A31" t="str">
        <f>Result_Def_adj!A31</f>
        <v>OTU_31</v>
      </c>
      <c r="B31" t="str">
        <f>CONCATENATE("k__",Result_Def_adj!B31,";p__",Result_Def_adj!C31,";c__",Result_Def_adj!D31,";o__",Result_Def_adj!E31,";f__",Result_Def_adj!F31,";g__",Result_Def_adj!G31,";s__",Result_Def_adj!H31)</f>
        <v>k__Bacteria;p__Firmicutes;c__Bacilli;o__Lactobacillales;f__Streptococcaceae;g__Lactococcus;s__Lactococcus lactis</v>
      </c>
      <c r="D31" t="s">
        <v>492</v>
      </c>
    </row>
    <row r="32" spans="1:4" x14ac:dyDescent="0.2">
      <c r="A32" t="str">
        <f>Result_Def_adj!A32</f>
        <v>OTU_32</v>
      </c>
      <c r="B32" t="str">
        <f>CONCATENATE("k__",Result_Def_adj!B32,";p__",Result_Def_adj!C32,";c__",Result_Def_adj!D32,";o__",Result_Def_adj!E32,";f__",Result_Def_adj!F32,";g__",Result_Def_adj!G32,";s__",Result_Def_adj!H32)</f>
        <v>k__Bacteria;p__Actinobacteria;c__Actinobacteria;o__Propionibacteriales;f__Propionibacteriaceae;g__Propionibacterium;s__Propionibacterium freudenreichii</v>
      </c>
      <c r="D32" t="s">
        <v>484</v>
      </c>
    </row>
    <row r="33" spans="1:4" x14ac:dyDescent="0.2">
      <c r="A33" t="str">
        <f>Result_Def_adj!A33</f>
        <v>OTU_33</v>
      </c>
      <c r="B33" t="str">
        <f>CONCATENATE("k__",Result_Def_adj!B33,";p__",Result_Def_adj!C33,";c__",Result_Def_adj!D33,";o__",Result_Def_adj!E33,";f__",Result_Def_adj!F33,";g__",Result_Def_adj!G33,";s__",Result_Def_adj!H33)</f>
        <v>k__Bacteria;p__Firmicutes;c__Bacilli;o__Lactobacillales;f__Streptococcaceae;g__Streptococcus;s__Streptococcus salivarius</v>
      </c>
      <c r="D33" t="s">
        <v>493</v>
      </c>
    </row>
    <row r="34" spans="1:4" x14ac:dyDescent="0.2">
      <c r="A34" t="str">
        <f>Result_Def_adj!A34</f>
        <v>OTU_34</v>
      </c>
      <c r="B34" t="str">
        <f>CONCATENATE("k__",Result_Def_adj!B34,";p__",Result_Def_adj!C34,";c__",Result_Def_adj!D34,";o__",Result_Def_adj!E34,";f__",Result_Def_adj!F34,";g__",Result_Def_adj!G34,";s__",Result_Def_adj!H34)</f>
        <v>k__Bacteria;p__Firmicutes;c__Bacilli;o__Lactobacillales;f__Lactobacillaceae;g__Lactobacillus;s__Lactobacillus dextrinicus</v>
      </c>
      <c r="D34" t="s">
        <v>505</v>
      </c>
    </row>
    <row r="35" spans="1:4" x14ac:dyDescent="0.2">
      <c r="A35" t="str">
        <f>Result_Def_adj!A35</f>
        <v>OTU_35</v>
      </c>
      <c r="B35" t="str">
        <f>CONCATENATE("k__",Result_Def_adj!B35,";p__",Result_Def_adj!C35,";c__",Result_Def_adj!D35,";o__",Result_Def_adj!E35,";f__",Result_Def_adj!F35,";g__",Result_Def_adj!G35,";s__",Result_Def_adj!H35)</f>
        <v>k__Bacteria;p__Firmicutes;c__Bacilli;o__Lactobacillales;f__Streptococcaceae;g__Lactococcus;s__Lactococcus lactis</v>
      </c>
      <c r="D35" t="s">
        <v>492</v>
      </c>
    </row>
    <row r="36" spans="1:4" x14ac:dyDescent="0.2">
      <c r="A36" t="str">
        <f>Result_Def_adj!A36</f>
        <v>OTU_36</v>
      </c>
      <c r="B36" t="str">
        <f>CONCATENATE("k__",Result_Def_adj!B36,";p__",Result_Def_adj!C36,";c__",Result_Def_adj!D36,";o__",Result_Def_adj!E36,";f__",Result_Def_adj!F36,";g__",Result_Def_adj!G36,";s__",Result_Def_adj!H36)</f>
        <v>k__Bacteria;p__Firmicutes;c__Clostridia;o__Clostridiales;f__Christensenellaceae;g__Christensenellaceae R-7 group;s__Christensenellaceae R-7 group_Species</v>
      </c>
      <c r="D36" t="s">
        <v>506</v>
      </c>
    </row>
    <row r="37" spans="1:4" x14ac:dyDescent="0.2">
      <c r="A37" t="str">
        <f>Result_Def_adj!A37</f>
        <v>OTU_37</v>
      </c>
      <c r="B37" t="str">
        <f>CONCATENATE("k__",Result_Def_adj!B37,";p__",Result_Def_adj!C37,";c__",Result_Def_adj!D37,";o__",Result_Def_adj!E37,";f__",Result_Def_adj!F37,";g__",Result_Def_adj!G37,";s__",Result_Def_adj!H37)</f>
        <v>k__Bacteria;p__Firmicutes;c__Bacilli;o__Lactobacillales;f__Streptococcaceae;g__Lactococcus;s__Lactococcus lactis</v>
      </c>
      <c r="D37" t="s">
        <v>492</v>
      </c>
    </row>
    <row r="38" spans="1:4" x14ac:dyDescent="0.2">
      <c r="A38" t="str">
        <f>Result_Def_adj!A38</f>
        <v>OTU_38</v>
      </c>
      <c r="B38" t="str">
        <f>CONCATENATE("k__",Result_Def_adj!B38,";p__",Result_Def_adj!C38,";c__",Result_Def_adj!D38,";o__",Result_Def_adj!E38,";f__",Result_Def_adj!F38,";g__",Result_Def_adj!G38,";s__",Result_Def_adj!H38)</f>
        <v>k__Bacteria;p__Firmicutes;c__Bacilli;o__Lactobacillales;f__Streptococcaceae;g__Streptococcus;s__Streptococcus salivarius</v>
      </c>
      <c r="D38" t="s">
        <v>493</v>
      </c>
    </row>
    <row r="39" spans="1:4" x14ac:dyDescent="0.2">
      <c r="A39" t="str">
        <f>Result_Def_adj!A39</f>
        <v>OTU_39</v>
      </c>
      <c r="B39" t="str">
        <f>CONCATENATE("k__",Result_Def_adj!B39,";p__",Result_Def_adj!C39,";c__",Result_Def_adj!D39,";o__",Result_Def_adj!E39,";f__",Result_Def_adj!F39,";g__",Result_Def_adj!G39,";s__",Result_Def_adj!H39)</f>
        <v>k__Bacteria;p__Firmicutes;c__Bacilli;o__Lactobacillales;f__Lactobacillaceae;g__Lactobacillus;s__Lactobacillus delbrueckii</v>
      </c>
      <c r="D39" t="s">
        <v>495</v>
      </c>
    </row>
    <row r="40" spans="1:4" x14ac:dyDescent="0.2">
      <c r="A40" t="str">
        <f>Result_Def_adj!A40</f>
        <v>OTU_40</v>
      </c>
      <c r="B40" t="str">
        <f>CONCATENATE("k__",Result_Def_adj!B40,";p__",Result_Def_adj!C40,";c__",Result_Def_adj!D40,";o__",Result_Def_adj!E40,";f__",Result_Def_adj!F40,";g__",Result_Def_adj!G40,";s__",Result_Def_adj!H40)</f>
        <v>k__Bacteria;p__Proteobacteria;c__Gammaproteobacteria;o__Enterobacteriales;f__Enterobacteriaceae;g__Enterobacteriaceae_Genus;s__Enterobacteriaceae_Species</v>
      </c>
      <c r="D40" t="s">
        <v>507</v>
      </c>
    </row>
    <row r="41" spans="1:4" x14ac:dyDescent="0.2">
      <c r="A41" t="str">
        <f>Result_Def_adj!A41</f>
        <v>OTU_41</v>
      </c>
      <c r="B41" t="str">
        <f>CONCATENATE("k__",Result_Def_adj!B41,";p__",Result_Def_adj!C41,";c__",Result_Def_adj!D41,";o__",Result_Def_adj!E41,";f__",Result_Def_adj!F41,";g__",Result_Def_adj!G41,";s__",Result_Def_adj!H41)</f>
        <v>k__Bacteria;p__Firmicutes;c__Bacilli;o__Bacillales;f__Staphylococcaceae;g__Staphylococcus;s__Staphylococcus xylosus</v>
      </c>
      <c r="D41" t="s">
        <v>508</v>
      </c>
    </row>
    <row r="42" spans="1:4" x14ac:dyDescent="0.2">
      <c r="A42" t="str">
        <f>Result_Def_adj!A42</f>
        <v>OTU_42</v>
      </c>
      <c r="B42" t="str">
        <f>CONCATENATE("k__",Result_Def_adj!B42,";p__",Result_Def_adj!C42,";c__",Result_Def_adj!D42,";o__",Result_Def_adj!E42,";f__",Result_Def_adj!F42,";g__",Result_Def_adj!G42,";s__",Result_Def_adj!H42)</f>
        <v>k__Bacteria;p__Firmicutes;c__Bacilli;o__Lactobacillales;f__Streptococcaceae;g__Lactococcus;s__Lactococcus lactis</v>
      </c>
      <c r="D42" t="s">
        <v>492</v>
      </c>
    </row>
    <row r="43" spans="1:4" x14ac:dyDescent="0.2">
      <c r="A43" t="str">
        <f>Result_Def_adj!A43</f>
        <v>OTU_43</v>
      </c>
      <c r="B43" t="str">
        <f>CONCATENATE("k__",Result_Def_adj!B43,";p__",Result_Def_adj!C43,";c__",Result_Def_adj!D43,";o__",Result_Def_adj!E43,";f__",Result_Def_adj!F43,";g__",Result_Def_adj!G43,";s__",Result_Def_adj!H43)</f>
        <v>k__Bacteria;p__Firmicutes;c__Bacilli;o__Lactobacillales;f__Lactobacillaceae;g__Lactobacillus;s__Lactobacillus delbrueckii</v>
      </c>
      <c r="D43" t="s">
        <v>495</v>
      </c>
    </row>
    <row r="44" spans="1:4" x14ac:dyDescent="0.2">
      <c r="A44" t="str">
        <f>Result_Def_adj!A44</f>
        <v>OTU_44</v>
      </c>
      <c r="B44" t="str">
        <f>CONCATENATE("k__",Result_Def_adj!B44,";p__",Result_Def_adj!C44,";c__",Result_Def_adj!D44,";o__",Result_Def_adj!E44,";f__",Result_Def_adj!F44,";g__",Result_Def_adj!G44,";s__",Result_Def_adj!H44)</f>
        <v>k__Bacteria;p__Firmicutes;c__Bacilli;o__Lactobacillales;f__Lactobacillaceae;g__Lactobacillus;s__Lactobacillus rhamnosus</v>
      </c>
      <c r="D44" t="s">
        <v>509</v>
      </c>
    </row>
    <row r="45" spans="1:4" x14ac:dyDescent="0.2">
      <c r="A45" t="str">
        <f>Result_Def_adj!A45</f>
        <v>OTU_45</v>
      </c>
      <c r="B45" t="str">
        <f>CONCATENATE("k__",Result_Def_adj!B45,";p__",Result_Def_adj!C45,";c__",Result_Def_adj!D45,";o__",Result_Def_adj!E45,";f__",Result_Def_adj!F45,";g__",Result_Def_adj!G45,";s__",Result_Def_adj!H45)</f>
        <v>k__Bacteria;p__Firmicutes;c__Clostridia;o__Clostridiales;f__Peptostreptococcaceae;g__Intestinibacter;s__Intestinibacter bartlettii</v>
      </c>
      <c r="D45" t="s">
        <v>510</v>
      </c>
    </row>
    <row r="46" spans="1:4" x14ac:dyDescent="0.2">
      <c r="A46" t="str">
        <f>Result_Def_adj!A46</f>
        <v>OTU_46</v>
      </c>
      <c r="B46" t="str">
        <f>CONCATENATE("k__",Result_Def_adj!B46,";p__",Result_Def_adj!C46,";c__",Result_Def_adj!D46,";o__",Result_Def_adj!E46,";f__",Result_Def_adj!F46,";g__",Result_Def_adj!G46,";s__",Result_Def_adj!H46)</f>
        <v>k__Bacteria;p__Firmicutes;c__Bacilli;o__Lactobacillales;f__Streptococcaceae;g__Lactococcus;s__Lactococcus lactis</v>
      </c>
      <c r="D46" t="s">
        <v>492</v>
      </c>
    </row>
    <row r="47" spans="1:4" x14ac:dyDescent="0.2">
      <c r="A47" t="str">
        <f>Result_Def_adj!A47</f>
        <v>OTU_47</v>
      </c>
      <c r="B47" t="str">
        <f>CONCATENATE("k__",Result_Def_adj!B47,";p__",Result_Def_adj!C47,";c__",Result_Def_adj!D47,";o__",Result_Def_adj!E47,";f__",Result_Def_adj!F47,";g__",Result_Def_adj!G47,";s__",Result_Def_adj!H47)</f>
        <v>k__Bacteria;p__Firmicutes;c__Bacilli;o__Lactobacillales;f__Streptococcaceae;g__Streptococcus;s__Streptococcus salivarius</v>
      </c>
      <c r="D47" t="s">
        <v>493</v>
      </c>
    </row>
    <row r="48" spans="1:4" x14ac:dyDescent="0.2">
      <c r="A48" t="str">
        <f>Result_Def_adj!A48</f>
        <v>OTU_48</v>
      </c>
      <c r="B48" t="str">
        <f>CONCATENATE("k__",Result_Def_adj!B48,";p__",Result_Def_adj!C48,";c__",Result_Def_adj!D48,";o__",Result_Def_adj!E48,";f__",Result_Def_adj!F48,";g__",Result_Def_adj!G48,";s__",Result_Def_adj!H48)</f>
        <v>k__Bacteria;p__Firmicutes;c__Bacilli;o__Lactobacillales;f__Streptococcaceae;g__Streptococcus;s__Streptococcus salivarius</v>
      </c>
      <c r="D48" t="s">
        <v>493</v>
      </c>
    </row>
    <row r="49" spans="1:4" x14ac:dyDescent="0.2">
      <c r="A49" t="str">
        <f>Result_Def_adj!A49</f>
        <v>OTU_49</v>
      </c>
      <c r="B49" t="str">
        <f>CONCATENATE("k__",Result_Def_adj!B49,";p__",Result_Def_adj!C49,";c__",Result_Def_adj!D49,";o__",Result_Def_adj!E49,";f__",Result_Def_adj!F49,";g__",Result_Def_adj!G49,";s__",Result_Def_adj!H49)</f>
        <v>k__Bacteria;p__Firmicutes;c__Bacilli;o__Lactobacillales;f__Streptococcaceae;g__Streptococcus;s__Streptococcus salivarius</v>
      </c>
      <c r="D49" t="s">
        <v>493</v>
      </c>
    </row>
    <row r="50" spans="1:4" x14ac:dyDescent="0.2">
      <c r="A50" t="str">
        <f>Result_Def_adj!A50</f>
        <v>OTU_50</v>
      </c>
      <c r="B50" t="str">
        <f>CONCATENATE("k__",Result_Def_adj!B50,";p__",Result_Def_adj!C50,";c__",Result_Def_adj!D50,";o__",Result_Def_adj!E50,";f__",Result_Def_adj!F50,";g__",Result_Def_adj!G50,";s__",Result_Def_adj!H50)</f>
        <v>k__Bacteria;p__Proteobacteria;c__Gammaproteobacteria;o__Pseudomonadales;f__Moraxellaceae;g__Moraxella;s__Moraxella osloensis</v>
      </c>
      <c r="D50" t="s">
        <v>511</v>
      </c>
    </row>
    <row r="51" spans="1:4" x14ac:dyDescent="0.2">
      <c r="A51" t="str">
        <f>Result_Def_adj!A51</f>
        <v>OTU_51</v>
      </c>
      <c r="B51" t="str">
        <f>CONCATENATE("k__",Result_Def_adj!B51,";p__",Result_Def_adj!C51,";c__",Result_Def_adj!D51,";o__",Result_Def_adj!E51,";f__",Result_Def_adj!F51,";g__",Result_Def_adj!G51,";s__",Result_Def_adj!H51)</f>
        <v>k__Bacteria;p__Firmicutes;c__Bacilli;o__Lactobacillales;f__Streptococcaceae;g__Streptococcus;s__Streptococcus salivarius</v>
      </c>
      <c r="D51" t="s">
        <v>493</v>
      </c>
    </row>
    <row r="52" spans="1:4" x14ac:dyDescent="0.2">
      <c r="A52" t="str">
        <f>Result_Def_adj!A52</f>
        <v>OTU_52</v>
      </c>
      <c r="B52" t="str">
        <f>CONCATENATE("k__",Result_Def_adj!B52,";p__",Result_Def_adj!C52,";c__",Result_Def_adj!D52,";o__",Result_Def_adj!E52,";f__",Result_Def_adj!F52,";g__",Result_Def_adj!G52,";s__",Result_Def_adj!H52)</f>
        <v>k__Bacteria;p__Firmicutes;c__Bacilli;o__Lactobacillales;f__Lactobacillaceae;g__Lactobacillus;s__Lactobacillus delbrueckii</v>
      </c>
      <c r="D52" t="s">
        <v>495</v>
      </c>
    </row>
    <row r="53" spans="1:4" x14ac:dyDescent="0.2">
      <c r="A53" t="str">
        <f>Result_Def_adj!A53</f>
        <v>OTU_53</v>
      </c>
      <c r="B53" t="str">
        <f>CONCATENATE("k__",Result_Def_adj!B53,";p__",Result_Def_adj!C53,";c__",Result_Def_adj!D53,";o__",Result_Def_adj!E53,";f__",Result_Def_adj!F53,";g__",Result_Def_adj!G53,";s__",Result_Def_adj!H53)</f>
        <v>k__Bacteria;p__Proteobacteria;c__Betaproteobacteria;o__Burkholderiales;f__Comamonadaceae;g__Delftia;s__Delftia acidovorans</v>
      </c>
      <c r="D53" t="s">
        <v>512</v>
      </c>
    </row>
    <row r="54" spans="1:4" x14ac:dyDescent="0.2">
      <c r="A54" t="str">
        <f>Result_Def_adj!A54</f>
        <v>OTU_54</v>
      </c>
      <c r="B54" t="str">
        <f>CONCATENATE("k__",Result_Def_adj!B54,";p__",Result_Def_adj!C54,";c__",Result_Def_adj!D54,";o__",Result_Def_adj!E54,";f__",Result_Def_adj!F54,";g__",Result_Def_adj!G54,";s__",Result_Def_adj!H54)</f>
        <v>k__Bacteria;p__Firmicutes;c__Bacilli;o__Lactobacillales;f__Lactobacillaceae;g__Lactobacillus;s__Lactobacillus delbrueckii</v>
      </c>
      <c r="D54" t="s">
        <v>495</v>
      </c>
    </row>
    <row r="55" spans="1:4" x14ac:dyDescent="0.2">
      <c r="A55" t="str">
        <f>Result_Def_adj!A55</f>
        <v>OTU_55</v>
      </c>
      <c r="B55" t="str">
        <f>CONCATENATE("k__",Result_Def_adj!B55,";p__",Result_Def_adj!C55,";c__",Result_Def_adj!D55,";o__",Result_Def_adj!E55,";f__",Result_Def_adj!F55,";g__",Result_Def_adj!G55,";s__",Result_Def_adj!H55)</f>
        <v>k__Bacteria;p__Firmicutes;c__Clostridia;o__Clostridiales;f__Clostridiaceae;g__Clostridium;s__Clostridium disporicum</v>
      </c>
      <c r="D55" t="s">
        <v>513</v>
      </c>
    </row>
    <row r="56" spans="1:4" x14ac:dyDescent="0.2">
      <c r="A56" t="str">
        <f>Result_Def_adj!A56</f>
        <v>OTU_56</v>
      </c>
      <c r="B56" t="str">
        <f>CONCATENATE("k__",Result_Def_adj!B56,";p__",Result_Def_adj!C56,";c__",Result_Def_adj!D56,";o__",Result_Def_adj!E56,";f__",Result_Def_adj!F56,";g__",Result_Def_adj!G56,";s__",Result_Def_adj!H56)</f>
        <v>k__Bacteria;p__Firmicutes;c__Bacilli;o__Lactobacillales;f__Leuconostocaceae;g__Leuconostoc;s__Leuconostoc mesenteroides</v>
      </c>
      <c r="D56" t="s">
        <v>514</v>
      </c>
    </row>
    <row r="57" spans="1:4" x14ac:dyDescent="0.2">
      <c r="A57" t="str">
        <f>Result_Def_adj!A57</f>
        <v>OTU_57</v>
      </c>
      <c r="B57" t="str">
        <f>CONCATENATE("k__",Result_Def_adj!B57,";p__",Result_Def_adj!C57,";c__",Result_Def_adj!D57,";o__",Result_Def_adj!E57,";f__",Result_Def_adj!F57,";g__",Result_Def_adj!G57,";s__",Result_Def_adj!H57)</f>
        <v>k__Bacteria;p__Firmicutes;c__Bacilli;o__Lactobacillales;f__Enterococcaceae;g__Enterococcus;s__Enterococcus italicus</v>
      </c>
      <c r="D57" t="s">
        <v>515</v>
      </c>
    </row>
    <row r="58" spans="1:4" x14ac:dyDescent="0.2">
      <c r="A58" t="str">
        <f>Result_Def_adj!A58</f>
        <v>OTU_58</v>
      </c>
      <c r="B58" t="str">
        <f>CONCATENATE("k__",Result_Def_adj!B58,";p__",Result_Def_adj!C58,";c__",Result_Def_adj!D58,";o__",Result_Def_adj!E58,";f__",Result_Def_adj!F58,";g__",Result_Def_adj!G58,";s__",Result_Def_adj!H58)</f>
        <v>k__Bacteria;p__Firmicutes;c__Bacilli;o__Lactobacillales;f__Lactobacillaceae;g__Lactobacillus;s__Lactobacillus delbrueckii</v>
      </c>
      <c r="D58" t="s">
        <v>495</v>
      </c>
    </row>
    <row r="59" spans="1:4" x14ac:dyDescent="0.2">
      <c r="A59" t="str">
        <f>Result_Def_adj!A59</f>
        <v>OTU_59</v>
      </c>
      <c r="B59" t="str">
        <f>CONCATENATE("k__",Result_Def_adj!B59,";p__",Result_Def_adj!C59,";c__",Result_Def_adj!D59,";o__",Result_Def_adj!E59,";f__",Result_Def_adj!F59,";g__",Result_Def_adj!G59,";s__",Result_Def_adj!H59)</f>
        <v>k__Bacteria;p__Firmicutes;c__Bacilli;o__Lactobacillales;f__Lactobacillaceae;g__Lactobacillus;s__Lactobacillus oligofermentans</v>
      </c>
      <c r="D59" t="s">
        <v>516</v>
      </c>
    </row>
    <row r="60" spans="1:4" x14ac:dyDescent="0.2">
      <c r="A60" t="str">
        <f>Result_Def_adj!A60</f>
        <v>OTU_60</v>
      </c>
      <c r="B60" t="str">
        <f>CONCATENATE("k__",Result_Def_adj!B60,";p__",Result_Def_adj!C60,";c__",Result_Def_adj!D60,";o__",Result_Def_adj!E60,";f__",Result_Def_adj!F60,";g__",Result_Def_adj!G60,";s__",Result_Def_adj!H60)</f>
        <v>k__Bacteria;p__Firmicutes;c__Bacilli;o__Lactobacillales;f__Streptococcaceae;g__Streptococcus;s__Streptococcus salivarius</v>
      </c>
      <c r="D60" t="s">
        <v>493</v>
      </c>
    </row>
    <row r="61" spans="1:4" x14ac:dyDescent="0.2">
      <c r="A61" t="str">
        <f>Result_Def_adj!A61</f>
        <v>OTU_61</v>
      </c>
      <c r="B61" t="str">
        <f>CONCATENATE("k__",Result_Def_adj!B61,";p__",Result_Def_adj!C61,";c__",Result_Def_adj!D61,";o__",Result_Def_adj!E61,";f__",Result_Def_adj!F61,";g__",Result_Def_adj!G61,";s__",Result_Def_adj!H61)</f>
        <v>k__Bacteria;p__Firmicutes;c__Bacilli;o__Lactobacillales;f__Lactobacillaceae;g__Lactobacillus;s__Lactobacillus delbrueckii</v>
      </c>
      <c r="D61" t="s">
        <v>495</v>
      </c>
    </row>
    <row r="62" spans="1:4" x14ac:dyDescent="0.2">
      <c r="A62" t="str">
        <f>Result_Def_adj!A62</f>
        <v>OTU_62</v>
      </c>
      <c r="B62" t="str">
        <f>CONCATENATE("k__",Result_Def_adj!B62,";p__",Result_Def_adj!C62,";c__",Result_Def_adj!D62,";o__",Result_Def_adj!E62,";f__",Result_Def_adj!F62,";g__",Result_Def_adj!G62,";s__",Result_Def_adj!H62)</f>
        <v>k__Bacteria;p__Actinobacteria;c__Actinobacteria;o__Propionibacteriales;f__Propionibacteriaceae;g__Propionibacterium;s__Propionibacterium freudenreichii</v>
      </c>
      <c r="D62" t="s">
        <v>484</v>
      </c>
    </row>
    <row r="63" spans="1:4" x14ac:dyDescent="0.2">
      <c r="A63" t="str">
        <f>Result_Def_adj!A63</f>
        <v>OTU_63</v>
      </c>
      <c r="B63" t="str">
        <f>CONCATENATE("k__",Result_Def_adj!B63,";p__",Result_Def_adj!C63,";c__",Result_Def_adj!D63,";o__",Result_Def_adj!E63,";f__",Result_Def_adj!F63,";g__",Result_Def_adj!G63,";s__",Result_Def_adj!H63)</f>
        <v>k__Bacteria;p__Firmicutes;c__Bacilli;o__Lactobacillales;f__Lactobacillales_Family;g__Lactobacillales_Genus;s__Lactobacillales_Species</v>
      </c>
      <c r="D63" t="s">
        <v>517</v>
      </c>
    </row>
    <row r="64" spans="1:4" x14ac:dyDescent="0.2">
      <c r="A64" t="str">
        <f>Result_Def_adj!A64</f>
        <v>OTU_64</v>
      </c>
      <c r="B64" t="str">
        <f>CONCATENATE("k__",Result_Def_adj!B64,";p__",Result_Def_adj!C64,";c__",Result_Def_adj!D64,";o__",Result_Def_adj!E64,";f__",Result_Def_adj!F64,";g__",Result_Def_adj!G64,";s__",Result_Def_adj!H64)</f>
        <v>k__Bacteria;p__Firmicutes;c__Bacilli;o__Lactobacillales;f__Lactobacillaceae;g__Lactobacillus;s__Lactobacillus helveticus</v>
      </c>
      <c r="D64" t="s">
        <v>518</v>
      </c>
    </row>
    <row r="65" spans="1:4" x14ac:dyDescent="0.2">
      <c r="A65" t="str">
        <f>Result_Def_adj!A65</f>
        <v>OTU_65</v>
      </c>
      <c r="B65" t="str">
        <f>CONCATENATE("k__",Result_Def_adj!B65,";p__",Result_Def_adj!C65,";c__",Result_Def_adj!D65,";o__",Result_Def_adj!E65,";f__",Result_Def_adj!F65,";g__",Result_Def_adj!G65,";s__",Result_Def_adj!H65)</f>
        <v>k__Bacteria;p__Firmicutes;c__Bacilli;o__Lactobacillales;f__Lactobacillaceae;g__Lactobacillus;s__Lactobacillus delbrueckii</v>
      </c>
      <c r="D65" t="s">
        <v>495</v>
      </c>
    </row>
    <row r="66" spans="1:4" x14ac:dyDescent="0.2">
      <c r="A66" t="str">
        <f>Result_Def_adj!A66</f>
        <v>OTU_66</v>
      </c>
      <c r="B66" t="str">
        <f>CONCATENATE("k__",Result_Def_adj!B66,";p__",Result_Def_adj!C66,";c__",Result_Def_adj!D66,";o__",Result_Def_adj!E66,";f__",Result_Def_adj!F66,";g__",Result_Def_adj!G66,";s__",Result_Def_adj!H66)</f>
        <v>k__Bacteria;p__Bacteroidetes;c__Flavobacteriia;o__Flavobacteriales;f__Flavobacteriaceae;g__Chryseobacterium;s__Chryseobacterium haifense</v>
      </c>
      <c r="D66" t="s">
        <v>519</v>
      </c>
    </row>
    <row r="67" spans="1:4" x14ac:dyDescent="0.2">
      <c r="A67" t="str">
        <f>Result_Def_adj!A67</f>
        <v>OTU_67</v>
      </c>
      <c r="B67" t="str">
        <f>CONCATENATE("k__",Result_Def_adj!B67,";p__",Result_Def_adj!C67,";c__",Result_Def_adj!D67,";o__",Result_Def_adj!E67,";f__",Result_Def_adj!F67,";g__",Result_Def_adj!G67,";s__",Result_Def_adj!H67)</f>
        <v>k__Bacteria;p__Firmicutes;c__Bacilli;o__Lactobacillales;f__Lactobacillaceae;g__Lactobacillus;s__Lactobacillus harbinensis</v>
      </c>
      <c r="D67" t="s">
        <v>520</v>
      </c>
    </row>
    <row r="68" spans="1:4" x14ac:dyDescent="0.2">
      <c r="A68" t="str">
        <f>Result_Def_adj!A68</f>
        <v>OTU_68</v>
      </c>
      <c r="B68" t="str">
        <f>CONCATENATE("k__",Result_Def_adj!B68,";p__",Result_Def_adj!C68,";c__",Result_Def_adj!D68,";o__",Result_Def_adj!E68,";f__",Result_Def_adj!F68,";g__",Result_Def_adj!G68,";s__",Result_Def_adj!H68)</f>
        <v>k__Bacteria;p__Firmicutes;c__Bacilli;o__Lactobacillales;f__Aerococcaceae;g__Facklamia;s__Facklamia tabacinasalis</v>
      </c>
      <c r="D68" t="s">
        <v>521</v>
      </c>
    </row>
    <row r="69" spans="1:4" x14ac:dyDescent="0.2">
      <c r="A69" t="str">
        <f>Result_Def_adj!A69</f>
        <v>OTU_69</v>
      </c>
      <c r="B69" t="str">
        <f>CONCATENATE("k__",Result_Def_adj!B69,";p__",Result_Def_adj!C69,";c__",Result_Def_adj!D69,";o__",Result_Def_adj!E69,";f__",Result_Def_adj!F69,";g__",Result_Def_adj!G69,";s__",Result_Def_adj!H69)</f>
        <v>k__Bacteria;p__Firmicutes;c__Bacilli;o__Lactobacillales;f__Leuconostocaceae;g__Weissella;s__Weissella hellenica</v>
      </c>
      <c r="D69" t="s">
        <v>522</v>
      </c>
    </row>
    <row r="70" spans="1:4" x14ac:dyDescent="0.2">
      <c r="A70" t="str">
        <f>Result_Def_adj!A70</f>
        <v>OTU_70</v>
      </c>
      <c r="B70" t="str">
        <f>CONCATENATE("k__",Result_Def_adj!B70,";p__",Result_Def_adj!C70,";c__",Result_Def_adj!D70,";o__",Result_Def_adj!E70,";f__",Result_Def_adj!F70,";g__",Result_Def_adj!G70,";s__",Result_Def_adj!H70)</f>
        <v>k__Bacteria;p__Firmicutes;c__Bacilli;o__Lactobacillales;f__Streptococcaceae;g__Streptococcus;s__Streptococcus salivarius</v>
      </c>
      <c r="D70" t="s">
        <v>493</v>
      </c>
    </row>
    <row r="71" spans="1:4" x14ac:dyDescent="0.2">
      <c r="A71" t="str">
        <f>Result_Def_adj!A71</f>
        <v>OTU_71</v>
      </c>
      <c r="B71" t="str">
        <f>CONCATENATE("k__",Result_Def_adj!B71,";p__",Result_Def_adj!C71,";c__",Result_Def_adj!D71,";o__",Result_Def_adj!E71,";f__",Result_Def_adj!F71,";g__",Result_Def_adj!G71,";s__",Result_Def_adj!H71)</f>
        <v>k__Bacteria;p__Actinobacteria;c__Actinobacteria;o__Propionibacteriales;f__Propionibacteriaceae;g__Propionibacterium;s__Propionibacterium freudenreichii</v>
      </c>
      <c r="D71" t="s">
        <v>484</v>
      </c>
    </row>
    <row r="72" spans="1:4" x14ac:dyDescent="0.2">
      <c r="A72" t="str">
        <f>Result_Def_adj!A72</f>
        <v>OTU_72</v>
      </c>
      <c r="B72" t="str">
        <f>CONCATENATE("k__",Result_Def_adj!B72,";p__",Result_Def_adj!C72,";c__",Result_Def_adj!D72,";o__",Result_Def_adj!E72,";f__",Result_Def_adj!F72,";g__",Result_Def_adj!G72,";s__",Result_Def_adj!H72)</f>
        <v>k__Bacteria;p__Firmicutes;c__Bacilli;o__Lactobacillales;f__Lactobacillaceae;g__Lactobacillus;s__Lactobacillus coryniformis</v>
      </c>
      <c r="D72" t="s">
        <v>523</v>
      </c>
    </row>
    <row r="73" spans="1:4" x14ac:dyDescent="0.2">
      <c r="A73" t="str">
        <f>Result_Def_adj!A73</f>
        <v>OTU_73</v>
      </c>
      <c r="B73" t="str">
        <f>CONCATENATE("k__",Result_Def_adj!B73,";p__",Result_Def_adj!C73,";c__",Result_Def_adj!D73,";o__",Result_Def_adj!E73,";f__",Result_Def_adj!F73,";g__",Result_Def_adj!G73,";s__",Result_Def_adj!H73)</f>
        <v>k__Bacteria;p__Firmicutes;c__Bacilli;o__Lactobacillales;f__Lactobacillaceae;g__Lactobacillus;s__Lactobacillus fermentum</v>
      </c>
      <c r="D73" t="s">
        <v>524</v>
      </c>
    </row>
    <row r="74" spans="1:4" x14ac:dyDescent="0.2">
      <c r="A74" t="str">
        <f>Result_Def_adj!A74</f>
        <v>OTU_74</v>
      </c>
      <c r="B74" t="str">
        <f>CONCATENATE("k__",Result_Def_adj!B74,";p__",Result_Def_adj!C74,";c__",Result_Def_adj!D74,";o__",Result_Def_adj!E74,";f__",Result_Def_adj!F74,";g__",Result_Def_adj!G74,";s__",Result_Def_adj!H74)</f>
        <v>k__Bacteria;p__Firmicutes;c__Clostridia;o__Clostridiales;f__Peptostreptococcaceae;g__Peptostreptococcaceae_Genus;s__Peptostreptococcaceae_Species</v>
      </c>
      <c r="D74" t="s">
        <v>525</v>
      </c>
    </row>
    <row r="75" spans="1:4" x14ac:dyDescent="0.2">
      <c r="A75" t="str">
        <f>Result_Def_adj!A75</f>
        <v>OTU_75</v>
      </c>
      <c r="B75" t="str">
        <f>CONCATENATE("k__",Result_Def_adj!B75,";p__",Result_Def_adj!C75,";c__",Result_Def_adj!D75,";o__",Result_Def_adj!E75,";f__",Result_Def_adj!F75,";g__",Result_Def_adj!G75,";s__",Result_Def_adj!H75)</f>
        <v>k__Bacteria;p__Firmicutes;c__Bacilli;o__Lactobacillales;f__Lactobacillaceae;g__Lactobacillus;s__Lactobacillus delbrueckii</v>
      </c>
      <c r="D75" t="s">
        <v>495</v>
      </c>
    </row>
    <row r="76" spans="1:4" x14ac:dyDescent="0.2">
      <c r="A76" t="str">
        <f>Result_Def_adj!A76</f>
        <v>OTU_76</v>
      </c>
      <c r="B76" t="str">
        <f>CONCATENATE("k__",Result_Def_adj!B76,";p__",Result_Def_adj!C76,";c__",Result_Def_adj!D76,";o__",Result_Def_adj!E76,";f__",Result_Def_adj!F76,";g__",Result_Def_adj!G76,";s__",Result_Def_adj!H76)</f>
        <v>k__Bacteria;p__Firmicutes;c__Bacilli;o__Lactobacillales;f__Lactobacillaceae;g__Lactobacillus;s__Lactobacillus delbrueckii</v>
      </c>
      <c r="D76" t="s">
        <v>495</v>
      </c>
    </row>
    <row r="77" spans="1:4" x14ac:dyDescent="0.2">
      <c r="A77" t="str">
        <f>Result_Def_adj!A77</f>
        <v>OTU_77</v>
      </c>
      <c r="B77" t="str">
        <f>CONCATENATE("k__",Result_Def_adj!B77,";p__",Result_Def_adj!C77,";c__",Result_Def_adj!D77,";o__",Result_Def_adj!E77,";f__",Result_Def_adj!F77,";g__",Result_Def_adj!G77,";s__",Result_Def_adj!H77)</f>
        <v>k__Bacteria;p__Firmicutes;c__Bacilli;o__Lactobacillales;f__Lactobacillaceae;g__Lactobacillus;s__Lactobacillus delbrueckii</v>
      </c>
      <c r="D77" t="s">
        <v>495</v>
      </c>
    </row>
    <row r="78" spans="1:4" x14ac:dyDescent="0.2">
      <c r="A78" t="str">
        <f>Result_Def_adj!A78</f>
        <v>OTU_78</v>
      </c>
      <c r="B78" t="str">
        <f>CONCATENATE("k__",Result_Def_adj!B78,";p__",Result_Def_adj!C78,";c__",Result_Def_adj!D78,";o__",Result_Def_adj!E78,";f__",Result_Def_adj!F78,";g__",Result_Def_adj!G78,";s__",Result_Def_adj!H78)</f>
        <v>k__Bacteria;p__Firmicutes;c__Bacilli;o__Lactobacillales;f__Lactobacillaceae;g__Lactobacillus;s__Lactobacillus delbrueckii</v>
      </c>
      <c r="D78" t="s">
        <v>495</v>
      </c>
    </row>
    <row r="79" spans="1:4" x14ac:dyDescent="0.2">
      <c r="A79" t="str">
        <f>Result_Def_adj!A79</f>
        <v>OTU_79</v>
      </c>
      <c r="B79" t="str">
        <f>CONCATENATE("k__",Result_Def_adj!B79,";p__",Result_Def_adj!C79,";c__",Result_Def_adj!D79,";o__",Result_Def_adj!E79,";f__",Result_Def_adj!F79,";g__",Result_Def_adj!G79,";s__",Result_Def_adj!H79)</f>
        <v>k__Bacteria;p__Actinobacteria;c__Actinobacteria;o__Corynebacteriales;f__Corynebacteriaceae;g__Corynebacterium;s__Corynebacterium_Species</v>
      </c>
      <c r="D79" t="s">
        <v>502</v>
      </c>
    </row>
    <row r="80" spans="1:4" x14ac:dyDescent="0.2">
      <c r="A80" t="str">
        <f>Result_Def_adj!A80</f>
        <v>OTU_80</v>
      </c>
      <c r="B80" t="str">
        <f>CONCATENATE("k__",Result_Def_adj!B80,";p__",Result_Def_adj!C80,";c__",Result_Def_adj!D80,";o__",Result_Def_adj!E80,";f__",Result_Def_adj!F80,";g__",Result_Def_adj!G80,";s__",Result_Def_adj!H80)</f>
        <v>k__Bacteria;p__Firmicutes;c__Bacilli;o__Lactobacillales;f__Streptococcaceae;g__Streptococcus;s__Streptococcus salivarius</v>
      </c>
      <c r="D80" t="s">
        <v>493</v>
      </c>
    </row>
    <row r="81" spans="1:4" x14ac:dyDescent="0.2">
      <c r="A81" t="str">
        <f>Result_Def_adj!A81</f>
        <v>OTU_81</v>
      </c>
      <c r="B81" t="str">
        <f>CONCATENATE("k__",Result_Def_adj!B81,";p__",Result_Def_adj!C81,";c__",Result_Def_adj!D81,";o__",Result_Def_adj!E81,";f__",Result_Def_adj!F81,";g__",Result_Def_adj!G81,";s__",Result_Def_adj!H81)</f>
        <v>k__Bacteria;p__Firmicutes;c__Bacilli;o__Lactobacillales;f__Streptococcaceae;g__Streptococcus;s__Streptococcus salivarius</v>
      </c>
      <c r="D81" t="s">
        <v>493</v>
      </c>
    </row>
    <row r="82" spans="1:4" x14ac:dyDescent="0.2">
      <c r="A82" t="str">
        <f>Result_Def_adj!A82</f>
        <v>OTU_82</v>
      </c>
      <c r="B82" t="str">
        <f>CONCATENATE("k__",Result_Def_adj!B82,";p__",Result_Def_adj!C82,";c__",Result_Def_adj!D82,";o__",Result_Def_adj!E82,";f__",Result_Def_adj!F82,";g__",Result_Def_adj!G82,";s__",Result_Def_adj!H82)</f>
        <v>k__Bacteria;p__Firmicutes;c__Bacilli;o__Bacillales;f__Staphylococcaceae;g__Staphylococcus;s__Staphylococcus aureus</v>
      </c>
      <c r="D82" t="s">
        <v>526</v>
      </c>
    </row>
    <row r="83" spans="1:4" x14ac:dyDescent="0.2">
      <c r="A83" t="str">
        <f>Result_Def_adj!A83</f>
        <v>OTU_83</v>
      </c>
      <c r="B83" t="str">
        <f>CONCATENATE("k__",Result_Def_adj!B83,";p__",Result_Def_adj!C83,";c__",Result_Def_adj!D83,";o__",Result_Def_adj!E83,";f__",Result_Def_adj!F83,";g__",Result_Def_adj!G83,";s__",Result_Def_adj!H83)</f>
        <v>k__Bacteria;p__Firmicutes;c__Bacilli;o__Lactobacillales;f__Lactobacillaceae;g__Lactobacillus;s__Lactobacillus helveticus</v>
      </c>
      <c r="D83" t="s">
        <v>518</v>
      </c>
    </row>
    <row r="84" spans="1:4" x14ac:dyDescent="0.2">
      <c r="A84" t="str">
        <f>Result_Def_adj!A84</f>
        <v>OTU_84</v>
      </c>
      <c r="B84" t="str">
        <f>CONCATENATE("k__",Result_Def_adj!B84,";p__",Result_Def_adj!C84,";c__",Result_Def_adj!D84,";o__",Result_Def_adj!E84,";f__",Result_Def_adj!F84,";g__",Result_Def_adj!G84,";s__",Result_Def_adj!H84)</f>
        <v>k__Bacteria;p__Firmicutes;c__Bacilli;o__Lactobacillales;f__Streptococcaceae;g__Lactococcus;s__Lactococcus lactis</v>
      </c>
      <c r="D84" t="s">
        <v>492</v>
      </c>
    </row>
    <row r="85" spans="1:4" x14ac:dyDescent="0.2">
      <c r="A85" t="str">
        <f>Result_Def_adj!A85</f>
        <v>OTU_85</v>
      </c>
      <c r="B85" t="str">
        <f>CONCATENATE("k__",Result_Def_adj!B85,";p__",Result_Def_adj!C85,";c__",Result_Def_adj!D85,";o__",Result_Def_adj!E85,";f__",Result_Def_adj!F85,";g__",Result_Def_adj!G85,";s__",Result_Def_adj!H85)</f>
        <v>k__Bacteria;p__Firmicutes;c__Bacilli;o__Lactobacillales;f__Enterococcaceae;g__Bavariicoccus;s__Bavariicoccus seileri</v>
      </c>
      <c r="D85" t="s">
        <v>527</v>
      </c>
    </row>
    <row r="86" spans="1:4" x14ac:dyDescent="0.2">
      <c r="A86" t="str">
        <f>Result_Def_adj!A86</f>
        <v>OTU_86</v>
      </c>
      <c r="B86" t="str">
        <f>CONCATENATE("k__",Result_Def_adj!B86,";p__",Result_Def_adj!C86,";c__",Result_Def_adj!D86,";o__",Result_Def_adj!E86,";f__",Result_Def_adj!F86,";g__",Result_Def_adj!G86,";s__",Result_Def_adj!H86)</f>
        <v>k__Bacteria;p__Firmicutes;c__Bacilli;o__Lactobacillales;f__Streptococcaceae;g__Lactococcus;s__Lactococcus lactis</v>
      </c>
      <c r="D86" t="s">
        <v>492</v>
      </c>
    </row>
    <row r="87" spans="1:4" x14ac:dyDescent="0.2">
      <c r="A87" t="str">
        <f>Result_Def_adj!A87</f>
        <v>OTU_87</v>
      </c>
      <c r="B87" t="str">
        <f>CONCATENATE("k__",Result_Def_adj!B87,";p__",Result_Def_adj!C87,";c__",Result_Def_adj!D87,";o__",Result_Def_adj!E87,";f__",Result_Def_adj!F87,";g__",Result_Def_adj!G87,";s__",Result_Def_adj!H87)</f>
        <v>k__Bacteria;p__Actinobacteria;c__Actinobacteria;o__Corynebacteriales;f__Corynebacteriaceae;g__Corynebacterium;s__Corynebacterium_Species</v>
      </c>
      <c r="D87" t="s">
        <v>502</v>
      </c>
    </row>
    <row r="88" spans="1:4" x14ac:dyDescent="0.2">
      <c r="A88" t="str">
        <f>Result_Def_adj!A88</f>
        <v>OTU_88</v>
      </c>
      <c r="B88" t="str">
        <f>CONCATENATE("k__",Result_Def_adj!B88,";p__",Result_Def_adj!C88,";c__",Result_Def_adj!D88,";o__",Result_Def_adj!E88,";f__",Result_Def_adj!F88,";g__",Result_Def_adj!G88,";s__",Result_Def_adj!H88)</f>
        <v>k__Bacteria;p__Proteobacteria;c__Betaproteobacteria;o__Burkholderiales;f__Oxalobacteraceae;g__Janthinobacterium;s__Janthinobacterium lividum</v>
      </c>
      <c r="D88" t="s">
        <v>528</v>
      </c>
    </row>
    <row r="89" spans="1:4" x14ac:dyDescent="0.2">
      <c r="A89" t="str">
        <f>Result_Def_adj!A89</f>
        <v>OTU_89</v>
      </c>
      <c r="B89" t="str">
        <f>CONCATENATE("k__",Result_Def_adj!B89,";p__",Result_Def_adj!C89,";c__",Result_Def_adj!D89,";o__",Result_Def_adj!E89,";f__",Result_Def_adj!F89,";g__",Result_Def_adj!G89,";s__",Result_Def_adj!H89)</f>
        <v>k__Bacteria;p__Firmicutes;c__Bacilli;o__Lactobacillales;f__Lactobacillaceae;g__Lactobacillus;s__Lactobacillus delbrueckii</v>
      </c>
      <c r="D89" t="s">
        <v>495</v>
      </c>
    </row>
    <row r="90" spans="1:4" x14ac:dyDescent="0.2">
      <c r="A90" t="str">
        <f>Result_Def_adj!A90</f>
        <v>OTU_90</v>
      </c>
      <c r="B90" t="str">
        <f>CONCATENATE("k__",Result_Def_adj!B90,";p__",Result_Def_adj!C90,";c__",Result_Def_adj!D90,";o__",Result_Def_adj!E90,";f__",Result_Def_adj!F90,";g__",Result_Def_adj!G90,";s__",Result_Def_adj!H90)</f>
        <v>k__Bacteria;p__Actinobacteria;c__Actinobacteria;o__Micrococcales;f__Micrococcaceae;g__Arthrobacter;s__Arthrobacter gandavensis</v>
      </c>
      <c r="D90" t="s">
        <v>529</v>
      </c>
    </row>
    <row r="91" spans="1:4" x14ac:dyDescent="0.2">
      <c r="A91" t="str">
        <f>Result_Def_adj!A91</f>
        <v>OTU_91</v>
      </c>
      <c r="B91" t="str">
        <f>CONCATENATE("k__",Result_Def_adj!B91,";p__",Result_Def_adj!C91,";c__",Result_Def_adj!D91,";o__",Result_Def_adj!E91,";f__",Result_Def_adj!F91,";g__",Result_Def_adj!G91,";s__",Result_Def_adj!H91)</f>
        <v>k__Bacteria;p__Firmicutes;c__Bacilli;o__Lactobacillales;f__Streptococcaceae;g__Streptococcus;s__Streptococcus salivarius</v>
      </c>
      <c r="D91" t="s">
        <v>493</v>
      </c>
    </row>
    <row r="92" spans="1:4" x14ac:dyDescent="0.2">
      <c r="A92" t="str">
        <f>Result_Def_adj!A92</f>
        <v>OTU_92</v>
      </c>
      <c r="B92" t="str">
        <f>CONCATENATE("k__",Result_Def_adj!B92,";p__",Result_Def_adj!C92,";c__",Result_Def_adj!D92,";o__",Result_Def_adj!E92,";f__",Result_Def_adj!F92,";g__",Result_Def_adj!G92,";s__",Result_Def_adj!H92)</f>
        <v>k__Bacteria;p__Proteobacteria;c__Gammaproteobacteria;o__Pseudomonadales;f__Moraxellaceae;g__Acinetobacter;s__Acinetobacter baumannii</v>
      </c>
      <c r="D92" t="s">
        <v>530</v>
      </c>
    </row>
    <row r="93" spans="1:4" x14ac:dyDescent="0.2">
      <c r="A93" t="str">
        <f>Result_Def_adj!A93</f>
        <v>OTU_93</v>
      </c>
      <c r="B93" t="str">
        <f>CONCATENATE("k__",Result_Def_adj!B93,";p__",Result_Def_adj!C93,";c__",Result_Def_adj!D93,";o__",Result_Def_adj!E93,";f__",Result_Def_adj!F93,";g__",Result_Def_adj!G93,";s__",Result_Def_adj!H93)</f>
        <v>k__Bacteria;p__Firmicutes;c__Bacilli;o__Lactobacillales;f__Streptococcaceae;g__Lactococcus;s__Lactococcus lactis</v>
      </c>
      <c r="D93" t="s">
        <v>492</v>
      </c>
    </row>
    <row r="94" spans="1:4" x14ac:dyDescent="0.2">
      <c r="A94" t="str">
        <f>Result_Def_adj!A94</f>
        <v>OTU_94</v>
      </c>
      <c r="B94" t="str">
        <f>CONCATENATE("k__",Result_Def_adj!B94,";p__",Result_Def_adj!C94,";c__",Result_Def_adj!D94,";o__",Result_Def_adj!E94,";f__",Result_Def_adj!F94,";g__",Result_Def_adj!G94,";s__",Result_Def_adj!H94)</f>
        <v>k__Bacteria;p__Firmicutes;c__Bacilli;o__Lactobacillales;f__Enterococcaceae;g__Tetragenococcus;s__Tetragenococcus halophilus</v>
      </c>
      <c r="D94" t="s">
        <v>531</v>
      </c>
    </row>
    <row r="95" spans="1:4" x14ac:dyDescent="0.2">
      <c r="A95" t="str">
        <f>Result_Def_adj!A95</f>
        <v>OTU_95</v>
      </c>
      <c r="B95" t="str">
        <f>CONCATENATE("k__",Result_Def_adj!B95,";p__",Result_Def_adj!C95,";c__",Result_Def_adj!D95,";o__",Result_Def_adj!E95,";f__",Result_Def_adj!F95,";g__",Result_Def_adj!G95,";s__",Result_Def_adj!H95)</f>
        <v>k__Bacteria;p__Firmicutes;c__Bacilli;o__Lactobacillales;f__Streptococcaceae;g__Lactococcus;s__Lactococcus lactis</v>
      </c>
      <c r="D95" t="s">
        <v>492</v>
      </c>
    </row>
    <row r="96" spans="1:4" x14ac:dyDescent="0.2">
      <c r="A96" t="str">
        <f>Result_Def_adj!A96</f>
        <v>OTU_96</v>
      </c>
      <c r="B96" t="str">
        <f>CONCATENATE("k__",Result_Def_adj!B96,";p__",Result_Def_adj!C96,";c__",Result_Def_adj!D96,";o__",Result_Def_adj!E96,";f__",Result_Def_adj!F96,";g__",Result_Def_adj!G96,";s__",Result_Def_adj!H96)</f>
        <v>k__Bacteria;p__Firmicutes;c__Bacilli;o__Lactobacillales;f__Streptococcaceae;g__Lactococcus;s__Lactococcus lactis</v>
      </c>
      <c r="D96" t="s">
        <v>492</v>
      </c>
    </row>
    <row r="97" spans="1:4" x14ac:dyDescent="0.2">
      <c r="A97" t="str">
        <f>Result_Def_adj!A97</f>
        <v>OTU_97</v>
      </c>
      <c r="B97" t="str">
        <f>CONCATENATE("k__",Result_Def_adj!B97,";p__",Result_Def_adj!C97,";c__",Result_Def_adj!D97,";o__",Result_Def_adj!E97,";f__",Result_Def_adj!F97,";g__",Result_Def_adj!G97,";s__",Result_Def_adj!H97)</f>
        <v>k__Bacteria;p__Firmicutes;c__Bacilli;o__Lactobacillales;f__Streptococcaceae;g__Streptococcus;s__Streptococcus salivarius</v>
      </c>
      <c r="D97" t="s">
        <v>493</v>
      </c>
    </row>
    <row r="98" spans="1:4" x14ac:dyDescent="0.2">
      <c r="A98" t="str">
        <f>Result_Def_adj!A98</f>
        <v>OTU_98</v>
      </c>
      <c r="B98" t="str">
        <f>CONCATENATE("k__",Result_Def_adj!B98,";p__",Result_Def_adj!C98,";c__",Result_Def_adj!D98,";o__",Result_Def_adj!E98,";f__",Result_Def_adj!F98,";g__",Result_Def_adj!G98,";s__",Result_Def_adj!H98)</f>
        <v>k__Bacteria;p__Firmicutes;c__Bacilli;o__Lactobacillales;f__Lactobacillaceae;g__Lactobacillus;s__Lactobacillus delbrueckii</v>
      </c>
      <c r="D98" t="s">
        <v>495</v>
      </c>
    </row>
    <row r="99" spans="1:4" x14ac:dyDescent="0.2">
      <c r="A99" t="str">
        <f>Result_Def_adj!A99</f>
        <v>OTU_99</v>
      </c>
      <c r="B99" t="str">
        <f>CONCATENATE("k__",Result_Def_adj!B99,";p__",Result_Def_adj!C99,";c__",Result_Def_adj!D99,";o__",Result_Def_adj!E99,";f__",Result_Def_adj!F99,";g__",Result_Def_adj!G99,";s__",Result_Def_adj!H99)</f>
        <v>k__Bacteria;p__Firmicutes;c__Bacilli;o__Lactobacillales;f__Lactobacillaceae;g__Lactobacillus;s__Lactobacillus_Species</v>
      </c>
      <c r="D99" t="s">
        <v>491</v>
      </c>
    </row>
    <row r="100" spans="1:4" x14ac:dyDescent="0.2">
      <c r="A100" t="str">
        <f>Result_Def_adj!A100</f>
        <v>OTU_100</v>
      </c>
      <c r="B100" t="str">
        <f>CONCATENATE("k__",Result_Def_adj!B100,";p__",Result_Def_adj!C100,";c__",Result_Def_adj!D100,";o__",Result_Def_adj!E100,";f__",Result_Def_adj!F100,";g__",Result_Def_adj!G100,";s__",Result_Def_adj!H100)</f>
        <v>k__Bacteria;p__Firmicutes;c__Bacilli;o__Lactobacillales;f__Lactobacillaceae;g__Lactobacillus;s__Lactobacillus delbrueckii</v>
      </c>
      <c r="D100" t="s">
        <v>495</v>
      </c>
    </row>
    <row r="101" spans="1:4" x14ac:dyDescent="0.2">
      <c r="A101" t="str">
        <f>Result_Def_adj!A101</f>
        <v>OTU_101</v>
      </c>
      <c r="B101" t="str">
        <f>CONCATENATE("k__",Result_Def_adj!B101,";p__",Result_Def_adj!C101,";c__",Result_Def_adj!D101,";o__",Result_Def_adj!E101,";f__",Result_Def_adj!F101,";g__",Result_Def_adj!G101,";s__",Result_Def_adj!H101)</f>
        <v>k__Bacteria;p__Actinobacteria;c__Actinobacteria;o__Micrococcales;f__Microbacteriaceae;g__Microbacterium;s__Microbacterium_Species</v>
      </c>
      <c r="D101" t="s">
        <v>532</v>
      </c>
    </row>
    <row r="102" spans="1:4" x14ac:dyDescent="0.2">
      <c r="A102" t="str">
        <f>Result_Def_adj!A102</f>
        <v>OTU_102</v>
      </c>
      <c r="B102" t="str">
        <f>CONCATENATE("k__",Result_Def_adj!B102,";p__",Result_Def_adj!C102,";c__",Result_Def_adj!D102,";o__",Result_Def_adj!E102,";f__",Result_Def_adj!F102,";g__",Result_Def_adj!G102,";s__",Result_Def_adj!H102)</f>
        <v>k__Bacteria;p__Proteobacteria;c__Gammaproteobacteria;o__Pseudomonadales;f__Pseudomonadaceae;g__Pseudomonas;s__Pseudomonas_Species</v>
      </c>
      <c r="D102" t="s">
        <v>533</v>
      </c>
    </row>
    <row r="103" spans="1:4" x14ac:dyDescent="0.2">
      <c r="A103" t="str">
        <f>Result_Def_adj!A103</f>
        <v>OTU_103</v>
      </c>
      <c r="B103" t="str">
        <f>CONCATENATE("k__",Result_Def_adj!B103,";p__",Result_Def_adj!C103,";c__",Result_Def_adj!D103,";o__",Result_Def_adj!E103,";f__",Result_Def_adj!F103,";g__",Result_Def_adj!G103,";s__",Result_Def_adj!H103)</f>
        <v>k__Bacteria;p__Actinobacteria;c__Actinobacteria;o__Corynebacteriales;f__Dietziaceae;g__Dietzia;s__Dietzia timorensis</v>
      </c>
      <c r="D103" t="s">
        <v>534</v>
      </c>
    </row>
    <row r="104" spans="1:4" x14ac:dyDescent="0.2">
      <c r="A104" t="str">
        <f>Result_Def_adj!A104</f>
        <v>OTU_104</v>
      </c>
      <c r="B104" t="str">
        <f>CONCATENATE("k__",Result_Def_adj!B104,";p__",Result_Def_adj!C104,";c__",Result_Def_adj!D104,";o__",Result_Def_adj!E104,";f__",Result_Def_adj!F104,";g__",Result_Def_adj!G104,";s__",Result_Def_adj!H104)</f>
        <v>k__Bacteria;p__Actinobacteria;c__Actinobacteria;o__Corynebacteriales;f__Corynebacteriaceae;g__Corynebacterium;s__Corynebacterium stationis</v>
      </c>
      <c r="D104" t="s">
        <v>535</v>
      </c>
    </row>
    <row r="105" spans="1:4" x14ac:dyDescent="0.2">
      <c r="A105" t="str">
        <f>Result_Def_adj!A105</f>
        <v>OTU_105</v>
      </c>
      <c r="B105" t="str">
        <f>CONCATENATE("k__",Result_Def_adj!B105,";p__",Result_Def_adj!C105,";c__",Result_Def_adj!D105,";o__",Result_Def_adj!E105,";f__",Result_Def_adj!F105,";g__",Result_Def_adj!G105,";s__",Result_Def_adj!H105)</f>
        <v>k__Bacteria;p__Actinobacteria;c__Actinobacteria;o__Corynebacteriales;f__Corynebacteriaceae;g__Corynebacterium;s__Corynebacterium efficiens</v>
      </c>
      <c r="D105" t="s">
        <v>536</v>
      </c>
    </row>
    <row r="106" spans="1:4" x14ac:dyDescent="0.2">
      <c r="A106" t="str">
        <f>Result_Def_adj!A106</f>
        <v>OTU_106</v>
      </c>
      <c r="B106" t="str">
        <f>CONCATENATE("k__",Result_Def_adj!B106,";p__",Result_Def_adj!C106,";c__",Result_Def_adj!D106,";o__",Result_Def_adj!E106,";f__",Result_Def_adj!F106,";g__",Result_Def_adj!G106,";s__",Result_Def_adj!H106)</f>
        <v>k__Bacteria;p__Firmicutes;c__Bacilli;o__Lactobacillales;f__Streptococcaceae;g__Lactococcus;s__Lactococcus lactis</v>
      </c>
      <c r="D106" t="s">
        <v>492</v>
      </c>
    </row>
    <row r="107" spans="1:4" x14ac:dyDescent="0.2">
      <c r="A107" t="str">
        <f>Result_Def_adj!A107</f>
        <v>OTU_107</v>
      </c>
      <c r="B107" t="str">
        <f>CONCATENATE("k__",Result_Def_adj!B107,";p__",Result_Def_adj!C107,";c__",Result_Def_adj!D107,";o__",Result_Def_adj!E107,";f__",Result_Def_adj!F107,";g__",Result_Def_adj!G107,";s__",Result_Def_adj!H107)</f>
        <v>k__Bacteria;p__Proteobacteria;c__Alphaproteobacteria;o__Rhizobiales;f__Bradyrhizobiaceae;g__Bradyrhizobium;s__Bradyrhizobium_Species</v>
      </c>
      <c r="D107" t="s">
        <v>537</v>
      </c>
    </row>
    <row r="108" spans="1:4" x14ac:dyDescent="0.2">
      <c r="A108" t="str">
        <f>Result_Def_adj!A108</f>
        <v>OTU_108</v>
      </c>
      <c r="B108" t="str">
        <f>CONCATENATE("k__",Result_Def_adj!B108,";p__",Result_Def_adj!C108,";c__",Result_Def_adj!D108,";o__",Result_Def_adj!E108,";f__",Result_Def_adj!F108,";g__",Result_Def_adj!G108,";s__",Result_Def_adj!H108)</f>
        <v>k__Bacteria;p__Firmicutes;c__Bacilli;o__Lactobacillales;f__Lactobacillaceae;g__Lactobacillus;s__Lactobacillus delbrueckii</v>
      </c>
      <c r="D108" t="s">
        <v>495</v>
      </c>
    </row>
    <row r="109" spans="1:4" x14ac:dyDescent="0.2">
      <c r="A109" t="str">
        <f>Result_Def_adj!A109</f>
        <v>OTU_109</v>
      </c>
      <c r="B109" t="str">
        <f>CONCATENATE("k__",Result_Def_adj!B109,";p__",Result_Def_adj!C109,";c__",Result_Def_adj!D109,";o__",Result_Def_adj!E109,";f__",Result_Def_adj!F109,";g__",Result_Def_adj!G109,";s__",Result_Def_adj!H109)</f>
        <v>k__Bacteria;p__Firmicutes;c__Clostridia;o__Clostridiales;f__Peptostreptoccocaceae;g__Terrisporobacter;s__Terrisporobacter mayombei</v>
      </c>
      <c r="D109" t="s">
        <v>538</v>
      </c>
    </row>
    <row r="110" spans="1:4" x14ac:dyDescent="0.2">
      <c r="A110" t="str">
        <f>Result_Def_adj!A110</f>
        <v>OTU_110</v>
      </c>
      <c r="B110" t="str">
        <f>CONCATENATE("k__",Result_Def_adj!B110,";p__",Result_Def_adj!C110,";c__",Result_Def_adj!D110,";o__",Result_Def_adj!E110,";f__",Result_Def_adj!F110,";g__",Result_Def_adj!G110,";s__",Result_Def_adj!H110)</f>
        <v>k__Bacteria;p__Proteobacteria;c__Gammaproteobacteria;o__Oceanospirillales;f__Halomonadaceae;g__Halomonas;s__Halomonas_Species</v>
      </c>
      <c r="D110" t="s">
        <v>539</v>
      </c>
    </row>
    <row r="111" spans="1:4" x14ac:dyDescent="0.2">
      <c r="A111" t="str">
        <f>Result_Def_adj!A111</f>
        <v>OTU_111</v>
      </c>
      <c r="B111" t="str">
        <f>CONCATENATE("k__",Result_Def_adj!B111,";p__",Result_Def_adj!C111,";c__",Result_Def_adj!D111,";o__",Result_Def_adj!E111,";f__",Result_Def_adj!F111,";g__",Result_Def_adj!G111,";s__",Result_Def_adj!H111)</f>
        <v>k__Bacteria;p__Firmicutes;c__Bacilli;o__Lactobacillales;f__Enterococcaceae;g__Enterococcaceae_Genus;s__Enterococcaceae_Species</v>
      </c>
      <c r="D111" t="s">
        <v>540</v>
      </c>
    </row>
    <row r="112" spans="1:4" x14ac:dyDescent="0.2">
      <c r="A112" t="str">
        <f>Result_Def_adj!A112</f>
        <v>OTU_112</v>
      </c>
      <c r="B112" t="str">
        <f>CONCATENATE("k__",Result_Def_adj!B112,";p__",Result_Def_adj!C112,";c__",Result_Def_adj!D112,";o__",Result_Def_adj!E112,";f__",Result_Def_adj!F112,";g__",Result_Def_adj!G112,";s__",Result_Def_adj!H112)</f>
        <v>k__Bacteria;p__Firmicutes;c__Bacilli;o__Bacillales;f__Staphylococcaceae;g__Staphylococcus;s__Staphylococcus_Species</v>
      </c>
      <c r="D112" t="s">
        <v>541</v>
      </c>
    </row>
    <row r="113" spans="1:4" x14ac:dyDescent="0.2">
      <c r="A113" t="str">
        <f>Result_Def_adj!A113</f>
        <v>OTU_113</v>
      </c>
      <c r="B113" t="str">
        <f>CONCATENATE("k__",Result_Def_adj!B113,";p__",Result_Def_adj!C113,";c__",Result_Def_adj!D113,";o__",Result_Def_adj!E113,";f__",Result_Def_adj!F113,";g__",Result_Def_adj!G113,";s__",Result_Def_adj!H113)</f>
        <v>k__Bacteria;p__Firmicutes;c__Bacilli;o__Lactobacillales;f__Lactobacillaceae;g__Lactobacillus;s__Lactobacillus delbrueckii</v>
      </c>
      <c r="D113" t="s">
        <v>495</v>
      </c>
    </row>
    <row r="114" spans="1:4" x14ac:dyDescent="0.2">
      <c r="A114" t="str">
        <f>Result_Def_adj!A114</f>
        <v>OTU_114</v>
      </c>
      <c r="B114" t="str">
        <f>CONCATENATE("k__",Result_Def_adj!B114,";p__",Result_Def_adj!C114,";c__",Result_Def_adj!D114,";o__",Result_Def_adj!E114,";f__",Result_Def_adj!F114,";g__",Result_Def_adj!G114,";s__",Result_Def_adj!H114)</f>
        <v>k__Bacteria;p__Firmicutes;c__Bacilli;o__Lactobacillales;f__Streptococcaceae;g__Streptococcus;s__Streptococcus salivarius</v>
      </c>
      <c r="D114" t="s">
        <v>493</v>
      </c>
    </row>
    <row r="115" spans="1:4" x14ac:dyDescent="0.2">
      <c r="A115" t="str">
        <f>Result_Def_adj!A115</f>
        <v>OTU_115</v>
      </c>
      <c r="B115" t="str">
        <f>CONCATENATE("k__",Result_Def_adj!B115,";p__",Result_Def_adj!C115,";c__",Result_Def_adj!D115,";o__",Result_Def_adj!E115,";f__",Result_Def_adj!F115,";g__",Result_Def_adj!G115,";s__",Result_Def_adj!H115)</f>
        <v>k__Bacteria;p__Firmicutes;c__Bacilli;o__Lactobacillales;f__Lactobacillaceae;g__Lactobacillus;s__Lactobacillus amylophilus</v>
      </c>
      <c r="D115" t="s">
        <v>542</v>
      </c>
    </row>
    <row r="116" spans="1:4" x14ac:dyDescent="0.2">
      <c r="A116" t="str">
        <f>Result_Def_adj!A116</f>
        <v>OTU_116</v>
      </c>
      <c r="B116" t="str">
        <f>CONCATENATE("k__",Result_Def_adj!B116,";p__",Result_Def_adj!C116,";c__",Result_Def_adj!D116,";o__",Result_Def_adj!E116,";f__",Result_Def_adj!F116,";g__",Result_Def_adj!G116,";s__",Result_Def_adj!H116)</f>
        <v>k__Bacteria;p__Firmicutes;c__Bacilli;o__Lactobacillales;f__Enterococcaceae;g__Enterococcus;s__Enterococcus_Species</v>
      </c>
      <c r="D116" t="s">
        <v>497</v>
      </c>
    </row>
    <row r="117" spans="1:4" x14ac:dyDescent="0.2">
      <c r="A117" t="str">
        <f>Result_Def_adj!A117</f>
        <v>OTU_117</v>
      </c>
      <c r="B117" t="str">
        <f>CONCATENATE("k__",Result_Def_adj!B117,";p__",Result_Def_adj!C117,";c__",Result_Def_adj!D117,";o__",Result_Def_adj!E117,";f__",Result_Def_adj!F117,";g__",Result_Def_adj!G117,";s__",Result_Def_adj!H117)</f>
        <v>k__Bacteria;p__Firmicutes;c__Bacilli;o__Lactobacillales;f__Lactobacillaceae;g__Lactobacillus;s__Lactobacillus delbrueckii</v>
      </c>
      <c r="D117" t="s">
        <v>495</v>
      </c>
    </row>
    <row r="118" spans="1:4" x14ac:dyDescent="0.2">
      <c r="A118" t="str">
        <f>Result_Def_adj!A118</f>
        <v>OTU_118</v>
      </c>
      <c r="B118" t="str">
        <f>CONCATENATE("k__",Result_Def_adj!B118,";p__",Result_Def_adj!C118,";c__",Result_Def_adj!D118,";o__",Result_Def_adj!E118,";f__",Result_Def_adj!F118,";g__",Result_Def_adj!G118,";s__",Result_Def_adj!H118)</f>
        <v>k__Bacteria;p__Proteobacteria;c__Alphaproteobacteria;o__Rhodospirillales;f__Acetobacteraceae;g__Acidocella;s__Acidocella aluminiidurans</v>
      </c>
      <c r="D118" t="s">
        <v>543</v>
      </c>
    </row>
    <row r="119" spans="1:4" x14ac:dyDescent="0.2">
      <c r="A119" t="str">
        <f>Result_Def_adj!A119</f>
        <v>OTU_119</v>
      </c>
      <c r="B119" t="str">
        <f>CONCATENATE("k__",Result_Def_adj!B119,";p__",Result_Def_adj!C119,";c__",Result_Def_adj!D119,";o__",Result_Def_adj!E119,";f__",Result_Def_adj!F119,";g__",Result_Def_adj!G119,";s__",Result_Def_adj!H119)</f>
        <v>k__Bacteria;p__Firmicutes;c__Bacilli;o__Lactobacillales;f__Streptococcaceae;g__Lactococcus;s__Lactococcus lactis</v>
      </c>
      <c r="D119" t="s">
        <v>492</v>
      </c>
    </row>
    <row r="120" spans="1:4" x14ac:dyDescent="0.2">
      <c r="A120" t="str">
        <f>Result_Def_adj!A120</f>
        <v>OTU_120</v>
      </c>
      <c r="B120" t="str">
        <f>CONCATENATE("k__",Result_Def_adj!B120,";p__",Result_Def_adj!C120,";c__",Result_Def_adj!D120,";o__",Result_Def_adj!E120,";f__",Result_Def_adj!F120,";g__",Result_Def_adj!G120,";s__",Result_Def_adj!H120)</f>
        <v>k__Bacteria;p__Firmicutes;c__Erysipelotrichia;o__Erysipelotrichales;f__Erysipelotrichaceae;g__Turicibacter;s__Turicibacter sanguinis</v>
      </c>
      <c r="D120" t="s">
        <v>544</v>
      </c>
    </row>
    <row r="121" spans="1:4" x14ac:dyDescent="0.2">
      <c r="A121" t="str">
        <f>Result_Def_adj!A121</f>
        <v>OTU_121</v>
      </c>
      <c r="B121" t="str">
        <f>CONCATENATE("k__",Result_Def_adj!B121,";p__",Result_Def_adj!C121,";c__",Result_Def_adj!D121,";o__",Result_Def_adj!E121,";f__",Result_Def_adj!F121,";g__",Result_Def_adj!G121,";s__",Result_Def_adj!H121)</f>
        <v>k__Bacteria;p__Firmicutes;c__Bacilli;o__Lactobacillales;f__Lactobacillaceae;g__Pediococcus;s__Pediococcus acidilactici</v>
      </c>
      <c r="D121" t="s">
        <v>545</v>
      </c>
    </row>
    <row r="122" spans="1:4" x14ac:dyDescent="0.2">
      <c r="A122" t="str">
        <f>Result_Def_adj!A122</f>
        <v>OTU_122</v>
      </c>
      <c r="B122" t="str">
        <f>CONCATENATE("k__",Result_Def_adj!B122,";p__",Result_Def_adj!C122,";c__",Result_Def_adj!D122,";o__",Result_Def_adj!E122,";f__",Result_Def_adj!F122,";g__",Result_Def_adj!G122,";s__",Result_Def_adj!H122)</f>
        <v>k__Bacteria;p__Firmicutes;c__Bacilli;o__Lactobacillales;f__Lactobacillaceae;g__Lactobacillus;s__Lactobacillus delbrueckii</v>
      </c>
      <c r="D122" t="s">
        <v>495</v>
      </c>
    </row>
    <row r="123" spans="1:4" x14ac:dyDescent="0.2">
      <c r="A123" t="str">
        <f>Result_Def_adj!A123</f>
        <v>OTU_123</v>
      </c>
      <c r="B123" t="str">
        <f>CONCATENATE("k__",Result_Def_adj!B123,";p__",Result_Def_adj!C123,";c__",Result_Def_adj!D123,";o__",Result_Def_adj!E123,";f__",Result_Def_adj!F123,";g__",Result_Def_adj!G123,";s__",Result_Def_adj!H123)</f>
        <v>k__Bacteria;p__Proteobacteria;c__Alphaproteobacteria;o__Rhodospirillales;f__Rhodospirillaceae;g__Reyranella;s__Reyranella massiliensis</v>
      </c>
      <c r="D123" t="s">
        <v>546</v>
      </c>
    </row>
    <row r="124" spans="1:4" x14ac:dyDescent="0.2">
      <c r="A124" t="str">
        <f>Result_Def_adj!A124</f>
        <v>OTU_124</v>
      </c>
      <c r="B124" t="str">
        <f>CONCATENATE("k__",Result_Def_adj!B124,";p__",Result_Def_adj!C124,";c__",Result_Def_adj!D124,";o__",Result_Def_adj!E124,";f__",Result_Def_adj!F124,";g__",Result_Def_adj!G124,";s__",Result_Def_adj!H124)</f>
        <v>k__Bacteria;p__Firmicutes;c__Bacilli;o__Lactobacillales;f__Streptococcaceae;g__Lactococcus;s__Lactococcus lactis</v>
      </c>
      <c r="D124" t="s">
        <v>492</v>
      </c>
    </row>
    <row r="125" spans="1:4" x14ac:dyDescent="0.2">
      <c r="A125" t="str">
        <f>Result_Def_adj!A125</f>
        <v>OTU_125</v>
      </c>
      <c r="B125" t="str">
        <f>CONCATENATE("k__",Result_Def_adj!B125,";p__",Result_Def_adj!C125,";c__",Result_Def_adj!D125,";o__",Result_Def_adj!E125,";f__",Result_Def_adj!F125,";g__",Result_Def_adj!G125,";s__",Result_Def_adj!H125)</f>
        <v>k__Bacteria;p__Saccharibacteria;c__Saccharibacteria_Class;o__Saccharibacteria_Order;f__Saccharibacteria_Family;g__Saccharibacteria_Genus;s__Saccharibacteria_Species</v>
      </c>
      <c r="D125" t="s">
        <v>547</v>
      </c>
    </row>
    <row r="126" spans="1:4" x14ac:dyDescent="0.2">
      <c r="A126" t="str">
        <f>Result_Def_adj!A126</f>
        <v>OTU_126</v>
      </c>
      <c r="B126" t="str">
        <f>CONCATENATE("k__",Result_Def_adj!B126,";p__",Result_Def_adj!C126,";c__",Result_Def_adj!D126,";o__",Result_Def_adj!E126,";f__",Result_Def_adj!F126,";g__",Result_Def_adj!G126,";s__",Result_Def_adj!H126)</f>
        <v>k__Bacteria;p__Firmicutes;c__Bacilli;o__Lactobacillales;f__Streptococcaceae;g__Lactococcus;s__Lactococcus lactis</v>
      </c>
      <c r="D126" t="s">
        <v>492</v>
      </c>
    </row>
    <row r="127" spans="1:4" x14ac:dyDescent="0.2">
      <c r="A127" t="str">
        <f>Result_Def_adj!A127</f>
        <v>OTU_127</v>
      </c>
      <c r="B127" t="str">
        <f>CONCATENATE("k__",Result_Def_adj!B127,";p__",Result_Def_adj!C127,";c__",Result_Def_adj!D127,";o__",Result_Def_adj!E127,";f__",Result_Def_adj!F127,";g__",Result_Def_adj!G127,";s__",Result_Def_adj!H127)</f>
        <v>k__Bacteria;p__Firmicutes;c__Bacilli;o__Lactobacillales;f__Lactobacillaceae;g__Lactobacillus;s__Lactobacillus delbrueckii</v>
      </c>
      <c r="D127" t="s">
        <v>495</v>
      </c>
    </row>
    <row r="128" spans="1:4" x14ac:dyDescent="0.2">
      <c r="A128" t="str">
        <f>Result_Def_adj!A128</f>
        <v>OTU_128</v>
      </c>
      <c r="B128" t="str">
        <f>CONCATENATE("k__",Result_Def_adj!B128,";p__",Result_Def_adj!C128,";c__",Result_Def_adj!D128,";o__",Result_Def_adj!E128,";f__",Result_Def_adj!F128,";g__",Result_Def_adj!G128,";s__",Result_Def_adj!H128)</f>
        <v>k__Bacteria;p__Firmicutes;c__Bacilli;o__Lactobacillales;f__Streptococcaceae;g__Lactococcus;s__Lactococcus lactis</v>
      </c>
      <c r="D128" t="s">
        <v>492</v>
      </c>
    </row>
    <row r="129" spans="1:4" x14ac:dyDescent="0.2">
      <c r="A129" t="str">
        <f>Result_Def_adj!A129</f>
        <v>OTU_129</v>
      </c>
      <c r="B129" t="str">
        <f>CONCATENATE("k__",Result_Def_adj!B129,";p__",Result_Def_adj!C129,";c__",Result_Def_adj!D129,";o__",Result_Def_adj!E129,";f__",Result_Def_adj!F129,";g__",Result_Def_adj!G129,";s__",Result_Def_adj!H129)</f>
        <v>k__Bacteria;p__Firmicutes;c__Clostridia;o__Clostridiales;f__Peptostreptococcaceae;g__Peptostreptococcaceae_Genus;s__Peptostreptococcaceae_Species</v>
      </c>
      <c r="D129" t="s">
        <v>525</v>
      </c>
    </row>
    <row r="130" spans="1:4" x14ac:dyDescent="0.2">
      <c r="A130" t="str">
        <f>Result_Def_adj!A130</f>
        <v>OTU_130</v>
      </c>
      <c r="B130" t="str">
        <f>CONCATENATE("k__",Result_Def_adj!B130,";p__",Result_Def_adj!C130,";c__",Result_Def_adj!D130,";o__",Result_Def_adj!E130,";f__",Result_Def_adj!F130,";g__",Result_Def_adj!G130,";s__",Result_Def_adj!H130)</f>
        <v>k__Bacteria;p__Actinobacteria;c__Actinobacteria;o__Propionibacteriales;f__Propionibacteriaceae;g__Propionibacterium;s__Propionibacterium freudenreichii</v>
      </c>
      <c r="D130" t="s">
        <v>484</v>
      </c>
    </row>
    <row r="131" spans="1:4" x14ac:dyDescent="0.2">
      <c r="A131" t="str">
        <f>Result_Def_adj!A131</f>
        <v>OTU_131</v>
      </c>
      <c r="B131" t="str">
        <f>CONCATENATE("k__",Result_Def_adj!B131,";p__",Result_Def_adj!C131,";c__",Result_Def_adj!D131,";o__",Result_Def_adj!E131,";f__",Result_Def_adj!F131,";g__",Result_Def_adj!G131,";s__",Result_Def_adj!H131)</f>
        <v>k__Bacteria;p__Firmicutes;c__Bacilli;o__Lactobacillales;f__Leuconostocaceae;g__Leuconostoc;s__Leuconostoc mesenteroides</v>
      </c>
      <c r="D131" t="s">
        <v>514</v>
      </c>
    </row>
    <row r="132" spans="1:4" x14ac:dyDescent="0.2">
      <c r="A132" t="str">
        <f>Result_Def_adj!A132</f>
        <v>OTU_132</v>
      </c>
      <c r="B132" t="str">
        <f>CONCATENATE("k__",Result_Def_adj!B132,";p__",Result_Def_adj!C132,";c__",Result_Def_adj!D132,";o__",Result_Def_adj!E132,";f__",Result_Def_adj!F132,";g__",Result_Def_adj!G132,";s__",Result_Def_adj!H132)</f>
        <v>k__Bacteria;p__Firmicutes;c__Bacilli;o__Lactobacillales;f__Lactobacillaceae;g__Lactobacillus;s__Lactobacillus parabuchneri</v>
      </c>
      <c r="D132" t="s">
        <v>548</v>
      </c>
    </row>
    <row r="133" spans="1:4" x14ac:dyDescent="0.2">
      <c r="A133" t="str">
        <f>Result_Def_adj!A133</f>
        <v>OTU_133</v>
      </c>
      <c r="B133" t="str">
        <f>CONCATENATE("k__",Result_Def_adj!B133,";p__",Result_Def_adj!C133,";c__",Result_Def_adj!D133,";o__",Result_Def_adj!E133,";f__",Result_Def_adj!F133,";g__",Result_Def_adj!G133,";s__",Result_Def_adj!H133)</f>
        <v>k__Bacteria;p__Firmicutes;c__Clostridia;o__Clostridiales;f__Lachnospiraceae;g__Cellulosilyticum;s__Cellulosilyticum ruminicola</v>
      </c>
      <c r="D133" t="s">
        <v>549</v>
      </c>
    </row>
    <row r="134" spans="1:4" x14ac:dyDescent="0.2">
      <c r="A134" t="str">
        <f>Result_Def_adj!A134</f>
        <v>OTU_134</v>
      </c>
      <c r="B134" t="str">
        <f>CONCATENATE("k__",Result_Def_adj!B134,";p__",Result_Def_adj!C134,";c__",Result_Def_adj!D134,";o__",Result_Def_adj!E134,";f__",Result_Def_adj!F134,";g__",Result_Def_adj!G134,";s__",Result_Def_adj!H134)</f>
        <v>k__Bacteria;p__Firmicutes;c__Bacilli;o__Lactobacillales;f__Lactobacillaceae;g__Lactobacillus;s__Lactobacillus delbrueckii</v>
      </c>
      <c r="D134" t="s">
        <v>495</v>
      </c>
    </row>
    <row r="135" spans="1:4" x14ac:dyDescent="0.2">
      <c r="A135" t="str">
        <f>Result_Def_adj!A135</f>
        <v>OTU_135</v>
      </c>
      <c r="B135" t="str">
        <f>CONCATENATE("k__",Result_Def_adj!B135,";p__",Result_Def_adj!C135,";c__",Result_Def_adj!D135,";o__",Result_Def_adj!E135,";f__",Result_Def_adj!F135,";g__",Result_Def_adj!G135,";s__",Result_Def_adj!H135)</f>
        <v>k__Bacteria;p__Firmicutes;c__Bacilli;o__Lactobacillales;f__Streptococcaceae;g__Streptococcus;s__Streptococcus salivarius</v>
      </c>
      <c r="D135" t="s">
        <v>493</v>
      </c>
    </row>
    <row r="136" spans="1:4" x14ac:dyDescent="0.2">
      <c r="A136" t="str">
        <f>Result_Def_adj!A136</f>
        <v>OTU_136</v>
      </c>
      <c r="B136" t="str">
        <f>CONCATENATE("k__",Result_Def_adj!B136,";p__",Result_Def_adj!C136,";c__",Result_Def_adj!D136,";o__",Result_Def_adj!E136,";f__",Result_Def_adj!F136,";g__",Result_Def_adj!G136,";s__",Result_Def_adj!H136)</f>
        <v>k__Bacteria;p__Firmicutes;c__Bacilli;o__Lactobacillales;f__Enterococcaceae;g__Enterococcus;s__Enterococcus gilvus</v>
      </c>
      <c r="D136" t="s">
        <v>550</v>
      </c>
    </row>
    <row r="137" spans="1:4" x14ac:dyDescent="0.2">
      <c r="A137" t="str">
        <f>Result_Def_adj!A137</f>
        <v>OTU_137</v>
      </c>
      <c r="B137" t="str">
        <f>CONCATENATE("k__",Result_Def_adj!B137,";p__",Result_Def_adj!C137,";c__",Result_Def_adj!D137,";o__",Result_Def_adj!E137,";f__",Result_Def_adj!F137,";g__",Result_Def_adj!G137,";s__",Result_Def_adj!H137)</f>
        <v>k__Bacteria;p__Firmicutes;c__Bacilli;o__Lactobacillales;f__Lactobacillaceae;g__Lactobacillus;s__Lactobacillus delbrueckii</v>
      </c>
      <c r="D137" t="s">
        <v>495</v>
      </c>
    </row>
    <row r="138" spans="1:4" x14ac:dyDescent="0.2">
      <c r="A138" t="str">
        <f>Result_Def_adj!A138</f>
        <v>OTU_138</v>
      </c>
      <c r="B138" t="str">
        <f>CONCATENATE("k__",Result_Def_adj!B138,";p__",Result_Def_adj!C138,";c__",Result_Def_adj!D138,";o__",Result_Def_adj!E138,";f__",Result_Def_adj!F138,";g__",Result_Def_adj!G138,";s__",Result_Def_adj!H138)</f>
        <v>k__Bacteria;p__Actinobacteria;c__Actinobacteria;o__Micrococcales;f__Micrococcaceae;g__Micrococcus;s__Micrococcus luteus</v>
      </c>
      <c r="D138" t="s">
        <v>551</v>
      </c>
    </row>
    <row r="139" spans="1:4" x14ac:dyDescent="0.2">
      <c r="A139" t="str">
        <f>Result_Def_adj!A139</f>
        <v>OTU_139</v>
      </c>
      <c r="B139" t="str">
        <f>CONCATENATE("k__",Result_Def_adj!B139,";p__",Result_Def_adj!C139,";c__",Result_Def_adj!D139,";o__",Result_Def_adj!E139,";f__",Result_Def_adj!F139,";g__",Result_Def_adj!G139,";s__",Result_Def_adj!H139)</f>
        <v>k__Bacteria;p__Firmicutes;c__Bacilli;o__Lactobacillales;f__Lactobacillaceae;g__Lactobacillus;s__Lactobacillus vaccinostercus</v>
      </c>
      <c r="D139" t="s">
        <v>552</v>
      </c>
    </row>
    <row r="140" spans="1:4" x14ac:dyDescent="0.2">
      <c r="A140" t="str">
        <f>Result_Def_adj!A140</f>
        <v>OTU_140</v>
      </c>
      <c r="B140" t="str">
        <f>CONCATENATE("k__",Result_Def_adj!B140,";p__",Result_Def_adj!C140,";c__",Result_Def_adj!D140,";o__",Result_Def_adj!E140,";f__",Result_Def_adj!F140,";g__",Result_Def_adj!G140,";s__",Result_Def_adj!H140)</f>
        <v>k__Bacteria;p__Firmicutes;c__Bacilli;o__Lactobacillales;f__Streptococcaceae;g__Lactococcus;s__Lactococcus lactis</v>
      </c>
      <c r="D140" t="s">
        <v>492</v>
      </c>
    </row>
    <row r="141" spans="1:4" x14ac:dyDescent="0.2">
      <c r="A141" t="str">
        <f>Result_Def_adj!A141</f>
        <v>OTU_141</v>
      </c>
      <c r="B141" t="str">
        <f>CONCATENATE("k__",Result_Def_adj!B141,";p__",Result_Def_adj!C141,";c__",Result_Def_adj!D141,";o__",Result_Def_adj!E141,";f__",Result_Def_adj!F141,";g__",Result_Def_adj!G141,";s__",Result_Def_adj!H141)</f>
        <v>k__Bacteria;p__Actinobacteria;c__Actinobacteria;o__Propionibacteriales;f__Propionibacteriaceae;g__Propionibacterium;s__Propionibacterium acnes</v>
      </c>
      <c r="D141" t="s">
        <v>553</v>
      </c>
    </row>
    <row r="142" spans="1:4" x14ac:dyDescent="0.2">
      <c r="A142" t="str">
        <f>Result_Def_adj!A142</f>
        <v>OTU_142</v>
      </c>
      <c r="B142" t="str">
        <f>CONCATENATE("k__",Result_Def_adj!B142,";p__",Result_Def_adj!C142,";c__",Result_Def_adj!D142,";o__",Result_Def_adj!E142,";f__",Result_Def_adj!F142,";g__",Result_Def_adj!G142,";s__",Result_Def_adj!H142)</f>
        <v>k__Bacteria;p__Proteobacteria;c__Betaproteobacteria;o__Burkholderiales;f__Comamonadaceae;g__Rhodoferax;s__Rhodoferax ferrireducens</v>
      </c>
      <c r="D142" t="s">
        <v>554</v>
      </c>
    </row>
    <row r="143" spans="1:4" x14ac:dyDescent="0.2">
      <c r="A143" t="str">
        <f>Result_Def_adj!A143</f>
        <v>OTU_143</v>
      </c>
      <c r="B143" t="str">
        <f>CONCATENATE("k__",Result_Def_adj!B143,";p__",Result_Def_adj!C143,";c__",Result_Def_adj!D143,";o__",Result_Def_adj!E143,";f__",Result_Def_adj!F143,";g__",Result_Def_adj!G143,";s__",Result_Def_adj!H143)</f>
        <v>k__Bacteria;p__Firmicutes;c__Bacilli;o__Lactobacillales;f__Streptococcaceae;g__Lactococcus;s__Lactococcus lactis</v>
      </c>
      <c r="D143" t="s">
        <v>492</v>
      </c>
    </row>
    <row r="144" spans="1:4" x14ac:dyDescent="0.2">
      <c r="A144" t="str">
        <f>Result_Def_adj!A144</f>
        <v>OTU_144</v>
      </c>
      <c r="B144" t="str">
        <f>CONCATENATE("k__",Result_Def_adj!B144,";p__",Result_Def_adj!C144,";c__",Result_Def_adj!D144,";o__",Result_Def_adj!E144,";f__",Result_Def_adj!F144,";g__",Result_Def_adj!G144,";s__",Result_Def_adj!H144)</f>
        <v>k__Bacteria;p__Proteobacteria;c__Gammaproteobacteria;o__Xanthomonadales;f__Xanthomonadaceae;g__Lysobacter;s__Lysobacter_Species</v>
      </c>
      <c r="D144" t="s">
        <v>555</v>
      </c>
    </row>
    <row r="145" spans="1:4" x14ac:dyDescent="0.2">
      <c r="A145" t="str">
        <f>Result_Def_adj!A145</f>
        <v>OTU_145</v>
      </c>
      <c r="B145" t="str">
        <f>CONCATENATE("k__",Result_Def_adj!B145,";p__",Result_Def_adj!C145,";c__",Result_Def_adj!D145,";o__",Result_Def_adj!E145,";f__",Result_Def_adj!F145,";g__",Result_Def_adj!G145,";s__",Result_Def_adj!H145)</f>
        <v>k__Bacteria;p__Firmicutes;c__Bacilli;o__Lactobacillales;f__Lactobacillaceae;g__Lactobacillus;s__Lactobacillus delbrueckii</v>
      </c>
      <c r="D145" t="s">
        <v>495</v>
      </c>
    </row>
    <row r="146" spans="1:4" x14ac:dyDescent="0.2">
      <c r="A146" t="str">
        <f>Result_Def_adj!A146</f>
        <v>OTU_146</v>
      </c>
      <c r="B146" t="str">
        <f>CONCATENATE("k__",Result_Def_adj!B146,";p__",Result_Def_adj!C146,";c__",Result_Def_adj!D146,";o__",Result_Def_adj!E146,";f__",Result_Def_adj!F146,";g__",Result_Def_adj!G146,";s__",Result_Def_adj!H146)</f>
        <v>k__Bacteria;p__Firmicutes;c__Bacilli;o__Lactobacillales;f__Streptococcaceae;g__Lactococcus;s__Lactococcus lactis</v>
      </c>
      <c r="D146" t="s">
        <v>492</v>
      </c>
    </row>
    <row r="147" spans="1:4" x14ac:dyDescent="0.2">
      <c r="A147" t="str">
        <f>Result_Def_adj!A147</f>
        <v>OTU_147</v>
      </c>
      <c r="B147" t="str">
        <f>CONCATENATE("k__",Result_Def_adj!B147,";p__",Result_Def_adj!C147,";c__",Result_Def_adj!D147,";o__",Result_Def_adj!E147,";f__",Result_Def_adj!F147,";g__",Result_Def_adj!G147,";s__",Result_Def_adj!H147)</f>
        <v>k__Bacteria;p__Proteobacteria;c__Gammaproteobacteria;o__Xanthomonadales;f__Xanthomonadaceae;g__Stenotrophomonas;s__Stenotrophomonas_Species</v>
      </c>
      <c r="D147" t="s">
        <v>556</v>
      </c>
    </row>
    <row r="148" spans="1:4" x14ac:dyDescent="0.2">
      <c r="A148" t="str">
        <f>Result_Def_adj!A148</f>
        <v>OTU_148</v>
      </c>
      <c r="B148" t="str">
        <f>CONCATENATE("k__",Result_Def_adj!B148,";p__",Result_Def_adj!C148,";c__",Result_Def_adj!D148,";o__",Result_Def_adj!E148,";f__",Result_Def_adj!F148,";g__",Result_Def_adj!G148,";s__",Result_Def_adj!H148)</f>
        <v>k__Bacteria;p__Firmicutes;c__Bacilli;o__Lactobacillales;f__Lactobacillaceae;g__Lactobacillus;s__Lactobacillus rhamnosus</v>
      </c>
      <c r="D148" t="s">
        <v>509</v>
      </c>
    </row>
    <row r="149" spans="1:4" x14ac:dyDescent="0.2">
      <c r="A149" t="str">
        <f>Result_Def_adj!A149</f>
        <v>OTU_149</v>
      </c>
      <c r="B149" t="str">
        <f>CONCATENATE("k__",Result_Def_adj!B149,";p__",Result_Def_adj!C149,";c__",Result_Def_adj!D149,";o__",Result_Def_adj!E149,";f__",Result_Def_adj!F149,";g__",Result_Def_adj!G149,";s__",Result_Def_adj!H149)</f>
        <v>k__Bacteria;p__Firmicutes;c__Bacilli;o__Lactobacillales;f__Streptococcaceae;g__Lactococcus;s__Lactococcus lactis</v>
      </c>
      <c r="D149" t="s">
        <v>492</v>
      </c>
    </row>
    <row r="150" spans="1:4" x14ac:dyDescent="0.2">
      <c r="A150" t="str">
        <f>Result_Def_adj!A150</f>
        <v>OTU_150</v>
      </c>
      <c r="B150" t="str">
        <f>CONCATENATE("k__",Result_Def_adj!B150,";p__",Result_Def_adj!C150,";c__",Result_Def_adj!D150,";o__",Result_Def_adj!E150,";f__",Result_Def_adj!F150,";g__",Result_Def_adj!G150,";s__",Result_Def_adj!H150)</f>
        <v>k__Bacteria;p__Firmicutes;c__Bacilli;o__Lactobacillales;f__Streptococcaceae;g__Lactococcus;s__Lactococcus lactis</v>
      </c>
      <c r="D150" t="s">
        <v>492</v>
      </c>
    </row>
    <row r="151" spans="1:4" x14ac:dyDescent="0.2">
      <c r="A151" t="str">
        <f>Result_Def_adj!A151</f>
        <v>OTU_151</v>
      </c>
      <c r="B151" t="str">
        <f>CONCATENATE("k__",Result_Def_adj!B151,";p__",Result_Def_adj!C151,";c__",Result_Def_adj!D151,";o__",Result_Def_adj!E151,";f__",Result_Def_adj!F151,";g__",Result_Def_adj!G151,";s__",Result_Def_adj!H151)</f>
        <v>k__Bacteria;p__Actinobacteria;c__Actinobacteria;o__Propionibacteriales;f__Propionibacteriaceae;g__Propionibacterium;s__Propionibacterium freudenreichii</v>
      </c>
      <c r="D151" t="s">
        <v>484</v>
      </c>
    </row>
    <row r="152" spans="1:4" x14ac:dyDescent="0.2">
      <c r="A152" t="str">
        <f>Result_Def_adj!A152</f>
        <v>OTU_152</v>
      </c>
      <c r="B152" t="str">
        <f>CONCATENATE("k__",Result_Def_adj!B152,";p__",Result_Def_adj!C152,";c__",Result_Def_adj!D152,";o__",Result_Def_adj!E152,";f__",Result_Def_adj!F152,";g__",Result_Def_adj!G152,";s__",Result_Def_adj!H152)</f>
        <v>k__Bacteria;p__Actinobacteria;c__Actinobacteria;o__Propionibacteriales;f__Propionibacteriaceae;g__Propionibacterium;s__Propionibacterium freudenreichii</v>
      </c>
      <c r="D152" t="s">
        <v>484</v>
      </c>
    </row>
    <row r="153" spans="1:4" x14ac:dyDescent="0.2">
      <c r="A153" t="str">
        <f>Result_Def_adj!A153</f>
        <v>OTU_153</v>
      </c>
      <c r="B153" t="str">
        <f>CONCATENATE("k__",Result_Def_adj!B153,";p__",Result_Def_adj!C153,";c__",Result_Def_adj!D153,";o__",Result_Def_adj!E153,";f__",Result_Def_adj!F153,";g__",Result_Def_adj!G153,";s__",Result_Def_adj!H153)</f>
        <v>k__Bacteria;p__Firmicutes;c__Bacilli;o__Lactobacillales;f__Lactobacillaceae;g__Lactobacillus;s__Lactobacillus delbrueckii</v>
      </c>
      <c r="D153" t="s">
        <v>495</v>
      </c>
    </row>
    <row r="154" spans="1:4" x14ac:dyDescent="0.2">
      <c r="A154" t="str">
        <f>Result_Def_adj!A154</f>
        <v>OTU_154</v>
      </c>
      <c r="B154" t="str">
        <f>CONCATENATE("k__",Result_Def_adj!B154,";p__",Result_Def_adj!C154,";c__",Result_Def_adj!D154,";o__",Result_Def_adj!E154,";f__",Result_Def_adj!F154,";g__",Result_Def_adj!G154,";s__",Result_Def_adj!H154)</f>
        <v>k__Bacteria;p__Actinobacteria;c__Actinobacteria;o__Micrococcales;f__Micrococcaceae;g__Kocuria;s__Kocuria rhizophila</v>
      </c>
      <c r="D154" t="s">
        <v>557</v>
      </c>
    </row>
    <row r="155" spans="1:4" x14ac:dyDescent="0.2">
      <c r="A155" t="str">
        <f>Result_Def_adj!A155</f>
        <v>OTU_155</v>
      </c>
      <c r="B155" t="str">
        <f>CONCATENATE("k__",Result_Def_adj!B155,";p__",Result_Def_adj!C155,";c__",Result_Def_adj!D155,";o__",Result_Def_adj!E155,";f__",Result_Def_adj!F155,";g__",Result_Def_adj!G155,";s__",Result_Def_adj!H155)</f>
        <v>k__Bacteria;p__Firmicutes;c__Bacilli;o__Lactobacillales;f__Streptococcaceae;g__Lactococcus;s__Lactococcus lactis</v>
      </c>
      <c r="D155" t="s">
        <v>492</v>
      </c>
    </row>
    <row r="156" spans="1:4" x14ac:dyDescent="0.2">
      <c r="A156" t="str">
        <f>Result_Def_adj!A156</f>
        <v>OTU_156</v>
      </c>
      <c r="B156" t="str">
        <f>CONCATENATE("k__",Result_Def_adj!B156,";p__",Result_Def_adj!C156,";c__",Result_Def_adj!D156,";o__",Result_Def_adj!E156,";f__",Result_Def_adj!F156,";g__",Result_Def_adj!G156,";s__",Result_Def_adj!H156)</f>
        <v>k__Bacteria;p__Proteobacteria;c__Gammaproteobacteria;o__Xanthomonadales;f__Xanthomonadaceae;g__Xanthomonadaceae_Genus;s__Xanthomonadaceae_Species</v>
      </c>
      <c r="D156" t="s">
        <v>558</v>
      </c>
    </row>
    <row r="157" spans="1:4" x14ac:dyDescent="0.2">
      <c r="A157" t="str">
        <f>Result_Def_adj!A157</f>
        <v>OTU_157</v>
      </c>
      <c r="B157" t="str">
        <f>CONCATENATE("k__",Result_Def_adj!B157,";p__",Result_Def_adj!C157,";c__",Result_Def_adj!D157,";o__",Result_Def_adj!E157,";f__",Result_Def_adj!F157,";g__",Result_Def_adj!G157,";s__",Result_Def_adj!H157)</f>
        <v>k__Bacteria;p__Firmicutes;c__Bacilli;o__Bacillales;f__Staphylococcaceae;g__Macrococcus;s__Macrococcus caseolyticus</v>
      </c>
      <c r="D157" t="s">
        <v>559</v>
      </c>
    </row>
    <row r="158" spans="1:4" x14ac:dyDescent="0.2">
      <c r="A158" t="str">
        <f>Result_Def_adj!A158</f>
        <v>OTU_158</v>
      </c>
      <c r="B158" t="str">
        <f>CONCATENATE("k__",Result_Def_adj!B158,";p__",Result_Def_adj!C158,";c__",Result_Def_adj!D158,";o__",Result_Def_adj!E158,";f__",Result_Def_adj!F158,";g__",Result_Def_adj!G158,";s__",Result_Def_adj!H158)</f>
        <v>k__Bacteria;p__Actinobacteria;c__Actinobacteria;o__Micrococcales;f__Microbacteriaceae;g__Pseudoclavibacter;s__Pseudoclavibacter helvolus</v>
      </c>
      <c r="D158" t="s">
        <v>560</v>
      </c>
    </row>
    <row r="159" spans="1:4" x14ac:dyDescent="0.2">
      <c r="A159" t="str">
        <f>Result_Def_adj!A159</f>
        <v>OTU_159</v>
      </c>
      <c r="B159" t="str">
        <f>CONCATENATE("k__",Result_Def_adj!B159,";p__",Result_Def_adj!C159,";c__",Result_Def_adj!D159,";o__",Result_Def_adj!E159,";f__",Result_Def_adj!F159,";g__",Result_Def_adj!G159,";s__",Result_Def_adj!H159)</f>
        <v>k__Bacteria;p__Deinococcus-Thermus;c__Deinococci;o__Thermales;f__Thermaceae;g__Meiothermus;s__Meiothermus silvanus</v>
      </c>
      <c r="D159" t="s">
        <v>561</v>
      </c>
    </row>
    <row r="160" spans="1:4" x14ac:dyDescent="0.2">
      <c r="A160" t="str">
        <f>Result_Def_adj!A160</f>
        <v>OTU_160</v>
      </c>
      <c r="B160" t="str">
        <f>CONCATENATE("k__",Result_Def_adj!B160,";p__",Result_Def_adj!C160,";c__",Result_Def_adj!D160,";o__",Result_Def_adj!E160,";f__",Result_Def_adj!F160,";g__",Result_Def_adj!G160,";s__",Result_Def_adj!H160)</f>
        <v>k__Bacteria;p__Firmicutes;c__Bacilli;o__Lactobacillales;f__Lactobacillaceae;g__Lactobacillus;s__Lactobacillus parafarraginis</v>
      </c>
      <c r="D160" t="s">
        <v>562</v>
      </c>
    </row>
    <row r="161" spans="1:4" x14ac:dyDescent="0.2">
      <c r="A161" t="str">
        <f>Result_Def_adj!A161</f>
        <v>OTU_161</v>
      </c>
      <c r="B161" t="str">
        <f>CONCATENATE("k__",Result_Def_adj!B161,";p__",Result_Def_adj!C161,";c__",Result_Def_adj!D161,";o__",Result_Def_adj!E161,";f__",Result_Def_adj!F161,";g__",Result_Def_adj!G161,";s__",Result_Def_adj!H161)</f>
        <v>k__Bacteria;p__Firmicutes;c__Bacilli;o__Lactobacillales;f__Streptococcaceae;g__Streptococcus;s__Streptococcus_Species</v>
      </c>
      <c r="D161" t="s">
        <v>563</v>
      </c>
    </row>
    <row r="162" spans="1:4" x14ac:dyDescent="0.2">
      <c r="A162" t="str">
        <f>Result_Def_adj!A162</f>
        <v>OTU_162</v>
      </c>
      <c r="B162" t="str">
        <f>CONCATENATE("k__",Result_Def_adj!B162,";p__",Result_Def_adj!C162,";c__",Result_Def_adj!D162,";o__",Result_Def_adj!E162,";f__",Result_Def_adj!F162,";g__",Result_Def_adj!G162,";s__",Result_Def_adj!H162)</f>
        <v>k__Bacteria;p__Actinobacteria;c__Actinobacteria;o__Micrococcales;f__Dermabacteraceae;g__Brachybacterium;s__Brachybacterium tyrofermentans</v>
      </c>
      <c r="D162" t="s">
        <v>564</v>
      </c>
    </row>
    <row r="163" spans="1:4" x14ac:dyDescent="0.2">
      <c r="A163" t="str">
        <f>Result_Def_adj!A163</f>
        <v>OTU_163</v>
      </c>
      <c r="B163" t="str">
        <f>CONCATENATE("k__",Result_Def_adj!B163,";p__",Result_Def_adj!C163,";c__",Result_Def_adj!D163,";o__",Result_Def_adj!E163,";f__",Result_Def_adj!F163,";g__",Result_Def_adj!G163,";s__",Result_Def_adj!H163)</f>
        <v>k__Bacteria;p__Proteobacteria;c__Alphaproteobacteria;o__Caulobacterales;f__Caulobacteraceae;g__Brevundimonas;s__Brevundimonas diminuta</v>
      </c>
      <c r="D163" t="s">
        <v>565</v>
      </c>
    </row>
    <row r="164" spans="1:4" x14ac:dyDescent="0.2">
      <c r="A164" t="str">
        <f>Result_Def_adj!A164</f>
        <v>OTU_164</v>
      </c>
      <c r="B164" t="str">
        <f>CONCATENATE("k__",Result_Def_adj!B164,";p__",Result_Def_adj!C164,";c__",Result_Def_adj!D164,";o__",Result_Def_adj!E164,";f__",Result_Def_adj!F164,";g__",Result_Def_adj!G164,";s__",Result_Def_adj!H164)</f>
        <v>k__Bacteria;p__Firmicutes;c__Bacilli;o__Lactobacillales;f__Streptococcaceae;g__Streptococcus;s__Streptococcus parauberis</v>
      </c>
      <c r="D164" t="s">
        <v>566</v>
      </c>
    </row>
    <row r="165" spans="1:4" x14ac:dyDescent="0.2">
      <c r="A165" t="str">
        <f>Result_Def_adj!A165</f>
        <v>OTU_165</v>
      </c>
      <c r="B165" t="str">
        <f>CONCATENATE("k__",Result_Def_adj!B165,";p__",Result_Def_adj!C165,";c__",Result_Def_adj!D165,";o__",Result_Def_adj!E165,";f__",Result_Def_adj!F165,";g__",Result_Def_adj!G165,";s__",Result_Def_adj!H165)</f>
        <v>k__Bacteria;p__Firmicutes;c__Bacilli;o__Lactobacillales;f__Leuconostocaceae;g__Weissella;s__Weissella cibaria</v>
      </c>
      <c r="D165" t="s">
        <v>567</v>
      </c>
    </row>
    <row r="166" spans="1:4" x14ac:dyDescent="0.2">
      <c r="A166" t="str">
        <f>Result_Def_adj!A166</f>
        <v>OTU_166</v>
      </c>
      <c r="B166" t="str">
        <f>CONCATENATE("k__",Result_Def_adj!B166,";p__",Result_Def_adj!C166,";c__",Result_Def_adj!D166,";o__",Result_Def_adj!E166,";f__",Result_Def_adj!F166,";g__",Result_Def_adj!G166,";s__",Result_Def_adj!H166)</f>
        <v>k__Bacteria;p__Firmicutes;c__Bacilli;o__Lactobacillales;f__Lactobacillaceae;g__Lactobacillus;s__Lactobacillus delbrueckii</v>
      </c>
      <c r="D166" t="s">
        <v>495</v>
      </c>
    </row>
    <row r="167" spans="1:4" x14ac:dyDescent="0.2">
      <c r="A167" t="str">
        <f>Result_Def_adj!A167</f>
        <v>OTU_167</v>
      </c>
      <c r="B167" t="str">
        <f>CONCATENATE("k__",Result_Def_adj!B167,";p__",Result_Def_adj!C167,";c__",Result_Def_adj!D167,";o__",Result_Def_adj!E167,";f__",Result_Def_adj!F167,";g__",Result_Def_adj!G167,";s__",Result_Def_adj!H167)</f>
        <v>k__Bacteria;p__Actinobacteria;c__Actinobacteria;o__Corynebacteriales;f__Corynebacteriaceae;g__Corynebacterium;s__Corynebacterium kroppenstedtii</v>
      </c>
      <c r="D167" t="s">
        <v>568</v>
      </c>
    </row>
    <row r="168" spans="1:4" x14ac:dyDescent="0.2">
      <c r="A168" t="str">
        <f>Result_Def_adj!A168</f>
        <v>OTU_168</v>
      </c>
      <c r="B168" t="str">
        <f>CONCATENATE("k__",Result_Def_adj!B168,";p__",Result_Def_adj!C168,";c__",Result_Def_adj!D168,";o__",Result_Def_adj!E168,";f__",Result_Def_adj!F168,";g__",Result_Def_adj!G168,";s__",Result_Def_adj!H168)</f>
        <v>k__Bacteria;p__Actinobacteria;c__Actinobacteria;o__Micrococcales;f__Microbacteriaceae;g__Microbacterium;s__Microbacterium maritypicum</v>
      </c>
      <c r="D168" t="s">
        <v>569</v>
      </c>
    </row>
    <row r="169" spans="1:4" x14ac:dyDescent="0.2">
      <c r="A169" t="str">
        <f>Result_Def_adj!A169</f>
        <v>OTU_169</v>
      </c>
      <c r="B169" t="str">
        <f>CONCATENATE("k__",Result_Def_adj!B169,";p__",Result_Def_adj!C169,";c__",Result_Def_adj!D169,";o__",Result_Def_adj!E169,";f__",Result_Def_adj!F169,";g__",Result_Def_adj!G169,";s__",Result_Def_adj!H169)</f>
        <v>k__Bacteria;p__Firmicutes;c__Bacilli;o__Lactobacillales;f__Lactobacillaceae;g__Lactobacillus;s__Lactobacillus delbrueckii</v>
      </c>
      <c r="D169" t="s">
        <v>495</v>
      </c>
    </row>
    <row r="170" spans="1:4" x14ac:dyDescent="0.2">
      <c r="A170" t="str">
        <f>Result_Def_adj!A170</f>
        <v>OTU_170</v>
      </c>
      <c r="B170" t="str">
        <f>CONCATENATE("k__",Result_Def_adj!B170,";p__",Result_Def_adj!C170,";c__",Result_Def_adj!D170,";o__",Result_Def_adj!E170,";f__",Result_Def_adj!F170,";g__",Result_Def_adj!G170,";s__",Result_Def_adj!H170)</f>
        <v>k__Bacteria;p__Firmicutes;c__Bacilli;o__Lactobacillales;f__Lactobacillaceae;g__Lactobacillus;s__Lactobacillus delbrueckii</v>
      </c>
      <c r="D170" t="s">
        <v>495</v>
      </c>
    </row>
    <row r="171" spans="1:4" x14ac:dyDescent="0.2">
      <c r="A171" t="str">
        <f>Result_Def_adj!A171</f>
        <v>OTU_171</v>
      </c>
      <c r="B171" t="str">
        <f>CONCATENATE("k__",Result_Def_adj!B171,";p__",Result_Def_adj!C171,";c__",Result_Def_adj!D171,";o__",Result_Def_adj!E171,";f__",Result_Def_adj!F171,";g__",Result_Def_adj!G171,";s__",Result_Def_adj!H171)</f>
        <v>k__Bacteria;p__Firmicutes;c__Bacilli;o__Bacillales;f__Staphylococcaceae;g__Staphylococcus;s__Staphylococcus chromogenes</v>
      </c>
      <c r="D171" t="s">
        <v>570</v>
      </c>
    </row>
    <row r="172" spans="1:4" x14ac:dyDescent="0.2">
      <c r="A172" t="str">
        <f>Result_Def_adj!A172</f>
        <v>OTU_172</v>
      </c>
      <c r="B172" t="str">
        <f>CONCATENATE("k__",Result_Def_adj!B172,";p__",Result_Def_adj!C172,";c__",Result_Def_adj!D172,";o__",Result_Def_adj!E172,";f__",Result_Def_adj!F172,";g__",Result_Def_adj!G172,";s__",Result_Def_adj!H172)</f>
        <v>k__Bacteria;p__Firmicutes;c__Bacilli;o__Lactobacillales;f__Lactobacillaceae;g__Lactobacillus;s__Lactobacillus delbrueckii</v>
      </c>
      <c r="D172" t="s">
        <v>495</v>
      </c>
    </row>
    <row r="173" spans="1:4" x14ac:dyDescent="0.2">
      <c r="A173" t="str">
        <f>Result_Def_adj!A173</f>
        <v>OTU_173</v>
      </c>
      <c r="B173" t="str">
        <f>CONCATENATE("k__",Result_Def_adj!B173,";p__",Result_Def_adj!C173,";c__",Result_Def_adj!D173,";o__",Result_Def_adj!E173,";f__",Result_Def_adj!F173,";g__",Result_Def_adj!G173,";s__",Result_Def_adj!H173)</f>
        <v>k__Bacteria;p__Firmicutes;c__Bacilli;o__Lactobacillales;f__Lactobacillaceae;g__Lactobacillus;s__Lactobacillus helveticus</v>
      </c>
      <c r="D173" t="s">
        <v>518</v>
      </c>
    </row>
    <row r="174" spans="1:4" x14ac:dyDescent="0.2">
      <c r="A174" t="str">
        <f>Result_Def_adj!A174</f>
        <v>OTU_174</v>
      </c>
      <c r="B174" t="str">
        <f>CONCATENATE("k__",Result_Def_adj!B174,";p__",Result_Def_adj!C174,";c__",Result_Def_adj!D174,";o__",Result_Def_adj!E174,";f__",Result_Def_adj!F174,";g__",Result_Def_adj!G174,";s__",Result_Def_adj!H174)</f>
        <v>k__Bacteria;p__Proteobacteria;c__Betaproteobacteria;o__Burkholderiales;f__Alcaligenaceae;g__Oligella;s__Oligella ureolytica</v>
      </c>
      <c r="D174" t="s">
        <v>571</v>
      </c>
    </row>
    <row r="175" spans="1:4" x14ac:dyDescent="0.2">
      <c r="A175" t="str">
        <f>Result_Def_adj!A175</f>
        <v>OTU_175</v>
      </c>
      <c r="B175" t="str">
        <f>CONCATENATE("k__",Result_Def_adj!B175,";p__",Result_Def_adj!C175,";c__",Result_Def_adj!D175,";o__",Result_Def_adj!E175,";f__",Result_Def_adj!F175,";g__",Result_Def_adj!G175,";s__",Result_Def_adj!H175)</f>
        <v>k__Bacteria;p__Firmicutes;c__Bacilli;o__Lactobacillales;f__Streptococcaceae;g__Lactococcus;s__Lactococcus lactis</v>
      </c>
      <c r="D175" t="s">
        <v>492</v>
      </c>
    </row>
    <row r="176" spans="1:4" x14ac:dyDescent="0.2">
      <c r="A176" t="str">
        <f>Result_Def_adj!A176</f>
        <v>OTU_176</v>
      </c>
      <c r="B176" t="str">
        <f>CONCATENATE("k__",Result_Def_adj!B176,";p__",Result_Def_adj!C176,";c__",Result_Def_adj!D176,";o__",Result_Def_adj!E176,";f__",Result_Def_adj!F176,";g__",Result_Def_adj!G176,";s__",Result_Def_adj!H176)</f>
        <v>k__Bacteria;p__Proteobacteria;c__Betaproteobacteria;o__Burkholderiales;f__Burkholderiaceae;g__Burkholderiaceae_Genus;s__Burkholderiaceae_Species</v>
      </c>
      <c r="D176" t="s">
        <v>572</v>
      </c>
    </row>
    <row r="177" spans="1:4" x14ac:dyDescent="0.2">
      <c r="A177" t="str">
        <f>Result_Def_adj!A177</f>
        <v>OTU_177</v>
      </c>
      <c r="B177" t="str">
        <f>CONCATENATE("k__",Result_Def_adj!B177,";p__",Result_Def_adj!C177,";c__",Result_Def_adj!D177,";o__",Result_Def_adj!E177,";f__",Result_Def_adj!F177,";g__",Result_Def_adj!G177,";s__",Result_Def_adj!H177)</f>
        <v>k__Bacteria;p__Firmicutes;c__Bacilli;o__Lactobacillales;f__Streptococcaceae;g__Lactococcus;s__Lactococcus lactis</v>
      </c>
      <c r="D177" t="s">
        <v>492</v>
      </c>
    </row>
    <row r="178" spans="1:4" x14ac:dyDescent="0.2">
      <c r="A178" t="str">
        <f>Result_Def_adj!A178</f>
        <v>OTU_178</v>
      </c>
      <c r="B178" t="str">
        <f>CONCATENATE("k__",Result_Def_adj!B178,";p__",Result_Def_adj!C178,";c__",Result_Def_adj!D178,";o__",Result_Def_adj!E178,";f__",Result_Def_adj!F178,";g__",Result_Def_adj!G178,";s__",Result_Def_adj!H178)</f>
        <v>k__Bacteria;p__Actinobacteria;c__Actinobacteria;o__Micrococcales;f__Micrococcaceae;g__Rothia;s__Rothia endophytica</v>
      </c>
      <c r="D178" t="s">
        <v>573</v>
      </c>
    </row>
    <row r="179" spans="1:4" x14ac:dyDescent="0.2">
      <c r="A179" t="str">
        <f>Result_Def_adj!A179</f>
        <v>OTU_179</v>
      </c>
      <c r="B179" t="str">
        <f>CONCATENATE("k__",Result_Def_adj!B179,";p__",Result_Def_adj!C179,";c__",Result_Def_adj!D179,";o__",Result_Def_adj!E179,";f__",Result_Def_adj!F179,";g__",Result_Def_adj!G179,";s__",Result_Def_adj!H179)</f>
        <v>k__Bacteria;p__Firmicutes;c__Bacilli;o__Lactobacillales;f__Streptococcaceae;g__Lactococcus;s__Lactococcus lactis</v>
      </c>
      <c r="D179" t="s">
        <v>492</v>
      </c>
    </row>
    <row r="180" spans="1:4" x14ac:dyDescent="0.2">
      <c r="A180" t="str">
        <f>Result_Def_adj!A180</f>
        <v>OTU_180</v>
      </c>
      <c r="B180" t="str">
        <f>CONCATENATE("k__",Result_Def_adj!B180,";p__",Result_Def_adj!C180,";c__",Result_Def_adj!D180,";o__",Result_Def_adj!E180,";f__",Result_Def_adj!F180,";g__",Result_Def_adj!G180,";s__",Result_Def_adj!H180)</f>
        <v>k__Bacteria;p__Firmicutes;c__Bacilli;o__Lactobacillales;f__Lactobacillaceae;g__Lactobacillus;s__Lactobacillus delbrueckii</v>
      </c>
      <c r="D180" t="s">
        <v>495</v>
      </c>
    </row>
    <row r="181" spans="1:4" x14ac:dyDescent="0.2">
      <c r="A181" t="str">
        <f>Result_Def_adj!A181</f>
        <v>OTU_181</v>
      </c>
      <c r="B181" t="str">
        <f>CONCATENATE("k__",Result_Def_adj!B181,";p__",Result_Def_adj!C181,";c__",Result_Def_adj!D181,";o__",Result_Def_adj!E181,";f__",Result_Def_adj!F181,";g__",Result_Def_adj!G181,";s__",Result_Def_adj!H181)</f>
        <v>k__Bacteria;p__Firmicutes;c__Clostridia;o__Clostridiales;f__Peptostreptococcaceae;g__Peptostreptococcaceae_Genus;s__Peptostreptococcaceae_Species</v>
      </c>
      <c r="D181" t="s">
        <v>525</v>
      </c>
    </row>
    <row r="182" spans="1:4" x14ac:dyDescent="0.2">
      <c r="A182" t="str">
        <f>Result_Def_adj!A182</f>
        <v>OTU_182</v>
      </c>
      <c r="B182" t="str">
        <f>CONCATENATE("k__",Result_Def_adj!B182,";p__",Result_Def_adj!C182,";c__",Result_Def_adj!D182,";o__",Result_Def_adj!E182,";f__",Result_Def_adj!F182,";g__",Result_Def_adj!G182,";s__",Result_Def_adj!H182)</f>
        <v>k__Bacteria;p__Firmicutes;c__Bacilli;o__Lactobacillales;f__Lactobacillaceae;g__Lactobacillus;s__Lactobacillus sunkii</v>
      </c>
      <c r="D182" t="s">
        <v>574</v>
      </c>
    </row>
    <row r="183" spans="1:4" x14ac:dyDescent="0.2">
      <c r="A183" t="str">
        <f>Result_Def_adj!A183</f>
        <v>OTU_183</v>
      </c>
      <c r="B183" t="str">
        <f>CONCATENATE("k__",Result_Def_adj!B183,";p__",Result_Def_adj!C183,";c__",Result_Def_adj!D183,";o__",Result_Def_adj!E183,";f__",Result_Def_adj!F183,";g__",Result_Def_adj!G183,";s__",Result_Def_adj!H183)</f>
        <v>k__Bacteria;p__Bacteroidetes;c__Flavobacteriia;o__Flavobacteriales;f__Flavobacteriaceae;g__Flavobacterium;s__Flavobacterium johnsoniae</v>
      </c>
      <c r="D183" t="s">
        <v>575</v>
      </c>
    </row>
    <row r="184" spans="1:4" x14ac:dyDescent="0.2">
      <c r="A184" t="str">
        <f>Result_Def_adj!A184</f>
        <v>OTU_184</v>
      </c>
      <c r="B184" t="str">
        <f>CONCATENATE("k__",Result_Def_adj!B184,";p__",Result_Def_adj!C184,";c__",Result_Def_adj!D184,";o__",Result_Def_adj!E184,";f__",Result_Def_adj!F184,";g__",Result_Def_adj!G184,";s__",Result_Def_adj!H184)</f>
        <v>k__Bacteria;p__Firmicutes;c__Bacilli;o__Lactobacillales;f__Leuconostocaceae;g__Weissella;s__Weissella paramesenteroides</v>
      </c>
      <c r="D184" t="s">
        <v>576</v>
      </c>
    </row>
    <row r="185" spans="1:4" x14ac:dyDescent="0.2">
      <c r="A185" t="str">
        <f>Result_Def_adj!A185</f>
        <v>OTU_185</v>
      </c>
      <c r="B185" t="str">
        <f>CONCATENATE("k__",Result_Def_adj!B185,";p__",Result_Def_adj!C185,";c__",Result_Def_adj!D185,";o__",Result_Def_adj!E185,";f__",Result_Def_adj!F185,";g__",Result_Def_adj!G185,";s__",Result_Def_adj!H185)</f>
        <v>k__Bacteria;p__Firmicutes;c__Bacilli;o__Lactobacillales;f__Streptococcaceae;g__Lactococcus;s__Lactococcus lactis</v>
      </c>
      <c r="D185" t="s">
        <v>492</v>
      </c>
    </row>
    <row r="186" spans="1:4" x14ac:dyDescent="0.2">
      <c r="A186" t="str">
        <f>Result_Def_adj!A186</f>
        <v>OTU_186</v>
      </c>
      <c r="B186" t="str">
        <f>CONCATENATE("k__",Result_Def_adj!B186,";p__",Result_Def_adj!C186,";c__",Result_Def_adj!D186,";o__",Result_Def_adj!E186,";f__",Result_Def_adj!F186,";g__",Result_Def_adj!G186,";s__",Result_Def_adj!H186)</f>
        <v>k__Bacteria;p__Firmicutes;c__Bacilli;o__Lactobacillales;f__Streptococcaceae;g__Streptococcus;s__Streptococcus salivarius</v>
      </c>
      <c r="D186" t="s">
        <v>493</v>
      </c>
    </row>
    <row r="187" spans="1:4" x14ac:dyDescent="0.2">
      <c r="A187" t="str">
        <f>Result_Def_adj!A187</f>
        <v>OTU_187</v>
      </c>
      <c r="B187" t="str">
        <f>CONCATENATE("k__",Result_Def_adj!B187,";p__",Result_Def_adj!C187,";c__",Result_Def_adj!D187,";o__",Result_Def_adj!E187,";f__",Result_Def_adj!F187,";g__",Result_Def_adj!G187,";s__",Result_Def_adj!H187)</f>
        <v>k__Bacteria;p__Firmicutes;c__Bacilli;o__Lactobacillales;f__Streptococcaceae;g__Streptococcus;s__Streptococcus salivarius</v>
      </c>
      <c r="D187" t="s">
        <v>493</v>
      </c>
    </row>
    <row r="188" spans="1:4" x14ac:dyDescent="0.2">
      <c r="A188" t="str">
        <f>Result_Def_adj!A188</f>
        <v>OTU_188</v>
      </c>
      <c r="B188" t="str">
        <f>CONCATENATE("k__",Result_Def_adj!B188,";p__",Result_Def_adj!C188,";c__",Result_Def_adj!D188,";o__",Result_Def_adj!E188,";f__",Result_Def_adj!F188,";g__",Result_Def_adj!G188,";s__",Result_Def_adj!H188)</f>
        <v>k__Bacteria;p__Firmicutes;c__Clostridia;o__Clostridiales;f__Peptostreptococcaceae;g__Intestinibacter;s__Intestinibacter bartlettii</v>
      </c>
      <c r="D188" t="s">
        <v>510</v>
      </c>
    </row>
    <row r="189" spans="1:4" x14ac:dyDescent="0.2">
      <c r="A189" t="str">
        <f>Result_Def_adj!A189</f>
        <v>OTU_189</v>
      </c>
      <c r="B189" t="str">
        <f>CONCATENATE("k__",Result_Def_adj!B189,";p__",Result_Def_adj!C189,";c__",Result_Def_adj!D189,";o__",Result_Def_adj!E189,";f__",Result_Def_adj!F189,";g__",Result_Def_adj!G189,";s__",Result_Def_adj!H189)</f>
        <v>k__Bacteria;p__Actinobacteria;c__Actinobacteria;o__Propionibacteriales;f__Propionibacteriaceae;g__Propionibacterium;s__Propionibacterium freudenreichii</v>
      </c>
      <c r="D189" t="s">
        <v>484</v>
      </c>
    </row>
    <row r="190" spans="1:4" x14ac:dyDescent="0.2">
      <c r="A190" t="str">
        <f>Result_Def_adj!A190</f>
        <v>OTU_190</v>
      </c>
      <c r="B190" t="str">
        <f>CONCATENATE("k__",Result_Def_adj!B190,";p__",Result_Def_adj!C190,";c__",Result_Def_adj!D190,";o__",Result_Def_adj!E190,";f__",Result_Def_adj!F190,";g__",Result_Def_adj!G190,";s__",Result_Def_adj!H190)</f>
        <v>k__Bacteria;p__Firmicutes;c__Bacilli;o__Lactobacillales;f__Lactobacillaceae;g__Pediococcus;s__Pediococcus pentosaceus</v>
      </c>
      <c r="D190" t="s">
        <v>577</v>
      </c>
    </row>
    <row r="191" spans="1:4" x14ac:dyDescent="0.2">
      <c r="A191" t="str">
        <f>Result_Def_adj!A191</f>
        <v>OTU_191</v>
      </c>
      <c r="B191" t="str">
        <f>CONCATENATE("k__",Result_Def_adj!B191,";p__",Result_Def_adj!C191,";c__",Result_Def_adj!D191,";o__",Result_Def_adj!E191,";f__",Result_Def_adj!F191,";g__",Result_Def_adj!G191,";s__",Result_Def_adj!H191)</f>
        <v>k__Bacteria;p__Firmicutes;c__Bacilli;o__Lactobacillales;f__Streptococcaceae;g__Streptococcus;s__Streptococcus salivarius</v>
      </c>
      <c r="D191" t="s">
        <v>493</v>
      </c>
    </row>
    <row r="192" spans="1:4" x14ac:dyDescent="0.2">
      <c r="A192" t="str">
        <f>Result_Def_adj!A192</f>
        <v>OTU_192</v>
      </c>
      <c r="B192" t="str">
        <f>CONCATENATE("k__",Result_Def_adj!B192,";p__",Result_Def_adj!C192,";c__",Result_Def_adj!D192,";o__",Result_Def_adj!E192,";f__",Result_Def_adj!F192,";g__",Result_Def_adj!G192,";s__",Result_Def_adj!H192)</f>
        <v>k__Bacteria;p__Firmicutes;c__Bacilli;o__Lactobacillales;f__Streptococcaceae;g__Streptococcus;s__Streptococcus salivarius</v>
      </c>
      <c r="D192" t="s">
        <v>493</v>
      </c>
    </row>
    <row r="193" spans="1:4" x14ac:dyDescent="0.2">
      <c r="A193" t="str">
        <f>Result_Def_adj!A193</f>
        <v>OTU_193</v>
      </c>
      <c r="B193" t="str">
        <f>CONCATENATE("k__",Result_Def_adj!B193,";p__",Result_Def_adj!C193,";c__",Result_Def_adj!D193,";o__",Result_Def_adj!E193,";f__",Result_Def_adj!F193,";g__",Result_Def_adj!G193,";s__",Result_Def_adj!H193)</f>
        <v>k__Bacteria;p__Firmicutes;c__Bacilli;o__Lactobacillales;f__Enterococcaceae;g__Enterococcus;s__Enterococcus faecalis</v>
      </c>
      <c r="D193" t="s">
        <v>578</v>
      </c>
    </row>
    <row r="194" spans="1:4" x14ac:dyDescent="0.2">
      <c r="A194" t="str">
        <f>Result_Def_adj!A194</f>
        <v>OTU_194</v>
      </c>
      <c r="B194" t="str">
        <f>CONCATENATE("k__",Result_Def_adj!B194,";p__",Result_Def_adj!C194,";c__",Result_Def_adj!D194,";o__",Result_Def_adj!E194,";f__",Result_Def_adj!F194,";g__",Result_Def_adj!G194,";s__",Result_Def_adj!H194)</f>
        <v>k__Bacteria;p__Firmicutes;c__Bacilli;o__Lactobacillales;f__Streptococcaceae;g__Lactococcus;s__Lactococcus lactis</v>
      </c>
      <c r="D194" t="s">
        <v>492</v>
      </c>
    </row>
    <row r="195" spans="1:4" x14ac:dyDescent="0.2">
      <c r="A195" t="str">
        <f>Result_Def_adj!A195</f>
        <v>OTU_195</v>
      </c>
      <c r="B195" t="str">
        <f>CONCATENATE("k__",Result_Def_adj!B195,";p__",Result_Def_adj!C195,";c__",Result_Def_adj!D195,";o__",Result_Def_adj!E195,";f__",Result_Def_adj!F195,";g__",Result_Def_adj!G195,";s__",Result_Def_adj!H195)</f>
        <v>k__Bacteria;p__Firmicutes;c__Bacilli;o__Lactobacillales;f__Lactobacillaceae;g__Lactobacillus;s__Lactobacillus rapi</v>
      </c>
      <c r="D195" t="s">
        <v>579</v>
      </c>
    </row>
    <row r="196" spans="1:4" x14ac:dyDescent="0.2">
      <c r="A196" t="str">
        <f>Result_Def_adj!A196</f>
        <v>OTU_196</v>
      </c>
      <c r="B196" t="str">
        <f>CONCATENATE("k__",Result_Def_adj!B196,";p__",Result_Def_adj!C196,";c__",Result_Def_adj!D196,";o__",Result_Def_adj!E196,";f__",Result_Def_adj!F196,";g__",Result_Def_adj!G196,";s__",Result_Def_adj!H196)</f>
        <v>k__Bacteria;p__Firmicutes;c__Bacilli;o__Lactobacillales;f__Lactobacillaceae;g__Lactobacillus;s__Lactobacillus delbrueckii</v>
      </c>
      <c r="D196" t="s">
        <v>495</v>
      </c>
    </row>
    <row r="197" spans="1:4" x14ac:dyDescent="0.2">
      <c r="A197" t="str">
        <f>Result_Def_adj!A197</f>
        <v>OTU_197</v>
      </c>
      <c r="B197" t="str">
        <f>CONCATENATE("k__",Result_Def_adj!B197,";p__",Result_Def_adj!C197,";c__",Result_Def_adj!D197,";o__",Result_Def_adj!E197,";f__",Result_Def_adj!F197,";g__",Result_Def_adj!G197,";s__",Result_Def_adj!H197)</f>
        <v>k__Bacteria;p__Firmicutes;c__Bacilli;o__Lactobacillales;f__Streptococcaceae;g__Streptococcus;s__Streptococcus salivarius</v>
      </c>
      <c r="D197" t="s">
        <v>493</v>
      </c>
    </row>
    <row r="198" spans="1:4" x14ac:dyDescent="0.2">
      <c r="A198" t="str">
        <f>Result_Def_adj!A198</f>
        <v>OTU_198</v>
      </c>
      <c r="B198" t="str">
        <f>CONCATENATE("k__",Result_Def_adj!B198,";p__",Result_Def_adj!C198,";c__",Result_Def_adj!D198,";o__",Result_Def_adj!E198,";f__",Result_Def_adj!F198,";g__",Result_Def_adj!G198,";s__",Result_Def_adj!H198)</f>
        <v>k__Bacteria;p__Firmicutes;c__Bacilli;o__Lactobacillales;f__Streptococcaceae;g__Streptococcus;s__Streptococcus salivarius</v>
      </c>
      <c r="D198" t="s">
        <v>493</v>
      </c>
    </row>
    <row r="199" spans="1:4" x14ac:dyDescent="0.2">
      <c r="A199" t="str">
        <f>Result_Def_adj!A199</f>
        <v>OTU_199</v>
      </c>
      <c r="B199" t="str">
        <f>CONCATENATE("k__",Result_Def_adj!B199,";p__",Result_Def_adj!C199,";c__",Result_Def_adj!D199,";o__",Result_Def_adj!E199,";f__",Result_Def_adj!F199,";g__",Result_Def_adj!G199,";s__",Result_Def_adj!H199)</f>
        <v>k__Bacteria;p__Firmicutes;c__Bacilli;o__Lactobacillales;f__Streptococcaceae;g__Lactococcus;s__Lactococcus lactis</v>
      </c>
      <c r="D199" t="s">
        <v>492</v>
      </c>
    </row>
    <row r="200" spans="1:4" x14ac:dyDescent="0.2">
      <c r="A200" t="str">
        <f>Result_Def_adj!A200</f>
        <v>OTU_200</v>
      </c>
      <c r="B200" t="str">
        <f>CONCATENATE("k__",Result_Def_adj!B200,";p__",Result_Def_adj!C200,";c__",Result_Def_adj!D200,";o__",Result_Def_adj!E200,";f__",Result_Def_adj!F200,";g__",Result_Def_adj!G200,";s__",Result_Def_adj!H200)</f>
        <v>k__Bacteria;p__Firmicutes;c__Bacilli;o__Lactobacillales;f__Lactobacillaceae;g__Lactobacillus;s__Lactobacillus delbrueckii</v>
      </c>
      <c r="D200" t="s">
        <v>495</v>
      </c>
    </row>
    <row r="201" spans="1:4" x14ac:dyDescent="0.2">
      <c r="A201" t="str">
        <f>Result_Def_adj!A201</f>
        <v>OTU_201</v>
      </c>
      <c r="B201" t="str">
        <f>CONCATENATE("k__",Result_Def_adj!B201,";p__",Result_Def_adj!C201,";c__",Result_Def_adj!D201,";o__",Result_Def_adj!E201,";f__",Result_Def_adj!F201,";g__",Result_Def_adj!G201,";s__",Result_Def_adj!H201)</f>
        <v>k__Bacteria;p__Firmicutes;c__Bacilli;o__Lactobacillales;f__Enterococcaceae;g__Enterococcus;s__Enterococcus faecium</v>
      </c>
      <c r="D201" t="s">
        <v>580</v>
      </c>
    </row>
    <row r="202" spans="1:4" x14ac:dyDescent="0.2">
      <c r="A202" t="str">
        <f>Result_Def_adj!A202</f>
        <v>OTU_202</v>
      </c>
      <c r="B202" t="str">
        <f>CONCATENATE("k__",Result_Def_adj!B202,";p__",Result_Def_adj!C202,";c__",Result_Def_adj!D202,";o__",Result_Def_adj!E202,";f__",Result_Def_adj!F202,";g__",Result_Def_adj!G202,";s__",Result_Def_adj!H202)</f>
        <v>k__Bacteria;p__Firmicutes;c__Bacilli;o__Lactobacillales;f__Streptococcaceae;g__Streptococcus;s__Streptococcus dysgalactiae</v>
      </c>
      <c r="D202" t="s">
        <v>581</v>
      </c>
    </row>
    <row r="203" spans="1:4" x14ac:dyDescent="0.2">
      <c r="A203" t="str">
        <f>Result_Def_adj!A203</f>
        <v>OTU_203</v>
      </c>
      <c r="B203" t="str">
        <f>CONCATENATE("k__",Result_Def_adj!B203,";p__",Result_Def_adj!C203,";c__",Result_Def_adj!D203,";o__",Result_Def_adj!E203,";f__",Result_Def_adj!F203,";g__",Result_Def_adj!G203,";s__",Result_Def_adj!H203)</f>
        <v>k__Bacteria;p__Proteobacteria;c__Betaproteobacteria;o__Burkholderiales;f__Comamonadaceae;g__Caldimonas;s__Caldimonas_Species</v>
      </c>
      <c r="D203" t="s">
        <v>582</v>
      </c>
    </row>
    <row r="204" spans="1:4" x14ac:dyDescent="0.2">
      <c r="A204" t="str">
        <f>Result_Def_adj!A204</f>
        <v>OTU_204</v>
      </c>
      <c r="B204" t="str">
        <f>CONCATENATE("k__",Result_Def_adj!B204,";p__",Result_Def_adj!C204,";c__",Result_Def_adj!D204,";o__",Result_Def_adj!E204,";f__",Result_Def_adj!F204,";g__",Result_Def_adj!G204,";s__",Result_Def_adj!H204)</f>
        <v>k__Bacteria;p__Proteobacteria;c__Gammaproteobacteria;o__Pseudomonadales;f__Moraxellaceae;g__Acinetobacter;s__Acinetobacter guillouiae</v>
      </c>
      <c r="D204" t="s">
        <v>583</v>
      </c>
    </row>
    <row r="205" spans="1:4" x14ac:dyDescent="0.2">
      <c r="A205" t="str">
        <f>Result_Def_adj!A205</f>
        <v>OTU_205</v>
      </c>
      <c r="B205" t="str">
        <f>CONCATENATE("k__",Result_Def_adj!B205,";p__",Result_Def_adj!C205,";c__",Result_Def_adj!D205,";o__",Result_Def_adj!E205,";f__",Result_Def_adj!F205,";g__",Result_Def_adj!G205,";s__",Result_Def_adj!H205)</f>
        <v>k__Bacteria;p__Firmicutes;c__Bacilli;o__Lactobacillales;f__Lactobacillaceae;g__Lactobacillus;s__Lactobacillus delbrueckii</v>
      </c>
      <c r="D205" t="s">
        <v>495</v>
      </c>
    </row>
    <row r="206" spans="1:4" x14ac:dyDescent="0.2">
      <c r="A206" t="str">
        <f>Result_Def_adj!A206</f>
        <v>OTU_206</v>
      </c>
      <c r="B206" t="str">
        <f>CONCATENATE("k__",Result_Def_adj!B206,";p__",Result_Def_adj!C206,";c__",Result_Def_adj!D206,";o__",Result_Def_adj!E206,";f__",Result_Def_adj!F206,";g__",Result_Def_adj!G206,";s__",Result_Def_adj!H206)</f>
        <v>k__Bacteria;p__Firmicutes;c__Bacilli;o__Lactobacillales;f__Lactobacillaceae;g__Lactobacillus;s__Lactobacillus delbrueckii</v>
      </c>
      <c r="D206" t="s">
        <v>495</v>
      </c>
    </row>
    <row r="207" spans="1:4" x14ac:dyDescent="0.2">
      <c r="A207" t="str">
        <f>Result_Def_adj!A207</f>
        <v>OTU_207</v>
      </c>
      <c r="B207" t="str">
        <f>CONCATENATE("k__",Result_Def_adj!B207,";p__",Result_Def_adj!C207,";c__",Result_Def_adj!D207,";o__",Result_Def_adj!E207,";f__",Result_Def_adj!F207,";g__",Result_Def_adj!G207,";s__",Result_Def_adj!H207)</f>
        <v>k__Bacteria;p__Actinobacteria;c__Actinobacteria;o__Propionibacteriales;f__Propionibacteriaceae;g__Propionibacterium;s__Propionibacterium freudenreichii</v>
      </c>
      <c r="D207" t="s">
        <v>484</v>
      </c>
    </row>
    <row r="208" spans="1:4" x14ac:dyDescent="0.2">
      <c r="A208" t="str">
        <f>Result_Def_adj!A208</f>
        <v>OTU_208</v>
      </c>
      <c r="B208" t="str">
        <f>CONCATENATE("k__",Result_Def_adj!B208,";p__",Result_Def_adj!C208,";c__",Result_Def_adj!D208,";o__",Result_Def_adj!E208,";f__",Result_Def_adj!F208,";g__",Result_Def_adj!G208,";s__",Result_Def_adj!H208)</f>
        <v>k__Bacteria;p__Firmicutes;c__Bacilli;o__Lactobacillales;f__Streptococcaceae;g__Streptococcus;s__Streptococcus salivarius</v>
      </c>
      <c r="D208" t="s">
        <v>493</v>
      </c>
    </row>
    <row r="209" spans="1:4" x14ac:dyDescent="0.2">
      <c r="A209" t="str">
        <f>Result_Def_adj!A209</f>
        <v>OTU_209</v>
      </c>
      <c r="B209" t="str">
        <f>CONCATENATE("k__",Result_Def_adj!B209,";p__",Result_Def_adj!C209,";c__",Result_Def_adj!D209,";o__",Result_Def_adj!E209,";f__",Result_Def_adj!F209,";g__",Result_Def_adj!G209,";s__",Result_Def_adj!H209)</f>
        <v>k__Bacteria;p__Firmicutes;c__Bacilli;o__Lactobacillales;f__Lactobacillaceae;g__Lactobacillus;s__Lactobacillus delbrueckii</v>
      </c>
      <c r="D209" t="s">
        <v>495</v>
      </c>
    </row>
    <row r="210" spans="1:4" x14ac:dyDescent="0.2">
      <c r="A210" t="str">
        <f>Result_Def_adj!A210</f>
        <v>OTU_210</v>
      </c>
      <c r="B210" t="str">
        <f>CONCATENATE("k__",Result_Def_adj!B210,";p__",Result_Def_adj!C210,";c__",Result_Def_adj!D210,";o__",Result_Def_adj!E210,";f__",Result_Def_adj!F210,";g__",Result_Def_adj!G210,";s__",Result_Def_adj!H210)</f>
        <v>k__Bacteria;p__Firmicutes;c__Bacilli;o__Lactobacillales;f__Streptococcaceae;g__Lactococcus;s__Lactococcus lactis</v>
      </c>
      <c r="D210" t="s">
        <v>492</v>
      </c>
    </row>
    <row r="211" spans="1:4" x14ac:dyDescent="0.2">
      <c r="A211" t="str">
        <f>Result_Def_adj!A211</f>
        <v>OTU_211</v>
      </c>
      <c r="B211" t="str">
        <f>CONCATENATE("k__",Result_Def_adj!B211,";p__",Result_Def_adj!C211,";c__",Result_Def_adj!D211,";o__",Result_Def_adj!E211,";f__",Result_Def_adj!F211,";g__",Result_Def_adj!G211,";s__",Result_Def_adj!H211)</f>
        <v>k__Bacteria;p__Deinococcus-Thermus;c__Deinococci;o__Deinococcales;f__Deinococcaceae;g__Deinococcus;s__Deinococcus aerius</v>
      </c>
      <c r="D211" t="s">
        <v>584</v>
      </c>
    </row>
    <row r="212" spans="1:4" x14ac:dyDescent="0.2">
      <c r="A212" t="str">
        <f>Result_Def_adj!A212</f>
        <v>OTU_212</v>
      </c>
      <c r="B212" t="str">
        <f>CONCATENATE("k__",Result_Def_adj!B212,";p__",Result_Def_adj!C212,";c__",Result_Def_adj!D212,";o__",Result_Def_adj!E212,";f__",Result_Def_adj!F212,";g__",Result_Def_adj!G212,";s__",Result_Def_adj!H212)</f>
        <v>k__Bacteria;p__Proteobacteria;c__Gammaproteobacteria;o__Pseudomonadales;f__Moraxellaceae;g__Acinetobacter;s__Acinetobacter johnsonii</v>
      </c>
      <c r="D212" t="s">
        <v>585</v>
      </c>
    </row>
    <row r="213" spans="1:4" x14ac:dyDescent="0.2">
      <c r="A213" t="str">
        <f>Result_Def_adj!A213</f>
        <v>OTU_213</v>
      </c>
      <c r="B213" t="str">
        <f>CONCATENATE("k__",Result_Def_adj!B213,";p__",Result_Def_adj!C213,";c__",Result_Def_adj!D213,";o__",Result_Def_adj!E213,";f__",Result_Def_adj!F213,";g__",Result_Def_adj!G213,";s__",Result_Def_adj!H213)</f>
        <v>k__Bacteria;p__Firmicutes;c__Bacilli;o__Lactobacillales;f__Lactobacillaceae;g__Lactobacillus;s__Lactobacillus_Species</v>
      </c>
      <c r="D213" t="s">
        <v>491</v>
      </c>
    </row>
    <row r="214" spans="1:4" x14ac:dyDescent="0.2">
      <c r="A214" t="str">
        <f>Result_Def_adj!A214</f>
        <v>OTU_214</v>
      </c>
      <c r="B214" t="str">
        <f>CONCATENATE("k__",Result_Def_adj!B214,";p__",Result_Def_adj!C214,";c__",Result_Def_adj!D214,";o__",Result_Def_adj!E214,";f__",Result_Def_adj!F214,";g__",Result_Def_adj!G214,";s__",Result_Def_adj!H214)</f>
        <v>k__Bacteria;p__Firmicutes;c__Bacilli;o__Lactobacillales;f__Leuconostocaceae;g__Leuconostoc;s__Leuconostoc mesenteroides</v>
      </c>
      <c r="D214" t="s">
        <v>514</v>
      </c>
    </row>
    <row r="215" spans="1:4" x14ac:dyDescent="0.2">
      <c r="A215" t="str">
        <f>Result_Def_adj!A215</f>
        <v>OTU_215</v>
      </c>
      <c r="B215" t="str">
        <f>CONCATENATE("k__",Result_Def_adj!B215,";p__",Result_Def_adj!C215,";c__",Result_Def_adj!D215,";o__",Result_Def_adj!E215,";f__",Result_Def_adj!F215,";g__",Result_Def_adj!G215,";s__",Result_Def_adj!H215)</f>
        <v>k__Bacteria;p__Firmicutes;c__Bacilli;o__Bacillales;f__Staphylococcaceae;g__Staphylococcus;s__Staphylococcus epidermidis</v>
      </c>
      <c r="D215" t="s">
        <v>586</v>
      </c>
    </row>
    <row r="216" spans="1:4" x14ac:dyDescent="0.2">
      <c r="A216" t="str">
        <f>Result_Def_adj!A216</f>
        <v>OTU_216</v>
      </c>
      <c r="B216" t="str">
        <f>CONCATENATE("k__",Result_Def_adj!B216,";p__",Result_Def_adj!C216,";c__",Result_Def_adj!D216,";o__",Result_Def_adj!E216,";f__",Result_Def_adj!F216,";g__",Result_Def_adj!G216,";s__",Result_Def_adj!H216)</f>
        <v>k__Bacteria;p__Proteobacteria;c__Gammaproteobacteria;o__Pseudomonadales;f__Pseudomonadaceae;g__Pseudomonas;s__Pseudomonas_Species</v>
      </c>
      <c r="D216" t="s">
        <v>533</v>
      </c>
    </row>
    <row r="217" spans="1:4" x14ac:dyDescent="0.2">
      <c r="A217" t="str">
        <f>Result_Def_adj!A217</f>
        <v>OTU_217</v>
      </c>
      <c r="B217" t="str">
        <f>CONCATENATE("k__",Result_Def_adj!B217,";p__",Result_Def_adj!C217,";c__",Result_Def_adj!D217,";o__",Result_Def_adj!E217,";f__",Result_Def_adj!F217,";g__",Result_Def_adj!G217,";s__",Result_Def_adj!H217)</f>
        <v>k__Bacteria;p__Firmicutes;c__Bacilli;o__Lactobacillales;f__Streptococcaceae;g__Lactococcus;s__Lactococcus lactis</v>
      </c>
      <c r="D217" t="s">
        <v>492</v>
      </c>
    </row>
    <row r="218" spans="1:4" x14ac:dyDescent="0.2">
      <c r="A218" t="str">
        <f>Result_Def_adj!A218</f>
        <v>OTU_218</v>
      </c>
      <c r="B218" t="str">
        <f>CONCATENATE("k__",Result_Def_adj!B218,";p__",Result_Def_adj!C218,";c__",Result_Def_adj!D218,";o__",Result_Def_adj!E218,";f__",Result_Def_adj!F218,";g__",Result_Def_adj!G218,";s__",Result_Def_adj!H218)</f>
        <v>k__Bacteria;p__Firmicutes;c__Bacilli;o__Lactobacillales;f__Lactobacillaceae;g__Lactobacillus;s__Lactobacillus coryniformis</v>
      </c>
      <c r="D218" t="s">
        <v>523</v>
      </c>
    </row>
    <row r="219" spans="1:4" x14ac:dyDescent="0.2">
      <c r="A219" t="str">
        <f>Result_Def_adj!A219</f>
        <v>OTU_219</v>
      </c>
      <c r="B219" t="str">
        <f>CONCATENATE("k__",Result_Def_adj!B219,";p__",Result_Def_adj!C219,";c__",Result_Def_adj!D219,";o__",Result_Def_adj!E219,";f__",Result_Def_adj!F219,";g__",Result_Def_adj!G219,";s__",Result_Def_adj!H219)</f>
        <v>k__Bacteria;p__Proteobacteria;c__Alphaproteobacteria;o__Rhizobiales;f__Methylobacteriaceae;g__Methylobacterium;s__Methylobacterium_Species</v>
      </c>
      <c r="D219" t="s">
        <v>587</v>
      </c>
    </row>
    <row r="220" spans="1:4" x14ac:dyDescent="0.2">
      <c r="A220" t="str">
        <f>Result_Def_adj!A220</f>
        <v>OTU_220</v>
      </c>
      <c r="B220" t="str">
        <f>CONCATENATE("k__",Result_Def_adj!B220,";p__",Result_Def_adj!C220,";c__",Result_Def_adj!D220,";o__",Result_Def_adj!E220,";f__",Result_Def_adj!F220,";g__",Result_Def_adj!G220,";s__",Result_Def_adj!H220)</f>
        <v>k__Bacteria;p__Firmicutes;c__Bacilli;o__Lactobacillales;f__Streptococcaceae;g__Lactococcus;s__Lactococcus lactis</v>
      </c>
      <c r="D220" t="s">
        <v>492</v>
      </c>
    </row>
    <row r="221" spans="1:4" x14ac:dyDescent="0.2">
      <c r="A221" t="str">
        <f>Result_Def_adj!A221</f>
        <v>OTU_221</v>
      </c>
      <c r="B221" t="str">
        <f>CONCATENATE("k__",Result_Def_adj!B221,";p__",Result_Def_adj!C221,";c__",Result_Def_adj!D221,";o__",Result_Def_adj!E221,";f__",Result_Def_adj!F221,";g__",Result_Def_adj!G221,";s__",Result_Def_adj!H221)</f>
        <v>k__Bacteria;p__Firmicutes;c__Bacilli;o__Lactobacillales;f__Streptococcaceae;g__Streptococcus;s__Streptococcus salivarius</v>
      </c>
      <c r="D221" t="s">
        <v>493</v>
      </c>
    </row>
    <row r="222" spans="1:4" x14ac:dyDescent="0.2">
      <c r="A222" t="str">
        <f>Result_Def_adj!A222</f>
        <v>OTU_222</v>
      </c>
      <c r="B222" t="str">
        <f>CONCATENATE("k__",Result_Def_adj!B222,";p__",Result_Def_adj!C222,";c__",Result_Def_adj!D222,";o__",Result_Def_adj!E222,";f__",Result_Def_adj!F222,";g__",Result_Def_adj!G222,";s__",Result_Def_adj!H222)</f>
        <v>k__Bacteria;p__Firmicutes;c__Bacilli;o__Lactobacillales;f__Lactobacillaceae;g__Lactobacillus;s__Lactobacillus delbrueckii</v>
      </c>
      <c r="D222" t="s">
        <v>495</v>
      </c>
    </row>
    <row r="223" spans="1:4" x14ac:dyDescent="0.2">
      <c r="A223" t="str">
        <f>Result_Def_adj!A223</f>
        <v>OTU_223</v>
      </c>
      <c r="B223" t="str">
        <f>CONCATENATE("k__",Result_Def_adj!B223,";p__",Result_Def_adj!C223,";c__",Result_Def_adj!D223,";o__",Result_Def_adj!E223,";f__",Result_Def_adj!F223,";g__",Result_Def_adj!G223,";s__",Result_Def_adj!H223)</f>
        <v>k__Bacteria;p__Actinobacteria;c__Actinobacteria;o__Propionibacteriales;f__Propionibacteriaceae;g__Propionibacterium;s__Propionibacterium freudenreichii</v>
      </c>
      <c r="D223" t="s">
        <v>484</v>
      </c>
    </row>
    <row r="224" spans="1:4" x14ac:dyDescent="0.2">
      <c r="A224" t="str">
        <f>Result_Def_adj!A224</f>
        <v>OTU_224</v>
      </c>
      <c r="B224" t="str">
        <f>CONCATENATE("k__",Result_Def_adj!B224,";p__",Result_Def_adj!C224,";c__",Result_Def_adj!D224,";o__",Result_Def_adj!E224,";f__",Result_Def_adj!F224,";g__",Result_Def_adj!G224,";s__",Result_Def_adj!H224)</f>
        <v>k__Bacteria;p__Actinobacteria;c__Actinobacteria;o__Micrococcales;f__Microbacteriaceae;g__Microbacterium;s__Microbacterium lacticum</v>
      </c>
      <c r="D224" t="s">
        <v>588</v>
      </c>
    </row>
    <row r="225" spans="1:4" x14ac:dyDescent="0.2">
      <c r="A225" t="str">
        <f>Result_Def_adj!A225</f>
        <v>OTU_225</v>
      </c>
      <c r="B225" t="str">
        <f>CONCATENATE("k__",Result_Def_adj!B225,";p__",Result_Def_adj!C225,";c__",Result_Def_adj!D225,";o__",Result_Def_adj!E225,";f__",Result_Def_adj!F225,";g__",Result_Def_adj!G225,";s__",Result_Def_adj!H225)</f>
        <v>k__Bacteria;p__Firmicutes;c__Bacilli;o__Lactobacillales;f__Lactobacillaceae;g__Lactobacillus;s__Lactobacillus delbrueckii</v>
      </c>
      <c r="D225" t="s">
        <v>495</v>
      </c>
    </row>
    <row r="226" spans="1:4" x14ac:dyDescent="0.2">
      <c r="A226" t="str">
        <f>Result_Def_adj!A226</f>
        <v>OTU_226</v>
      </c>
      <c r="B226" t="str">
        <f>CONCATENATE("k__",Result_Def_adj!B226,";p__",Result_Def_adj!C226,";c__",Result_Def_adj!D226,";o__",Result_Def_adj!E226,";f__",Result_Def_adj!F226,";g__",Result_Def_adj!G226,";s__",Result_Def_adj!H226)</f>
        <v>k__Bacteria;p__Firmicutes;c__Bacilli;o__Lactobacillales;f__Leuconostocaceae;g__Weissella;s__Weissella paramesenteroides</v>
      </c>
      <c r="D226" t="s">
        <v>576</v>
      </c>
    </row>
    <row r="227" spans="1:4" x14ac:dyDescent="0.2">
      <c r="A227" t="str">
        <f>Result_Def_adj!A227</f>
        <v>OTU_227</v>
      </c>
      <c r="B227" t="str">
        <f>CONCATENATE("k__",Result_Def_adj!B227,";p__",Result_Def_adj!C227,";c__",Result_Def_adj!D227,";o__",Result_Def_adj!E227,";f__",Result_Def_adj!F227,";g__",Result_Def_adj!G227,";s__",Result_Def_adj!H227)</f>
        <v>k__Bacteria;p__Firmicutes;c__Bacilli;o__Lactobacillales;f__Streptococcaceae;g__Lactococcus;s__Lactococcus lactis</v>
      </c>
      <c r="D227" t="s">
        <v>492</v>
      </c>
    </row>
    <row r="228" spans="1:4" x14ac:dyDescent="0.2">
      <c r="A228" t="str">
        <f>Result_Def_adj!A228</f>
        <v>OTU_228</v>
      </c>
      <c r="B228" t="str">
        <f>CONCATENATE("k__",Result_Def_adj!B228,";p__",Result_Def_adj!C228,";c__",Result_Def_adj!D228,";o__",Result_Def_adj!E228,";f__",Result_Def_adj!F228,";g__",Result_Def_adj!G228,";s__",Result_Def_adj!H228)</f>
        <v>k__Bacteria;p__Firmicutes;c__Bacilli;o__Lactobacillales;f__Lactobacillaceae;g__Lactobacillus;s__Lactobacillus delbrueckii</v>
      </c>
      <c r="D228" t="s">
        <v>495</v>
      </c>
    </row>
    <row r="229" spans="1:4" x14ac:dyDescent="0.2">
      <c r="A229" t="str">
        <f>Result_Def_adj!A229</f>
        <v>OTU_229</v>
      </c>
      <c r="B229" t="str">
        <f>CONCATENATE("k__",Result_Def_adj!B229,";p__",Result_Def_adj!C229,";c__",Result_Def_adj!D229,";o__",Result_Def_adj!E229,";f__",Result_Def_adj!F229,";g__",Result_Def_adj!G229,";s__",Result_Def_adj!H229)</f>
        <v>k__Bacteria;p__Actinobacteria;c__Actinobacteria;o__Corynebacteriales;f__Corynebacteriaceae;g__Corynebacterium;s__Corynebacterium glutamicum</v>
      </c>
      <c r="D229" t="s">
        <v>589</v>
      </c>
    </row>
    <row r="230" spans="1:4" x14ac:dyDescent="0.2">
      <c r="A230" t="str">
        <f>Result_Def_adj!A230</f>
        <v>OTU_230</v>
      </c>
      <c r="B230" t="str">
        <f>CONCATENATE("k__",Result_Def_adj!B230,";p__",Result_Def_adj!C230,";c__",Result_Def_adj!D230,";o__",Result_Def_adj!E230,";f__",Result_Def_adj!F230,";g__",Result_Def_adj!G230,";s__",Result_Def_adj!H230)</f>
        <v>k__Bacteria;p__Firmicutes;c__Bacilli;o__Lactobacillales;f__Lactobacillaceae;g__Lactobacillus;s__Lactobacillus delbrueckii</v>
      </c>
      <c r="D230" t="s">
        <v>495</v>
      </c>
    </row>
    <row r="231" spans="1:4" x14ac:dyDescent="0.2">
      <c r="A231" t="str">
        <f>Result_Def_adj!A231</f>
        <v>OTU_231</v>
      </c>
      <c r="B231" t="str">
        <f>CONCATENATE("k__",Result_Def_adj!B231,";p__",Result_Def_adj!C231,";c__",Result_Def_adj!D231,";o__",Result_Def_adj!E231,";f__",Result_Def_adj!F231,";g__",Result_Def_adj!G231,";s__",Result_Def_adj!H231)</f>
        <v>k__Bacteria;p__Firmicutes;c__Bacilli;o__Lactobacillales;f__Lactobacillaceae;g__Lactobacillus;s__Lactobacillus delbrueckii</v>
      </c>
      <c r="D231" t="s">
        <v>495</v>
      </c>
    </row>
    <row r="232" spans="1:4" x14ac:dyDescent="0.2">
      <c r="A232" t="str">
        <f>Result_Def_adj!A232</f>
        <v>OTU_232</v>
      </c>
      <c r="B232" t="str">
        <f>CONCATENATE("k__",Result_Def_adj!B232,";p__",Result_Def_adj!C232,";c__",Result_Def_adj!D232,";o__",Result_Def_adj!E232,";f__",Result_Def_adj!F232,";g__",Result_Def_adj!G232,";s__",Result_Def_adj!H232)</f>
        <v>k__Bacteria;p__Firmicutes;c__Bacilli;o__Lactobacillales;f__Lactobacillaceae;g__Lactobacillus;s__Lactobacillus helveticus</v>
      </c>
      <c r="D232" t="s">
        <v>518</v>
      </c>
    </row>
    <row r="233" spans="1:4" x14ac:dyDescent="0.2">
      <c r="A233" t="str">
        <f>Result_Def_adj!A233</f>
        <v>OTU_233</v>
      </c>
      <c r="B233" t="str">
        <f>CONCATENATE("k__",Result_Def_adj!B233,";p__",Result_Def_adj!C233,";c__",Result_Def_adj!D233,";o__",Result_Def_adj!E233,";f__",Result_Def_adj!F233,";g__",Result_Def_adj!G233,";s__",Result_Def_adj!H233)</f>
        <v>k__Bacteria;p__Firmicutes;c__Bacilli;o__Lactobacillales;f__Streptococcaceae;g__Streptococcus;s__Streptococcus salivarius</v>
      </c>
      <c r="D233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Metaxa2</vt:lpstr>
      <vt:lpstr>Sintax</vt:lpstr>
      <vt:lpstr>Result_Prov</vt:lpstr>
      <vt:lpstr>Result_Prov2</vt:lpstr>
      <vt:lpstr>Result_Def</vt:lpstr>
      <vt:lpstr>Result_Def_adj</vt:lpstr>
      <vt:lpstr>Result_Def_adj_gg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2017-06-26T06:25:14Z</dcterms:created>
  <dcterms:modified xsi:type="dcterms:W3CDTF">2017-06-29T18:27:26Z</dcterms:modified>
</cp:coreProperties>
</file>