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U Year 2 Sem 1\SMT201 GIS for Urban Planning\Geospatial project\"/>
    </mc:Choice>
  </mc:AlternateContent>
  <xr:revisionPtr revIDLastSave="0" documentId="13_ncr:1_{84B5B9EE-904F-4FE7-BBE4-53429AF1DDED}" xr6:coauthVersionLast="41" xr6:coauthVersionMax="41" xr10:uidLastSave="{00000000-0000-0000-0000-000000000000}"/>
  <bookViews>
    <workbookView xWindow="-100" yWindow="-100" windowWidth="21467" windowHeight="11576" xr2:uid="{462D5C96-8A06-4432-849E-57E17E32AFE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2" l="1"/>
  <c r="C72" i="2"/>
  <c r="C66" i="2"/>
  <c r="D66" i="2"/>
  <c r="C63" i="2" l="1"/>
  <c r="D2" i="2" s="1"/>
  <c r="D49" i="2" l="1"/>
  <c r="D9" i="2"/>
  <c r="D40" i="2"/>
  <c r="D47" i="2"/>
  <c r="D15" i="2"/>
  <c r="D7" i="2"/>
  <c r="D8" i="2"/>
  <c r="D39" i="2"/>
  <c r="D62" i="2"/>
  <c r="D54" i="2"/>
  <c r="D46" i="2"/>
  <c r="D38" i="2"/>
  <c r="D30" i="2"/>
  <c r="D22" i="2"/>
  <c r="D14" i="2"/>
  <c r="D6" i="2"/>
  <c r="D57" i="2"/>
  <c r="D25" i="2"/>
  <c r="D24" i="2"/>
  <c r="D23" i="2"/>
  <c r="D61" i="2"/>
  <c r="D53" i="2"/>
  <c r="D45" i="2"/>
  <c r="D37" i="2"/>
  <c r="D29" i="2"/>
  <c r="D21" i="2"/>
  <c r="D13" i="2"/>
  <c r="D5" i="2"/>
  <c r="D33" i="2"/>
  <c r="D56" i="2"/>
  <c r="D63" i="2"/>
  <c r="D60" i="2"/>
  <c r="D52" i="2"/>
  <c r="D44" i="2"/>
  <c r="D36" i="2"/>
  <c r="D28" i="2"/>
  <c r="D20" i="2"/>
  <c r="D12" i="2"/>
  <c r="D4" i="2"/>
  <c r="D17" i="2"/>
  <c r="D16" i="2"/>
  <c r="D31" i="2"/>
  <c r="D59" i="2"/>
  <c r="D51" i="2"/>
  <c r="D43" i="2"/>
  <c r="D35" i="2"/>
  <c r="D27" i="2"/>
  <c r="D19" i="2"/>
  <c r="D11" i="2"/>
  <c r="D3" i="2"/>
  <c r="D41" i="2"/>
  <c r="D48" i="2"/>
  <c r="D32" i="2"/>
  <c r="D55" i="2"/>
  <c r="D58" i="2"/>
  <c r="D50" i="2"/>
  <c r="D42" i="2"/>
  <c r="D34" i="2"/>
  <c r="D26" i="2"/>
  <c r="D18" i="2"/>
  <c r="D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D1D9F0-57EC-405C-A526-4AFD7E0713DD}" keepAlive="1" name="Query - Total area per landuse change" description="Connection to the 'Total area per landuse change' query in the workbook." type="5" refreshedVersion="6" background="1" saveData="1">
    <dbPr connection="Provider=Microsoft.Mashup.OleDb.1;Data Source=$Workbook$;Location=Total area per landuse change;Extended Properties=&quot;&quot;" command="SELECT * FROM [Total area per landuse change]"/>
  </connection>
</connections>
</file>

<file path=xl/sharedStrings.xml><?xml version="1.0" encoding="utf-8"?>
<sst xmlns="http://schemas.openxmlformats.org/spreadsheetml/2006/main" count="72" uniqueCount="68">
  <si>
    <t>Change</t>
  </si>
  <si>
    <t>RESIDENTIAL-&gt;BUSINESS PARK</t>
  </si>
  <si>
    <t>TRANSPORT FACILITIES-&gt;EDUCATIONAL INSTITUTION</t>
  </si>
  <si>
    <t>RESERVE SITE-&gt;TRANSPORT FACILITIES</t>
  </si>
  <si>
    <t>EDUCATIONAL INSTITUTION-&gt;PLACE OF WORSHIP</t>
  </si>
  <si>
    <t>ROAD-&gt;TRANSPORT FACILITIES</t>
  </si>
  <si>
    <t>PARK-&gt;COMMERCIAL</t>
  </si>
  <si>
    <t>TRANSPORT FACILITIES-&gt;ROAD</t>
  </si>
  <si>
    <t>PLACE OF WORSHIP-&gt;WHITE</t>
  </si>
  <si>
    <t>HEALTH &amp; MEDICAL CARE-&gt;EDUCATIONAL INSTITUTION</t>
  </si>
  <si>
    <t>PARK-&gt;LIGHT RAPID TRANSIT</t>
  </si>
  <si>
    <t>PARK-&gt;COMMERCIAL &amp; RESIDENTIAL</t>
  </si>
  <si>
    <t>OPEN SPACE-&gt;COMMERCIAL</t>
  </si>
  <si>
    <t>OPEN SPACE-&gt;BUSINESS PARK</t>
  </si>
  <si>
    <t>PLACE OF WORSHIP-&gt;ROAD</t>
  </si>
  <si>
    <t>PARK-&gt;CIVIC &amp; COMMUNITY INSTITUTION</t>
  </si>
  <si>
    <t>ROAD-&gt;RESERVE SITE</t>
  </si>
  <si>
    <t>EDUCATIONAL INSTITUTION-&gt;COMMERCIAL</t>
  </si>
  <si>
    <t>RESERVE SITE-&gt;WHITE</t>
  </si>
  <si>
    <t>ROAD-&gt;WHITE</t>
  </si>
  <si>
    <t>CIVIC &amp; COMMUNITY INSTITUTION-&gt;RESIDENTIAL</t>
  </si>
  <si>
    <t>RESIDENTIAL-&gt;TRANSPORT FACILITIES</t>
  </si>
  <si>
    <t>TRANSPORT FACILITIES-&gt;RESIDENTIAL</t>
  </si>
  <si>
    <t>OPEN SPACE-&gt;PLACE OF WORSHIP</t>
  </si>
  <si>
    <t>EDUCATIONAL INSTITUTION-&gt;OPEN SPACE</t>
  </si>
  <si>
    <t>RESIDENTIAL-&gt;COMMERCIAL</t>
  </si>
  <si>
    <t>ROAD-&gt;BUSINESS PARK</t>
  </si>
  <si>
    <t>PLACE OF WORSHIP-&gt;EDUCATIONAL INSTITUTION</t>
  </si>
  <si>
    <t>COMMERCIAL-&gt;RESIDENTIAL</t>
  </si>
  <si>
    <t>PARK-&gt;EDUCATIONAL INSTITUTION</t>
  </si>
  <si>
    <t>PLACE OF WORSHIP-&gt;RESIDENTIAL</t>
  </si>
  <si>
    <t>COMMERCIAL &amp; RESIDENTIAL-&gt;COMMERCIAL</t>
  </si>
  <si>
    <t>ROAD-&gt;PARK</t>
  </si>
  <si>
    <t>SPORTS &amp; RECREATION-&gt;COMMERCIAL &amp; RESIDENTIAL</t>
  </si>
  <si>
    <t>EDUCATIONAL INSTITUTION-&gt;BUSINESS PARK</t>
  </si>
  <si>
    <t>RESERVE SITE-&gt;PARK</t>
  </si>
  <si>
    <t>PARK-&gt;ROAD</t>
  </si>
  <si>
    <t>RESIDENTIAL-&gt;PLACE OF WORSHIP</t>
  </si>
  <si>
    <t>OPEN SPACE-&gt;RESIDENTIAL</t>
  </si>
  <si>
    <t>OPEN SPACE-&gt;ROAD</t>
  </si>
  <si>
    <t>COMMERCIAL &amp; RESIDENTIAL-&gt;RESIDENTIAL</t>
  </si>
  <si>
    <t>EDUCATIONAL INSTITUTION-&gt;RESERVE SITE</t>
  </si>
  <si>
    <t>RESIDENTIAL-&gt;CIVIC &amp; COMMUNITY INSTITUTION</t>
  </si>
  <si>
    <t>PARK-&gt;RESIDENTIAL</t>
  </si>
  <si>
    <t>EDUCATIONAL INSTITUTION-&gt;WHITE</t>
  </si>
  <si>
    <t>RESERVE SITE-&gt;EDUCATIONAL INSTITUTION</t>
  </si>
  <si>
    <t>OPEN SPACE-&gt;RESERVE SITE</t>
  </si>
  <si>
    <t>OPEN SPACE-&gt;EDUCATIONAL INSTITUTION</t>
  </si>
  <si>
    <t>ROAD-&gt;EDUCATIONAL INSTITUTION</t>
  </si>
  <si>
    <t>RESERVE SITE-&gt;ROAD</t>
  </si>
  <si>
    <t>RESERVE SITE-&gt;BUSINESS PARK</t>
  </si>
  <si>
    <t>RESIDENTIAL-&gt;WHITE</t>
  </si>
  <si>
    <t>RESIDENTIAL-&gt;RESERVE SITE</t>
  </si>
  <si>
    <t>RESIDENTIAL-&gt;PARK</t>
  </si>
  <si>
    <t>EDUCATIONAL INSTITUTION-&gt;ROAD</t>
  </si>
  <si>
    <t>ROAD-&gt;RESIDENTIAL</t>
  </si>
  <si>
    <t>EDUCATIONAL INSTITUTION-&gt;RESIDENTIAL</t>
  </si>
  <si>
    <t>RESERVE SITE-&gt;RESIDENTIAL</t>
  </si>
  <si>
    <t>RESIDENTIAL-&gt;ROAD</t>
  </si>
  <si>
    <t>RESIDENTIAL-&gt;EDUCATIONAL INSTITUTION</t>
  </si>
  <si>
    <t>No Change</t>
  </si>
  <si>
    <t>Total Area</t>
  </si>
  <si>
    <t>No.</t>
  </si>
  <si>
    <t xml:space="preserve">Sum of Area </t>
  </si>
  <si>
    <t>CIVIC,COMMUNITY INSTITUTION-&gt;COMMERCIAL &amp; RESIDE</t>
  </si>
  <si>
    <t xml:space="preserve">Percentage 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</si>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</sst>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NumberForma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2" fillId="0" borderId="0" xfId="0" applyNumberFormat="1" applyFont="1" applyAlignment="1">
      <alignment horizontal="right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164" formatCode="0.0000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Land</a:t>
            </a:r>
            <a:r>
              <a:rPr lang="en-SG" baseline="0"/>
              <a:t> use Change (2008-2014)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EFD-48A3-9ACD-046B5A3D9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FD-48A3-9ACD-046B5A3D9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EFD-48A3-9ACD-046B5A3D9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FD-48A3-9ACD-046B5A3D9E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FD-48A3-9ACD-046B5A3D9E5E}"/>
              </c:ext>
            </c:extLst>
          </c:dPt>
          <c:dLbls>
            <c:dLbl>
              <c:idx val="0"/>
              <c:layout>
                <c:manualLayout>
                  <c:x val="3.6111111111111108E-2"/>
                  <c:y val="-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FD-48A3-9ACD-046B5A3D9E5E}"/>
                </c:ext>
              </c:extLst>
            </c:dLbl>
            <c:dLbl>
              <c:idx val="1"/>
              <c:layout>
                <c:manualLayout>
                  <c:x val="7.2222222222222118E-2"/>
                  <c:y val="9.2592592592592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FD-48A3-9ACD-046B5A3D9E5E}"/>
                </c:ext>
              </c:extLst>
            </c:dLbl>
            <c:dLbl>
              <c:idx val="2"/>
              <c:layout>
                <c:manualLayout>
                  <c:x val="5.9722331583551953E-2"/>
                  <c:y val="0.1388888888888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31955380577425"/>
                      <c:h val="0.183402960046660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EFD-48A3-9ACD-046B5A3D9E5E}"/>
                </c:ext>
              </c:extLst>
            </c:dLbl>
            <c:dLbl>
              <c:idx val="3"/>
              <c:layout>
                <c:manualLayout>
                  <c:x val="4.1666666666666664E-2"/>
                  <c:y val="0.291666666666666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FD-48A3-9ACD-046B5A3D9E5E}"/>
                </c:ext>
              </c:extLst>
            </c:dLbl>
            <c:dLbl>
              <c:idx val="4"/>
              <c:layout>
                <c:manualLayout>
                  <c:x val="-5.277777777777775E-2"/>
                  <c:y val="-6.01851851851853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FD-48A3-9ACD-046B5A3D9E5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Sheet2!$B$66:$B$70</c:f>
              <c:strCache>
                <c:ptCount val="5"/>
                <c:pt idx="0">
                  <c:v>Others</c:v>
                </c:pt>
                <c:pt idx="1">
                  <c:v>RESERVE SITE-&gt;RESIDENTIAL</c:v>
                </c:pt>
                <c:pt idx="2">
                  <c:v>RESIDENTIAL-&gt;ROAD</c:v>
                </c:pt>
                <c:pt idx="3">
                  <c:v>RESIDENTIAL-&gt;EDUCATIONAL INSTITUTION</c:v>
                </c:pt>
                <c:pt idx="4">
                  <c:v>No Change</c:v>
                </c:pt>
              </c:strCache>
            </c:strRef>
          </c:cat>
          <c:val>
            <c:numRef>
              <c:f>Sheet2!$D$66:$D$70</c:f>
              <c:numCache>
                <c:formatCode>0.0000000%</c:formatCode>
                <c:ptCount val="5"/>
                <c:pt idx="0">
                  <c:v>0.12832121400667332</c:v>
                </c:pt>
                <c:pt idx="1">
                  <c:v>1.1928155443385611E-2</c:v>
                </c:pt>
                <c:pt idx="2">
                  <c:v>2.6447598383620787E-2</c:v>
                </c:pt>
                <c:pt idx="3">
                  <c:v>3.9950220550191436E-2</c:v>
                </c:pt>
                <c:pt idx="4">
                  <c:v>0.79335281161612892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D-48A3-9ACD-046B5A3D9E5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696350</xdr:colOff>
      <xdr:row>73</xdr:row>
      <xdr:rowOff>31651</xdr:rowOff>
    </xdr:from>
    <xdr:to>
      <xdr:col>3</xdr:col>
      <xdr:colOff>548639</xdr:colOff>
      <xdr:row>88</xdr:row>
      <xdr:rowOff>31651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B2FCF-280C-48CA-B55D-61103D17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56DCC7-7295-4340-82C2-724682DC8E85}" name="Total_area_per_landuse_change" displayName="Total_area_per_landuse_change" ref="B1:D63" totalsRowShown="0" headerRowDxfId="3">
  <autoFilter ref="B1:D63" xr:uid="{DA8CD9D6-C897-4FA1-861D-16DBE74F1EC5}"/>
  <tableColumns count="3">
    <tableColumn id="1" xr3:uid="{22F61461-0EAB-4642-ABA7-35DB2864CB04}" name="Change" dataDxfId="2"/>
    <tableColumn id="2" xr3:uid="{1D5B22BA-970A-4A5F-A0F0-15C31B682193}" name="Sum of Area " dataDxfId="1"/>
    <tableColumn id="3" xr3:uid="{FC61D812-A750-4D31-96DF-BF309A36A3FD}" name="Percentage " dataDxfId="0" dataCellStyle="Percent">
      <calculatedColumnFormula>(Total_area_per_landuse_change[[#This Row],[Sum of Area ]]/$C$63)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3CC9-E158-44BF-8414-C4B1E330FC9D}">
  <dimension ref="A1:D72"/>
  <sheetViews>
    <sheetView tabSelected="1" view="pageLayout" topLeftCell="A67" zoomScaleNormal="100" workbookViewId="0">
      <selection activeCell="D66" activeCellId="1" sqref="B66:B70 D66:D70"/>
    </sheetView>
  </sheetViews>
  <sheetFormatPr defaultRowHeight="14.4" x14ac:dyDescent="0.3"/>
  <cols>
    <col min="1" max="1" width="5.59765625" customWidth="1"/>
    <col min="2" max="2" width="48.796875" customWidth="1"/>
    <col min="3" max="3" width="17.09765625" style="2" customWidth="1"/>
    <col min="4" max="4" width="15.296875" style="3" customWidth="1"/>
  </cols>
  <sheetData>
    <row r="1" spans="1:4" x14ac:dyDescent="0.3">
      <c r="A1" s="9" t="s">
        <v>62</v>
      </c>
      <c r="B1" s="2" t="s">
        <v>0</v>
      </c>
      <c r="C1" s="2" t="s">
        <v>63</v>
      </c>
      <c r="D1" s="3" t="s">
        <v>65</v>
      </c>
    </row>
    <row r="2" spans="1:4" x14ac:dyDescent="0.3">
      <c r="A2" s="8">
        <v>1</v>
      </c>
      <c r="B2" s="4" t="s">
        <v>1</v>
      </c>
      <c r="C2" s="5">
        <v>746.48724857945865</v>
      </c>
      <c r="D2" s="6">
        <f>(Total_area_per_landuse_change[[#This Row],[Sum of Area ]]/$C$63)</f>
        <v>7.9246916566178268E-5</v>
      </c>
    </row>
    <row r="3" spans="1:4" x14ac:dyDescent="0.3">
      <c r="A3" s="8">
        <v>2</v>
      </c>
      <c r="B3" s="1" t="s">
        <v>2</v>
      </c>
      <c r="C3" s="2">
        <v>906.77421082627939</v>
      </c>
      <c r="D3" s="3">
        <f>(Total_area_per_landuse_change[[#This Row],[Sum of Area ]]/$C$63)</f>
        <v>9.6262944030802661E-5</v>
      </c>
    </row>
    <row r="4" spans="1:4" x14ac:dyDescent="0.3">
      <c r="A4" s="8">
        <v>3</v>
      </c>
      <c r="B4" s="1" t="s">
        <v>3</v>
      </c>
      <c r="C4" s="2">
        <v>934.47582998984115</v>
      </c>
      <c r="D4" s="3">
        <f>(Total_area_per_landuse_change[[#This Row],[Sum of Area ]]/$C$63)</f>
        <v>9.9203741622161853E-5</v>
      </c>
    </row>
    <row r="5" spans="1:4" x14ac:dyDescent="0.3">
      <c r="A5" s="8">
        <v>4</v>
      </c>
      <c r="B5" s="1" t="s">
        <v>4</v>
      </c>
      <c r="C5" s="2">
        <v>1238.2031362827765</v>
      </c>
      <c r="D5" s="3">
        <f>(Total_area_per_landuse_change[[#This Row],[Sum of Area ]]/$C$63)</f>
        <v>1.3144736339396E-4</v>
      </c>
    </row>
    <row r="6" spans="1:4" x14ac:dyDescent="0.3">
      <c r="A6" s="8">
        <v>5</v>
      </c>
      <c r="B6" s="1" t="s">
        <v>5</v>
      </c>
      <c r="C6" s="2">
        <v>1319.9536955374731</v>
      </c>
      <c r="D6" s="3">
        <f>(Total_area_per_landuse_change[[#This Row],[Sum of Area ]]/$C$63)</f>
        <v>1.4012598417525757E-4</v>
      </c>
    </row>
    <row r="7" spans="1:4" x14ac:dyDescent="0.3">
      <c r="A7" s="8">
        <v>6</v>
      </c>
      <c r="B7" s="1" t="s">
        <v>6</v>
      </c>
      <c r="C7" s="2">
        <v>1326.3629134212867</v>
      </c>
      <c r="D7" s="3">
        <f>(Total_area_per_landuse_change[[#This Row],[Sum of Area ]]/$C$63)</f>
        <v>1.4080638528841735E-4</v>
      </c>
    </row>
    <row r="8" spans="1:4" x14ac:dyDescent="0.3">
      <c r="A8" s="8">
        <v>7</v>
      </c>
      <c r="B8" s="1" t="s">
        <v>7</v>
      </c>
      <c r="C8" s="2">
        <v>1353.5080699869013</v>
      </c>
      <c r="D8" s="3">
        <f>(Total_area_per_landuse_change[[#This Row],[Sum of Area ]]/$C$63)</f>
        <v>1.4368810893691195E-4</v>
      </c>
    </row>
    <row r="9" spans="1:4" x14ac:dyDescent="0.3">
      <c r="A9" s="8">
        <v>8</v>
      </c>
      <c r="B9" s="1" t="s">
        <v>8</v>
      </c>
      <c r="C9" s="2">
        <v>1995.0160076614354</v>
      </c>
      <c r="D9" s="3">
        <f>(Total_area_per_landuse_change[[#This Row],[Sum of Area ]]/$C$63)</f>
        <v>2.1179044572856791E-4</v>
      </c>
    </row>
    <row r="10" spans="1:4" x14ac:dyDescent="0.3">
      <c r="A10" s="8">
        <v>9</v>
      </c>
      <c r="B10" s="1" t="s">
        <v>9</v>
      </c>
      <c r="C10" s="2">
        <v>2148.7371989598687</v>
      </c>
      <c r="D10" s="3">
        <f>(Total_area_per_landuse_change[[#This Row],[Sum of Area ]]/$C$63)</f>
        <v>2.2810945244229584E-4</v>
      </c>
    </row>
    <row r="11" spans="1:4" x14ac:dyDescent="0.3">
      <c r="A11" s="8">
        <v>10</v>
      </c>
      <c r="B11" s="1" t="s">
        <v>10</v>
      </c>
      <c r="C11" s="2">
        <v>2532.8837743614736</v>
      </c>
      <c r="D11" s="3">
        <f>(Total_area_per_landuse_change[[#This Row],[Sum of Area ]]/$C$63)</f>
        <v>2.6889036553621012E-4</v>
      </c>
    </row>
    <row r="12" spans="1:4" x14ac:dyDescent="0.3">
      <c r="A12" s="8">
        <v>11</v>
      </c>
      <c r="B12" s="1" t="s">
        <v>11</v>
      </c>
      <c r="C12" s="2">
        <v>2668.7742419596721</v>
      </c>
      <c r="D12" s="3">
        <f>(Total_area_per_landuse_change[[#This Row],[Sum of Area ]]/$C$63)</f>
        <v>2.8331646667643224E-4</v>
      </c>
    </row>
    <row r="13" spans="1:4" x14ac:dyDescent="0.3">
      <c r="A13" s="8">
        <v>12</v>
      </c>
      <c r="B13" s="1" t="s">
        <v>12</v>
      </c>
      <c r="C13" s="2">
        <v>3074.7658645387723</v>
      </c>
      <c r="D13" s="3">
        <f>(Total_area_per_landuse_change[[#This Row],[Sum of Area ]]/$C$63)</f>
        <v>3.2641644501138516E-4</v>
      </c>
    </row>
    <row r="14" spans="1:4" x14ac:dyDescent="0.3">
      <c r="A14" s="8">
        <v>13</v>
      </c>
      <c r="B14" s="1" t="s">
        <v>13</v>
      </c>
      <c r="C14" s="2">
        <v>3326.1700594575955</v>
      </c>
      <c r="D14" s="3">
        <f>(Total_area_per_landuse_change[[#This Row],[Sum of Area ]]/$C$63)</f>
        <v>3.5310545717740947E-4</v>
      </c>
    </row>
    <row r="15" spans="1:4" x14ac:dyDescent="0.3">
      <c r="A15" s="8">
        <v>14</v>
      </c>
      <c r="B15" s="1" t="s">
        <v>14</v>
      </c>
      <c r="C15" s="2">
        <v>3537.6708128293203</v>
      </c>
      <c r="D15" s="3">
        <f>(Total_area_per_landuse_change[[#This Row],[Sum of Area ]]/$C$63)</f>
        <v>3.7555832906239903E-4</v>
      </c>
    </row>
    <row r="16" spans="1:4" x14ac:dyDescent="0.3">
      <c r="A16" s="8">
        <v>15</v>
      </c>
      <c r="B16" s="1" t="s">
        <v>15</v>
      </c>
      <c r="C16" s="2">
        <v>3545.8036155641139</v>
      </c>
      <c r="D16" s="3">
        <f>(Total_area_per_landuse_change[[#This Row],[Sum of Area ]]/$C$63)</f>
        <v>3.7642170555141449E-4</v>
      </c>
    </row>
    <row r="17" spans="1:4" x14ac:dyDescent="0.3">
      <c r="A17" s="8">
        <v>16</v>
      </c>
      <c r="B17" s="1" t="s">
        <v>16</v>
      </c>
      <c r="C17" s="2">
        <v>3802.1701057650662</v>
      </c>
      <c r="D17" s="3">
        <f>(Total_area_per_landuse_change[[#This Row],[Sum of Area ]]/$C$63)</f>
        <v>4.0363751385621809E-4</v>
      </c>
    </row>
    <row r="18" spans="1:4" x14ac:dyDescent="0.3">
      <c r="A18" s="8">
        <v>17</v>
      </c>
      <c r="B18" s="1" t="s">
        <v>17</v>
      </c>
      <c r="C18" s="2">
        <v>3880.7113007615435</v>
      </c>
      <c r="D18" s="3">
        <f>(Total_area_per_landuse_change[[#This Row],[Sum of Area ]]/$C$63)</f>
        <v>4.1197542925763738E-4</v>
      </c>
    </row>
    <row r="19" spans="1:4" x14ac:dyDescent="0.3">
      <c r="A19" s="8">
        <v>18</v>
      </c>
      <c r="B19" s="1" t="s">
        <v>18</v>
      </c>
      <c r="C19" s="2">
        <v>5281.8815327212005</v>
      </c>
      <c r="D19" s="3">
        <f>(Total_area_per_landuse_change[[#This Row],[Sum of Area ]]/$C$63)</f>
        <v>5.60723342471724E-4</v>
      </c>
    </row>
    <row r="20" spans="1:4" x14ac:dyDescent="0.3">
      <c r="A20" s="8">
        <v>19</v>
      </c>
      <c r="B20" s="1" t="s">
        <v>19</v>
      </c>
      <c r="C20" s="2">
        <v>5298.670566673185</v>
      </c>
      <c r="D20" s="3">
        <f>(Total_area_per_landuse_change[[#This Row],[Sum of Area ]]/$C$63)</f>
        <v>5.6250566249842432E-4</v>
      </c>
    </row>
    <row r="21" spans="1:4" x14ac:dyDescent="0.3">
      <c r="A21" s="8">
        <v>20</v>
      </c>
      <c r="B21" s="1" t="s">
        <v>20</v>
      </c>
      <c r="C21" s="2">
        <v>5810.379243533157</v>
      </c>
      <c r="D21" s="3">
        <f>(Total_area_per_landuse_change[[#This Row],[Sum of Area ]]/$C$63)</f>
        <v>6.1682853927693543E-4</v>
      </c>
    </row>
    <row r="22" spans="1:4" x14ac:dyDescent="0.3">
      <c r="A22" s="8">
        <v>21</v>
      </c>
      <c r="B22" s="1" t="s">
        <v>21</v>
      </c>
      <c r="C22" s="2">
        <v>5992.9373172049281</v>
      </c>
      <c r="D22" s="3">
        <f>(Total_area_per_landuse_change[[#This Row],[Sum of Area ]]/$C$63)</f>
        <v>6.3620886286622593E-4</v>
      </c>
    </row>
    <row r="23" spans="1:4" x14ac:dyDescent="0.3">
      <c r="A23" s="8">
        <v>22</v>
      </c>
      <c r="B23" s="1" t="s">
        <v>22</v>
      </c>
      <c r="C23" s="2">
        <v>6182.5651444028535</v>
      </c>
      <c r="D23" s="3">
        <f>(Total_area_per_landuse_change[[#This Row],[Sum of Area ]]/$C$63)</f>
        <v>6.5633970988226856E-4</v>
      </c>
    </row>
    <row r="24" spans="1:4" x14ac:dyDescent="0.3">
      <c r="A24" s="8">
        <v>23</v>
      </c>
      <c r="B24" s="1" t="s">
        <v>64</v>
      </c>
      <c r="C24" s="2">
        <v>6454.4234336096015</v>
      </c>
      <c r="D24" s="3">
        <f>(Total_area_per_landuse_change[[#This Row],[Sum of Area ]]/$C$63)</f>
        <v>6.8520012404686215E-4</v>
      </c>
    </row>
    <row r="25" spans="1:4" x14ac:dyDescent="0.3">
      <c r="A25" s="8">
        <v>24</v>
      </c>
      <c r="B25" s="1" t="s">
        <v>23</v>
      </c>
      <c r="C25" s="2">
        <v>6554.2189772916327</v>
      </c>
      <c r="D25" s="3">
        <f>(Total_area_per_landuse_change[[#This Row],[Sum of Area ]]/$C$63)</f>
        <v>6.9579439627173397E-4</v>
      </c>
    </row>
    <row r="26" spans="1:4" x14ac:dyDescent="0.3">
      <c r="A26" s="8">
        <v>25</v>
      </c>
      <c r="B26" s="1" t="s">
        <v>24</v>
      </c>
      <c r="C26" s="2">
        <v>7378.9827270557635</v>
      </c>
      <c r="D26" s="3">
        <f>(Total_area_per_landuse_change[[#This Row],[Sum of Area ]]/$C$63)</f>
        <v>7.8335112840445878E-4</v>
      </c>
    </row>
    <row r="27" spans="1:4" x14ac:dyDescent="0.3">
      <c r="A27" s="8">
        <v>26</v>
      </c>
      <c r="B27" s="1" t="s">
        <v>25</v>
      </c>
      <c r="C27" s="2">
        <v>7902.6724641072087</v>
      </c>
      <c r="D27" s="3">
        <f>(Total_area_per_landuse_change[[#This Row],[Sum of Area ]]/$C$63)</f>
        <v>8.3894591180853483E-4</v>
      </c>
    </row>
    <row r="28" spans="1:4" x14ac:dyDescent="0.3">
      <c r="A28" s="8">
        <v>27</v>
      </c>
      <c r="B28" s="1" t="s">
        <v>26</v>
      </c>
      <c r="C28" s="2">
        <v>8079.1140253589519</v>
      </c>
      <c r="D28" s="3">
        <f>(Total_area_per_landuse_change[[#This Row],[Sum of Area ]]/$C$63)</f>
        <v>8.5767690783014312E-4</v>
      </c>
    </row>
    <row r="29" spans="1:4" x14ac:dyDescent="0.3">
      <c r="A29" s="8">
        <v>28</v>
      </c>
      <c r="B29" s="1" t="s">
        <v>27</v>
      </c>
      <c r="C29" s="2">
        <v>8357.5161879655843</v>
      </c>
      <c r="D29" s="3">
        <f>(Total_area_per_landuse_change[[#This Row],[Sum of Area ]]/$C$63)</f>
        <v>8.8723201810686329E-4</v>
      </c>
    </row>
    <row r="30" spans="1:4" x14ac:dyDescent="0.3">
      <c r="A30" s="8">
        <v>29</v>
      </c>
      <c r="B30" s="1" t="s">
        <v>28</v>
      </c>
      <c r="C30" s="2">
        <v>8599.774801974294</v>
      </c>
      <c r="D30" s="3">
        <f>(Total_area_per_landuse_change[[#This Row],[Sum of Area ]]/$C$63)</f>
        <v>9.1295013748307488E-4</v>
      </c>
    </row>
    <row r="31" spans="1:4" x14ac:dyDescent="0.3">
      <c r="A31" s="8">
        <v>30</v>
      </c>
      <c r="B31" s="1" t="s">
        <v>29</v>
      </c>
      <c r="C31" s="2">
        <v>9639.4512626797205</v>
      </c>
      <c r="D31" s="3">
        <f>(Total_area_per_landuse_change[[#This Row],[Sum of Area ]]/$C$63)</f>
        <v>1.0233219541405331E-3</v>
      </c>
    </row>
    <row r="32" spans="1:4" x14ac:dyDescent="0.3">
      <c r="A32" s="8">
        <v>31</v>
      </c>
      <c r="B32" s="1" t="s">
        <v>30</v>
      </c>
      <c r="C32" s="2">
        <v>11620.192719012601</v>
      </c>
      <c r="D32" s="3">
        <f>(Total_area_per_landuse_change[[#This Row],[Sum of Area ]]/$C$63)</f>
        <v>1.2335970167459381E-3</v>
      </c>
    </row>
    <row r="33" spans="1:4" x14ac:dyDescent="0.3">
      <c r="A33" s="8">
        <v>32</v>
      </c>
      <c r="B33" s="1" t="s">
        <v>31</v>
      </c>
      <c r="C33" s="2">
        <v>13121.324471026121</v>
      </c>
      <c r="D33" s="3">
        <f>(Total_area_per_landuse_change[[#This Row],[Sum of Area ]]/$C$63)</f>
        <v>1.392956822198789E-3</v>
      </c>
    </row>
    <row r="34" spans="1:4" x14ac:dyDescent="0.3">
      <c r="A34" s="8">
        <v>33</v>
      </c>
      <c r="B34" s="1" t="s">
        <v>32</v>
      </c>
      <c r="C34" s="2">
        <v>14034.012429516994</v>
      </c>
      <c r="D34" s="3">
        <f>(Total_area_per_landuse_change[[#This Row],[Sum of Area ]]/$C$63)</f>
        <v>1.4898475683369434E-3</v>
      </c>
    </row>
    <row r="35" spans="1:4" x14ac:dyDescent="0.3">
      <c r="A35" s="8">
        <v>34</v>
      </c>
      <c r="B35" s="1" t="s">
        <v>33</v>
      </c>
      <c r="C35" s="2">
        <v>14079.442327757513</v>
      </c>
      <c r="D35" s="3">
        <f>(Total_area_per_landuse_change[[#This Row],[Sum of Area ]]/$C$63)</f>
        <v>1.4946703960038962E-3</v>
      </c>
    </row>
    <row r="36" spans="1:4" x14ac:dyDescent="0.3">
      <c r="A36" s="8">
        <v>35</v>
      </c>
      <c r="B36" s="1" t="s">
        <v>34</v>
      </c>
      <c r="C36" s="2">
        <v>14768.585968377894</v>
      </c>
      <c r="D36" s="3">
        <f>(Total_area_per_landuse_change[[#This Row],[Sum of Area ]]/$C$63)</f>
        <v>1.5678297281884466E-3</v>
      </c>
    </row>
    <row r="37" spans="1:4" x14ac:dyDescent="0.3">
      <c r="A37" s="8">
        <v>36</v>
      </c>
      <c r="B37" s="1" t="s">
        <v>35</v>
      </c>
      <c r="C37" s="2">
        <v>16803.609059688522</v>
      </c>
      <c r="D37" s="3">
        <f>(Total_area_per_landuse_change[[#This Row],[Sum of Area ]]/$C$63)</f>
        <v>1.7838673168200404E-3</v>
      </c>
    </row>
    <row r="38" spans="1:4" x14ac:dyDescent="0.3">
      <c r="A38" s="8">
        <v>37</v>
      </c>
      <c r="B38" s="1" t="s">
        <v>36</v>
      </c>
      <c r="C38" s="2">
        <v>18327.185525564597</v>
      </c>
      <c r="D38" s="3">
        <f>(Total_area_per_landuse_change[[#This Row],[Sum of Area ]]/$C$63)</f>
        <v>1.9456098479928583E-3</v>
      </c>
    </row>
    <row r="39" spans="1:4" x14ac:dyDescent="0.3">
      <c r="A39" s="8">
        <v>38</v>
      </c>
      <c r="B39" s="1" t="s">
        <v>37</v>
      </c>
      <c r="C39" s="2">
        <v>19322.594801186839</v>
      </c>
      <c r="D39" s="3">
        <f>(Total_area_per_landuse_change[[#This Row],[Sum of Area ]]/$C$63)</f>
        <v>2.0512822703477583E-3</v>
      </c>
    </row>
    <row r="40" spans="1:4" x14ac:dyDescent="0.3">
      <c r="A40" s="8">
        <v>39</v>
      </c>
      <c r="B40" s="1" t="s">
        <v>38</v>
      </c>
      <c r="C40" s="2">
        <v>20835.196981679161</v>
      </c>
      <c r="D40" s="3">
        <f>(Total_area_per_landuse_change[[#This Row],[Sum of Area ]]/$C$63)</f>
        <v>2.2118597738796687E-3</v>
      </c>
    </row>
    <row r="41" spans="1:4" x14ac:dyDescent="0.3">
      <c r="A41" s="8">
        <v>40</v>
      </c>
      <c r="B41" s="1" t="s">
        <v>39</v>
      </c>
      <c r="C41" s="2">
        <v>21246.918759574615</v>
      </c>
      <c r="D41" s="3">
        <f>(Total_area_per_landuse_change[[#This Row],[Sum of Area ]]/$C$63)</f>
        <v>2.2555680642000315E-3</v>
      </c>
    </row>
    <row r="42" spans="1:4" x14ac:dyDescent="0.3">
      <c r="A42" s="8">
        <v>41</v>
      </c>
      <c r="B42" s="1" t="s">
        <v>40</v>
      </c>
      <c r="C42" s="2">
        <v>21785.969348203242</v>
      </c>
      <c r="D42" s="3">
        <f>(Total_area_per_landuse_change[[#This Row],[Sum of Area ]]/$C$63)</f>
        <v>2.3127935521146518E-3</v>
      </c>
    </row>
    <row r="43" spans="1:4" x14ac:dyDescent="0.3">
      <c r="A43" s="8">
        <v>42</v>
      </c>
      <c r="B43" s="1" t="s">
        <v>41</v>
      </c>
      <c r="C43" s="2">
        <v>26913.912064346336</v>
      </c>
      <c r="D43" s="3">
        <f>(Total_area_per_landuse_change[[#This Row],[Sum of Area ]]/$C$63)</f>
        <v>2.8571747848224432E-3</v>
      </c>
    </row>
    <row r="44" spans="1:4" x14ac:dyDescent="0.3">
      <c r="A44" s="8">
        <v>43</v>
      </c>
      <c r="B44" s="1" t="s">
        <v>42</v>
      </c>
      <c r="C44" s="2">
        <v>29773.074380114213</v>
      </c>
      <c r="D44" s="3">
        <f>(Total_area_per_landuse_change[[#This Row],[Sum of Area ]]/$C$63)</f>
        <v>3.1607028061221938E-3</v>
      </c>
    </row>
    <row r="45" spans="1:4" x14ac:dyDescent="0.3">
      <c r="A45" s="8">
        <v>44</v>
      </c>
      <c r="B45" s="1" t="s">
        <v>43</v>
      </c>
      <c r="C45" s="2">
        <v>31618.364237004702</v>
      </c>
      <c r="D45" s="3">
        <f>(Total_area_per_landuse_change[[#This Row],[Sum of Area ]]/$C$63)</f>
        <v>3.3565983577310034E-3</v>
      </c>
    </row>
    <row r="46" spans="1:4" x14ac:dyDescent="0.3">
      <c r="A46" s="8">
        <v>45</v>
      </c>
      <c r="B46" s="1" t="s">
        <v>44</v>
      </c>
      <c r="C46" s="2">
        <v>31853.077218321399</v>
      </c>
      <c r="D46" s="3">
        <f>(Total_area_per_landuse_change[[#This Row],[Sum of Area ]]/$C$63)</f>
        <v>3.3815154344564251E-3</v>
      </c>
    </row>
    <row r="47" spans="1:4" x14ac:dyDescent="0.3">
      <c r="A47" s="8">
        <v>46</v>
      </c>
      <c r="B47" s="1" t="s">
        <v>45</v>
      </c>
      <c r="C47" s="2">
        <v>32851.951205589212</v>
      </c>
      <c r="D47" s="3">
        <f>(Total_area_per_landuse_change[[#This Row],[Sum of Area ]]/$C$63)</f>
        <v>3.4875556698117814E-3</v>
      </c>
    </row>
    <row r="48" spans="1:4" x14ac:dyDescent="0.3">
      <c r="A48" s="8">
        <v>47</v>
      </c>
      <c r="B48" s="1" t="s">
        <v>46</v>
      </c>
      <c r="C48" s="2">
        <v>34642.892629172682</v>
      </c>
      <c r="D48" s="3">
        <f>(Total_area_per_landuse_change[[#This Row],[Sum of Area ]]/$C$63)</f>
        <v>3.6776816040989557E-3</v>
      </c>
    </row>
    <row r="49" spans="1:4" x14ac:dyDescent="0.3">
      <c r="A49" s="8">
        <v>48</v>
      </c>
      <c r="B49" s="1" t="s">
        <v>47</v>
      </c>
      <c r="C49" s="2">
        <v>44727.208168453348</v>
      </c>
      <c r="D49" s="3">
        <f>(Total_area_per_landuse_change[[#This Row],[Sum of Area ]]/$C$63)</f>
        <v>4.7482302486861853E-3</v>
      </c>
    </row>
    <row r="50" spans="1:4" x14ac:dyDescent="0.3">
      <c r="A50" s="8">
        <v>49</v>
      </c>
      <c r="B50" s="1" t="s">
        <v>48</v>
      </c>
      <c r="C50" s="2">
        <v>49443.048686146358</v>
      </c>
      <c r="D50" s="3">
        <f>(Total_area_per_landuse_change[[#This Row],[Sum of Area ]]/$C$63)</f>
        <v>5.248862805714038E-3</v>
      </c>
    </row>
    <row r="51" spans="1:4" x14ac:dyDescent="0.3">
      <c r="A51" s="8">
        <v>50</v>
      </c>
      <c r="B51" s="1" t="s">
        <v>49</v>
      </c>
      <c r="C51" s="2">
        <v>60330.02042533303</v>
      </c>
      <c r="D51" s="3">
        <f>(Total_area_per_landuse_change[[#This Row],[Sum of Area ]]/$C$63)</f>
        <v>6.4046212499680689E-3</v>
      </c>
    </row>
    <row r="52" spans="1:4" x14ac:dyDescent="0.3">
      <c r="A52" s="8">
        <v>51</v>
      </c>
      <c r="B52" s="1" t="s">
        <v>50</v>
      </c>
      <c r="C52" s="2">
        <v>60381.852664343336</v>
      </c>
      <c r="D52" s="3">
        <f>(Total_area_per_landuse_change[[#This Row],[Sum of Area ]]/$C$63)</f>
        <v>6.4101237486753199E-3</v>
      </c>
    </row>
    <row r="53" spans="1:4" x14ac:dyDescent="0.3">
      <c r="A53" s="8">
        <v>52</v>
      </c>
      <c r="B53" s="1" t="s">
        <v>51</v>
      </c>
      <c r="C53" s="2">
        <v>70315.999126274546</v>
      </c>
      <c r="D53" s="3">
        <f>(Total_area_per_landuse_change[[#This Row],[Sum of Area ]]/$C$63)</f>
        <v>7.4647304781579335E-3</v>
      </c>
    </row>
    <row r="54" spans="1:4" x14ac:dyDescent="0.3">
      <c r="A54" s="8">
        <v>53</v>
      </c>
      <c r="B54" s="1" t="s">
        <v>52</v>
      </c>
      <c r="C54" s="2">
        <v>72098.979154035245</v>
      </c>
      <c r="D54" s="3">
        <f>(Total_area_per_landuse_change[[#This Row],[Sum of Area ]]/$C$63)</f>
        <v>7.6540112324748966E-3</v>
      </c>
    </row>
    <row r="55" spans="1:4" x14ac:dyDescent="0.3">
      <c r="A55" s="8">
        <v>54</v>
      </c>
      <c r="B55" s="1" t="s">
        <v>53</v>
      </c>
      <c r="C55" s="2">
        <v>76242.843821630027</v>
      </c>
      <c r="D55" s="3">
        <f>(Total_area_per_landuse_change[[#This Row],[Sum of Area ]]/$C$63)</f>
        <v>8.0939229633173598E-3</v>
      </c>
    </row>
    <row r="56" spans="1:4" x14ac:dyDescent="0.3">
      <c r="A56" s="8">
        <v>55</v>
      </c>
      <c r="B56" s="1" t="s">
        <v>54</v>
      </c>
      <c r="C56" s="2">
        <v>81011.747221610363</v>
      </c>
      <c r="D56" s="3">
        <f>(Total_area_per_landuse_change[[#This Row],[Sum of Area ]]/$C$63)</f>
        <v>8.6001886638629177E-3</v>
      </c>
    </row>
    <row r="57" spans="1:4" x14ac:dyDescent="0.3">
      <c r="A57" s="8">
        <v>56</v>
      </c>
      <c r="B57" s="1" t="s">
        <v>55</v>
      </c>
      <c r="C57" s="2">
        <v>94618.578163223719</v>
      </c>
      <c r="D57" s="3">
        <f>(Total_area_per_landuse_change[[#This Row],[Sum of Area ]]/$C$63)</f>
        <v>1.0044686742580399E-2</v>
      </c>
    </row>
    <row r="58" spans="1:4" x14ac:dyDescent="0.3">
      <c r="A58" s="8">
        <v>57</v>
      </c>
      <c r="B58" s="1" t="s">
        <v>56</v>
      </c>
      <c r="C58" s="2">
        <v>96115.909623842555</v>
      </c>
      <c r="D58" s="3">
        <f>(Total_area_per_landuse_change[[#This Row],[Sum of Area ]]/$C$63)</f>
        <v>1.0203643109962935E-2</v>
      </c>
    </row>
    <row r="59" spans="1:4" x14ac:dyDescent="0.3">
      <c r="A59" s="8">
        <v>58</v>
      </c>
      <c r="B59" s="1" t="s">
        <v>57</v>
      </c>
      <c r="C59" s="2">
        <v>112360.40875010198</v>
      </c>
      <c r="D59" s="3">
        <f>(Total_area_per_landuse_change[[#This Row],[Sum of Area ]]/$C$63)</f>
        <v>1.1928155443385611E-2</v>
      </c>
    </row>
    <row r="60" spans="1:4" x14ac:dyDescent="0.3">
      <c r="A60" s="8">
        <v>59</v>
      </c>
      <c r="B60" s="1" t="s">
        <v>58</v>
      </c>
      <c r="C60" s="2">
        <v>249130.13407198776</v>
      </c>
      <c r="D60" s="3">
        <f>(Total_area_per_landuse_change[[#This Row],[Sum of Area ]]/$C$63)</f>
        <v>2.6447598383620787E-2</v>
      </c>
    </row>
    <row r="61" spans="1:4" x14ac:dyDescent="0.3">
      <c r="A61" s="12">
        <v>60</v>
      </c>
      <c r="B61" s="1" t="s">
        <v>59</v>
      </c>
      <c r="C61" s="2">
        <v>376321.6477167366</v>
      </c>
      <c r="D61" s="3">
        <f>(Total_area_per_landuse_change[[#This Row],[Sum of Area ]]/$C$63)</f>
        <v>3.9950220550191436E-2</v>
      </c>
    </row>
    <row r="62" spans="1:4" x14ac:dyDescent="0.3">
      <c r="A62" s="11">
        <v>61</v>
      </c>
      <c r="B62" s="4" t="s">
        <v>60</v>
      </c>
      <c r="C62" s="5">
        <v>7473196.2221083837</v>
      </c>
      <c r="D62" s="6">
        <f>(Total_area_per_landuse_change[[#This Row],[Sum of Area ]]/$C$63)</f>
        <v>0.79335281161612892</v>
      </c>
    </row>
    <row r="63" spans="1:4" x14ac:dyDescent="0.3">
      <c r="A63" s="10"/>
      <c r="B63" s="7" t="s">
        <v>61</v>
      </c>
      <c r="C63" s="2">
        <f>SUM(C2:C62)</f>
        <v>9419763.9595992994</v>
      </c>
      <c r="D63" s="3">
        <f>(Total_area_per_landuse_change[[#This Row],[Sum of Area ]]/$C$63)</f>
        <v>1</v>
      </c>
    </row>
    <row r="66" spans="2:4" x14ac:dyDescent="0.3">
      <c r="B66" t="s">
        <v>66</v>
      </c>
      <c r="C66" s="2">
        <f>SUM(C2:C58)</f>
        <v>1208755.54695209</v>
      </c>
      <c r="D66" s="3">
        <f>SUM(D2:D58)</f>
        <v>0.12832121400667332</v>
      </c>
    </row>
    <row r="67" spans="2:4" x14ac:dyDescent="0.3">
      <c r="B67" t="s">
        <v>57</v>
      </c>
      <c r="C67" s="2">
        <v>112360.40875010198</v>
      </c>
      <c r="D67" s="3">
        <v>1.1928155443385611E-2</v>
      </c>
    </row>
    <row r="68" spans="2:4" x14ac:dyDescent="0.3">
      <c r="B68" t="s">
        <v>58</v>
      </c>
      <c r="C68" s="2">
        <v>249130.13407198776</v>
      </c>
      <c r="D68" s="3">
        <v>2.6447598383620787E-2</v>
      </c>
    </row>
    <row r="69" spans="2:4" x14ac:dyDescent="0.3">
      <c r="B69" t="s">
        <v>59</v>
      </c>
      <c r="C69" s="2">
        <v>376321.6477167366</v>
      </c>
      <c r="D69" s="3">
        <v>3.9950220550191436E-2</v>
      </c>
    </row>
    <row r="70" spans="2:4" x14ac:dyDescent="0.3">
      <c r="B70" t="s">
        <v>60</v>
      </c>
      <c r="C70" s="2">
        <v>7473196.2221083837</v>
      </c>
      <c r="D70" s="3">
        <v>0.79335281161612892</v>
      </c>
    </row>
    <row r="72" spans="2:4" x14ac:dyDescent="0.3">
      <c r="B72" t="s">
        <v>67</v>
      </c>
      <c r="C72" s="2">
        <f>SUM(C66:C70)</f>
        <v>9419763.9595992994</v>
      </c>
      <c r="D72" s="13">
        <f>SUM(D66:D70)</f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A9C8-4F47-4D17-8EB2-C0EF992354D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b C x m T 6 u O P v e p A A A A + Q A A A B I A H A B D b 2 5 m a W c v U G F j a 2 F n Z S 5 4 b W w g o h g A K K A U A A A A A A A A A A A A A A A A A A A A A A A A A A A A h Y 8 x D o I w G I W v Q r r T l h K r I T 9 l c H C R x I T E u D a 1 Q i M U Q 4 t w N w e P 5 B U k U d T N 8 b 1 8 L / n e 4 3 a H b G z q 4 K o 7 Z 1 q b o g h T F G i r 2 q O x Z Y p 6 f w p X K B O w k + o s S x 1 M s H X J 6 E y K K u 8 v C S H D M O A h x m 1 X E k Z p R A 7 5 t l C V b m R o r P P S K o 0 + q + P / F R K w f 8 k I h j n H i 3 j J c c Q Z A z L 3 k B v 7 Z d i k j C m Q n x L W f e 3 7 T g t t w 2 I D Z I 5 A 3 j f E E 1 B L A w Q U A A I A C A B s L G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C x m T w P j c X C S A Q A A z w I A A B M A H A B G b 3 J t d W x h c y 9 T Z W N 0 a W 9 u M S 5 t I K I Y A C i g F A A A A A A A A A A A A A A A A A A A A A A A A A A A A H 2 S z W / a Q B D F 7 0 j 8 D y P n Y k u W p U T q p c g H Y k C N l P Q D 0 1 x C V W 3 W 0 7 B i P 9 D O m B Y h / v e O Y y J I D v h i z 7 P 3 9 9 7 b N a F m E z z U / f 1 6 N B w M B 7 R S E R u 4 S h a B l Q U Z F G w w g l W + a Q l B r 5 R / w Q R K s M j D A c h V h z Z q F K W i b T E J u n X o O Z 0 Z i 0 U V P M t A a V J 9 X v 4 k j L S c R r N W M L a N I b W c I K 0 5 b J Y X z Q p N 2 y T L n y Z o j T O M s U x G S Q 5 V s K 3 z V N 7 k M P U 6 N M a / l N c 3 n 2 T 8 0 Q b G m n c W y 9 N j 8 T V 4 / J X l f e a r R N L A z E R i m I e / o A i + o G o k Y F d t o Z 5 l w f c Y n K w + 6 m l f M 4 e n o z 6 2 t t b K q k g l x / Y c X b 3 G h s V u g y f a I i p P f 0 J 0 f e 7 u J a U X Y u T 7 / R E k X V m + B s Z / f M h h n 3 R N 3 k T f u m e M h 8 P J v Q 6 R 5 Q Q F d 9 a l E 9 P 3 y T q D I + l b F M t i T B p 9 t 4 3 n t D m 6 s B X c r Z z J + i M U r f w 6 n Z a + t 8 0 B l V 6 B D w z 3 h r i 4 o 6 n b 8 C 5 9 H X r i g 2 K 9 E q 8 7 R k f p H H W I T T E z a J t H Z V v Z m t 9 Z V 1 V Q v r X 2 k G X Z c G D 8 h V S j / 1 B L A Q I t A B Q A A g A I A G w s Z k + r j j 7 3 q Q A A A P k A A A A S A A A A A A A A A A A A A A A A A A A A A A B D b 2 5 m a W c v U G F j a 2 F n Z S 5 4 b W x Q S w E C L Q A U A A I A C A B s L G Z P D 8 r p q 6 Q A A A D p A A A A E w A A A A A A A A A A A A A A A A D 1 A A A A W 0 N v b n R l b n R f V H l w Z X N d L n h t b F B L A Q I t A B Q A A g A I A G w s Z k 8 D 4 3 F w k g E A A M 8 C A A A T A A A A A A A A A A A A A A A A A O Y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K A A A A A A A A 2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G F y Z W E l M j B w Z X I l M j B s Y W 5 k d X N l J T I w Y 2 h h b m d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G F y Z W E g c G V y I G x h b m R 1 c 2 U g Y 2 h h b m d l L 0 N o Y W 5 n Z S B U e X B l L n t D a G F u Z 2 U s M H 0 m c X V v d D s s J n F 1 b 3 Q 7 U 2 V j d G l v b j E v V G 9 0 Y W w g Y X J l Y S B w Z X I g b G F u Z H V z Z S B j a G F u Z 2 U v Q 2 h h b m d l I F R 5 c G U u e 0 5 v b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9 0 Y W w g Y X J l Y S B w Z X I g b G F u Z H V z Z S B j a G F u Z 2 U v Q 2 h h b m d l I F R 5 c G U u e 0 N o Y W 5 n Z S w w f S Z x d W 9 0 O y w m c X V v d D t T Z W N 0 a W 9 u M S 9 U b 3 R h b C B h c m V h I H B l c i B s Y W 5 k d X N l I G N o Y W 5 n Z S 9 D a G F u Z 2 U g V H l w Z S 5 7 T m 9 u Z S w x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D a G F u Z 2 U m c X V v d D s s J n F 1 b 3 Q 7 T m 9 u Z S Z x d W 9 0 O 1 0 i I C 8 + P E V u d H J 5 I F R 5 c G U 9 I k Z p b G x D b 2 x 1 b W 5 U e X B l c y I g V m F s d W U 9 I n N C Z 1 U 9 I i A v P j x F b n R y e S B U e X B l P S J G a W x s T G F z d F V w Z G F 0 Z W Q i I F Z h b H V l P S J k M j A x O S 0 x M S 0 w N V Q y M T o z M D o x O C 4 4 M z Y 5 M D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v d G F s J T I w Y X J l Y S U y M H B l c i U y M G x h b m R 1 c 2 U l M j B j a G F u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h c m V h J T I w c G V y J T I w b G F u Z H V z Z S U y M G N o Y W 5 n Z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Y X J l Y S U y M H B l c i U y M G x h b m R 1 c 2 U l M j B j a G F u Z 2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Y X J l Y S U y M H B l c i U y M G x h b m R 1 c 2 U l M j B j a G F u Z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Y X J l Y S U y M H B l c i U y M G x h b m R 1 c 2 U l M j B j a G F u Z 2 U v U m V t b 3 Z l Z C U y M E J s Y W 5 r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6 g h x + G 7 X S L w B K b h g z R R s A A A A A A I A A A A A A B B m A A A A A Q A A I A A A A O B p f O D y 8 o 5 h y I P M t G 2 W Q I k R e A U 4 o y K p P B g u i q T y n u g N A A A A A A 6 A A A A A A g A A I A A A A J c C C A S 4 C t g U V R D c R 5 H a 5 u n g E z a 8 k i Q 9 I 4 o 8 i 4 k 3 N n s Z U A A A A J 8 x H e m m 5 1 7 u 6 r m Y X q W r O 3 r Y b c 7 / H p i y 7 S B 0 5 d 9 X I 0 b L 7 Q Y j c J J b k e v o 5 Z b u c G u 5 K b e N 1 d F V q X z K u S E T F G y n N 6 j i J W h X x f e w h c F V i J / z o F i c Q A A A A M E D g A G S f 6 J C N 3 h g I l r 6 u q K o 3 b f S d 0 7 u P Y Q O 4 Z p a K 2 C 0 6 h + 2 R 0 D N t R u z q U m 6 t j X g O t V 5 V / F D Q T d B l i k H o O O 2 n p w = < / D a t a M a s h u p > 
</file>

<file path=customXml/itemProps1.xml><?xml version="1.0" encoding="utf-8"?>
<ds:datastoreItem xmlns:ds="http://schemas.openxmlformats.org/officeDocument/2006/customXml" ds:itemID="{5C6144DE-F4F6-4307-854B-9083B5FC7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Aldisa</dc:creator>
  <cp:lastModifiedBy>Erika Aldisa</cp:lastModifiedBy>
  <cp:lastPrinted>2019-11-06T18:28:36Z</cp:lastPrinted>
  <dcterms:created xsi:type="dcterms:W3CDTF">2019-11-05T21:20:03Z</dcterms:created>
  <dcterms:modified xsi:type="dcterms:W3CDTF">2019-11-22T10:55:51Z</dcterms:modified>
</cp:coreProperties>
</file>