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PHM\ITHIM\ITHIM-R_bogota\"/>
    </mc:Choice>
  </mc:AlternateContent>
  <xr:revisionPtr revIDLastSave="0" documentId="13_ncr:1_{08E00CF7-7D6A-4618-AD48-1BF8D1BDF2E4}" xr6:coauthVersionLast="47" xr6:coauthVersionMax="47" xr10:uidLastSave="{00000000-0000-0000-0000-000000000000}"/>
  <bookViews>
    <workbookView xWindow="0" yWindow="0" windowWidth="14400" windowHeight="15600" firstSheet="2" activeTab="3"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E23" i="2"/>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F102" i="10" a="1"/>
  <c r="H102" i="10" a="1"/>
  <c r="E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101" i="10" a="1"/>
  <c r="E100" i="10" a="1"/>
  <c r="H93" i="10" a="1"/>
  <c r="G96" i="10" a="1"/>
  <c r="G93" i="10" a="1"/>
  <c r="E96" i="10" a="1"/>
  <c r="H101" i="10" a="1"/>
  <c r="E94" i="10" a="1"/>
  <c r="E93" i="10" a="1"/>
  <c r="F99" i="10" a="1"/>
  <c r="H94" i="10" a="1"/>
  <c r="G99" i="10" a="1"/>
  <c r="H99" i="10" a="1"/>
  <c r="F101" i="10" a="1"/>
  <c r="E97" i="10" a="1"/>
  <c r="H98" i="10" a="1"/>
  <c r="G95" i="10" a="1"/>
  <c r="E99" i="10" a="1"/>
  <c r="G98" i="10" a="1"/>
  <c r="F97" i="10" a="1"/>
  <c r="H97" i="10" a="1"/>
  <c r="F98" i="10" a="1"/>
  <c r="E90" i="10" a="1"/>
  <c r="E98" i="10" a="1"/>
  <c r="F100" i="10" a="1"/>
  <c r="F94" i="10" a="1"/>
  <c r="F96" i="10" a="1"/>
  <c r="G100" i="10" a="1"/>
  <c r="E95" i="10" a="1"/>
  <c r="H95" i="10" a="1"/>
  <c r="F95" i="10" a="1"/>
  <c r="G97" i="10" a="1"/>
  <c r="H96" i="10" a="1"/>
  <c r="G94" i="10" a="1"/>
  <c r="G101" i="10" a="1"/>
  <c r="F93" i="10" a="1"/>
  <c r="H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89" i="10" a="1"/>
  <c r="H92" i="10" a="1"/>
  <c r="E59" i="10" a="1"/>
  <c r="F54" i="10" a="1"/>
  <c r="E75" i="10" a="1"/>
  <c r="E70" i="10" a="1"/>
  <c r="E76" i="10" a="1"/>
  <c r="E60" i="10" a="1"/>
  <c r="H90" i="10" a="1"/>
  <c r="H69" i="10" a="1"/>
  <c r="E55" i="10" a="1"/>
  <c r="H88" i="10" a="1"/>
  <c r="H57" i="10" a="1"/>
  <c r="E74" i="10" a="1"/>
  <c r="H72" i="10" a="1"/>
  <c r="G78" i="10" a="1"/>
  <c r="H87" i="10" a="1"/>
  <c r="G54" i="10" a="1"/>
  <c r="H76" i="10" a="1"/>
  <c r="G79" i="10" a="1"/>
  <c r="E54" i="10" a="1"/>
  <c r="E53" i="10" a="1"/>
  <c r="G76" i="10" a="1"/>
  <c r="E86" i="10" a="1"/>
  <c r="F56" i="10" a="1"/>
  <c r="G9" i="10" a="1"/>
  <c r="H71" i="10" a="1"/>
  <c r="G53" i="10" a="1"/>
  <c r="H11" i="10" a="1"/>
  <c r="E61" i="10" a="1"/>
  <c r="G77" i="10" a="1"/>
  <c r="G8" i="10" a="1"/>
  <c r="H59" i="10" a="1"/>
  <c r="F55" i="10" a="1"/>
  <c r="G60" i="10" a="1"/>
  <c r="G15" i="10" a="1"/>
  <c r="E8" i="10" a="1"/>
  <c r="G75" i="10" a="1"/>
  <c r="G71" i="10" a="1"/>
  <c r="G13" i="10" a="1"/>
  <c r="G68" i="10" a="1"/>
  <c r="H73" i="10" a="1"/>
  <c r="G49" i="10" a="1"/>
  <c r="E12" i="10" a="1"/>
  <c r="H53" i="10" a="1"/>
  <c r="E49" i="10" a="1"/>
  <c r="G83" i="10" a="1"/>
  <c r="F88" i="10" a="1"/>
  <c r="H63" i="10" a="1"/>
  <c r="F63" i="10" a="1"/>
  <c r="E84" i="10" a="1"/>
  <c r="E58" i="10" a="1"/>
  <c r="G63" i="10" a="1"/>
  <c r="E78" i="10" a="1"/>
  <c r="H84" i="10" a="1"/>
  <c r="E80" i="10" a="1"/>
  <c r="G57" i="10" a="1"/>
  <c r="E91" i="10" a="1"/>
  <c r="E83" i="10" a="1"/>
  <c r="E71" i="10" a="1"/>
  <c r="H83" i="10" a="1"/>
  <c r="G10" i="10" a="1"/>
  <c r="G70" i="10" a="1"/>
  <c r="G64" i="10" a="1"/>
  <c r="G85" i="10" a="1"/>
  <c r="G55" i="10" a="1"/>
  <c r="H58" i="10" a="1"/>
  <c r="E85" i="10" a="1"/>
  <c r="H65" i="10" a="1"/>
  <c r="E50" i="10" a="1"/>
  <c r="E81" i="10" a="1"/>
  <c r="G58" i="10" a="1"/>
  <c r="E9" i="10" a="1"/>
  <c r="H81" i="10" a="1"/>
  <c r="H14" i="10" a="1"/>
  <c r="F62" i="10" a="1"/>
  <c r="H66" i="10" a="1"/>
  <c r="G74" i="10" a="1"/>
  <c r="G48" i="10" a="1"/>
  <c r="E11" i="10" a="1"/>
  <c r="H67" i="10" a="1"/>
  <c r="E65" i="10" a="1"/>
  <c r="E14" i="10" a="1"/>
  <c r="G81" i="10" a="1"/>
  <c r="E52" i="10" a="1"/>
  <c r="G84" i="10" a="1"/>
  <c r="E51" i="10" a="1"/>
  <c r="H61" i="10" a="1"/>
  <c r="H85" i="10" a="1"/>
  <c r="H55" i="10" a="1"/>
  <c r="G61" i="10" a="1"/>
  <c r="H86" i="10" a="1"/>
  <c r="G56" i="10" a="1"/>
  <c r="E88" i="10" a="1"/>
  <c r="G82" i="10" a="1"/>
  <c r="H9" i="10" a="1"/>
  <c r="G11" i="10" a="1"/>
  <c r="G73" i="10" a="1"/>
  <c r="E87" i="10" a="1"/>
  <c r="G80" i="10" a="1"/>
  <c r="E77" i="10" a="1"/>
  <c r="G91" i="10" a="1"/>
  <c r="G69" i="10" a="1"/>
  <c r="G66" i="10" a="1"/>
  <c r="F59" i="10" a="1"/>
  <c r="G62" i="10" a="1"/>
  <c r="E92" i="10" a="1"/>
  <c r="E10" i="10" a="1"/>
  <c r="H49" i="10" a="1"/>
  <c r="H64" i="10" a="1"/>
  <c r="G12" i="10" a="1"/>
  <c r="H6" i="10" a="1"/>
  <c r="H68" i="10" a="1"/>
  <c r="E13" i="10" a="1"/>
  <c r="E56" i="10" a="1"/>
  <c r="G65" i="10" a="1"/>
  <c r="G52" i="10" a="1"/>
  <c r="H60" i="10" a="1"/>
  <c r="F50" i="10" a="1"/>
  <c r="H62" i="10" a="1"/>
  <c r="E64" i="10" a="1"/>
  <c r="E6" i="10" a="1"/>
  <c r="H51" i="10" a="1"/>
  <c r="G6" i="10" a="1"/>
  <c r="E67" i="10" a="1"/>
  <c r="H75" i="10" a="1"/>
  <c r="E63" i="10" a="1"/>
  <c r="G87" i="10" a="1"/>
  <c r="G88" i="10" a="1"/>
  <c r="E82" i="10" a="1"/>
  <c r="E72" i="10" a="1"/>
  <c r="G46" i="10" a="1"/>
  <c r="G86" i="10" a="1"/>
  <c r="H54" i="10" a="1"/>
  <c r="H50" i="10" a="1"/>
  <c r="H80" i="10" a="1"/>
  <c r="F91" i="10" a="1"/>
  <c r="G67" i="10" a="1"/>
  <c r="G50" i="10" a="1"/>
  <c r="G47" i="10" a="1"/>
  <c r="G89" i="10" a="1"/>
  <c r="E79" i="10" a="1"/>
  <c r="E15" i="10" a="1"/>
  <c r="E73" i="10" a="1"/>
  <c r="F51" i="10" a="1"/>
  <c r="E46" i="10" a="1"/>
  <c r="H8" i="10" a="1"/>
  <c r="H70" i="10" a="1"/>
  <c r="F92" i="10" a="1"/>
  <c r="H74" i="10" a="1"/>
  <c r="G51" i="10" a="1"/>
  <c r="G59" i="10" a="1"/>
  <c r="E48" i="10" a="1"/>
  <c r="G92" i="10" a="1"/>
  <c r="E57" i="10" a="1"/>
  <c r="H47" i="10" a="1"/>
  <c r="G72" i="10" a="1"/>
  <c r="H13" i="10" a="1"/>
  <c r="H77" i="10" a="1"/>
  <c r="H91" i="10" a="1"/>
  <c r="E69" i="10" a="1"/>
  <c r="E62" i="10" a="1"/>
  <c r="H79" i="10" a="1"/>
  <c r="H15" i="10" a="1"/>
  <c r="H10" i="10" a="1"/>
  <c r="E66" i="10" a="1"/>
  <c r="H48" i="10" a="1"/>
  <c r="H78" i="10" a="1"/>
  <c r="H12" i="10" a="1"/>
  <c r="H46" i="10" a="1"/>
  <c r="G14" i="10" a="1"/>
  <c r="E68" i="10" a="1"/>
  <c r="H52" i="10" a="1"/>
  <c r="G90" i="10" a="1"/>
  <c r="H7" i="10" a="1"/>
  <c r="H56" i="10" a="1"/>
  <c r="E47" i="10" a="1"/>
  <c r="E7" i="10" a="1"/>
  <c r="H82" i="10" a="1"/>
  <c r="G7" i="10" a="1"/>
  <c r="E89"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60" i="10" a="1"/>
  <c r="F57" i="10" a="1"/>
  <c r="F89" i="10" a="1"/>
  <c r="F64" i="10" a="1"/>
  <c r="F52"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3" i="10" a="1"/>
  <c r="F65" i="10" a="1"/>
  <c r="F58" i="10" a="1"/>
  <c r="F61" i="10" a="1"/>
  <c r="F90"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9" i="10" a="1"/>
  <c r="F72" i="10" a="1"/>
  <c r="F75" i="10" a="1"/>
  <c r="F66" i="10" a="1"/>
  <c r="F78" i="10" a="1"/>
  <c r="F78" i="10" l="1"/>
  <c r="F72" i="10"/>
  <c r="F75" i="10"/>
  <c r="F69" i="10"/>
  <c r="F66" i="10"/>
  <c r="D65" i="10"/>
  <c r="D53" i="10"/>
  <c r="J65" i="10"/>
  <c r="J53" i="10"/>
  <c r="C65" i="10"/>
  <c r="K65" i="10" s="1"/>
  <c r="D90" i="10"/>
  <c r="J90" i="10"/>
  <c r="C90" i="10"/>
  <c r="K90" i="10" s="1"/>
  <c r="C61" i="10"/>
  <c r="K61" i="10" s="1"/>
  <c r="D61" i="10"/>
  <c r="J61" i="10"/>
  <c r="C58" i="10"/>
  <c r="K58" i="10" s="1"/>
  <c r="J58" i="10"/>
  <c r="F79" i="10" a="1"/>
  <c r="F76" i="10" a="1"/>
  <c r="F70" i="10" a="1"/>
  <c r="F67" i="10" a="1"/>
  <c r="F73" i="10" a="1"/>
  <c r="F67" i="10" l="1"/>
  <c r="F70" i="10"/>
  <c r="F76" i="10"/>
  <c r="F73" i="10"/>
  <c r="F79" i="10"/>
  <c r="C66" i="10"/>
  <c r="J66" i="10"/>
  <c r="D66" i="10"/>
  <c r="D69" i="10"/>
  <c r="J69" i="10"/>
  <c r="C69" i="10"/>
  <c r="J75" i="10"/>
  <c r="D75" i="10"/>
  <c r="C75" i="10"/>
  <c r="D72" i="10"/>
  <c r="J72" i="10"/>
  <c r="C72" i="10"/>
  <c r="J78" i="10"/>
  <c r="C78" i="10"/>
  <c r="D78" i="10"/>
  <c r="F68" i="10" a="1"/>
  <c r="F71" i="10" a="1"/>
  <c r="F77" i="10" a="1"/>
  <c r="F74" i="10" a="1"/>
  <c r="F80"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36" i="10" a="1"/>
  <c r="H4" i="10" a="1"/>
  <c r="G20" i="10" a="1"/>
  <c r="H19" i="10" a="1"/>
  <c r="E28" i="10" a="1"/>
  <c r="H45" i="10" a="1"/>
  <c r="E38" i="10" a="1"/>
  <c r="G43" i="10" a="1"/>
  <c r="F34" i="10" a="1"/>
  <c r="H25" i="10" a="1"/>
  <c r="E25" i="10" a="1"/>
  <c r="G24" i="10" a="1"/>
  <c r="F40" i="10" a="1"/>
  <c r="H27" i="10" a="1"/>
  <c r="G32" i="10" a="1"/>
  <c r="E36" i="10" a="1"/>
  <c r="H28" i="10" a="1"/>
  <c r="G30" i="10" a="1"/>
  <c r="H42" i="10" a="1"/>
  <c r="G37" i="10" a="1"/>
  <c r="E18" i="10" a="1"/>
  <c r="G19" i="10" a="1"/>
  <c r="H36" i="10" a="1"/>
  <c r="H29" i="10" a="1"/>
  <c r="E33" i="10" a="1"/>
  <c r="H37" i="10" a="1"/>
  <c r="E42" i="10" a="1"/>
  <c r="H21" i="10" a="1"/>
  <c r="H38" i="10" a="1"/>
  <c r="E39" i="10" a="1"/>
  <c r="E43" i="10" a="1"/>
  <c r="G22" i="10" a="1"/>
  <c r="F16" i="10" a="1"/>
  <c r="E30" i="10" a="1"/>
  <c r="H30" i="10" a="1"/>
  <c r="G34" i="10" a="1"/>
  <c r="F37" i="10" a="1"/>
  <c r="F4" i="10" a="1"/>
  <c r="G38" i="10" a="1"/>
  <c r="E23" i="10" a="1"/>
  <c r="G40" i="10" a="1"/>
  <c r="G23" i="10" a="1"/>
  <c r="H26" i="10" a="1"/>
  <c r="G16" i="10" a="1"/>
  <c r="G27" i="10" a="1"/>
  <c r="E20" i="10" a="1"/>
  <c r="G21" i="10" a="1"/>
  <c r="G17" i="10" a="1"/>
  <c r="E41" i="10" a="1"/>
  <c r="G25" i="10" a="1"/>
  <c r="H31" i="10" a="1"/>
  <c r="E26" i="10" a="1"/>
  <c r="G26" i="10" a="1"/>
  <c r="G18" i="10" a="1"/>
  <c r="G5" i="10" a="1"/>
  <c r="H40" i="10" a="1"/>
  <c r="G39" i="10" a="1"/>
  <c r="H20" i="10" a="1"/>
  <c r="E27" i="10" a="1"/>
  <c r="G44" i="10" a="1"/>
  <c r="G35" i="10" a="1"/>
  <c r="E16" i="10" a="1"/>
  <c r="F25" i="10" a="1"/>
  <c r="E29" i="10" a="1"/>
  <c r="H34" i="10" a="1"/>
  <c r="G31" i="10" a="1"/>
  <c r="E5" i="10" a="1"/>
  <c r="E22" i="10" a="1"/>
  <c r="E31" i="10" a="1"/>
  <c r="G41" i="10" a="1"/>
  <c r="E40" i="10" a="1"/>
  <c r="H41" i="10" a="1"/>
  <c r="F28" i="10" a="1"/>
  <c r="E21" i="10" a="1"/>
  <c r="H18" i="10" a="1"/>
  <c r="H43" i="10" a="1"/>
  <c r="G4" i="10" a="1"/>
  <c r="G33" i="10" a="1"/>
  <c r="H35" i="10" a="1"/>
  <c r="G42" i="10" a="1"/>
  <c r="E19" i="10" a="1"/>
  <c r="H22" i="10" a="1"/>
  <c r="H32" i="10" a="1"/>
  <c r="E17" i="10" a="1"/>
  <c r="E34" i="10" a="1"/>
  <c r="E24" i="10" a="1"/>
  <c r="G28" i="10" a="1"/>
  <c r="E4" i="10" a="1"/>
  <c r="H33" i="10" a="1"/>
  <c r="F46" i="10" a="1"/>
  <c r="G45" i="10" a="1"/>
  <c r="F47" i="10" a="1"/>
  <c r="F43" i="10" a="1"/>
  <c r="E37" i="10" a="1"/>
  <c r="H16" i="10" a="1"/>
  <c r="H5" i="10" a="1"/>
  <c r="F86" i="10" a="1"/>
  <c r="E44" i="10" a="1"/>
  <c r="E35" i="10" a="1"/>
  <c r="H23" i="10" a="1"/>
  <c r="H17" i="10" a="1"/>
  <c r="E45" i="10" a="1"/>
  <c r="H39" i="10" a="1"/>
  <c r="F31" i="10" a="1"/>
  <c r="E32" i="10" a="1"/>
  <c r="H24" i="10" a="1"/>
  <c r="G29" i="10" a="1"/>
  <c r="H44"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35" i="10" a="1"/>
  <c r="F44" i="10" a="1"/>
  <c r="F29" i="10" a="1"/>
  <c r="F5" i="10" a="1"/>
  <c r="F48" i="10" a="1"/>
  <c r="F32" i="10" a="1"/>
  <c r="F26" i="10" a="1"/>
  <c r="F38" i="10" a="1"/>
  <c r="F17"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42" i="10" a="1"/>
  <c r="F27" i="10" a="1"/>
  <c r="F30" i="10" a="1"/>
  <c r="F33" i="10" a="1"/>
  <c r="F39" i="10" a="1"/>
  <c r="F45" i="10" a="1"/>
  <c r="F49" i="10" a="1"/>
  <c r="F18" i="10" a="1"/>
  <c r="F6"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4" i="10" a="1"/>
  <c r="N23" i="10" a="1"/>
  <c r="N19" i="10" a="1"/>
  <c r="N21" i="10" a="1"/>
  <c r="N20" i="10" a="1"/>
  <c r="N22" i="10" a="1"/>
  <c r="N18" i="10" a="1"/>
  <c r="N17"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N45" i="10" a="1"/>
  <c r="L8" i="10" a="1"/>
  <c r="M24" i="10" a="1"/>
  <c r="N49" i="10" a="1"/>
  <c r="N10" i="10" a="1"/>
  <c r="M19" i="10" a="1"/>
  <c r="L60" i="10" a="1"/>
  <c r="L49" i="10" a="1"/>
  <c r="M9" i="10" a="1"/>
  <c r="N38" i="10" a="1"/>
  <c r="M21" i="10" a="1"/>
  <c r="L7" i="10" a="1"/>
  <c r="M5" i="10" a="1"/>
  <c r="M27" i="10" a="1"/>
  <c r="N60" i="10" a="1"/>
  <c r="N33" i="10" a="1"/>
  <c r="N30" i="10" a="1"/>
  <c r="N13" i="10" a="1"/>
  <c r="L23" i="10" a="1"/>
  <c r="N48" i="10" a="1"/>
  <c r="N41" i="10" a="1"/>
  <c r="N26" i="10" a="1"/>
  <c r="L30" i="10" a="1"/>
  <c r="L57" i="10" a="1"/>
  <c r="M39" i="10" a="1"/>
  <c r="N35" i="10" a="1"/>
  <c r="M36" i="10" a="1"/>
  <c r="L20" i="10" a="1"/>
  <c r="L53" i="10" a="1"/>
  <c r="M17" i="10" a="1"/>
  <c r="L21" i="10" a="1"/>
  <c r="M38" i="10" a="1"/>
  <c r="L26" i="10" a="1"/>
  <c r="L13" i="10" a="1"/>
  <c r="L19" i="10" a="1"/>
  <c r="L58" i="10" a="1"/>
  <c r="M44" i="10" a="1"/>
  <c r="L14" i="10" a="1"/>
  <c r="N9" i="10" a="1"/>
  <c r="L44" i="10" a="1"/>
  <c r="M35" i="10" a="1"/>
  <c r="L65" i="10" a="1"/>
  <c r="L48" i="10" a="1"/>
  <c r="N58" i="10" a="1"/>
  <c r="N64" i="10" a="1"/>
  <c r="L45" i="10" a="1"/>
  <c r="L41" i="10" a="1"/>
  <c r="M29" i="10" a="1"/>
  <c r="M45" i="10" a="1"/>
  <c r="L24" i="10" a="1"/>
  <c r="M41" i="10" a="1"/>
  <c r="L5" i="10" a="1"/>
  <c r="M49" i="10" a="1"/>
  <c r="L38" i="10" a="1"/>
  <c r="M33" i="10" a="1"/>
  <c r="L64" i="10" a="1"/>
  <c r="N39" i="10" a="1"/>
  <c r="L6" i="10" a="1"/>
  <c r="M7" i="10" a="1"/>
  <c r="N65" i="10" a="1"/>
  <c r="M48" i="10" a="1"/>
  <c r="M20" i="10" a="1"/>
  <c r="N53" i="10" a="1"/>
  <c r="M30" i="10" a="1"/>
  <c r="L18" i="10" a="1"/>
  <c r="L32" i="10" a="1"/>
  <c r="N32" i="10" a="1"/>
  <c r="M13" i="10" a="1"/>
  <c r="N14" i="10" a="1"/>
  <c r="N52" i="10" a="1"/>
  <c r="L12" i="10" a="1"/>
  <c r="L22" i="10" a="1"/>
  <c r="L10" i="10" a="1"/>
  <c r="N8" i="10" a="1"/>
  <c r="M42" i="10" a="1"/>
  <c r="L39" i="10" a="1"/>
  <c r="N5" i="10" a="1"/>
  <c r="L33" i="10" a="1"/>
  <c r="M53" i="10" a="1"/>
  <c r="L27" i="10" a="1"/>
  <c r="N27" i="10" a="1"/>
  <c r="M57" i="10" a="1"/>
  <c r="M12" i="10" a="1"/>
  <c r="L29" i="10" a="1"/>
  <c r="L15" i="10" a="1"/>
  <c r="M26" i="10" a="1"/>
  <c r="N42" i="10" a="1"/>
  <c r="L35" i="10" a="1"/>
  <c r="N15" i="10" a="1"/>
  <c r="N11" i="10" a="1"/>
  <c r="L42" i="10" a="1"/>
  <c r="L11" i="10" a="1"/>
  <c r="M18" i="10" a="1"/>
  <c r="L36" i="10" a="1"/>
  <c r="M58" i="10" a="1"/>
  <c r="N29" i="10" a="1"/>
  <c r="M64" i="10" a="1"/>
  <c r="N6" i="10" a="1"/>
  <c r="L17" i="10" a="1"/>
  <c r="M11" i="10" a="1"/>
  <c r="M23" i="10" a="1"/>
  <c r="M65" i="10" a="1"/>
  <c r="N57" i="10" a="1"/>
  <c r="N12" i="10" a="1"/>
  <c r="M60" i="10" a="1"/>
  <c r="M6" i="10" a="1"/>
  <c r="M32" i="10" a="1"/>
  <c r="N7" i="10" a="1"/>
  <c r="M8" i="10" a="1"/>
  <c r="M14" i="10" a="1"/>
  <c r="M10" i="10" a="1"/>
  <c r="L52" i="10" a="1"/>
  <c r="M15" i="10" a="1"/>
  <c r="M52" i="10" a="1"/>
  <c r="N44" i="10" a="1"/>
  <c r="N36" i="10" a="1"/>
  <c r="M22" i="10" a="1"/>
  <c r="L9"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7" i="10" a="1"/>
  <c r="M68" i="10" a="1"/>
  <c r="M68" i="10" l="1"/>
  <c r="M67" i="10"/>
  <c r="M70" i="10" a="1"/>
  <c r="M71" i="10" a="1"/>
  <c r="M71" i="10" l="1"/>
  <c r="M70" i="10"/>
  <c r="L90" i="10" a="1"/>
  <c r="L90" i="10" l="1"/>
  <c r="L89" i="10" a="1"/>
  <c r="L89" i="10" l="1"/>
  <c r="L73" i="10" a="1"/>
  <c r="L74" i="10" a="1"/>
  <c r="L74" i="10" l="1"/>
  <c r="L73" i="10"/>
  <c r="M90" i="10" a="1"/>
  <c r="M90" i="10" l="1"/>
  <c r="M89" i="10" a="1"/>
  <c r="M89" i="10" l="1"/>
  <c r="N73" i="10" a="1"/>
  <c r="N74"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7" i="10" a="1"/>
  <c r="N68" i="10" a="1"/>
  <c r="N68" i="10" l="1"/>
  <c r="N67" i="10"/>
  <c r="M80" i="10" a="1"/>
  <c r="M80" i="10" l="1"/>
  <c r="M81" i="10" a="1"/>
  <c r="M81" i="10" l="1"/>
  <c r="M82" i="10" a="1"/>
  <c r="M82" i="10" l="1"/>
  <c r="M84" i="10" a="1"/>
  <c r="M84" i="10" l="1"/>
  <c r="M83" i="10" a="1"/>
  <c r="M83" i="10" l="1"/>
  <c r="M86" i="10" a="1"/>
  <c r="M86" i="10" l="1"/>
  <c r="M79" i="10" a="1"/>
  <c r="M85"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79" i="10" a="1"/>
  <c r="L86"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<sst xmlns="http://schemas.openxmlformats.org/spreadsheetml/2006/main" count="1572" uniqueCount="589">
  <si>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</si>
  <si>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</si>
  <si>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</si>
  <si>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</si>
  <si>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</si>
  <si>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</si>
  <si>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</si>
  <si>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</si>
  <si>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</si>
  <si>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</si>
  <si>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</si>
  <si>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</si>
  <si>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</si>
  <si>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</si>
  <si>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</si>
  <si>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</si>
  <si>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</si>
  <si>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</si>
  <si>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</si>
  <si>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</si>
  <si>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</si>
  <si>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</si>
  <si>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</si>
  <si>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</si>
  <si>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</si>
  <si>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</si>
  <si>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</si>
  <si>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</si>
  <si>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</si>
  <si>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</si>
  <si>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</si>
  <si>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</si>
  <si>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</si>
  <si>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</si>
  <si>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</si>
  <si>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</si>
  <si>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</si>
  <si>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</si>
  <si>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</si>
  <si>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</si>
  <si>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</si>
  <si>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</si>
  <si>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</si>
  <si>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</si>
  <si>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</si>
  <si>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</si>
  <si>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</si>
  <si>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</si>
  <si>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</si>
  <si>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</si>
  <si>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</si>
  <si>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</si>
  <si>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</si>
  <si>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</si>
  <si>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</si>
  <si>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</si>
  <si>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</si>
  <si>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</si>
  <si>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</si>
  <si>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</si>
  <si>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</si>
  <si>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</si>
  <si>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</si>
  <si>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</si>
  <si>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</si>
  <si>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</si>
  <si>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</si>
  <si>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</si>
  <si>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</si>
  <si>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</si>
  <si>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</si>
  <si>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</si>
  <si>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</si>
  <si>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</si>
  <si>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</si>
  <si>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</si>
  <si>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</si>
  <si>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</si>
  <si>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</si>
  <si>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</si>
  <si>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</si>
  <si>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</si>
  <si>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</si>
  <si>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</si>
  <si>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</si>
  <si>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</si>
  <si>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</si>
  <si>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</si>
  <si>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</si>
  <si>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</si>
  <si>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</si>
  <si>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</si>
  <si>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</si>
  <si>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</si>
  <si>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</si>
  <si>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</si>
  <si>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</si>
  <si>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</si>
  <si>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</si>
  <si>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</si>
  <si>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</si>
  <si>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</si>
  <si>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</si>
  <si>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</si>
  <si>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</si>
  <si>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</si>
  <si>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</si>
  <si>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</si>
  <si>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</si>
  <si>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</si>
  <si>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</si>
  <si>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</si>
  <si>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</si>
  <si>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</si>
  <si>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</si>
  <si>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</si>
  <si>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</si>
  <si>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</si>
  <si>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</si>
  <si>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</si>
  <si>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</si>
  <si>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</si>
  <si>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</si>
  <si>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</si>
  <si>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</si>
  <si>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</si>
  <si>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</si>
  <si>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</si>
  <si>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</si>
  <si>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</si>
  <si>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</si>
  <si>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</si>
  <si>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</si>
  <si>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</si>
  <si>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</si>
  <si>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</si>
  <si>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</si>
  <si>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</si>
  <si>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</si>
  <si>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</si>
  <si>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</si>
  <si>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</si>
  <si>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</si>
  <si>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</si>
  <si>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</si>
  <si>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</si>
  <si>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</si>
  <si>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</si>
  <si>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</si>
  <si>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</si>
  <si>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</si>
  <si>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</si>
  <si>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</si>
  <si>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</si>
  <si>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</si>
  <si>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</si>
  <si>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</si>
  <si>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</si>
  <si>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</si>
  <si>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</si>
  <si>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</si>
  <si>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</si>
  <si>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</si>
  <si>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</si>
  <si>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</si>
  <si>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</si>
  <si>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</si>
  <si>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</si>
  <si>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</si>
  <si>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</si>
  <si>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</si>
  <si>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</si>
  <si>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</si>
  <si>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</si>
  <si>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</si>
  <si>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</si>
  <si>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</si>
  <si>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</si>
  <si>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</si>
  <si>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</si>
  <si>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</si>
  <si>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</si>
  <si>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</si>
  <si>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</si>
  <si>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</si>
  <si>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</si>
  <si>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</si>
  <si>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</si>
  <si>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</si>
  <si>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</si>
  <si>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</si>
  <si>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</si>
  <si>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</si>
  <si>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</si>
  <si>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</si>
  <si>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</si>
  <si>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</si>
  <si>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</si>
  <si>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</si>
  <si>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</si>
  <si>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</si>
  <si>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</si>
  <si>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</si>
  <si>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</si>
  <si>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</si>
  <si>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</si>
  <si>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</si>
  <si>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</si>
  <si>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</si>
  <si>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</si>
  <si>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</si>
  <si>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</si>
  <si>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</si>
  <si>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</si>
  <si>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</si>
  <si>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</si>
  <si>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</si>
  <si>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</si>
  <si>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</si>
  <si>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</si>
  <si>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</si>
  <si>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</si>
  <si>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</si>
  <si>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</si>
  <si>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</si>
  <si>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</si>
  <si>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</si>
  <si>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</si>
  <si>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</si>
  <si>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</si>
  <si>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</si>
  <si>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</si>
  <si>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</si>
  <si>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</si>
  <si>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</si>
  <si>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</si>
  <si>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</si>
  <si>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</si>
  <si>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</si>
  <si>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</si>
  <si>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</si>
  <si>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</si>
  <si>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</si>
  <si>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</si>
  <si>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</si>
  <si>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</si>
  <si>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</si>
  <si>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</si>
  <si>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</si>
  <si>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</si>
  <si>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</si>
  <si>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</si>
  <si>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</si>
  <si>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</si>
  <si>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</si>
  <si>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</si>
  <si>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</si>
  <si>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</si>
  <si>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</si>
  <si>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</si>
  <si>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</si>
  <si>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</si>
  <si>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</si>
  <si>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</si>
  <si>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</si>
  <si>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</si>
  <si>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</si>
  <si>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</si>
  <si>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</si>
  <si>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</si>
  <si>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</si>
  <si>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</si>
  <si>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</si>
  <si>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</si>
  <si>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</si>
  <si>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</si>
  <si>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</si>
  <si>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</si>
  <si>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</si>
  <si>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</si>
  <si>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</si>
  <si>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</si>
  <si>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</si>
  <si>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</si>
  <si>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</si>
  <si>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</si>
  <si>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</si>
  <si>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</si>
  <si>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</si>
  <si>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</si>
  <si>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</si>
  <si>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</si>
  <si>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</si>
  <si>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</si>
  <si>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</si>
  <si>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</si>
  <si>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</si>
  <si>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</si>
  <si>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</si>
  <si>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</si>
  <si>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</si>
  <si>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</si>
  <si>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</si>
  <si>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</si>
  <si>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</si>
  <si>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</si>
  <si>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</si>
  <si>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</si>
  <si>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</si>
  <si>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</si>
  <si>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</si>
  <si>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</si>
  <si>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</si>
  <si>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</si>
  <si>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</si>
  <si>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</si>
  <si>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</si>
  <si>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</si>
  <si>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</si>
  <si>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</si>
  <si>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</si>
  <si>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</si>
  <si>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</si>
  <si>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</si>
  <si>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</si>
  <si>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</si>
  <si>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</si>
  <si>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</si>
  <si>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</si>
  <si>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</si>
  <si>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</si>
  <si>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</si>
  <si>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</si>
  <si>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</si>
  <si>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</si>
  <si>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</si>
  <si>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</si>
  <si>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</si>
  <si>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</si>
  <si>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</si>
  <si>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</si>
  <si>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</si>
  <si>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</si>
  <si>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</si>
  <si>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</si>
  <si>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</si>
  <si>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</si>
  <si>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</si>
  <si>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</si>
  <si>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</si>
  <si>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</si>
  <si>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</si>
  <si>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</si>
  <si>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</si>
  <si>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</si>
  <si>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</si>
  <si>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</si>
  <si>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</si>
  <si>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</si>
  <si>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</si>
  <si>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</si>
  <si>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</si>
  <si>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</si>
  <si>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</si>
  <si>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</si>
  <si>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</si>
  <si>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</si>
  <si>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</si>
  <si>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</si>
  <si>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</si>
  <si>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</si>
  <si>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</si>
  <si>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</si>
  <si>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</si>
  <si>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</si>
  <si>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</si>
  <si>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</si>
  <si>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</si>
  <si>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</si>
  <si>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</si>
  <si>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</si>
  <si>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</si>
  <si>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</si>
  <si>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</si>
  <si>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</si>
  <si>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</si>
  <si>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</si>
  <si>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</si>
  <si>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</si>
  <si>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</si>
  <si>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</si>
  <si>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</si>
  <si>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</si>
  <si>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</si>
  <si>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</si>
  <si>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</si>
  <si>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</si>
  <si>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</si>
  <si>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</si>
  <si>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</si>
  <si>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</si>
  <si>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</si>
  <si>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</si>
  <si>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</si>
  <si>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</si>
  <si>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</si>
  <si>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</si>
  <si>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</si>
  <si>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</si>
  <si>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</si>
  <si>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</si>
  <si>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</si>
  <si>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</si>
  <si>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</si>
  <si>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</si>
  <si>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</si>
  <si>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</si>
  <si>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</si>
  <si>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</si>
  <si>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</si>
  <si>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</si>
  <si>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</si>
  <si>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</si>
  <si>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</si>
  <si>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</si>
  <si>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</si>
  <si>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</si>
  <si>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</si>
  <si>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</si>
  <si>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</si>
  <si>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</si>
  <si>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</si>
  <si>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</si>
  <si>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</si>
  <si>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</si>
  <si>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</si>
  <si>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</si>
  <si>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</si>
  <si>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</si>
  <si>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</si>
  <si>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</si>
  <si>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</si>
  <si>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</si>
  <si>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</si>
  <si>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</si>
  <si>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</si>
  <si>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</si>
  <si>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</si>
  <si>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</si>
  <si>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</si>
  <si>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</si>
  <si>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</si>
  <si>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</si>
  <si>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</si>
  <si>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</si>
  <si>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</si>
  <si>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</si>
  <si>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</si>
  <si>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</si>
  <si>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</si>
  <si>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</si>
  <si>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</si>
  <si>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</si>
  <si>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</si>
  <si>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</si>
  <si>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</si>
  <si>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</si>
  <si>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</si>
  <si>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</si>
  <si>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</si>
  <si>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</si>
  <si>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</si>
  <si>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</si>
  <si>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</si>
  <si>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</si>
  <si>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</si>
  <si>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</si>
  <si>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</si>
  <si>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</si>
  <si>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</si>
  <si>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</si>
  <si>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</si>
  <si>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</si>
  <si>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</si>
  <si>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</si>
  <si>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</si>
  <si>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</si>
  <si>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</si>
  <si>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</si>
  <si>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</si>
  <si>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</si>
  <si>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</si>
  <si>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</si>
  <si>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</si>
  <si>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</si>
  <si>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</si>
  <si>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</si>
  <si>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</si>
  <si>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</si>
  <si>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</si>
  <si>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</si>
  <si>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</si>
  <si>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</si>
  <si>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</si>
  <si>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</si>
  <si>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</si>
  <si>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</si>
  <si>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</si>
  <si>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</si>
  <si>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</si>
  <si>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</si>
  <si>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</si>
  <si>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</si>
  <si>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</si>
  <si>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</si>
  <si>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</si>
  <si>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</si>
  <si>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</si>
  <si>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</si>
  <si>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</si>
  <si>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</si>
  <si>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</si>
  <si>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</si>
  <si>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</si>
  <si>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</si>
  <si>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</si>
  <si>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</si>
  <si>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</si>
  <si>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</si>
  <si>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</si>
  <si>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</si>
  <si>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</si>
  <si>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</si>
  <si>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</si>
  <si>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</si>
  <si>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</si>
  <si>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</si>
  <si>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</si>
  <si>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</si>
  <si>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</si>
  <si>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</si>
  <si>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</si>
  <si>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</si>
  <si>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</si>
  <si>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</si>
  <si>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</si>
  <si>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</si>
  <si>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</si>
  <si>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</si>
  <si>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</si>
  <si>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</si>
  <si>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</si>
  <si>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</si>
  <si>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</si>
  <si>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</si>
  <si>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</si>
  <si>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</si>
  <si>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</si>
  <si>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</si>
  <si>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</si>
  <si>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</si>
  <si>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</si>
  <si>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</si>
  <si>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</si>
  <si>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</si>
  <si>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</si>
  <si>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</si>
  <si>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</si>
  <si>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</si>
  <si>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</si>
  <si>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</si>
  <si>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</si>
  <si>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</si>
  <si>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</si>
  <si>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</si>
  <si>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</si>
  <si>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</si>
  <si>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</si>
  <si>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</si>
  <si>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</si>
  <si>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</si>
  <si>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</si>
  <si>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</si>
  <si>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</si>
  <si>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</si>
  <si>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</si>
  <si>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</si>
  <si>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Introduced a new parameter called TREAT_TAXI_AS_CAR, which trrewats taxis as cars (and essentially adds taxi's distance to car/car_driver)</t>
  </si>
  <si>
    <t>treat_taxi_as_car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</si>
</sst>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applyFill="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C30" sqref="C30"/>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ht="45" x14ac:dyDescent="0.25">
      <c r="B30" s="23" t="s">
        <v>586</v>
      </c>
      <c r="C30" s="23" t="s">
        <v>587</v>
      </c>
      <c r="D30" s="37" t="s">
        <v>580</v>
      </c>
      <c r="E30" s="39">
        <v>45488</v>
      </c>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pane ySplit="1" topLeftCell="A77" activePane="bottomLeft" state="frozen"/>
      <selection pane="bottomLeft" activeCell="B101" sqref="B101"/>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x14ac:dyDescent="0.25">
      <c r="A2" s="1" t="s">
        <v>42</v>
      </c>
      <c r="B2" t="s">
        <v>43</v>
      </c>
      <c r="C2" s="41"/>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58</v>
      </c>
      <c r="B23" t="s">
        <v>59</v>
      </c>
      <c r="C23" s="41">
        <v>0.89824190497385104</v>
      </c>
    </row>
    <row r="24" spans="1:3" x14ac:dyDescent="0.25">
      <c r="B24" t="s">
        <v>60</v>
      </c>
    </row>
    <row r="25" spans="1:3" x14ac:dyDescent="0.25">
      <c r="B25" t="s">
        <v>61</v>
      </c>
    </row>
    <row r="26" spans="1:3" x14ac:dyDescent="0.25">
      <c r="A26" s="1" t="s">
        <v>62</v>
      </c>
      <c r="B26" t="s">
        <v>59</v>
      </c>
      <c r="C26" s="41">
        <v>1</v>
      </c>
    </row>
    <row r="27" spans="1:3" x14ac:dyDescent="0.25">
      <c r="B27" t="s">
        <v>63</v>
      </c>
    </row>
    <row r="28" spans="1:3" x14ac:dyDescent="0.25">
      <c r="B28" t="s">
        <v>64</v>
      </c>
    </row>
    <row r="29" spans="1:3" x14ac:dyDescent="0.25">
      <c r="A29" s="1" t="s">
        <v>65</v>
      </c>
      <c r="B29" t="s">
        <v>59</v>
      </c>
      <c r="C29" s="44">
        <v>12.69</v>
      </c>
    </row>
    <row r="30" spans="1:3" x14ac:dyDescent="0.25">
      <c r="B30" t="s">
        <v>63</v>
      </c>
    </row>
    <row r="31" spans="1:3" x14ac:dyDescent="0.25">
      <c r="B31" t="s">
        <v>64</v>
      </c>
    </row>
    <row r="32" spans="1:3" x14ac:dyDescent="0.25">
      <c r="A32" s="1" t="s">
        <v>66</v>
      </c>
      <c r="B32" t="s">
        <v>59</v>
      </c>
      <c r="C32" s="41">
        <v>0.42</v>
      </c>
    </row>
    <row r="33" spans="1:3" x14ac:dyDescent="0.25">
      <c r="B33" t="s">
        <v>60</v>
      </c>
    </row>
    <row r="34" spans="1:3" x14ac:dyDescent="0.25">
      <c r="B34" t="s">
        <v>61</v>
      </c>
    </row>
    <row r="35" spans="1:3" x14ac:dyDescent="0.25">
      <c r="A35" s="1" t="s">
        <v>67</v>
      </c>
      <c r="B35" t="s">
        <v>59</v>
      </c>
      <c r="C35" s="41">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1" t="s">
        <v>71</v>
      </c>
    </row>
    <row r="45" spans="1:3" x14ac:dyDescent="0.25">
      <c r="A45" s="1" t="s">
        <v>72</v>
      </c>
      <c r="B45" t="s">
        <v>59</v>
      </c>
      <c r="C45" s="41">
        <v>0</v>
      </c>
    </row>
    <row r="46" spans="1:3" x14ac:dyDescent="0.25">
      <c r="B46" t="s">
        <v>60</v>
      </c>
    </row>
    <row r="47" spans="1:3" x14ac:dyDescent="0.25">
      <c r="B47" t="s">
        <v>61</v>
      </c>
    </row>
    <row r="48" spans="1:3" x14ac:dyDescent="0.25">
      <c r="A48" s="1" t="s">
        <v>73</v>
      </c>
      <c r="C48" s="41" t="s">
        <v>74</v>
      </c>
    </row>
    <row r="49" spans="1:3" x14ac:dyDescent="0.25">
      <c r="A49" s="1" t="s">
        <v>75</v>
      </c>
      <c r="B49" t="s">
        <v>59</v>
      </c>
      <c r="C49" s="41">
        <v>0.441176470588235</v>
      </c>
    </row>
    <row r="50" spans="1:3" x14ac:dyDescent="0.25">
      <c r="B50" t="s">
        <v>60</v>
      </c>
      <c r="C50"/>
    </row>
    <row r="51" spans="1:3" x14ac:dyDescent="0.25">
      <c r="B51" t="s">
        <v>61</v>
      </c>
      <c r="C51"/>
    </row>
    <row r="52" spans="1:3" x14ac:dyDescent="0.25">
      <c r="A52" s="1" t="s">
        <v>76</v>
      </c>
      <c r="B52" t="s">
        <v>77</v>
      </c>
      <c r="C52" s="69"/>
    </row>
    <row r="53" spans="1:3" x14ac:dyDescent="0.25">
      <c r="A53" s="1" t="s">
        <v>78</v>
      </c>
      <c r="C53" s="41" t="s">
        <v>74</v>
      </c>
    </row>
    <row r="54" spans="1:3" x14ac:dyDescent="0.25">
      <c r="A54" s="1" t="s">
        <v>79</v>
      </c>
      <c r="B54" t="s">
        <v>59</v>
      </c>
      <c r="C54" s="41">
        <v>3.8910505836575897E-2</v>
      </c>
    </row>
    <row r="55" spans="1:3" x14ac:dyDescent="0.25">
      <c r="B55" t="s">
        <v>60</v>
      </c>
    </row>
    <row r="56" spans="1:3" x14ac:dyDescent="0.25">
      <c r="B56" t="s">
        <v>61</v>
      </c>
    </row>
    <row r="57" spans="1:3" x14ac:dyDescent="0.25">
      <c r="A57" s="1" t="s">
        <v>80</v>
      </c>
      <c r="B57" t="s">
        <v>59</v>
      </c>
      <c r="C57" s="41">
        <v>0.3</v>
      </c>
    </row>
    <row r="58" spans="1:3" x14ac:dyDescent="0.25">
      <c r="B58" t="s">
        <v>60</v>
      </c>
      <c r="C58" s="53"/>
    </row>
    <row r="59" spans="1:3" x14ac:dyDescent="0.25">
      <c r="B59" t="s">
        <v>61</v>
      </c>
      <c r="C59" s="53"/>
    </row>
    <row r="60" spans="1:3" x14ac:dyDescent="0.25">
      <c r="A60" s="1" t="s">
        <v>81</v>
      </c>
      <c r="B60" t="s">
        <v>77</v>
      </c>
      <c r="C60" s="69"/>
    </row>
    <row r="61" spans="1:3" x14ac:dyDescent="0.25">
      <c r="A61" s="1" t="s">
        <v>82</v>
      </c>
      <c r="B61" t="s">
        <v>59</v>
      </c>
      <c r="C61" s="41">
        <v>1</v>
      </c>
    </row>
    <row r="62" spans="1:3" x14ac:dyDescent="0.25">
      <c r="B62" t="s">
        <v>63</v>
      </c>
      <c r="C62"/>
    </row>
    <row r="63" spans="1:3" x14ac:dyDescent="0.25">
      <c r="B63" t="s">
        <v>64</v>
      </c>
      <c r="C63"/>
    </row>
    <row r="64" spans="1:3" x14ac:dyDescent="0.25">
      <c r="A64" s="1" t="s">
        <v>83</v>
      </c>
      <c r="B64" t="s">
        <v>59</v>
      </c>
      <c r="C64" s="41">
        <v>1</v>
      </c>
    </row>
    <row r="65" spans="1:3" x14ac:dyDescent="0.25">
      <c r="B65" t="s">
        <v>63</v>
      </c>
      <c r="C65"/>
    </row>
    <row r="66" spans="1:3" x14ac:dyDescent="0.25">
      <c r="B66" t="s">
        <v>64</v>
      </c>
      <c r="C66"/>
    </row>
    <row r="67" spans="1:3" x14ac:dyDescent="0.25">
      <c r="A67" s="1" t="s">
        <v>84</v>
      </c>
      <c r="B67" t="s">
        <v>59</v>
      </c>
      <c r="C67" s="41">
        <v>1</v>
      </c>
    </row>
    <row r="68" spans="1:3" x14ac:dyDescent="0.25">
      <c r="B68" t="s">
        <v>63</v>
      </c>
      <c r="C68"/>
    </row>
    <row r="69" spans="1:3" x14ac:dyDescent="0.25">
      <c r="B69" t="s">
        <v>64</v>
      </c>
      <c r="C69"/>
    </row>
    <row r="70" spans="1:3" x14ac:dyDescent="0.25">
      <c r="A70" s="1" t="s">
        <v>85</v>
      </c>
      <c r="B70" t="s">
        <v>59</v>
      </c>
      <c r="C70" s="41">
        <v>1</v>
      </c>
    </row>
    <row r="71" spans="1:3" x14ac:dyDescent="0.25">
      <c r="B71" t="s">
        <v>63</v>
      </c>
      <c r="C71"/>
    </row>
    <row r="72" spans="1:3" x14ac:dyDescent="0.25">
      <c r="B72" t="s">
        <v>64</v>
      </c>
      <c r="C72"/>
    </row>
    <row r="73" spans="1:3" x14ac:dyDescent="0.25">
      <c r="A73" s="1" t="s">
        <v>86</v>
      </c>
      <c r="B73" t="s">
        <v>59</v>
      </c>
      <c r="C73" s="41">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1">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c r="C85" s="69"/>
    </row>
    <row r="86" spans="1:3" x14ac:dyDescent="0.25">
      <c r="A86" s="1" t="s">
        <v>89</v>
      </c>
      <c r="B86" t="s">
        <v>59</v>
      </c>
      <c r="C86" s="41">
        <v>0.625</v>
      </c>
    </row>
    <row r="87" spans="1:3" x14ac:dyDescent="0.25">
      <c r="B87" t="s">
        <v>60</v>
      </c>
    </row>
    <row r="88" spans="1:3" x14ac:dyDescent="0.25">
      <c r="B88" t="s">
        <v>61</v>
      </c>
    </row>
    <row r="89" spans="1:3" x14ac:dyDescent="0.25">
      <c r="A89" s="1" t="s">
        <v>90</v>
      </c>
      <c r="C89" s="41" t="s">
        <v>91</v>
      </c>
    </row>
    <row r="90" spans="1:3" x14ac:dyDescent="0.25">
      <c r="A90" s="1" t="s">
        <v>92</v>
      </c>
      <c r="C90" s="41"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1">
        <v>7</v>
      </c>
    </row>
    <row r="101" spans="1:3" x14ac:dyDescent="0.25">
      <c r="A101" s="1" t="s">
        <v>588</v>
      </c>
      <c r="C101" s="41" t="s">
        <v>74</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abSelected="1" topLeftCell="A28" workbookViewId="0">
      <selection activeCell="C53" sqref="C53"/>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0.8</v>
      </c>
    </row>
    <row r="36" spans="1:3" x14ac:dyDescent="0.25">
      <c r="B36" t="s">
        <v>63</v>
      </c>
    </row>
    <row r="37" spans="1:3" x14ac:dyDescent="0.25">
      <c r="B37" t="s">
        <v>64</v>
      </c>
    </row>
    <row r="38" spans="1:3" x14ac:dyDescent="0.25">
      <c r="A38" s="1" t="s">
        <v>179</v>
      </c>
      <c r="B38" t="s">
        <v>59</v>
      </c>
      <c r="C38">
        <v>0.8</v>
      </c>
    </row>
    <row r="39" spans="1:3" x14ac:dyDescent="0.25">
      <c r="B39" t="s">
        <v>63</v>
      </c>
    </row>
    <row r="40" spans="1:3" x14ac:dyDescent="0.25">
      <c r="B40" t="s">
        <v>64</v>
      </c>
    </row>
    <row r="41" spans="1:3" x14ac:dyDescent="0.25">
      <c r="A41" s="1" t="s">
        <v>180</v>
      </c>
      <c r="B41" t="s">
        <v>59</v>
      </c>
      <c r="C41">
        <v>0.5</v>
      </c>
    </row>
    <row r="42" spans="1:3" x14ac:dyDescent="0.25">
      <c r="B42" t="s">
        <v>60</v>
      </c>
    </row>
    <row r="43" spans="1:3" x14ac:dyDescent="0.25">
      <c r="B43" t="s">
        <v>61</v>
      </c>
    </row>
    <row r="44" spans="1:3" x14ac:dyDescent="0.25">
      <c r="A44" s="1" t="s">
        <v>181</v>
      </c>
      <c r="B44" t="s">
        <v>59</v>
      </c>
      <c r="C44">
        <v>0.85</v>
      </c>
    </row>
    <row r="45" spans="1:3" x14ac:dyDescent="0.25">
      <c r="B45" t="s">
        <v>63</v>
      </c>
    </row>
    <row r="46" spans="1:3" x14ac:dyDescent="0.25">
      <c r="B46" t="s">
        <v>64</v>
      </c>
    </row>
    <row r="47" spans="1:3" x14ac:dyDescent="0.25">
      <c r="A47" s="1" t="s">
        <v>182</v>
      </c>
      <c r="B47" t="s">
        <v>59</v>
      </c>
      <c r="C47">
        <f>0.45/0.85</f>
        <v>0.52941176470588236</v>
      </c>
    </row>
    <row r="48" spans="1:3" x14ac:dyDescent="0.25">
      <c r="B48" t="s">
        <v>60</v>
      </c>
    </row>
    <row r="49" spans="1:3" x14ac:dyDescent="0.25">
      <c r="B49" t="s">
        <v>61</v>
      </c>
    </row>
    <row r="50" spans="1:3" x14ac:dyDescent="0.25">
      <c r="A50" s="1" t="s">
        <v>183</v>
      </c>
      <c r="B50" t="s">
        <v>59</v>
      </c>
      <c r="C50">
        <v>1.05</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72"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72"/>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72"/>
      <c r="D7" t="s">
        <v>243</v>
      </c>
      <c r="E7" s="23" t="s">
        <v>244</v>
      </c>
      <c r="F7" t="s">
        <v>233</v>
      </c>
      <c r="G7" t="s">
        <v>245</v>
      </c>
      <c r="H7">
        <v>1</v>
      </c>
      <c r="I7" t="s">
        <v>240</v>
      </c>
      <c r="J7" s="18" t="s">
        <v>246</v>
      </c>
      <c r="K7" s="19"/>
      <c r="L7" s="18"/>
    </row>
    <row r="8" spans="2:16" x14ac:dyDescent="0.25">
      <c r="B8" s="15" t="s">
        <v>247</v>
      </c>
      <c r="C8" s="72"/>
      <c r="D8" t="s">
        <v>248</v>
      </c>
      <c r="E8" s="73" t="s">
        <v>249</v>
      </c>
      <c r="F8" s="70" t="s">
        <v>250</v>
      </c>
      <c r="G8" t="s">
        <v>245</v>
      </c>
      <c r="H8" s="41">
        <v>2.3031654375338189E-3</v>
      </c>
      <c r="I8" t="s">
        <v>240</v>
      </c>
      <c r="J8" s="49" t="s">
        <v>125</v>
      </c>
      <c r="K8" s="18" t="s">
        <v>126</v>
      </c>
      <c r="L8" s="18" t="s">
        <v>236</v>
      </c>
    </row>
    <row r="9" spans="2:16" x14ac:dyDescent="0.25">
      <c r="B9" s="15" t="s">
        <v>251</v>
      </c>
      <c r="C9" s="72"/>
      <c r="D9" t="s">
        <v>252</v>
      </c>
      <c r="E9" s="73"/>
      <c r="F9" s="70"/>
      <c r="G9" t="s">
        <v>245</v>
      </c>
      <c r="H9" s="41">
        <v>8.1980352806225759E-2</v>
      </c>
      <c r="I9" t="s">
        <v>240</v>
      </c>
      <c r="J9" s="49" t="s">
        <v>125</v>
      </c>
      <c r="K9" s="18" t="s">
        <v>253</v>
      </c>
      <c r="L9" s="18" t="s">
        <v>236</v>
      </c>
    </row>
    <row r="10" spans="2:16" x14ac:dyDescent="0.25">
      <c r="B10" s="15" t="s">
        <v>254</v>
      </c>
      <c r="C10" s="72"/>
      <c r="D10" t="s">
        <v>255</v>
      </c>
      <c r="E10" s="73"/>
      <c r="F10" s="70"/>
      <c r="G10" t="s">
        <v>245</v>
      </c>
      <c r="H10" s="41">
        <v>0.12246677425253254</v>
      </c>
      <c r="I10" t="s">
        <v>240</v>
      </c>
      <c r="J10" s="49" t="s">
        <v>125</v>
      </c>
      <c r="K10" s="18" t="s">
        <v>256</v>
      </c>
      <c r="L10" s="18" t="s">
        <v>236</v>
      </c>
    </row>
    <row r="11" spans="2:16" x14ac:dyDescent="0.25">
      <c r="B11" s="15" t="s">
        <v>257</v>
      </c>
      <c r="C11" s="72"/>
      <c r="D11" t="s">
        <v>258</v>
      </c>
      <c r="E11" s="73"/>
      <c r="F11" s="70"/>
      <c r="G11" t="s">
        <v>245</v>
      </c>
      <c r="H11" s="41">
        <v>0.45445403783708543</v>
      </c>
      <c r="I11" t="s">
        <v>240</v>
      </c>
      <c r="J11" s="49" t="s">
        <v>125</v>
      </c>
      <c r="K11" s="18" t="s">
        <v>259</v>
      </c>
      <c r="L11" s="18" t="s">
        <v>236</v>
      </c>
    </row>
    <row r="12" spans="2:16" x14ac:dyDescent="0.25">
      <c r="B12" s="15" t="s">
        <v>260</v>
      </c>
      <c r="C12" s="72"/>
      <c r="D12" t="s">
        <v>261</v>
      </c>
      <c r="E12" s="73"/>
      <c r="F12" s="70"/>
      <c r="G12" t="s">
        <v>245</v>
      </c>
      <c r="H12" s="41">
        <v>0.33879566966662278</v>
      </c>
      <c r="I12" t="s">
        <v>240</v>
      </c>
      <c r="J12" s="49" t="s">
        <v>125</v>
      </c>
      <c r="K12" s="18" t="s">
        <v>262</v>
      </c>
      <c r="L12" s="18" t="s">
        <v>236</v>
      </c>
    </row>
    <row r="13" spans="2:16" x14ac:dyDescent="0.25">
      <c r="B13" s="15" t="s">
        <v>263</v>
      </c>
      <c r="C13" s="72"/>
      <c r="D13" t="s">
        <v>264</v>
      </c>
      <c r="E13" s="73"/>
      <c r="F13" s="70"/>
      <c r="G13" t="s">
        <v>245</v>
      </c>
      <c r="H13" s="41">
        <v>0</v>
      </c>
      <c r="I13" t="s">
        <v>240</v>
      </c>
      <c r="J13" s="49" t="s">
        <v>125</v>
      </c>
      <c r="K13" s="18" t="s">
        <v>265</v>
      </c>
      <c r="L13" s="18" t="s">
        <v>236</v>
      </c>
    </row>
    <row r="14" spans="2:16" x14ac:dyDescent="0.25">
      <c r="B14" s="15" t="s">
        <v>266</v>
      </c>
      <c r="C14" s="72"/>
      <c r="D14" t="s">
        <v>267</v>
      </c>
      <c r="E14" s="73"/>
      <c r="F14" s="70"/>
      <c r="G14" t="s">
        <v>245</v>
      </c>
      <c r="H14" s="41">
        <v>0</v>
      </c>
      <c r="I14" t="s">
        <v>240</v>
      </c>
      <c r="J14" s="49" t="s">
        <v>125</v>
      </c>
      <c r="K14" s="18" t="s">
        <v>268</v>
      </c>
      <c r="L14" s="18" t="s">
        <v>236</v>
      </c>
    </row>
    <row r="15" spans="2:16" x14ac:dyDescent="0.25">
      <c r="B15" s="15" t="s">
        <v>269</v>
      </c>
      <c r="C15" s="72"/>
      <c r="D15" t="s">
        <v>270</v>
      </c>
      <c r="E15" s="73"/>
      <c r="F15" s="70"/>
      <c r="G15" t="s">
        <v>245</v>
      </c>
      <c r="H15" s="41">
        <v>0</v>
      </c>
      <c r="I15" t="s">
        <v>240</v>
      </c>
      <c r="J15" s="49" t="s">
        <v>125</v>
      </c>
      <c r="K15" s="18" t="s">
        <v>271</v>
      </c>
      <c r="L15" s="18" t="s">
        <v>236</v>
      </c>
    </row>
    <row r="16" spans="2:16" x14ac:dyDescent="0.25">
      <c r="B16" s="15" t="s">
        <v>272</v>
      </c>
      <c r="C16" s="72"/>
      <c r="D16" t="s">
        <v>273</v>
      </c>
      <c r="E16" s="73"/>
      <c r="F16" s="70"/>
      <c r="G16" t="s">
        <v>245</v>
      </c>
      <c r="H16" s="41">
        <v>0</v>
      </c>
      <c r="I16" t="s">
        <v>240</v>
      </c>
      <c r="J16" s="49" t="s">
        <v>125</v>
      </c>
      <c r="K16" s="18" t="s">
        <v>274</v>
      </c>
      <c r="L16" s="18" t="s">
        <v>236</v>
      </c>
    </row>
    <row r="17" spans="2:12" ht="52.15" customHeight="1" x14ac:dyDescent="0.25">
      <c r="B17" s="16" t="str">
        <f>VLOOKUP(D17,Lookup!$B$5:$C$77,2,FALSE)</f>
        <v>CO2_emission_confidence</v>
      </c>
      <c r="C17" s="72"/>
      <c r="D17" t="s">
        <v>275</v>
      </c>
      <c r="E17" s="23" t="s">
        <v>276</v>
      </c>
      <c r="F17" t="s">
        <v>233</v>
      </c>
      <c r="G17" t="s">
        <v>245</v>
      </c>
      <c r="H17">
        <v>1</v>
      </c>
      <c r="I17" t="s">
        <v>240</v>
      </c>
      <c r="J17" s="18" t="s">
        <v>246</v>
      </c>
      <c r="K17" s="19"/>
      <c r="L17" s="18"/>
    </row>
    <row r="18" spans="2:12" x14ac:dyDescent="0.25">
      <c r="B18" s="15" t="s">
        <v>277</v>
      </c>
      <c r="C18" s="72"/>
      <c r="D18" t="s">
        <v>278</v>
      </c>
      <c r="E18" s="73" t="s">
        <v>279</v>
      </c>
      <c r="F18" s="70" t="s">
        <v>250</v>
      </c>
      <c r="G18" t="s">
        <v>245</v>
      </c>
      <c r="H18" s="41">
        <v>30033.571810000001</v>
      </c>
      <c r="I18" t="s">
        <v>240</v>
      </c>
      <c r="J18" s="49" t="s">
        <v>125</v>
      </c>
      <c r="K18" s="18" t="s">
        <v>126</v>
      </c>
      <c r="L18" s="18" t="s">
        <v>236</v>
      </c>
    </row>
    <row r="19" spans="2:12" x14ac:dyDescent="0.25">
      <c r="B19" s="15" t="s">
        <v>280</v>
      </c>
      <c r="C19" s="72"/>
      <c r="D19" t="s">
        <v>281</v>
      </c>
      <c r="E19" s="73"/>
      <c r="F19" s="70"/>
      <c r="G19" t="s">
        <v>245</v>
      </c>
      <c r="H19" s="41">
        <v>1033377.341</v>
      </c>
      <c r="I19" t="s">
        <v>240</v>
      </c>
      <c r="J19" s="49" t="s">
        <v>125</v>
      </c>
      <c r="K19" s="18" t="s">
        <v>253</v>
      </c>
      <c r="L19" s="18" t="s">
        <v>236</v>
      </c>
    </row>
    <row r="20" spans="2:12" x14ac:dyDescent="0.25">
      <c r="B20" s="15" t="s">
        <v>282</v>
      </c>
      <c r="C20" s="72"/>
      <c r="D20" t="s">
        <v>283</v>
      </c>
      <c r="E20" s="73"/>
      <c r="F20" s="70"/>
      <c r="G20" t="s">
        <v>245</v>
      </c>
      <c r="H20" s="41">
        <v>100429.7216</v>
      </c>
      <c r="I20" t="s">
        <v>240</v>
      </c>
      <c r="J20" s="49" t="s">
        <v>125</v>
      </c>
      <c r="K20" s="18" t="s">
        <v>256</v>
      </c>
      <c r="L20" s="18" t="s">
        <v>236</v>
      </c>
    </row>
    <row r="21" spans="2:12" x14ac:dyDescent="0.25">
      <c r="B21" s="15" t="s">
        <v>284</v>
      </c>
      <c r="C21" s="72"/>
      <c r="D21" t="s">
        <v>285</v>
      </c>
      <c r="E21" s="73"/>
      <c r="F21" s="70"/>
      <c r="G21" t="s">
        <v>245</v>
      </c>
      <c r="H21" s="41">
        <v>259655.32449999999</v>
      </c>
      <c r="I21" t="s">
        <v>240</v>
      </c>
      <c r="J21" s="49" t="s">
        <v>125</v>
      </c>
      <c r="K21" s="18" t="s">
        <v>259</v>
      </c>
      <c r="L21" s="18" t="s">
        <v>236</v>
      </c>
    </row>
    <row r="22" spans="2:12" x14ac:dyDescent="0.25">
      <c r="B22" s="15" t="s">
        <v>286</v>
      </c>
      <c r="C22" s="72"/>
      <c r="D22" t="s">
        <v>287</v>
      </c>
      <c r="E22" s="73"/>
      <c r="F22" s="70"/>
      <c r="G22" t="s">
        <v>245</v>
      </c>
      <c r="H22" s="41">
        <v>163516.11319999999</v>
      </c>
      <c r="I22" t="s">
        <v>240</v>
      </c>
      <c r="J22" s="49" t="s">
        <v>125</v>
      </c>
      <c r="K22" s="18" t="s">
        <v>262</v>
      </c>
      <c r="L22" s="18" t="s">
        <v>236</v>
      </c>
    </row>
    <row r="23" spans="2:12" x14ac:dyDescent="0.25">
      <c r="B23" s="15" t="s">
        <v>288</v>
      </c>
      <c r="C23" s="72"/>
      <c r="D23" t="s">
        <v>289</v>
      </c>
      <c r="E23" s="73"/>
      <c r="F23" s="70"/>
      <c r="G23" t="s">
        <v>245</v>
      </c>
      <c r="H23" s="41">
        <v>0</v>
      </c>
      <c r="I23" t="s">
        <v>240</v>
      </c>
      <c r="J23" s="49" t="s">
        <v>125</v>
      </c>
      <c r="K23" s="18" t="s">
        <v>265</v>
      </c>
      <c r="L23" s="18" t="s">
        <v>236</v>
      </c>
    </row>
    <row r="24" spans="2:12" x14ac:dyDescent="0.25">
      <c r="B24" s="15" t="s">
        <v>290</v>
      </c>
      <c r="C24" s="72"/>
      <c r="D24" t="s">
        <v>291</v>
      </c>
      <c r="E24" s="73"/>
      <c r="F24" s="70"/>
      <c r="G24" t="s">
        <v>245</v>
      </c>
      <c r="H24" s="41">
        <v>1906.893448</v>
      </c>
      <c r="I24" t="s">
        <v>240</v>
      </c>
      <c r="J24" s="49" t="s">
        <v>125</v>
      </c>
      <c r="K24" s="18" t="s">
        <v>268</v>
      </c>
      <c r="L24" s="18" t="s">
        <v>236</v>
      </c>
    </row>
    <row r="25" spans="2:12" x14ac:dyDescent="0.25">
      <c r="B25" s="15" t="s">
        <v>292</v>
      </c>
      <c r="C25" s="72"/>
      <c r="D25" t="s">
        <v>293</v>
      </c>
      <c r="E25" s="73"/>
      <c r="F25" s="70"/>
      <c r="G25" t="s">
        <v>245</v>
      </c>
      <c r="H25" s="41">
        <v>0</v>
      </c>
      <c r="I25" t="s">
        <v>240</v>
      </c>
      <c r="J25" s="49" t="s">
        <v>125</v>
      </c>
      <c r="K25" s="18" t="s">
        <v>271</v>
      </c>
      <c r="L25" s="18" t="s">
        <v>236</v>
      </c>
    </row>
    <row r="26" spans="2:12" x14ac:dyDescent="0.25">
      <c r="B26" s="15" t="s">
        <v>294</v>
      </c>
      <c r="C26" s="72"/>
      <c r="D26" t="s">
        <v>295</v>
      </c>
      <c r="E26" s="73"/>
      <c r="F26" s="70"/>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72"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72"/>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72"/>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72"/>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72"/>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72"/>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72"/>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72"/>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72"/>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72"/>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72"/>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72"/>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72"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72"/>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72"/>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72"/>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72"/>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72"/>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72"/>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72"/>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72"/>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72"/>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72"/>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72"/>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72"/>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72"/>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72"/>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72"/>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72"/>
      <c r="D57" s="2" t="s">
        <v>387</v>
      </c>
      <c r="E57" s="23" t="s">
        <v>388</v>
      </c>
      <c r="G57" t="s">
        <v>239</v>
      </c>
      <c r="H57">
        <v>0</v>
      </c>
      <c r="I57" t="s">
        <v>240</v>
      </c>
      <c r="J57" s="18" t="s">
        <v>389</v>
      </c>
      <c r="K57" s="18"/>
      <c r="L57" s="18"/>
    </row>
    <row r="58" spans="2:12" ht="30" customHeight="1" x14ac:dyDescent="0.25">
      <c r="B58" s="16" t="str">
        <f>VLOOKUP(D58,Lookup!$B$5:$C$77,2,FALSE)</f>
        <v>add_motorcycle_fleet</v>
      </c>
      <c r="C58" s="72"/>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72"/>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72"/>
      <c r="D60" s="2" t="s">
        <v>395</v>
      </c>
      <c r="E60" s="23" t="s">
        <v>396</v>
      </c>
      <c r="F60" t="s">
        <v>250</v>
      </c>
      <c r="G60" t="s">
        <v>397</v>
      </c>
      <c r="H60">
        <v>0.98</v>
      </c>
      <c r="I60" t="s">
        <v>240</v>
      </c>
      <c r="J60" s="47" t="s">
        <v>398</v>
      </c>
      <c r="K60" s="51" t="s">
        <v>153</v>
      </c>
      <c r="L60" s="18" t="s">
        <v>236</v>
      </c>
    </row>
    <row r="61" spans="2:12" ht="38.65" customHeight="1" x14ac:dyDescent="0.25">
      <c r="B61" s="16" t="s">
        <v>95</v>
      </c>
      <c r="C61" s="72"/>
      <c r="D61" s="2" t="s">
        <v>399</v>
      </c>
      <c r="E61" s="23" t="s">
        <v>400</v>
      </c>
      <c r="F61" t="s">
        <v>250</v>
      </c>
      <c r="G61" t="s">
        <v>385</v>
      </c>
      <c r="H61" t="s">
        <v>401</v>
      </c>
      <c r="I61" t="s">
        <v>240</v>
      </c>
      <c r="J61" s="47" t="s">
        <v>402</v>
      </c>
      <c r="K61" s="51" t="s">
        <v>155</v>
      </c>
      <c r="L61" s="18" t="s">
        <v>236</v>
      </c>
    </row>
    <row r="62" spans="2:12" ht="38.65" customHeight="1" x14ac:dyDescent="0.25">
      <c r="B62" s="16" t="s">
        <v>97</v>
      </c>
      <c r="C62" s="72"/>
      <c r="D62" s="2" t="s">
        <v>403</v>
      </c>
      <c r="E62" s="23" t="s">
        <v>404</v>
      </c>
      <c r="F62" t="s">
        <v>250</v>
      </c>
      <c r="G62" t="s">
        <v>385</v>
      </c>
      <c r="H62" t="s">
        <v>401</v>
      </c>
      <c r="I62" t="s">
        <v>240</v>
      </c>
      <c r="J62" s="47" t="s">
        <v>402</v>
      </c>
      <c r="K62" s="51" t="s">
        <v>155</v>
      </c>
      <c r="L62" s="18" t="s">
        <v>236</v>
      </c>
    </row>
    <row r="63" spans="2:12" ht="38.65" customHeight="1" x14ac:dyDescent="0.25">
      <c r="B63" s="16" t="s">
        <v>99</v>
      </c>
      <c r="C63" s="72"/>
      <c r="D63" s="2" t="s">
        <v>405</v>
      </c>
      <c r="E63" s="23" t="s">
        <v>406</v>
      </c>
      <c r="F63" t="s">
        <v>250</v>
      </c>
      <c r="G63" t="s">
        <v>397</v>
      </c>
      <c r="H63">
        <v>0.98</v>
      </c>
      <c r="I63" t="s">
        <v>240</v>
      </c>
      <c r="J63" s="18" t="s">
        <v>407</v>
      </c>
      <c r="K63" s="18"/>
      <c r="L63" s="18" t="s">
        <v>236</v>
      </c>
    </row>
    <row r="64" spans="2:12" ht="38.65" customHeight="1" x14ac:dyDescent="0.25">
      <c r="B64" s="16" t="s">
        <v>100</v>
      </c>
      <c r="C64" s="72"/>
      <c r="D64" s="2" t="s">
        <v>408</v>
      </c>
      <c r="E64" s="23" t="s">
        <v>409</v>
      </c>
      <c r="F64" t="s">
        <v>250</v>
      </c>
      <c r="G64" t="s">
        <v>385</v>
      </c>
      <c r="H64" t="s">
        <v>410</v>
      </c>
      <c r="I64" t="s">
        <v>240</v>
      </c>
      <c r="J64" s="18" t="s">
        <v>411</v>
      </c>
      <c r="K64" s="18"/>
      <c r="L64" s="18" t="s">
        <v>236</v>
      </c>
    </row>
    <row r="65" spans="2:14" ht="38.65" customHeight="1" x14ac:dyDescent="0.25">
      <c r="B65" s="16" t="s">
        <v>102</v>
      </c>
      <c r="C65" s="72"/>
      <c r="D65" s="2" t="s">
        <v>412</v>
      </c>
      <c r="E65" s="23" t="s">
        <v>413</v>
      </c>
      <c r="F65" t="s">
        <v>250</v>
      </c>
      <c r="G65" t="s">
        <v>385</v>
      </c>
      <c r="H65" t="s">
        <v>410</v>
      </c>
      <c r="I65" t="s">
        <v>240</v>
      </c>
      <c r="J65" s="18" t="s">
        <v>414</v>
      </c>
      <c r="K65" s="18"/>
      <c r="L65" s="18" t="s">
        <v>236</v>
      </c>
    </row>
    <row r="66" spans="2:14" ht="38.65" customHeight="1" x14ac:dyDescent="0.25">
      <c r="B66" s="16" t="s">
        <v>104</v>
      </c>
      <c r="C66" s="72"/>
      <c r="D66" s="2" t="s">
        <v>415</v>
      </c>
      <c r="E66" s="23" t="s">
        <v>416</v>
      </c>
      <c r="F66" t="s">
        <v>250</v>
      </c>
      <c r="G66" t="s">
        <v>397</v>
      </c>
      <c r="H66">
        <v>0.99</v>
      </c>
      <c r="I66" t="s">
        <v>240</v>
      </c>
      <c r="J66" s="47" t="s">
        <v>141</v>
      </c>
      <c r="K66" s="18" t="s">
        <v>142</v>
      </c>
      <c r="L66" s="18" t="s">
        <v>236</v>
      </c>
    </row>
    <row r="67" spans="2:14" ht="38.65" customHeight="1" x14ac:dyDescent="0.25">
      <c r="B67" s="16" t="s">
        <v>105</v>
      </c>
      <c r="C67" s="72"/>
      <c r="D67" s="2" t="s">
        <v>417</v>
      </c>
      <c r="E67" s="23" t="s">
        <v>418</v>
      </c>
      <c r="F67" t="s">
        <v>250</v>
      </c>
      <c r="G67" t="s">
        <v>385</v>
      </c>
      <c r="H67" t="s">
        <v>410</v>
      </c>
      <c r="I67" t="s">
        <v>240</v>
      </c>
      <c r="J67" s="47" t="s">
        <v>141</v>
      </c>
      <c r="K67" s="18" t="s">
        <v>162</v>
      </c>
      <c r="L67" s="18" t="s">
        <v>236</v>
      </c>
    </row>
    <row r="68" spans="2:14" ht="38.65" customHeight="1" x14ac:dyDescent="0.25">
      <c r="B68" s="16" t="s">
        <v>106</v>
      </c>
      <c r="C68" s="72"/>
      <c r="D68" s="2" t="s">
        <v>419</v>
      </c>
      <c r="E68" s="23" t="s">
        <v>420</v>
      </c>
      <c r="F68" t="s">
        <v>250</v>
      </c>
      <c r="G68" t="s">
        <v>385</v>
      </c>
      <c r="H68" t="s">
        <v>410</v>
      </c>
      <c r="I68" t="s">
        <v>240</v>
      </c>
      <c r="J68" s="47" t="s">
        <v>141</v>
      </c>
      <c r="K68" s="18" t="s">
        <v>164</v>
      </c>
      <c r="L68" s="18" t="s">
        <v>236</v>
      </c>
    </row>
    <row r="69" spans="2:14" ht="38.65" customHeight="1" x14ac:dyDescent="0.25">
      <c r="B69" s="16" t="s">
        <v>201</v>
      </c>
      <c r="C69" s="72"/>
      <c r="D69" s="2" t="s">
        <v>421</v>
      </c>
      <c r="E69" s="23" t="s">
        <v>422</v>
      </c>
      <c r="F69" t="s">
        <v>306</v>
      </c>
      <c r="G69" t="s">
        <v>397</v>
      </c>
      <c r="H69">
        <v>3</v>
      </c>
      <c r="I69" t="s">
        <v>307</v>
      </c>
      <c r="J69" s="18" t="s">
        <v>423</v>
      </c>
      <c r="K69" s="18"/>
      <c r="L69" s="18"/>
    </row>
    <row r="70" spans="2:14" x14ac:dyDescent="0.25">
      <c r="B70" s="16" t="s">
        <v>424</v>
      </c>
      <c r="C70" s="72"/>
      <c r="D70" s="2" t="s">
        <v>424</v>
      </c>
      <c r="E70" s="73" t="s">
        <v>425</v>
      </c>
      <c r="F70" s="71" t="s">
        <v>250</v>
      </c>
      <c r="G70" t="s">
        <v>245</v>
      </c>
      <c r="H70" s="41">
        <v>8.1</v>
      </c>
      <c r="I70" s="71" t="s">
        <v>240</v>
      </c>
      <c r="J70" s="26"/>
      <c r="K70" s="20" t="s">
        <v>124</v>
      </c>
      <c r="L70" s="18" t="s">
        <v>236</v>
      </c>
      <c r="N70" s="41"/>
    </row>
    <row r="71" spans="2:14" x14ac:dyDescent="0.25">
      <c r="B71" s="16" t="s">
        <v>426</v>
      </c>
      <c r="C71" s="72"/>
      <c r="D71" s="2" t="s">
        <v>426</v>
      </c>
      <c r="E71" s="74"/>
      <c r="F71" s="71"/>
      <c r="G71" t="s">
        <v>245</v>
      </c>
      <c r="H71" s="41">
        <v>8.1</v>
      </c>
      <c r="I71" s="71"/>
      <c r="J71" s="18"/>
      <c r="K71" s="18"/>
      <c r="L71" s="18" t="s">
        <v>427</v>
      </c>
      <c r="N71" s="41"/>
    </row>
    <row r="72" spans="2:14" x14ac:dyDescent="0.25">
      <c r="B72" s="16" t="s">
        <v>428</v>
      </c>
      <c r="C72" s="72"/>
      <c r="D72" s="2" t="s">
        <v>428</v>
      </c>
      <c r="E72" s="74"/>
      <c r="F72" s="71"/>
      <c r="G72" t="s">
        <v>245</v>
      </c>
      <c r="H72" s="41">
        <v>8.1</v>
      </c>
      <c r="I72" s="71"/>
      <c r="J72" s="18"/>
      <c r="K72" s="18"/>
      <c r="L72" s="18" t="s">
        <v>427</v>
      </c>
      <c r="N72" s="41"/>
    </row>
    <row r="73" spans="2:14" x14ac:dyDescent="0.25">
      <c r="B73" s="16" t="s">
        <v>429</v>
      </c>
      <c r="C73" s="72"/>
      <c r="D73" s="2" t="s">
        <v>429</v>
      </c>
      <c r="E73" s="74"/>
      <c r="F73" s="71"/>
      <c r="G73" t="s">
        <v>245</v>
      </c>
      <c r="H73" s="41">
        <v>8.1</v>
      </c>
      <c r="I73" s="71"/>
      <c r="J73" s="18"/>
      <c r="K73" s="18"/>
      <c r="L73" s="18" t="s">
        <v>427</v>
      </c>
      <c r="N73" s="41"/>
    </row>
    <row r="74" spans="2:14" x14ac:dyDescent="0.25">
      <c r="B74" s="16" t="s">
        <v>430</v>
      </c>
      <c r="C74" s="72"/>
      <c r="D74" s="2" t="s">
        <v>430</v>
      </c>
      <c r="E74" s="74"/>
      <c r="F74" s="71"/>
      <c r="G74" t="s">
        <v>245</v>
      </c>
      <c r="H74" s="41">
        <v>13.8</v>
      </c>
      <c r="I74" s="71"/>
      <c r="J74" s="26"/>
      <c r="K74" s="20" t="s">
        <v>124</v>
      </c>
      <c r="L74" s="18" t="s">
        <v>236</v>
      </c>
      <c r="N74" s="41"/>
    </row>
    <row r="75" spans="2:14" x14ac:dyDescent="0.25">
      <c r="B75" s="16" t="s">
        <v>431</v>
      </c>
      <c r="C75" s="72"/>
      <c r="D75" s="2" t="s">
        <v>431</v>
      </c>
      <c r="E75" s="74"/>
      <c r="F75" s="71"/>
      <c r="G75" t="s">
        <v>245</v>
      </c>
      <c r="H75" s="41">
        <v>13.8</v>
      </c>
      <c r="I75" s="71"/>
      <c r="J75" s="18"/>
      <c r="K75" s="18"/>
      <c r="L75" s="18" t="s">
        <v>432</v>
      </c>
      <c r="N75" s="41"/>
    </row>
    <row r="76" spans="2:14" x14ac:dyDescent="0.25">
      <c r="B76" s="16" t="s">
        <v>433</v>
      </c>
      <c r="C76" s="72"/>
      <c r="D76" s="2" t="s">
        <v>433</v>
      </c>
      <c r="E76" s="74"/>
      <c r="F76" s="71"/>
      <c r="G76" t="s">
        <v>245</v>
      </c>
      <c r="H76" s="41">
        <v>13.8</v>
      </c>
      <c r="I76" s="71"/>
      <c r="J76" s="18"/>
      <c r="K76" s="18"/>
      <c r="L76" s="18" t="s">
        <v>432</v>
      </c>
      <c r="N76" s="41"/>
    </row>
    <row r="77" spans="2:14" x14ac:dyDescent="0.25">
      <c r="B77" s="16" t="s">
        <v>434</v>
      </c>
      <c r="C77" s="72"/>
      <c r="D77" s="2" t="s">
        <v>434</v>
      </c>
      <c r="E77" s="74"/>
      <c r="F77" s="71"/>
      <c r="G77" t="s">
        <v>245</v>
      </c>
      <c r="H77" s="2">
        <v>2.5</v>
      </c>
      <c r="I77" s="71"/>
      <c r="J77" s="26"/>
      <c r="K77" s="20" t="s">
        <v>124</v>
      </c>
      <c r="L77" s="18" t="s">
        <v>236</v>
      </c>
      <c r="N77" s="41"/>
    </row>
    <row r="78" spans="2:14" x14ac:dyDescent="0.25">
      <c r="B78" s="16" t="s">
        <v>435</v>
      </c>
      <c r="C78" s="72"/>
      <c r="D78" s="2" t="s">
        <v>435</v>
      </c>
      <c r="E78" s="74"/>
      <c r="F78" s="71"/>
      <c r="G78" t="s">
        <v>245</v>
      </c>
      <c r="H78" s="2">
        <v>2.5</v>
      </c>
      <c r="I78" s="71"/>
      <c r="J78" s="18"/>
      <c r="K78" s="18"/>
      <c r="L78" s="18" t="s">
        <v>436</v>
      </c>
      <c r="N78" s="41"/>
    </row>
    <row r="79" spans="2:14" x14ac:dyDescent="0.25">
      <c r="B79" s="16" t="s">
        <v>437</v>
      </c>
      <c r="C79" s="72"/>
      <c r="D79" s="2" t="s">
        <v>437</v>
      </c>
      <c r="E79" s="74"/>
      <c r="F79" s="71"/>
      <c r="G79" t="s">
        <v>245</v>
      </c>
      <c r="H79" s="41">
        <v>7.2</v>
      </c>
      <c r="I79" s="71"/>
      <c r="J79" s="26"/>
      <c r="K79" s="20" t="s">
        <v>124</v>
      </c>
      <c r="L79" s="18" t="s">
        <v>438</v>
      </c>
      <c r="N79" s="41"/>
    </row>
    <row r="80" spans="2:14" x14ac:dyDescent="0.25">
      <c r="B80" s="16" t="s">
        <v>439</v>
      </c>
      <c r="C80" s="72"/>
      <c r="D80" s="2" t="s">
        <v>439</v>
      </c>
      <c r="E80" s="74"/>
      <c r="F80" s="71"/>
      <c r="G80" t="s">
        <v>245</v>
      </c>
      <c r="H80" s="41">
        <v>15.2</v>
      </c>
      <c r="I80" s="71"/>
      <c r="J80" s="26"/>
      <c r="K80" s="20" t="s">
        <v>124</v>
      </c>
      <c r="L80" s="18" t="s">
        <v>438</v>
      </c>
      <c r="N80" s="41"/>
    </row>
    <row r="81" spans="2:14" x14ac:dyDescent="0.25">
      <c r="B81" s="16" t="s">
        <v>440</v>
      </c>
      <c r="C81" s="72"/>
      <c r="D81" s="2" t="s">
        <v>440</v>
      </c>
      <c r="E81" s="74"/>
      <c r="F81" s="71"/>
      <c r="G81" t="s">
        <v>245</v>
      </c>
      <c r="H81" s="41">
        <v>8.1</v>
      </c>
      <c r="I81" s="71"/>
      <c r="J81" s="18"/>
      <c r="K81" s="18"/>
      <c r="L81" s="18" t="s">
        <v>427</v>
      </c>
      <c r="N81" s="41"/>
    </row>
    <row r="82" spans="2:14" x14ac:dyDescent="0.25">
      <c r="B82" s="16" t="s">
        <v>441</v>
      </c>
      <c r="C82" s="72"/>
      <c r="D82" s="2" t="s">
        <v>441</v>
      </c>
      <c r="E82" s="74"/>
      <c r="F82" s="71"/>
      <c r="G82" t="s">
        <v>245</v>
      </c>
      <c r="H82" s="2">
        <v>13.8</v>
      </c>
      <c r="I82" s="71"/>
      <c r="J82" s="18"/>
      <c r="K82" s="18"/>
      <c r="L82" s="18" t="s">
        <v>432</v>
      </c>
    </row>
    <row r="83" spans="2:14" x14ac:dyDescent="0.25">
      <c r="B83" s="16" t="s">
        <v>442</v>
      </c>
      <c r="C83" s="72"/>
      <c r="D83" s="2" t="s">
        <v>442</v>
      </c>
      <c r="E83" s="74"/>
      <c r="F83" s="71"/>
      <c r="G83" t="s">
        <v>245</v>
      </c>
      <c r="H83" s="41">
        <v>18.100000000000001</v>
      </c>
      <c r="I83" s="71"/>
      <c r="J83" s="26"/>
      <c r="K83" s="20" t="s">
        <v>124</v>
      </c>
      <c r="L83" s="18" t="s">
        <v>236</v>
      </c>
    </row>
    <row r="84" spans="2:14" x14ac:dyDescent="0.25">
      <c r="B84" s="16" t="s">
        <v>443</v>
      </c>
      <c r="C84" s="72"/>
      <c r="D84" s="2" t="s">
        <v>443</v>
      </c>
      <c r="E84" s="74"/>
      <c r="F84" s="71"/>
      <c r="G84" t="s">
        <v>245</v>
      </c>
      <c r="H84" s="41">
        <v>21.9</v>
      </c>
      <c r="I84" s="71"/>
      <c r="J84" s="26"/>
      <c r="K84" s="20" t="s">
        <v>124</v>
      </c>
      <c r="L84" s="18" t="s">
        <v>236</v>
      </c>
    </row>
    <row r="85" spans="2:14" x14ac:dyDescent="0.25">
      <c r="B85" s="16" t="s">
        <v>444</v>
      </c>
      <c r="C85" s="72"/>
      <c r="D85" s="2" t="s">
        <v>444</v>
      </c>
      <c r="E85" s="74"/>
      <c r="F85" s="71"/>
      <c r="G85" t="s">
        <v>245</v>
      </c>
      <c r="H85" s="2">
        <v>4</v>
      </c>
      <c r="I85" s="71"/>
      <c r="J85" s="26"/>
      <c r="K85" s="20" t="s">
        <v>445</v>
      </c>
      <c r="L85" s="18" t="s">
        <v>446</v>
      </c>
    </row>
    <row r="86" spans="2:14" x14ac:dyDescent="0.25">
      <c r="B86" s="16" t="s">
        <v>447</v>
      </c>
      <c r="C86" s="72"/>
      <c r="D86" s="2" t="s">
        <v>447</v>
      </c>
      <c r="E86" s="74"/>
      <c r="F86" s="71"/>
      <c r="G86" t="s">
        <v>245</v>
      </c>
      <c r="H86" s="41">
        <v>13.8</v>
      </c>
      <c r="I86" s="71"/>
      <c r="J86" s="18"/>
      <c r="K86" s="18"/>
      <c r="L86" s="18" t="s">
        <v>432</v>
      </c>
    </row>
    <row r="87" spans="2:14" x14ac:dyDescent="0.25">
      <c r="B87" s="16" t="s">
        <v>448</v>
      </c>
      <c r="C87" s="72"/>
      <c r="D87" s="2" t="s">
        <v>448</v>
      </c>
      <c r="E87" s="74"/>
      <c r="F87" s="71"/>
      <c r="G87" t="s">
        <v>245</v>
      </c>
      <c r="H87" s="41">
        <v>13.8</v>
      </c>
      <c r="I87" s="71"/>
      <c r="J87" s="18"/>
      <c r="K87" s="18"/>
      <c r="L87" s="18" t="s">
        <v>432</v>
      </c>
    </row>
    <row r="88" spans="2:14" x14ac:dyDescent="0.25">
      <c r="B88" s="16" t="s">
        <v>449</v>
      </c>
      <c r="C88" s="72"/>
      <c r="D88" s="2" t="s">
        <v>449</v>
      </c>
      <c r="E88" s="74"/>
      <c r="F88" s="71"/>
      <c r="G88" t="s">
        <v>245</v>
      </c>
      <c r="H88" s="2">
        <v>4</v>
      </c>
      <c r="I88" s="71"/>
      <c r="J88" s="26"/>
      <c r="K88" s="20"/>
      <c r="L88" s="18" t="s">
        <v>450</v>
      </c>
    </row>
    <row r="89" spans="2:14" x14ac:dyDescent="0.25">
      <c r="B89" s="16" t="s">
        <v>451</v>
      </c>
      <c r="C89" s="72"/>
      <c r="D89" s="2" t="s">
        <v>451</v>
      </c>
      <c r="E89" s="74"/>
      <c r="F89" s="71"/>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72"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72"/>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72"/>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2"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72"/>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72"/>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72"/>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72"/>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72"/>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72"/>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72"/>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72"/>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72"/>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72"/>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2"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72"/>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2"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72"/>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72"/>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72"/>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8" t="s">
        <v>551</v>
      </c>
      <c r="D4" s="79"/>
      <c r="E4" s="79"/>
      <c r="F4" s="79"/>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5" t="s">
        <v>556</v>
      </c>
      <c r="F8" s="75" t="s">
        <v>557</v>
      </c>
    </row>
    <row r="9" spans="3:6" ht="15.75" thickBot="1" x14ac:dyDescent="0.3">
      <c r="C9" s="60" t="s">
        <v>558</v>
      </c>
      <c r="D9" s="61">
        <v>0.85</v>
      </c>
      <c r="E9" s="76"/>
      <c r="F9" s="76"/>
    </row>
    <row r="10" spans="3:6" ht="30.75" thickBot="1" x14ac:dyDescent="0.3">
      <c r="C10" s="60" t="s">
        <v>559</v>
      </c>
      <c r="D10" s="61" t="s">
        <v>560</v>
      </c>
      <c r="E10" s="75" t="s">
        <v>561</v>
      </c>
      <c r="F10" s="75" t="s">
        <v>562</v>
      </c>
    </row>
    <row r="11" spans="3:6" ht="30.75" thickBot="1" x14ac:dyDescent="0.3">
      <c r="C11" s="60" t="s">
        <v>563</v>
      </c>
      <c r="D11" s="61" t="s">
        <v>564</v>
      </c>
      <c r="E11" s="76"/>
      <c r="F11" s="77"/>
    </row>
    <row r="12" spans="3:6" x14ac:dyDescent="0.25">
      <c r="C12" s="75" t="s">
        <v>565</v>
      </c>
      <c r="D12" s="75" t="s">
        <v>566</v>
      </c>
      <c r="E12" s="75" t="s">
        <v>567</v>
      </c>
      <c r="F12" s="77"/>
    </row>
    <row r="13" spans="3:6" ht="15.75" thickBot="1" x14ac:dyDescent="0.3">
      <c r="C13" s="76"/>
      <c r="D13" s="76"/>
      <c r="E13" s="77"/>
      <c r="F13" s="77"/>
    </row>
    <row r="14" spans="3:6" ht="30.75" thickBot="1" x14ac:dyDescent="0.3">
      <c r="C14" s="60" t="s">
        <v>568</v>
      </c>
      <c r="D14" s="61" t="s">
        <v>564</v>
      </c>
      <c r="E14" s="76"/>
      <c r="F14" s="76"/>
    </row>
    <row r="15" spans="3:6" ht="30.75" thickBot="1" x14ac:dyDescent="0.3">
      <c r="C15" s="60" t="s">
        <v>569</v>
      </c>
      <c r="D15" s="61" t="s">
        <v>570</v>
      </c>
      <c r="E15" s="75" t="s">
        <v>571</v>
      </c>
      <c r="F15" s="75" t="s">
        <v>572</v>
      </c>
    </row>
    <row r="16" spans="3:6" ht="30.75" thickBot="1" x14ac:dyDescent="0.3">
      <c r="C16" s="60" t="s">
        <v>573</v>
      </c>
      <c r="D16" s="61" t="s">
        <v>570</v>
      </c>
      <c r="E16" s="76"/>
      <c r="F16" s="77"/>
    </row>
    <row r="17" spans="3:6" ht="30.75" thickBot="1" x14ac:dyDescent="0.3">
      <c r="C17" s="60" t="s">
        <v>574</v>
      </c>
      <c r="D17" s="61" t="s">
        <v>575</v>
      </c>
      <c r="E17" s="61" t="s">
        <v>576</v>
      </c>
      <c r="F17" s="76"/>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2024-07-16T07:44:23Z</dcterms:modified>
  <cp:category/>
  <cp:contentStatus/>
</cp:coreProperties>
</file>