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BOOTCAMP\Module 1 - Excel\Module 1 Challenge\"/>
    </mc:Choice>
  </mc:AlternateContent>
  <xr:revisionPtr revIDLastSave="0" documentId="13_ncr:1_{06240A4F-1FD7-49ED-9BC9-CFF3D2704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PivotTable_Categ" sheetId="8" r:id="rId2"/>
    <sheet name="PivotTable_SubCateg" sheetId="3" r:id="rId3"/>
    <sheet name="Outcomes based on Date" sheetId="6" r:id="rId4"/>
    <sheet name="Outcomes based on Goal" sheetId="7" r:id="rId5"/>
    <sheet name="Outcome Stats" sheetId="9" r:id="rId6"/>
  </sheets>
  <definedNames>
    <definedName name="_xlnm._FilterDatabase" localSheetId="5" hidden="1">'Outcome Stats'!$E$1:$F$1001</definedName>
    <definedName name="_xlchart.v1.0" hidden="1">'Outcome Stats'!$B$2:$B$566</definedName>
    <definedName name="_xlchart.v1.1" hidden="1">'Outcome Stats'!$C$1</definedName>
    <definedName name="_xlchart.v1.2" hidden="1">'Outcome Stats'!$C$2:$C$566</definedName>
    <definedName name="_xlchart.v1.3" hidden="1">'Outcome Stats'!$D$1</definedName>
    <definedName name="_xlchart.v1.4" hidden="1">'Outcome Stats'!$D$2:$D$566</definedName>
    <definedName name="_xlchart.v1.5" hidden="1">'Outcome Stats'!$E$1</definedName>
    <definedName name="_xlchart.v1.6" hidden="1">'Outcome Stats'!$E$2:$E$566</definedName>
    <definedName name="_xlchart.v1.7" hidden="1">'Outcome Stats'!$F$1</definedName>
    <definedName name="_xlchart.v1.8" hidden="1">'Outcome Stats'!$F$2:$F$566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I3" i="9" l="1"/>
  <c r="I8" i="9"/>
  <c r="J8" i="9"/>
  <c r="J7" i="9"/>
  <c r="I7" i="9"/>
  <c r="I6" i="9" l="1"/>
  <c r="I5" i="9"/>
  <c r="J6" i="9"/>
  <c r="J5" i="9"/>
  <c r="J4" i="9"/>
  <c r="J3" i="9"/>
  <c r="I4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2" i="9"/>
  <c r="F3" i="9" a="1"/>
  <c r="F3" i="9" s="1"/>
  <c r="F4" i="9" a="1"/>
  <c r="F4" i="9" s="1"/>
  <c r="F5" i="9" a="1"/>
  <c r="F5" i="9" s="1"/>
  <c r="F6" i="9" a="1"/>
  <c r="F6" i="9"/>
  <c r="F7" i="9" a="1"/>
  <c r="F7" i="9" s="1"/>
  <c r="F8" i="9" a="1"/>
  <c r="F8" i="9" s="1"/>
  <c r="F9" i="9" a="1"/>
  <c r="F9" i="9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/>
  <c r="F16" i="9" a="1"/>
  <c r="F16" i="9"/>
  <c r="F17" i="9" a="1"/>
  <c r="F17" i="9" s="1"/>
  <c r="F18" i="9" a="1"/>
  <c r="F18" i="9"/>
  <c r="F19" i="9" a="1"/>
  <c r="F19" i="9" s="1"/>
  <c r="F20" i="9" a="1"/>
  <c r="F20" i="9" s="1"/>
  <c r="F21" i="9" a="1"/>
  <c r="F21" i="9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/>
  <c r="F28" i="9" a="1"/>
  <c r="F28" i="9"/>
  <c r="F29" i="9" a="1"/>
  <c r="F29" i="9" s="1"/>
  <c r="F30" i="9" a="1"/>
  <c r="F30" i="9"/>
  <c r="F31" i="9" a="1"/>
  <c r="F31" i="9" s="1"/>
  <c r="F32" i="9" a="1"/>
  <c r="F32" i="9" s="1"/>
  <c r="F33" i="9" a="1"/>
  <c r="F33" i="9"/>
  <c r="F34" i="9" a="1"/>
  <c r="F34" i="9" s="1"/>
  <c r="F35" i="9" a="1"/>
  <c r="F35" i="9" s="1"/>
  <c r="F36" i="9" a="1"/>
  <c r="F36" i="9" s="1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/>
  <c r="F46" i="9" a="1"/>
  <c r="F46" i="9" s="1"/>
  <c r="F47" i="9" a="1"/>
  <c r="F47" i="9" s="1"/>
  <c r="F48" i="9" a="1"/>
  <c r="F48" i="9"/>
  <c r="F49" i="9" a="1"/>
  <c r="F49" i="9" s="1"/>
  <c r="F50" i="9" a="1"/>
  <c r="F50" i="9" s="1"/>
  <c r="F51" i="9" a="1"/>
  <c r="F51" i="9"/>
  <c r="F52" i="9" a="1"/>
  <c r="F52" i="9"/>
  <c r="F53" i="9" a="1"/>
  <c r="F53" i="9" s="1"/>
  <c r="F54" i="9" a="1"/>
  <c r="F54" i="9"/>
  <c r="F55" i="9" a="1"/>
  <c r="F55" i="9" s="1"/>
  <c r="F56" i="9" a="1"/>
  <c r="F56" i="9" s="1"/>
  <c r="F57" i="9" a="1"/>
  <c r="F57" i="9"/>
  <c r="F58" i="9" a="1"/>
  <c r="F58" i="9" s="1"/>
  <c r="F59" i="9" a="1"/>
  <c r="F59" i="9" s="1"/>
  <c r="F60" i="9" a="1"/>
  <c r="F60" i="9" s="1"/>
  <c r="F61" i="9" a="1"/>
  <c r="F61" i="9"/>
  <c r="F62" i="9" a="1"/>
  <c r="F62" i="9" s="1"/>
  <c r="F63" i="9" a="1"/>
  <c r="F63" i="9"/>
  <c r="F64" i="9" a="1"/>
  <c r="F64" i="9" s="1"/>
  <c r="F65" i="9" a="1"/>
  <c r="F65" i="9" s="1"/>
  <c r="F66" i="9" a="1"/>
  <c r="F66" i="9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/>
  <c r="F82" i="9" a="1"/>
  <c r="F82" i="9" s="1"/>
  <c r="F83" i="9" a="1"/>
  <c r="F83" i="9" s="1"/>
  <c r="F84" i="9" a="1"/>
  <c r="F84" i="9"/>
  <c r="F85" i="9" a="1"/>
  <c r="F85" i="9" s="1"/>
  <c r="F86" i="9" a="1"/>
  <c r="F86" i="9" s="1"/>
  <c r="F87" i="9" a="1"/>
  <c r="F87" i="9"/>
  <c r="F88" i="9" a="1"/>
  <c r="F88" i="9"/>
  <c r="F89" i="9" a="1"/>
  <c r="F89" i="9" s="1"/>
  <c r="F90" i="9" a="1"/>
  <c r="F90" i="9"/>
  <c r="F91" i="9" a="1"/>
  <c r="F91" i="9" s="1"/>
  <c r="F92" i="9" a="1"/>
  <c r="F92" i="9" s="1"/>
  <c r="F93" i="9" a="1"/>
  <c r="F93" i="9"/>
  <c r="F94" i="9" a="1"/>
  <c r="F94" i="9" s="1"/>
  <c r="F95" i="9" a="1"/>
  <c r="F95" i="9" s="1"/>
  <c r="F96" i="9" a="1"/>
  <c r="F96" i="9" s="1"/>
  <c r="F97" i="9" a="1"/>
  <c r="F97" i="9"/>
  <c r="F98" i="9" a="1"/>
  <c r="F98" i="9" s="1"/>
  <c r="F99" i="9" a="1"/>
  <c r="F99" i="9"/>
  <c r="F100" i="9" a="1"/>
  <c r="F100" i="9"/>
  <c r="F101" i="9" a="1"/>
  <c r="F101" i="9" s="1"/>
  <c r="F102" i="9" a="1"/>
  <c r="F102" i="9"/>
  <c r="F103" i="9" a="1"/>
  <c r="F103" i="9" s="1"/>
  <c r="F104" i="9" a="1"/>
  <c r="F104" i="9" s="1"/>
  <c r="F105" i="9" a="1"/>
  <c r="F105" i="9" s="1"/>
  <c r="F106" i="9" a="1"/>
  <c r="F106" i="9" s="1"/>
  <c r="F107" i="9" a="1"/>
  <c r="F107" i="9" s="1"/>
  <c r="F108" i="9" a="1"/>
  <c r="F108" i="9" s="1"/>
  <c r="F109" i="9" a="1"/>
  <c r="F109" i="9" s="1"/>
  <c r="F110" i="9" a="1"/>
  <c r="F110" i="9" s="1"/>
  <c r="F111" i="9" a="1"/>
  <c r="F111" i="9" s="1"/>
  <c r="F112" i="9" a="1"/>
  <c r="F112" i="9" s="1"/>
  <c r="F113" i="9" a="1"/>
  <c r="F113" i="9" s="1"/>
  <c r="F114" i="9" a="1"/>
  <c r="F114" i="9" s="1"/>
  <c r="F115" i="9" a="1"/>
  <c r="F115" i="9" s="1"/>
  <c r="F116" i="9" a="1"/>
  <c r="F116" i="9" s="1"/>
  <c r="F117" i="9" a="1"/>
  <c r="F117" i="9"/>
  <c r="F118" i="9" a="1"/>
  <c r="F118" i="9" s="1"/>
  <c r="F119" i="9" a="1"/>
  <c r="F119" i="9" s="1"/>
  <c r="F120" i="9" a="1"/>
  <c r="F120" i="9"/>
  <c r="F121" i="9" a="1"/>
  <c r="F121" i="9" s="1"/>
  <c r="F122" i="9" a="1"/>
  <c r="F122" i="9" s="1"/>
  <c r="F123" i="9" a="1"/>
  <c r="F123" i="9"/>
  <c r="F124" i="9" a="1"/>
  <c r="F124" i="9"/>
  <c r="F125" i="9" a="1"/>
  <c r="F125" i="9" s="1"/>
  <c r="F126" i="9" a="1"/>
  <c r="F126" i="9"/>
  <c r="F127" i="9" a="1"/>
  <c r="F127" i="9" s="1"/>
  <c r="F128" i="9" a="1"/>
  <c r="F128" i="9" s="1"/>
  <c r="F129" i="9" a="1"/>
  <c r="F129" i="9"/>
  <c r="F130" i="9" a="1"/>
  <c r="F130" i="9" s="1"/>
  <c r="F131" i="9" a="1"/>
  <c r="F131" i="9" s="1"/>
  <c r="F132" i="9" a="1"/>
  <c r="F132" i="9" s="1"/>
  <c r="F133" i="9" a="1"/>
  <c r="F133" i="9"/>
  <c r="F134" i="9" a="1"/>
  <c r="F134" i="9" s="1"/>
  <c r="F135" i="9" a="1"/>
  <c r="F135" i="9"/>
  <c r="F136" i="9" a="1"/>
  <c r="F136" i="9" s="1"/>
  <c r="F137" i="9" a="1"/>
  <c r="F137" i="9" s="1"/>
  <c r="F138" i="9" a="1"/>
  <c r="F138" i="9"/>
  <c r="F139" i="9" a="1"/>
  <c r="F139" i="9" s="1"/>
  <c r="F140" i="9" a="1"/>
  <c r="F140" i="9" s="1"/>
  <c r="F141" i="9" a="1"/>
  <c r="F141" i="9" s="1"/>
  <c r="F142" i="9" a="1"/>
  <c r="F142" i="9" s="1"/>
  <c r="F143" i="9" a="1"/>
  <c r="F143" i="9" s="1"/>
  <c r="F144" i="9" a="1"/>
  <c r="F144" i="9" s="1"/>
  <c r="F145" i="9" a="1"/>
  <c r="F145" i="9" s="1"/>
  <c r="F146" i="9" a="1"/>
  <c r="F146" i="9" s="1"/>
  <c r="F147" i="9" a="1"/>
  <c r="F147" i="9" s="1"/>
  <c r="F148" i="9" a="1"/>
  <c r="F148" i="9" s="1"/>
  <c r="F149" i="9" a="1"/>
  <c r="F149" i="9" s="1"/>
  <c r="F150" i="9" a="1"/>
  <c r="F150" i="9" s="1"/>
  <c r="F151" i="9" a="1"/>
  <c r="F151" i="9" s="1"/>
  <c r="F152" i="9" a="1"/>
  <c r="F152" i="9" s="1"/>
  <c r="F153" i="9" a="1"/>
  <c r="F153" i="9"/>
  <c r="F154" i="9" a="1"/>
  <c r="F154" i="9" s="1"/>
  <c r="F155" i="9" a="1"/>
  <c r="F155" i="9" s="1"/>
  <c r="F156" i="9" a="1"/>
  <c r="F156" i="9"/>
  <c r="F157" i="9" a="1"/>
  <c r="F157" i="9" s="1"/>
  <c r="F158" i="9" a="1"/>
  <c r="F158" i="9" s="1"/>
  <c r="F159" i="9" a="1"/>
  <c r="F159" i="9"/>
  <c r="F160" i="9" a="1"/>
  <c r="F160" i="9"/>
  <c r="F161" i="9" a="1"/>
  <c r="F161" i="9" s="1"/>
  <c r="F162" i="9" a="1"/>
  <c r="F162" i="9"/>
  <c r="F163" i="9" a="1"/>
  <c r="F163" i="9" s="1"/>
  <c r="F164" i="9" a="1"/>
  <c r="F164" i="9" s="1"/>
  <c r="F165" i="9" a="1"/>
  <c r="F165" i="9"/>
  <c r="F166" i="9" a="1"/>
  <c r="F166" i="9" s="1"/>
  <c r="F167" i="9" a="1"/>
  <c r="F167" i="9" s="1"/>
  <c r="F168" i="9" a="1"/>
  <c r="F168" i="9" s="1"/>
  <c r="F169" i="9" a="1"/>
  <c r="F169" i="9"/>
  <c r="F170" i="9" a="1"/>
  <c r="F170" i="9" s="1"/>
  <c r="F171" i="9" a="1"/>
  <c r="F171" i="9"/>
  <c r="F172" i="9" a="1"/>
  <c r="F172" i="9" s="1"/>
  <c r="F173" i="9" a="1"/>
  <c r="F173" i="9" s="1"/>
  <c r="F174" i="9" a="1"/>
  <c r="F174" i="9"/>
  <c r="F175" i="9" a="1"/>
  <c r="F175" i="9" s="1"/>
  <c r="F176" i="9" a="1"/>
  <c r="F176" i="9" s="1"/>
  <c r="F177" i="9" a="1"/>
  <c r="F177" i="9" s="1"/>
  <c r="F178" i="9" a="1"/>
  <c r="F178" i="9" s="1"/>
  <c r="F179" i="9" a="1"/>
  <c r="F179" i="9" s="1"/>
  <c r="F180" i="9" a="1"/>
  <c r="F180" i="9" s="1"/>
  <c r="F181" i="9" a="1"/>
  <c r="F181" i="9" s="1"/>
  <c r="F182" i="9" a="1"/>
  <c r="F182" i="9" s="1"/>
  <c r="F183" i="9" a="1"/>
  <c r="F183" i="9" s="1"/>
  <c r="F184" i="9" a="1"/>
  <c r="F184" i="9" s="1"/>
  <c r="F185" i="9" a="1"/>
  <c r="F185" i="9" s="1"/>
  <c r="F186" i="9" a="1"/>
  <c r="F186" i="9" s="1"/>
  <c r="F187" i="9" a="1"/>
  <c r="F187" i="9" s="1"/>
  <c r="F188" i="9" a="1"/>
  <c r="F188" i="9" s="1"/>
  <c r="F189" i="9" a="1"/>
  <c r="F189" i="9"/>
  <c r="F190" i="9" a="1"/>
  <c r="F190" i="9" s="1"/>
  <c r="F191" i="9" a="1"/>
  <c r="F191" i="9" s="1"/>
  <c r="F192" i="9" a="1"/>
  <c r="F192" i="9"/>
  <c r="F193" i="9" a="1"/>
  <c r="F193" i="9" s="1"/>
  <c r="F194" i="9" a="1"/>
  <c r="F194" i="9" s="1"/>
  <c r="F195" i="9" a="1"/>
  <c r="F195" i="9"/>
  <c r="F196" i="9" a="1"/>
  <c r="F196" i="9"/>
  <c r="F197" i="9" a="1"/>
  <c r="F197" i="9" s="1"/>
  <c r="F198" i="9" a="1"/>
  <c r="F198" i="9"/>
  <c r="F199" i="9" a="1"/>
  <c r="F199" i="9" s="1"/>
  <c r="F200" i="9" a="1"/>
  <c r="F200" i="9" s="1"/>
  <c r="F201" i="9" a="1"/>
  <c r="F201" i="9"/>
  <c r="F202" i="9" a="1"/>
  <c r="F202" i="9" s="1"/>
  <c r="F203" i="9" a="1"/>
  <c r="F203" i="9" s="1"/>
  <c r="F204" i="9" a="1"/>
  <c r="F204" i="9" s="1"/>
  <c r="F205" i="9" a="1"/>
  <c r="F205" i="9"/>
  <c r="F206" i="9" a="1"/>
  <c r="F206" i="9" s="1"/>
  <c r="F207" i="9" a="1"/>
  <c r="F207" i="9"/>
  <c r="F208" i="9" a="1"/>
  <c r="F208" i="9" s="1"/>
  <c r="F209" i="9" a="1"/>
  <c r="F209" i="9" s="1"/>
  <c r="F210" i="9" a="1"/>
  <c r="F210" i="9"/>
  <c r="F211" i="9" a="1"/>
  <c r="F211" i="9" s="1"/>
  <c r="F212" i="9" a="1"/>
  <c r="F212" i="9" s="1"/>
  <c r="F213" i="9" a="1"/>
  <c r="F213" i="9" s="1"/>
  <c r="F214" i="9" a="1"/>
  <c r="F214" i="9" s="1"/>
  <c r="F215" i="9" a="1"/>
  <c r="F215" i="9" s="1"/>
  <c r="F216" i="9" a="1"/>
  <c r="F216" i="9" s="1"/>
  <c r="F217" i="9" a="1"/>
  <c r="F217" i="9" s="1"/>
  <c r="F218" i="9" a="1"/>
  <c r="F218" i="9" s="1"/>
  <c r="F219" i="9" a="1"/>
  <c r="F219" i="9" s="1"/>
  <c r="F220" i="9" a="1"/>
  <c r="F220" i="9" s="1"/>
  <c r="F221" i="9" a="1"/>
  <c r="F221" i="9" s="1"/>
  <c r="F222" i="9" a="1"/>
  <c r="F222" i="9" s="1"/>
  <c r="F223" i="9" a="1"/>
  <c r="F223" i="9" s="1"/>
  <c r="F224" i="9" a="1"/>
  <c r="F224" i="9" s="1"/>
  <c r="F225" i="9" a="1"/>
  <c r="F225" i="9"/>
  <c r="F226" i="9" a="1"/>
  <c r="F226" i="9" s="1"/>
  <c r="F227" i="9" a="1"/>
  <c r="F227" i="9" s="1"/>
  <c r="F228" i="9" a="1"/>
  <c r="F228" i="9"/>
  <c r="F229" i="9" a="1"/>
  <c r="F229" i="9" s="1"/>
  <c r="F230" i="9" a="1"/>
  <c r="F230" i="9" s="1"/>
  <c r="F231" i="9" a="1"/>
  <c r="F231" i="9"/>
  <c r="F232" i="9" a="1"/>
  <c r="F232" i="9"/>
  <c r="F233" i="9" a="1"/>
  <c r="F233" i="9" s="1"/>
  <c r="F234" i="9" a="1"/>
  <c r="F234" i="9"/>
  <c r="F235" i="9" a="1"/>
  <c r="F235" i="9" s="1"/>
  <c r="F236" i="9" a="1"/>
  <c r="F236" i="9" s="1"/>
  <c r="F237" i="9" a="1"/>
  <c r="F237" i="9"/>
  <c r="F238" i="9" a="1"/>
  <c r="F238" i="9"/>
  <c r="F239" i="9" a="1"/>
  <c r="F239" i="9" s="1"/>
  <c r="F240" i="9" a="1"/>
  <c r="F240" i="9" s="1"/>
  <c r="F241" i="9" a="1"/>
  <c r="F241" i="9"/>
  <c r="F242" i="9" a="1"/>
  <c r="F242" i="9" s="1"/>
  <c r="F243" i="9" a="1"/>
  <c r="F243" i="9"/>
  <c r="F244" i="9" a="1"/>
  <c r="F244" i="9" s="1"/>
  <c r="F245" i="9" a="1"/>
  <c r="F245" i="9" s="1"/>
  <c r="F246" i="9" a="1"/>
  <c r="F246" i="9"/>
  <c r="F247" i="9" a="1"/>
  <c r="F247" i="9" s="1"/>
  <c r="F248" i="9" a="1"/>
  <c r="F248" i="9" s="1"/>
  <c r="F249" i="9" a="1"/>
  <c r="F249" i="9" s="1"/>
  <c r="F250" i="9" a="1"/>
  <c r="F250" i="9"/>
  <c r="F251" i="9" a="1"/>
  <c r="F251" i="9" s="1"/>
  <c r="F252" i="9" a="1"/>
  <c r="F252" i="9" s="1"/>
  <c r="F253" i="9" a="1"/>
  <c r="F253" i="9" s="1"/>
  <c r="F254" i="9" a="1"/>
  <c r="F254" i="9" s="1"/>
  <c r="F255" i="9" a="1"/>
  <c r="F255" i="9" s="1"/>
  <c r="F256" i="9" a="1"/>
  <c r="F256" i="9" s="1"/>
  <c r="F257" i="9" a="1"/>
  <c r="F257" i="9" s="1"/>
  <c r="F258" i="9" a="1"/>
  <c r="F258" i="9" s="1"/>
  <c r="F259" i="9" a="1"/>
  <c r="F259" i="9" s="1"/>
  <c r="F260" i="9" a="1"/>
  <c r="F260" i="9" s="1"/>
  <c r="F261" i="9" a="1"/>
  <c r="F261" i="9"/>
  <c r="F262" i="9" a="1"/>
  <c r="F262" i="9" s="1"/>
  <c r="F263" i="9" a="1"/>
  <c r="F263" i="9" s="1"/>
  <c r="F264" i="9" a="1"/>
  <c r="F264" i="9"/>
  <c r="F265" i="9" a="1"/>
  <c r="F265" i="9" s="1"/>
  <c r="F266" i="9" a="1"/>
  <c r="F266" i="9" s="1"/>
  <c r="F267" i="9" a="1"/>
  <c r="F267" i="9"/>
  <c r="F268" i="9" a="1"/>
  <c r="F268" i="9"/>
  <c r="F269" i="9" a="1"/>
  <c r="F269" i="9" s="1"/>
  <c r="F270" i="9" a="1"/>
  <c r="F270" i="9"/>
  <c r="F271" i="9" a="1"/>
  <c r="F271" i="9" s="1"/>
  <c r="F272" i="9" a="1"/>
  <c r="F272" i="9" s="1"/>
  <c r="F273" i="9" a="1"/>
  <c r="F273" i="9"/>
  <c r="F274" i="9" a="1"/>
  <c r="F274" i="9"/>
  <c r="F275" i="9" a="1"/>
  <c r="F275" i="9" s="1"/>
  <c r="F276" i="9" a="1"/>
  <c r="F276" i="9" s="1"/>
  <c r="F277" i="9" a="1"/>
  <c r="F277" i="9"/>
  <c r="F278" i="9" a="1"/>
  <c r="F278" i="9" s="1"/>
  <c r="F279" i="9" a="1"/>
  <c r="F279" i="9"/>
  <c r="F280" i="9" a="1"/>
  <c r="F280" i="9" s="1"/>
  <c r="F281" i="9" a="1"/>
  <c r="F281" i="9" s="1"/>
  <c r="F282" i="9" a="1"/>
  <c r="F282" i="9"/>
  <c r="F283" i="9" a="1"/>
  <c r="F283" i="9" s="1"/>
  <c r="F284" i="9" a="1"/>
  <c r="F284" i="9" s="1"/>
  <c r="F285" i="9" a="1"/>
  <c r="F285" i="9" s="1"/>
  <c r="F286" i="9" a="1"/>
  <c r="F286" i="9"/>
  <c r="F287" i="9" a="1"/>
  <c r="F287" i="9" s="1"/>
  <c r="F288" i="9" a="1"/>
  <c r="F288" i="9" s="1"/>
  <c r="F289" i="9" a="1"/>
  <c r="F289" i="9" s="1"/>
  <c r="F290" i="9" a="1"/>
  <c r="F290" i="9" s="1"/>
  <c r="F291" i="9" a="1"/>
  <c r="F291" i="9" s="1"/>
  <c r="F292" i="9" a="1"/>
  <c r="F292" i="9" s="1"/>
  <c r="F293" i="9" a="1"/>
  <c r="F293" i="9" s="1"/>
  <c r="F294" i="9" a="1"/>
  <c r="F294" i="9" s="1"/>
  <c r="F295" i="9" a="1"/>
  <c r="F295" i="9" s="1"/>
  <c r="F296" i="9" a="1"/>
  <c r="F296" i="9" s="1"/>
  <c r="F297" i="9" a="1"/>
  <c r="F297" i="9"/>
  <c r="F298" i="9" a="1"/>
  <c r="F298" i="9" s="1"/>
  <c r="F299" i="9" a="1"/>
  <c r="F299" i="9" s="1"/>
  <c r="F300" i="9" a="1"/>
  <c r="F300" i="9"/>
  <c r="F301" i="9" a="1"/>
  <c r="F301" i="9" s="1"/>
  <c r="F302" i="9" a="1"/>
  <c r="F302" i="9" s="1"/>
  <c r="F303" i="9" a="1"/>
  <c r="F303" i="9"/>
  <c r="F304" i="9" a="1"/>
  <c r="F304" i="9"/>
  <c r="F305" i="9" a="1"/>
  <c r="F305" i="9" s="1"/>
  <c r="F306" i="9" a="1"/>
  <c r="F306" i="9"/>
  <c r="F307" i="9" a="1"/>
  <c r="F307" i="9" s="1"/>
  <c r="F308" i="9" a="1"/>
  <c r="F308" i="9" s="1"/>
  <c r="F309" i="9" a="1"/>
  <c r="F309" i="9"/>
  <c r="F310" i="9" a="1"/>
  <c r="F310" i="9"/>
  <c r="F311" i="9" a="1"/>
  <c r="F311" i="9" s="1"/>
  <c r="F312" i="9" a="1"/>
  <c r="F312" i="9" s="1"/>
  <c r="F313" i="9" a="1"/>
  <c r="F313" i="9"/>
  <c r="F314" i="9" a="1"/>
  <c r="F314" i="9" s="1"/>
  <c r="F315" i="9" a="1"/>
  <c r="F315" i="9"/>
  <c r="F316" i="9" a="1"/>
  <c r="F316" i="9" s="1"/>
  <c r="F317" i="9" a="1"/>
  <c r="F317" i="9" s="1"/>
  <c r="F318" i="9" a="1"/>
  <c r="F318" i="9"/>
  <c r="F319" i="9" a="1"/>
  <c r="F319" i="9" s="1"/>
  <c r="F320" i="9" a="1"/>
  <c r="F320" i="9" s="1"/>
  <c r="F321" i="9" a="1"/>
  <c r="F321" i="9" s="1"/>
  <c r="F322" i="9" a="1"/>
  <c r="F322" i="9"/>
  <c r="F323" i="9" a="1"/>
  <c r="F323" i="9" s="1"/>
  <c r="F324" i="9" a="1"/>
  <c r="F324" i="9" s="1"/>
  <c r="F325" i="9" a="1"/>
  <c r="F325" i="9" s="1"/>
  <c r="F326" i="9" a="1"/>
  <c r="F326" i="9" s="1"/>
  <c r="F327" i="9" a="1"/>
  <c r="F327" i="9" s="1"/>
  <c r="F328" i="9" a="1"/>
  <c r="F328" i="9" s="1"/>
  <c r="F329" i="9" a="1"/>
  <c r="F329" i="9" s="1"/>
  <c r="F330" i="9" a="1"/>
  <c r="F330" i="9" s="1"/>
  <c r="F331" i="9" a="1"/>
  <c r="F331" i="9" s="1"/>
  <c r="F332" i="9" a="1"/>
  <c r="F332" i="9" s="1"/>
  <c r="F333" i="9" a="1"/>
  <c r="F333" i="9"/>
  <c r="F334" i="9" a="1"/>
  <c r="F334" i="9" s="1"/>
  <c r="F335" i="9" a="1"/>
  <c r="F335" i="9" s="1"/>
  <c r="F336" i="9" a="1"/>
  <c r="F336" i="9"/>
  <c r="F337" i="9" a="1"/>
  <c r="F337" i="9" s="1"/>
  <c r="F338" i="9" a="1"/>
  <c r="F338" i="9" s="1"/>
  <c r="F339" i="9" a="1"/>
  <c r="F339" i="9"/>
  <c r="F340" i="9" a="1"/>
  <c r="F340" i="9"/>
  <c r="F341" i="9" a="1"/>
  <c r="F341" i="9" s="1"/>
  <c r="F342" i="9" a="1"/>
  <c r="F342" i="9"/>
  <c r="F343" i="9" a="1"/>
  <c r="F343" i="9" s="1"/>
  <c r="F344" i="9" a="1"/>
  <c r="F344" i="9" s="1"/>
  <c r="F345" i="9" a="1"/>
  <c r="F345" i="9"/>
  <c r="F346" i="9" a="1"/>
  <c r="F346" i="9"/>
  <c r="F347" i="9" a="1"/>
  <c r="F347" i="9" s="1"/>
  <c r="F348" i="9" a="1"/>
  <c r="F348" i="9" s="1"/>
  <c r="F349" i="9" a="1"/>
  <c r="F349" i="9"/>
  <c r="F350" i="9" a="1"/>
  <c r="F350" i="9" s="1"/>
  <c r="F351" i="9" a="1"/>
  <c r="F351" i="9"/>
  <c r="F352" i="9" a="1"/>
  <c r="F352" i="9" s="1"/>
  <c r="F353" i="9" a="1"/>
  <c r="F353" i="9" s="1"/>
  <c r="F354" i="9" a="1"/>
  <c r="F354" i="9"/>
  <c r="F355" i="9" a="1"/>
  <c r="F355" i="9" s="1"/>
  <c r="F356" i="9" a="1"/>
  <c r="F356" i="9" s="1"/>
  <c r="F357" i="9" a="1"/>
  <c r="F357" i="9" s="1"/>
  <c r="F358" i="9" a="1"/>
  <c r="F358" i="9"/>
  <c r="F359" i="9" a="1"/>
  <c r="F359" i="9" s="1"/>
  <c r="F360" i="9" a="1"/>
  <c r="F360" i="9" s="1"/>
  <c r="F361" i="9" a="1"/>
  <c r="F361" i="9" s="1"/>
  <c r="F362" i="9" a="1"/>
  <c r="F362" i="9" s="1"/>
  <c r="F363" i="9" a="1"/>
  <c r="F363" i="9" s="1"/>
  <c r="F364" i="9" a="1"/>
  <c r="F364" i="9" s="1"/>
  <c r="F365" i="9" a="1"/>
  <c r="F365" i="9" s="1"/>
  <c r="F2" i="9" a="1"/>
  <c r="F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2" i="9"/>
  <c r="C3" i="9" a="1"/>
  <c r="C3" i="9" s="1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 s="1"/>
  <c r="C29" i="9" a="1"/>
  <c r="C29" i="9" s="1"/>
  <c r="C30" i="9" a="1"/>
  <c r="C30" i="9" s="1"/>
  <c r="C31" i="9" a="1"/>
  <c r="C31" i="9" s="1"/>
  <c r="C32" i="9" a="1"/>
  <c r="C32" i="9" s="1"/>
  <c r="C33" i="9" a="1"/>
  <c r="C33" i="9" s="1"/>
  <c r="C34" i="9" a="1"/>
  <c r="C34" i="9" s="1"/>
  <c r="C35" i="9" a="1"/>
  <c r="C35" i="9" s="1"/>
  <c r="C36" i="9" a="1"/>
  <c r="C36" i="9" s="1"/>
  <c r="C37" i="9" a="1"/>
  <c r="C37" i="9" s="1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 s="1"/>
  <c r="C45" i="9" a="1"/>
  <c r="C45" i="9" s="1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 s="1"/>
  <c r="C53" i="9" a="1"/>
  <c r="C53" i="9" s="1"/>
  <c r="C54" i="9" a="1"/>
  <c r="C54" i="9" s="1"/>
  <c r="C55" i="9" a="1"/>
  <c r="C55" i="9" s="1"/>
  <c r="C56" i="9" a="1"/>
  <c r="C56" i="9" s="1"/>
  <c r="C57" i="9" a="1"/>
  <c r="C57" i="9" s="1"/>
  <c r="C58" i="9" a="1"/>
  <c r="C58" i="9" s="1"/>
  <c r="C59" i="9" a="1"/>
  <c r="C59" i="9" s="1"/>
  <c r="C60" i="9" a="1"/>
  <c r="C60" i="9" s="1"/>
  <c r="C61" i="9" a="1"/>
  <c r="C61" i="9" s="1"/>
  <c r="C62" i="9" a="1"/>
  <c r="C62" i="9" s="1"/>
  <c r="C63" i="9" a="1"/>
  <c r="C63" i="9" s="1"/>
  <c r="C64" i="9" a="1"/>
  <c r="C64" i="9" s="1"/>
  <c r="C65" i="9" a="1"/>
  <c r="C65" i="9" s="1"/>
  <c r="C66" i="9" a="1"/>
  <c r="C66" i="9" s="1"/>
  <c r="C67" i="9" a="1"/>
  <c r="C67" i="9" s="1"/>
  <c r="C68" i="9" a="1"/>
  <c r="C68" i="9" s="1"/>
  <c r="C69" i="9" a="1"/>
  <c r="C69" i="9" s="1"/>
  <c r="C70" i="9" a="1"/>
  <c r="C70" i="9" s="1"/>
  <c r="C71" i="9" a="1"/>
  <c r="C71" i="9" s="1"/>
  <c r="C72" i="9" a="1"/>
  <c r="C72" i="9" s="1"/>
  <c r="C73" i="9" a="1"/>
  <c r="C73" i="9" s="1"/>
  <c r="C74" i="9" a="1"/>
  <c r="C74" i="9" s="1"/>
  <c r="C75" i="9" a="1"/>
  <c r="C75" i="9" s="1"/>
  <c r="C76" i="9" a="1"/>
  <c r="C76" i="9" s="1"/>
  <c r="C77" i="9" a="1"/>
  <c r="C77" i="9" s="1"/>
  <c r="C78" i="9" a="1"/>
  <c r="C78" i="9" s="1"/>
  <c r="C79" i="9" a="1"/>
  <c r="C79" i="9" s="1"/>
  <c r="C80" i="9" a="1"/>
  <c r="C80" i="9" s="1"/>
  <c r="C81" i="9" a="1"/>
  <c r="C81" i="9" s="1"/>
  <c r="C82" i="9" a="1"/>
  <c r="C82" i="9" s="1"/>
  <c r="C83" i="9" a="1"/>
  <c r="C83" i="9" s="1"/>
  <c r="C84" i="9" a="1"/>
  <c r="C84" i="9" s="1"/>
  <c r="C85" i="9" a="1"/>
  <c r="C85" i="9" s="1"/>
  <c r="C86" i="9" a="1"/>
  <c r="C86" i="9" s="1"/>
  <c r="C87" i="9" a="1"/>
  <c r="C87" i="9" s="1"/>
  <c r="C88" i="9" a="1"/>
  <c r="C88" i="9" s="1"/>
  <c r="C89" i="9" a="1"/>
  <c r="C89" i="9" s="1"/>
  <c r="C90" i="9" a="1"/>
  <c r="C90" i="9" s="1"/>
  <c r="C91" i="9" a="1"/>
  <c r="C91" i="9" s="1"/>
  <c r="C92" i="9" a="1"/>
  <c r="C92" i="9" s="1"/>
  <c r="C93" i="9" a="1"/>
  <c r="C93" i="9" s="1"/>
  <c r="C94" i="9" a="1"/>
  <c r="C94" i="9" s="1"/>
  <c r="C95" i="9" a="1"/>
  <c r="C95" i="9" s="1"/>
  <c r="C96" i="9" a="1"/>
  <c r="C96" i="9" s="1"/>
  <c r="C97" i="9" a="1"/>
  <c r="C97" i="9" s="1"/>
  <c r="C98" i="9" a="1"/>
  <c r="C98" i="9" s="1"/>
  <c r="C99" i="9" a="1"/>
  <c r="C99" i="9" s="1"/>
  <c r="C100" i="9" a="1"/>
  <c r="C100" i="9" s="1"/>
  <c r="C101" i="9" a="1"/>
  <c r="C101" i="9" s="1"/>
  <c r="C102" i="9" a="1"/>
  <c r="C102" i="9" s="1"/>
  <c r="C103" i="9" a="1"/>
  <c r="C103" i="9" s="1"/>
  <c r="C104" i="9" a="1"/>
  <c r="C104" i="9" s="1"/>
  <c r="C105" i="9" a="1"/>
  <c r="C105" i="9" s="1"/>
  <c r="C106" i="9" a="1"/>
  <c r="C106" i="9" s="1"/>
  <c r="C107" i="9" a="1"/>
  <c r="C107" i="9" s="1"/>
  <c r="C108" i="9" a="1"/>
  <c r="C108" i="9" s="1"/>
  <c r="C109" i="9" a="1"/>
  <c r="C109" i="9" s="1"/>
  <c r="C110" i="9" a="1"/>
  <c r="C110" i="9" s="1"/>
  <c r="C111" i="9" a="1"/>
  <c r="C111" i="9" s="1"/>
  <c r="C112" i="9" a="1"/>
  <c r="C112" i="9" s="1"/>
  <c r="C113" i="9" a="1"/>
  <c r="C113" i="9" s="1"/>
  <c r="C114" i="9" a="1"/>
  <c r="C114" i="9" s="1"/>
  <c r="C115" i="9" a="1"/>
  <c r="C115" i="9" s="1"/>
  <c r="C116" i="9" a="1"/>
  <c r="C116" i="9" s="1"/>
  <c r="C117" i="9" a="1"/>
  <c r="C117" i="9" s="1"/>
  <c r="C118" i="9" a="1"/>
  <c r="C118" i="9" s="1"/>
  <c r="C119" i="9" a="1"/>
  <c r="C119" i="9" s="1"/>
  <c r="C120" i="9" a="1"/>
  <c r="C120" i="9" s="1"/>
  <c r="C121" i="9" a="1"/>
  <c r="C121" i="9" s="1"/>
  <c r="C122" i="9" a="1"/>
  <c r="C122" i="9" s="1"/>
  <c r="C123" i="9" a="1"/>
  <c r="C123" i="9" s="1"/>
  <c r="C124" i="9" a="1"/>
  <c r="C124" i="9" s="1"/>
  <c r="C125" i="9" a="1"/>
  <c r="C125" i="9" s="1"/>
  <c r="C126" i="9" a="1"/>
  <c r="C126" i="9" s="1"/>
  <c r="C127" i="9" a="1"/>
  <c r="C127" i="9" s="1"/>
  <c r="C128" i="9" a="1"/>
  <c r="C128" i="9" s="1"/>
  <c r="C129" i="9" a="1"/>
  <c r="C129" i="9" s="1"/>
  <c r="C130" i="9" a="1"/>
  <c r="C130" i="9" s="1"/>
  <c r="C131" i="9" a="1"/>
  <c r="C131" i="9" s="1"/>
  <c r="C132" i="9" a="1"/>
  <c r="C132" i="9" s="1"/>
  <c r="C133" i="9" a="1"/>
  <c r="C133" i="9" s="1"/>
  <c r="C134" i="9" a="1"/>
  <c r="C134" i="9" s="1"/>
  <c r="C135" i="9" a="1"/>
  <c r="C135" i="9" s="1"/>
  <c r="C136" i="9" a="1"/>
  <c r="C136" i="9" s="1"/>
  <c r="C137" i="9" a="1"/>
  <c r="C137" i="9" s="1"/>
  <c r="C138" i="9" a="1"/>
  <c r="C138" i="9" s="1"/>
  <c r="C139" i="9" a="1"/>
  <c r="C139" i="9" s="1"/>
  <c r="C140" i="9" a="1"/>
  <c r="C140" i="9" s="1"/>
  <c r="C141" i="9" a="1"/>
  <c r="C141" i="9" s="1"/>
  <c r="C142" i="9" a="1"/>
  <c r="C142" i="9" s="1"/>
  <c r="C143" i="9" a="1"/>
  <c r="C143" i="9" s="1"/>
  <c r="C144" i="9" a="1"/>
  <c r="C144" i="9" s="1"/>
  <c r="C145" i="9" a="1"/>
  <c r="C145" i="9" s="1"/>
  <c r="C146" i="9" a="1"/>
  <c r="C146" i="9" s="1"/>
  <c r="C147" i="9" a="1"/>
  <c r="C147" i="9" s="1"/>
  <c r="C148" i="9" a="1"/>
  <c r="C148" i="9" s="1"/>
  <c r="C149" i="9" a="1"/>
  <c r="C149" i="9" s="1"/>
  <c r="C150" i="9" a="1"/>
  <c r="C150" i="9" s="1"/>
  <c r="C151" i="9" a="1"/>
  <c r="C151" i="9" s="1"/>
  <c r="C152" i="9" a="1"/>
  <c r="C152" i="9" s="1"/>
  <c r="C153" i="9" a="1"/>
  <c r="C153" i="9" s="1"/>
  <c r="C154" i="9" a="1"/>
  <c r="C154" i="9" s="1"/>
  <c r="C155" i="9" a="1"/>
  <c r="C155" i="9" s="1"/>
  <c r="C156" i="9" a="1"/>
  <c r="C156" i="9" s="1"/>
  <c r="C157" i="9" a="1"/>
  <c r="C157" i="9" s="1"/>
  <c r="C158" i="9" a="1"/>
  <c r="C158" i="9" s="1"/>
  <c r="C159" i="9" a="1"/>
  <c r="C159" i="9" s="1"/>
  <c r="C160" i="9" a="1"/>
  <c r="C160" i="9" s="1"/>
  <c r="C161" i="9" a="1"/>
  <c r="C161" i="9" s="1"/>
  <c r="C162" i="9" a="1"/>
  <c r="C162" i="9" s="1"/>
  <c r="C163" i="9" a="1"/>
  <c r="C163" i="9" s="1"/>
  <c r="C164" i="9" a="1"/>
  <c r="C164" i="9" s="1"/>
  <c r="C165" i="9" a="1"/>
  <c r="C165" i="9" s="1"/>
  <c r="C166" i="9" a="1"/>
  <c r="C166" i="9" s="1"/>
  <c r="C167" i="9" a="1"/>
  <c r="C167" i="9" s="1"/>
  <c r="C168" i="9" a="1"/>
  <c r="C168" i="9" s="1"/>
  <c r="C169" i="9" a="1"/>
  <c r="C169" i="9" s="1"/>
  <c r="C170" i="9" a="1"/>
  <c r="C170" i="9" s="1"/>
  <c r="C171" i="9" a="1"/>
  <c r="C171" i="9" s="1"/>
  <c r="C172" i="9" a="1"/>
  <c r="C172" i="9" s="1"/>
  <c r="C173" i="9" a="1"/>
  <c r="C173" i="9" s="1"/>
  <c r="C174" i="9" a="1"/>
  <c r="C174" i="9" s="1"/>
  <c r="C175" i="9" a="1"/>
  <c r="C175" i="9" s="1"/>
  <c r="C176" i="9" a="1"/>
  <c r="C176" i="9" s="1"/>
  <c r="C177" i="9" a="1"/>
  <c r="C177" i="9" s="1"/>
  <c r="C178" i="9" a="1"/>
  <c r="C178" i="9" s="1"/>
  <c r="C179" i="9" a="1"/>
  <c r="C179" i="9" s="1"/>
  <c r="C180" i="9" a="1"/>
  <c r="C180" i="9" s="1"/>
  <c r="C181" i="9" a="1"/>
  <c r="C181" i="9" s="1"/>
  <c r="C182" i="9" a="1"/>
  <c r="C182" i="9" s="1"/>
  <c r="C183" i="9" a="1"/>
  <c r="C183" i="9" s="1"/>
  <c r="C184" i="9" a="1"/>
  <c r="C184" i="9" s="1"/>
  <c r="C185" i="9" a="1"/>
  <c r="C185" i="9" s="1"/>
  <c r="C186" i="9" a="1"/>
  <c r="C186" i="9" s="1"/>
  <c r="C187" i="9" a="1"/>
  <c r="C187" i="9" s="1"/>
  <c r="C188" i="9" a="1"/>
  <c r="C188" i="9" s="1"/>
  <c r="C189" i="9" a="1"/>
  <c r="C189" i="9" s="1"/>
  <c r="C190" i="9" a="1"/>
  <c r="C190" i="9" s="1"/>
  <c r="C191" i="9" a="1"/>
  <c r="C191" i="9" s="1"/>
  <c r="C192" i="9" a="1"/>
  <c r="C192" i="9" s="1"/>
  <c r="C193" i="9" a="1"/>
  <c r="C193" i="9" s="1"/>
  <c r="C194" i="9" a="1"/>
  <c r="C194" i="9" s="1"/>
  <c r="C195" i="9" a="1"/>
  <c r="C195" i="9" s="1"/>
  <c r="C196" i="9" a="1"/>
  <c r="C196" i="9" s="1"/>
  <c r="C197" i="9" a="1"/>
  <c r="C197" i="9" s="1"/>
  <c r="C198" i="9" a="1"/>
  <c r="C198" i="9" s="1"/>
  <c r="C199" i="9" a="1"/>
  <c r="C199" i="9" s="1"/>
  <c r="C200" i="9" a="1"/>
  <c r="C200" i="9" s="1"/>
  <c r="C201" i="9" a="1"/>
  <c r="C201" i="9" s="1"/>
  <c r="C202" i="9" a="1"/>
  <c r="C202" i="9" s="1"/>
  <c r="C203" i="9" a="1"/>
  <c r="C203" i="9" s="1"/>
  <c r="C204" i="9" a="1"/>
  <c r="C204" i="9" s="1"/>
  <c r="C205" i="9" a="1"/>
  <c r="C205" i="9" s="1"/>
  <c r="C206" i="9" a="1"/>
  <c r="C206" i="9" s="1"/>
  <c r="C207" i="9" a="1"/>
  <c r="C207" i="9" s="1"/>
  <c r="C208" i="9" a="1"/>
  <c r="C208" i="9" s="1"/>
  <c r="C209" i="9" a="1"/>
  <c r="C209" i="9" s="1"/>
  <c r="C210" i="9" a="1"/>
  <c r="C210" i="9" s="1"/>
  <c r="C211" i="9" a="1"/>
  <c r="C211" i="9" s="1"/>
  <c r="C212" i="9" a="1"/>
  <c r="C212" i="9" s="1"/>
  <c r="C213" i="9" a="1"/>
  <c r="C213" i="9" s="1"/>
  <c r="C214" i="9" a="1"/>
  <c r="C214" i="9" s="1"/>
  <c r="C215" i="9" a="1"/>
  <c r="C215" i="9" s="1"/>
  <c r="C216" i="9" a="1"/>
  <c r="C216" i="9" s="1"/>
  <c r="C217" i="9" a="1"/>
  <c r="C217" i="9" s="1"/>
  <c r="C218" i="9" a="1"/>
  <c r="C218" i="9" s="1"/>
  <c r="C219" i="9" a="1"/>
  <c r="C219" i="9" s="1"/>
  <c r="C220" i="9" a="1"/>
  <c r="C220" i="9" s="1"/>
  <c r="C221" i="9" a="1"/>
  <c r="C221" i="9" s="1"/>
  <c r="C222" i="9" a="1"/>
  <c r="C222" i="9" s="1"/>
  <c r="C223" i="9" a="1"/>
  <c r="C223" i="9" s="1"/>
  <c r="C224" i="9" a="1"/>
  <c r="C224" i="9" s="1"/>
  <c r="C225" i="9" a="1"/>
  <c r="C225" i="9" s="1"/>
  <c r="C226" i="9" a="1"/>
  <c r="C226" i="9" s="1"/>
  <c r="C227" i="9" a="1"/>
  <c r="C227" i="9" s="1"/>
  <c r="C228" i="9" a="1"/>
  <c r="C228" i="9" s="1"/>
  <c r="C229" i="9" a="1"/>
  <c r="C229" i="9" s="1"/>
  <c r="C230" i="9" a="1"/>
  <c r="C230" i="9" s="1"/>
  <c r="C231" i="9" a="1"/>
  <c r="C231" i="9" s="1"/>
  <c r="C232" i="9" a="1"/>
  <c r="C232" i="9" s="1"/>
  <c r="C233" i="9" a="1"/>
  <c r="C233" i="9" s="1"/>
  <c r="C234" i="9" a="1"/>
  <c r="C234" i="9" s="1"/>
  <c r="C235" i="9" a="1"/>
  <c r="C235" i="9" s="1"/>
  <c r="C236" i="9" a="1"/>
  <c r="C236" i="9" s="1"/>
  <c r="C237" i="9" a="1"/>
  <c r="C237" i="9" s="1"/>
  <c r="C238" i="9" a="1"/>
  <c r="C238" i="9" s="1"/>
  <c r="C239" i="9" a="1"/>
  <c r="C239" i="9" s="1"/>
  <c r="C240" i="9" a="1"/>
  <c r="C240" i="9" s="1"/>
  <c r="C241" i="9" a="1"/>
  <c r="C241" i="9" s="1"/>
  <c r="C242" i="9" a="1"/>
  <c r="C242" i="9" s="1"/>
  <c r="C243" i="9" a="1"/>
  <c r="C243" i="9" s="1"/>
  <c r="C244" i="9" a="1"/>
  <c r="C244" i="9" s="1"/>
  <c r="C245" i="9" a="1"/>
  <c r="C245" i="9" s="1"/>
  <c r="C246" i="9" a="1"/>
  <c r="C246" i="9" s="1"/>
  <c r="C247" i="9" a="1"/>
  <c r="C247" i="9" s="1"/>
  <c r="C248" i="9" a="1"/>
  <c r="C248" i="9" s="1"/>
  <c r="C249" i="9" a="1"/>
  <c r="C249" i="9" s="1"/>
  <c r="C250" i="9" a="1"/>
  <c r="C250" i="9"/>
  <c r="C251" i="9" a="1"/>
  <c r="C251" i="9" s="1"/>
  <c r="C252" i="9" a="1"/>
  <c r="C252" i="9" s="1"/>
  <c r="C253" i="9" a="1"/>
  <c r="C253" i="9" s="1"/>
  <c r="C254" i="9" a="1"/>
  <c r="C254" i="9" s="1"/>
  <c r="C255" i="9" a="1"/>
  <c r="C255" i="9" s="1"/>
  <c r="C256" i="9" a="1"/>
  <c r="C256" i="9"/>
  <c r="C257" i="9" a="1"/>
  <c r="C257" i="9" s="1"/>
  <c r="C258" i="9" a="1"/>
  <c r="C258" i="9" s="1"/>
  <c r="C259" i="9" a="1"/>
  <c r="C259" i="9" s="1"/>
  <c r="C260" i="9" a="1"/>
  <c r="C260" i="9" s="1"/>
  <c r="C261" i="9" a="1"/>
  <c r="C261" i="9" s="1"/>
  <c r="C262" i="9" a="1"/>
  <c r="C262" i="9" s="1"/>
  <c r="C263" i="9" a="1"/>
  <c r="C263" i="9" s="1"/>
  <c r="C264" i="9" a="1"/>
  <c r="C264" i="9" s="1"/>
  <c r="C265" i="9" a="1"/>
  <c r="C265" i="9" s="1"/>
  <c r="C266" i="9" a="1"/>
  <c r="C266" i="9" s="1"/>
  <c r="C267" i="9" a="1"/>
  <c r="C267" i="9" s="1"/>
  <c r="C268" i="9" a="1"/>
  <c r="C268" i="9" s="1"/>
  <c r="C269" i="9" a="1"/>
  <c r="C269" i="9" s="1"/>
  <c r="C270" i="9" a="1"/>
  <c r="C270" i="9" s="1"/>
  <c r="C271" i="9" a="1"/>
  <c r="C271" i="9" s="1"/>
  <c r="C272" i="9" a="1"/>
  <c r="C272" i="9" s="1"/>
  <c r="C273" i="9" a="1"/>
  <c r="C273" i="9"/>
  <c r="C274" i="9" a="1"/>
  <c r="C274" i="9"/>
  <c r="C275" i="9" a="1"/>
  <c r="C275" i="9" s="1"/>
  <c r="C276" i="9" a="1"/>
  <c r="C276" i="9" s="1"/>
  <c r="C277" i="9" a="1"/>
  <c r="C277" i="9" s="1"/>
  <c r="C278" i="9" a="1"/>
  <c r="C278" i="9" s="1"/>
  <c r="C279" i="9" a="1"/>
  <c r="C279" i="9"/>
  <c r="C280" i="9" a="1"/>
  <c r="C280" i="9" s="1"/>
  <c r="C281" i="9" a="1"/>
  <c r="C281" i="9" s="1"/>
  <c r="C282" i="9" a="1"/>
  <c r="C282" i="9" s="1"/>
  <c r="C283" i="9" a="1"/>
  <c r="C283" i="9" s="1"/>
  <c r="C284" i="9" a="1"/>
  <c r="C284" i="9" s="1"/>
  <c r="C285" i="9" a="1"/>
  <c r="C285" i="9" s="1"/>
  <c r="C286" i="9" a="1"/>
  <c r="C286" i="9" s="1"/>
  <c r="C287" i="9" a="1"/>
  <c r="C287" i="9" s="1"/>
  <c r="C288" i="9" a="1"/>
  <c r="C288" i="9" s="1"/>
  <c r="C289" i="9" a="1"/>
  <c r="C289" i="9" s="1"/>
  <c r="C290" i="9" a="1"/>
  <c r="C290" i="9" s="1"/>
  <c r="C291" i="9" a="1"/>
  <c r="C291" i="9" s="1"/>
  <c r="C292" i="9" a="1"/>
  <c r="C292" i="9"/>
  <c r="C293" i="9" a="1"/>
  <c r="C293" i="9" s="1"/>
  <c r="C294" i="9" a="1"/>
  <c r="C294" i="9" s="1"/>
  <c r="C295" i="9" a="1"/>
  <c r="C295" i="9"/>
  <c r="C296" i="9" a="1"/>
  <c r="C296" i="9" s="1"/>
  <c r="C297" i="9" a="1"/>
  <c r="C297" i="9" s="1"/>
  <c r="C298" i="9" a="1"/>
  <c r="C298" i="9"/>
  <c r="C299" i="9" a="1"/>
  <c r="C299" i="9" s="1"/>
  <c r="C300" i="9" a="1"/>
  <c r="C300" i="9" s="1"/>
  <c r="C301" i="9" a="1"/>
  <c r="C301" i="9" s="1"/>
  <c r="C302" i="9" a="1"/>
  <c r="C302" i="9" s="1"/>
  <c r="C303" i="9" a="1"/>
  <c r="C303" i="9"/>
  <c r="C304" i="9" a="1"/>
  <c r="C304" i="9" s="1"/>
  <c r="C305" i="9" a="1"/>
  <c r="C305" i="9" s="1"/>
  <c r="C306" i="9" a="1"/>
  <c r="C306" i="9" s="1"/>
  <c r="C307" i="9" a="1"/>
  <c r="C307" i="9" s="1"/>
  <c r="C308" i="9" a="1"/>
  <c r="C308" i="9" s="1"/>
  <c r="C309" i="9" a="1"/>
  <c r="C309" i="9" s="1"/>
  <c r="C310" i="9" a="1"/>
  <c r="C310" i="9" s="1"/>
  <c r="C311" i="9" a="1"/>
  <c r="C311" i="9" s="1"/>
  <c r="C312" i="9" a="1"/>
  <c r="C312" i="9" s="1"/>
  <c r="C313" i="9" a="1"/>
  <c r="C313" i="9" s="1"/>
  <c r="C314" i="9" a="1"/>
  <c r="C314" i="9" s="1"/>
  <c r="C315" i="9" a="1"/>
  <c r="C315" i="9" s="1"/>
  <c r="C316" i="9" a="1"/>
  <c r="C316" i="9"/>
  <c r="C317" i="9" a="1"/>
  <c r="C317" i="9" s="1"/>
  <c r="C318" i="9" a="1"/>
  <c r="C318" i="9" s="1"/>
  <c r="C319" i="9" a="1"/>
  <c r="C319" i="9"/>
  <c r="C320" i="9" a="1"/>
  <c r="C320" i="9" s="1"/>
  <c r="C321" i="9" a="1"/>
  <c r="C321" i="9" s="1"/>
  <c r="C322" i="9" a="1"/>
  <c r="C322" i="9" s="1"/>
  <c r="C323" i="9" a="1"/>
  <c r="C323" i="9" s="1"/>
  <c r="C324" i="9" a="1"/>
  <c r="C324" i="9" s="1"/>
  <c r="C325" i="9" a="1"/>
  <c r="C325" i="9" s="1"/>
  <c r="C326" i="9" a="1"/>
  <c r="C326" i="9" s="1"/>
  <c r="C327" i="9" a="1"/>
  <c r="C327" i="9"/>
  <c r="C328" i="9" a="1"/>
  <c r="C328" i="9" s="1"/>
  <c r="C329" i="9" a="1"/>
  <c r="C329" i="9" s="1"/>
  <c r="C330" i="9" a="1"/>
  <c r="C330" i="9" s="1"/>
  <c r="C331" i="9" a="1"/>
  <c r="C331" i="9" s="1"/>
  <c r="C332" i="9" a="1"/>
  <c r="C332" i="9" s="1"/>
  <c r="C333" i="9" a="1"/>
  <c r="C333" i="9" s="1"/>
  <c r="C334" i="9" a="1"/>
  <c r="C334" i="9" s="1"/>
  <c r="C335" i="9" a="1"/>
  <c r="C335" i="9" s="1"/>
  <c r="C336" i="9" a="1"/>
  <c r="C336" i="9" s="1"/>
  <c r="C337" i="9" a="1"/>
  <c r="C337" i="9" s="1"/>
  <c r="C338" i="9" a="1"/>
  <c r="C338" i="9" s="1"/>
  <c r="C339" i="9" a="1"/>
  <c r="C339" i="9" s="1"/>
  <c r="C340" i="9" a="1"/>
  <c r="C340" i="9" s="1"/>
  <c r="C341" i="9" a="1"/>
  <c r="C341" i="9" s="1"/>
  <c r="C342" i="9" a="1"/>
  <c r="C342" i="9" s="1"/>
  <c r="C343" i="9" a="1"/>
  <c r="C343" i="9"/>
  <c r="C344" i="9" a="1"/>
  <c r="C344" i="9" s="1"/>
  <c r="C345" i="9" a="1"/>
  <c r="C345" i="9" s="1"/>
  <c r="C346" i="9" a="1"/>
  <c r="C346" i="9" s="1"/>
  <c r="C347" i="9" a="1"/>
  <c r="C347" i="9" s="1"/>
  <c r="C348" i="9" a="1"/>
  <c r="C348" i="9" s="1"/>
  <c r="C349" i="9" a="1"/>
  <c r="C349" i="9" s="1"/>
  <c r="C350" i="9" a="1"/>
  <c r="C350" i="9" s="1"/>
  <c r="C351" i="9" a="1"/>
  <c r="C351" i="9"/>
  <c r="C352" i="9" a="1"/>
  <c r="C352" i="9" s="1"/>
  <c r="C353" i="9" a="1"/>
  <c r="C353" i="9" s="1"/>
  <c r="C354" i="9" a="1"/>
  <c r="C354" i="9" s="1"/>
  <c r="C355" i="9" a="1"/>
  <c r="C355" i="9"/>
  <c r="C356" i="9" a="1"/>
  <c r="C356" i="9" s="1"/>
  <c r="C357" i="9" a="1"/>
  <c r="C357" i="9"/>
  <c r="C358" i="9" a="1"/>
  <c r="C358" i="9"/>
  <c r="C359" i="9" a="1"/>
  <c r="C359" i="9" s="1"/>
  <c r="C360" i="9" a="1"/>
  <c r="C360" i="9" s="1"/>
  <c r="C361" i="9" a="1"/>
  <c r="C361" i="9" s="1"/>
  <c r="C362" i="9" a="1"/>
  <c r="C362" i="9" s="1"/>
  <c r="C363" i="9" a="1"/>
  <c r="C363" i="9" s="1"/>
  <c r="C364" i="9" a="1"/>
  <c r="C364" i="9"/>
  <c r="C365" i="9" a="1"/>
  <c r="C365" i="9" s="1"/>
  <c r="C366" i="9" a="1"/>
  <c r="C366" i="9"/>
  <c r="C367" i="9" a="1"/>
  <c r="C367" i="9" s="1"/>
  <c r="C368" i="9" a="1"/>
  <c r="C368" i="9" s="1"/>
  <c r="C369" i="9" a="1"/>
  <c r="C369" i="9" s="1"/>
  <c r="C370" i="9" a="1"/>
  <c r="C370" i="9" s="1"/>
  <c r="C371" i="9" a="1"/>
  <c r="C371" i="9" s="1"/>
  <c r="C372" i="9" a="1"/>
  <c r="C372" i="9" s="1"/>
  <c r="C373" i="9" a="1"/>
  <c r="C373" i="9"/>
  <c r="C374" i="9" a="1"/>
  <c r="C374" i="9" s="1"/>
  <c r="C375" i="9" a="1"/>
  <c r="C375" i="9"/>
  <c r="C376" i="9" a="1"/>
  <c r="C376" i="9" s="1"/>
  <c r="C377" i="9" a="1"/>
  <c r="C377" i="9" s="1"/>
  <c r="C378" i="9" a="1"/>
  <c r="C378" i="9" s="1"/>
  <c r="C379" i="9" a="1"/>
  <c r="C379" i="9" s="1"/>
  <c r="C380" i="9" a="1"/>
  <c r="C380" i="9" s="1"/>
  <c r="C381" i="9" a="1"/>
  <c r="C381" i="9" s="1"/>
  <c r="C382" i="9" a="1"/>
  <c r="C382" i="9"/>
  <c r="C383" i="9" a="1"/>
  <c r="C383" i="9" s="1"/>
  <c r="C384" i="9" a="1"/>
  <c r="C384" i="9"/>
  <c r="C385" i="9" a="1"/>
  <c r="C385" i="9" s="1"/>
  <c r="C386" i="9" a="1"/>
  <c r="C386" i="9" s="1"/>
  <c r="C387" i="9" a="1"/>
  <c r="C387" i="9"/>
  <c r="C388" i="9" a="1"/>
  <c r="C388" i="9" s="1"/>
  <c r="C389" i="9" a="1"/>
  <c r="C389" i="9" s="1"/>
  <c r="C390" i="9" a="1"/>
  <c r="C390" i="9" s="1"/>
  <c r="C391" i="9" a="1"/>
  <c r="C391" i="9"/>
  <c r="C392" i="9" a="1"/>
  <c r="C392" i="9" s="1"/>
  <c r="C393" i="9" a="1"/>
  <c r="C393" i="9"/>
  <c r="C394" i="9" a="1"/>
  <c r="C394" i="9"/>
  <c r="C395" i="9" a="1"/>
  <c r="C395" i="9" s="1"/>
  <c r="C396" i="9" a="1"/>
  <c r="C396" i="9" s="1"/>
  <c r="C397" i="9" a="1"/>
  <c r="C397" i="9" s="1"/>
  <c r="C398" i="9" a="1"/>
  <c r="C398" i="9" s="1"/>
  <c r="C399" i="9" a="1"/>
  <c r="C399" i="9" s="1"/>
  <c r="C400" i="9" a="1"/>
  <c r="C400" i="9"/>
  <c r="C401" i="9" a="1"/>
  <c r="C401" i="9" s="1"/>
  <c r="C402" i="9" a="1"/>
  <c r="C402" i="9"/>
  <c r="C403" i="9" a="1"/>
  <c r="C403" i="9" s="1"/>
  <c r="C404" i="9" a="1"/>
  <c r="C404" i="9" s="1"/>
  <c r="C405" i="9" a="1"/>
  <c r="C405" i="9" s="1"/>
  <c r="C406" i="9" a="1"/>
  <c r="C406" i="9" s="1"/>
  <c r="C407" i="9" a="1"/>
  <c r="C407" i="9" s="1"/>
  <c r="C408" i="9" a="1"/>
  <c r="C408" i="9" s="1"/>
  <c r="C409" i="9" a="1"/>
  <c r="C409" i="9"/>
  <c r="C410" i="9" a="1"/>
  <c r="C410" i="9" s="1"/>
  <c r="C411" i="9" a="1"/>
  <c r="C411" i="9"/>
  <c r="C412" i="9" a="1"/>
  <c r="C412" i="9" s="1"/>
  <c r="C413" i="9" a="1"/>
  <c r="C413" i="9" s="1"/>
  <c r="C414" i="9" a="1"/>
  <c r="C414" i="9" s="1"/>
  <c r="C415" i="9" a="1"/>
  <c r="C415" i="9" s="1"/>
  <c r="C416" i="9" a="1"/>
  <c r="C416" i="9" s="1"/>
  <c r="C417" i="9" a="1"/>
  <c r="C417" i="9" s="1"/>
  <c r="C418" i="9" a="1"/>
  <c r="C418" i="9"/>
  <c r="C419" i="9" a="1"/>
  <c r="C419" i="9" s="1"/>
  <c r="C420" i="9" a="1"/>
  <c r="C420" i="9"/>
  <c r="C421" i="9" a="1"/>
  <c r="C421" i="9" s="1"/>
  <c r="C422" i="9" a="1"/>
  <c r="C422" i="9" s="1"/>
  <c r="C423" i="9" a="1"/>
  <c r="C423" i="9"/>
  <c r="C424" i="9" a="1"/>
  <c r="C424" i="9" s="1"/>
  <c r="C425" i="9" a="1"/>
  <c r="C425" i="9" s="1"/>
  <c r="C426" i="9" a="1"/>
  <c r="C426" i="9" s="1"/>
  <c r="C427" i="9" a="1"/>
  <c r="C427" i="9"/>
  <c r="C428" i="9" a="1"/>
  <c r="C428" i="9" s="1"/>
  <c r="C429" i="9" a="1"/>
  <c r="C429" i="9"/>
  <c r="C430" i="9" a="1"/>
  <c r="C430" i="9"/>
  <c r="C431" i="9" a="1"/>
  <c r="C431" i="9" s="1"/>
  <c r="C432" i="9" a="1"/>
  <c r="C432" i="9" s="1"/>
  <c r="C433" i="9" a="1"/>
  <c r="C433" i="9" s="1"/>
  <c r="C434" i="9" a="1"/>
  <c r="C434" i="9" s="1"/>
  <c r="C435" i="9" a="1"/>
  <c r="C435" i="9" s="1"/>
  <c r="C436" i="9" a="1"/>
  <c r="C436" i="9"/>
  <c r="C437" i="9" a="1"/>
  <c r="C437" i="9" s="1"/>
  <c r="C438" i="9" a="1"/>
  <c r="C438" i="9"/>
  <c r="C439" i="9" a="1"/>
  <c r="C439" i="9" s="1"/>
  <c r="C440" i="9" a="1"/>
  <c r="C440" i="9" s="1"/>
  <c r="C441" i="9" a="1"/>
  <c r="C441" i="9" s="1"/>
  <c r="C442" i="9" a="1"/>
  <c r="C442" i="9" s="1"/>
  <c r="C443" i="9" a="1"/>
  <c r="C443" i="9" s="1"/>
  <c r="C444" i="9" a="1"/>
  <c r="C444" i="9" s="1"/>
  <c r="C445" i="9" a="1"/>
  <c r="C445" i="9"/>
  <c r="C446" i="9" a="1"/>
  <c r="C446" i="9" s="1"/>
  <c r="C447" i="9" a="1"/>
  <c r="C447" i="9"/>
  <c r="C448" i="9" a="1"/>
  <c r="C448" i="9" s="1"/>
  <c r="C449" i="9" a="1"/>
  <c r="C449" i="9" s="1"/>
  <c r="C450" i="9" a="1"/>
  <c r="C450" i="9" s="1"/>
  <c r="C451" i="9" a="1"/>
  <c r="C451" i="9" s="1"/>
  <c r="C452" i="9" a="1"/>
  <c r="C452" i="9" s="1"/>
  <c r="C453" i="9" a="1"/>
  <c r="C453" i="9" s="1"/>
  <c r="C454" i="9" a="1"/>
  <c r="C454" i="9"/>
  <c r="C455" i="9" a="1"/>
  <c r="C455" i="9" s="1"/>
  <c r="C456" i="9" a="1"/>
  <c r="C456" i="9"/>
  <c r="C457" i="9" a="1"/>
  <c r="C457" i="9" s="1"/>
  <c r="C458" i="9" a="1"/>
  <c r="C458" i="9" s="1"/>
  <c r="C459" i="9" a="1"/>
  <c r="C459" i="9"/>
  <c r="C460" i="9" a="1"/>
  <c r="C460" i="9" s="1"/>
  <c r="C461" i="9" a="1"/>
  <c r="C461" i="9" s="1"/>
  <c r="C462" i="9" a="1"/>
  <c r="C462" i="9" s="1"/>
  <c r="C463" i="9" a="1"/>
  <c r="C463" i="9"/>
  <c r="C464" i="9" a="1"/>
  <c r="C464" i="9" s="1"/>
  <c r="C465" i="9" a="1"/>
  <c r="C465" i="9"/>
  <c r="C466" i="9" a="1"/>
  <c r="C466" i="9"/>
  <c r="C467" i="9" a="1"/>
  <c r="C467" i="9" s="1"/>
  <c r="C468" i="9" a="1"/>
  <c r="C468" i="9" s="1"/>
  <c r="C469" i="9" a="1"/>
  <c r="C469" i="9" s="1"/>
  <c r="C470" i="9" a="1"/>
  <c r="C470" i="9" s="1"/>
  <c r="C471" i="9" a="1"/>
  <c r="C471" i="9" s="1"/>
  <c r="C472" i="9" a="1"/>
  <c r="C472" i="9"/>
  <c r="C473" i="9" a="1"/>
  <c r="C473" i="9" s="1"/>
  <c r="C474" i="9" a="1"/>
  <c r="C474" i="9"/>
  <c r="C475" i="9" a="1"/>
  <c r="C475" i="9" s="1"/>
  <c r="C476" i="9" a="1"/>
  <c r="C476" i="9" s="1"/>
  <c r="C477" i="9" a="1"/>
  <c r="C477" i="9" s="1"/>
  <c r="C478" i="9" a="1"/>
  <c r="C478" i="9" s="1"/>
  <c r="C479" i="9" a="1"/>
  <c r="C479" i="9" s="1"/>
  <c r="C480" i="9" a="1"/>
  <c r="C480" i="9" s="1"/>
  <c r="C481" i="9" a="1"/>
  <c r="C481" i="9"/>
  <c r="C482" i="9" a="1"/>
  <c r="C482" i="9" s="1"/>
  <c r="C483" i="9" a="1"/>
  <c r="C483" i="9"/>
  <c r="C484" i="9" a="1"/>
  <c r="C484" i="9" s="1"/>
  <c r="C485" i="9" a="1"/>
  <c r="C485" i="9" s="1"/>
  <c r="C486" i="9" a="1"/>
  <c r="C486" i="9" s="1"/>
  <c r="C487" i="9" a="1"/>
  <c r="C487" i="9" s="1"/>
  <c r="C488" i="9" a="1"/>
  <c r="C488" i="9" s="1"/>
  <c r="C489" i="9" a="1"/>
  <c r="C489" i="9" s="1"/>
  <c r="C490" i="9" a="1"/>
  <c r="C490" i="9"/>
  <c r="C491" i="9" a="1"/>
  <c r="C491" i="9" s="1"/>
  <c r="C492" i="9" a="1"/>
  <c r="C492" i="9"/>
  <c r="C493" i="9" a="1"/>
  <c r="C493" i="9" s="1"/>
  <c r="C494" i="9" a="1"/>
  <c r="C494" i="9" s="1"/>
  <c r="C495" i="9" a="1"/>
  <c r="C495" i="9"/>
  <c r="C496" i="9" a="1"/>
  <c r="C496" i="9"/>
  <c r="C497" i="9" a="1"/>
  <c r="C497" i="9" s="1"/>
  <c r="C498" i="9" a="1"/>
  <c r="C498" i="9" s="1"/>
  <c r="C499" i="9" a="1"/>
  <c r="C499" i="9"/>
  <c r="C500" i="9" a="1"/>
  <c r="C500" i="9" s="1"/>
  <c r="C501" i="9" a="1"/>
  <c r="C501" i="9"/>
  <c r="C502" i="9" a="1"/>
  <c r="C502" i="9"/>
  <c r="C503" i="9" a="1"/>
  <c r="C503" i="9" s="1"/>
  <c r="C504" i="9" a="1"/>
  <c r="C504" i="9" s="1"/>
  <c r="C505" i="9" a="1"/>
  <c r="C505" i="9" s="1"/>
  <c r="C506" i="9" a="1"/>
  <c r="C506" i="9" s="1"/>
  <c r="C507" i="9" a="1"/>
  <c r="C507" i="9" s="1"/>
  <c r="C508" i="9" a="1"/>
  <c r="C508" i="9"/>
  <c r="C509" i="9" a="1"/>
  <c r="C509" i="9" s="1"/>
  <c r="C510" i="9" a="1"/>
  <c r="C510" i="9" s="1"/>
  <c r="C511" i="9" a="1"/>
  <c r="C511" i="9" s="1"/>
  <c r="C512" i="9" a="1"/>
  <c r="C512" i="9" s="1"/>
  <c r="C513" i="9" a="1"/>
  <c r="C513" i="9" s="1"/>
  <c r="C514" i="9" a="1"/>
  <c r="C514" i="9" s="1"/>
  <c r="C515" i="9" a="1"/>
  <c r="C515" i="9"/>
  <c r="C516" i="9" a="1"/>
  <c r="C516" i="9" s="1"/>
  <c r="C517" i="9" a="1"/>
  <c r="C517" i="9" s="1"/>
  <c r="C518" i="9" a="1"/>
  <c r="C518" i="9"/>
  <c r="C519" i="9" a="1"/>
  <c r="C519" i="9" s="1"/>
  <c r="C520" i="9" a="1"/>
  <c r="C520" i="9" s="1"/>
  <c r="C521" i="9" a="1"/>
  <c r="C521" i="9"/>
  <c r="C522" i="9" a="1"/>
  <c r="C522" i="9"/>
  <c r="C523" i="9" a="1"/>
  <c r="C523" i="9"/>
  <c r="C524" i="9" a="1"/>
  <c r="C524" i="9"/>
  <c r="C525" i="9" a="1"/>
  <c r="C525" i="9" s="1"/>
  <c r="C526" i="9" a="1"/>
  <c r="C526" i="9" s="1"/>
  <c r="C527" i="9" a="1"/>
  <c r="C527" i="9" s="1"/>
  <c r="C528" i="9" a="1"/>
  <c r="C528" i="9" s="1"/>
  <c r="C529" i="9" a="1"/>
  <c r="C529" i="9" s="1"/>
  <c r="C530" i="9" a="1"/>
  <c r="C530" i="9"/>
  <c r="C531" i="9" a="1"/>
  <c r="C531" i="9" s="1"/>
  <c r="C532" i="9" a="1"/>
  <c r="C532" i="9"/>
  <c r="C533" i="9" a="1"/>
  <c r="C533" i="9" s="1"/>
  <c r="C534" i="9" a="1"/>
  <c r="C534" i="9"/>
  <c r="C535" i="9" a="1"/>
  <c r="C535" i="9"/>
  <c r="C536" i="9" a="1"/>
  <c r="C536" i="9"/>
  <c r="C537" i="9" a="1"/>
  <c r="C537" i="9" s="1"/>
  <c r="C538" i="9" a="1"/>
  <c r="C538" i="9"/>
  <c r="C539" i="9" a="1"/>
  <c r="C539" i="9" s="1"/>
  <c r="C540" i="9" a="1"/>
  <c r="C540" i="9" s="1"/>
  <c r="C541" i="9" a="1"/>
  <c r="C541" i="9" s="1"/>
  <c r="C542" i="9" a="1"/>
  <c r="C542" i="9" s="1"/>
  <c r="C543" i="9" a="1"/>
  <c r="C543" i="9" s="1"/>
  <c r="C544" i="9" a="1"/>
  <c r="C544" i="9" s="1"/>
  <c r="C545" i="9" a="1"/>
  <c r="C545" i="9"/>
  <c r="C546" i="9" a="1"/>
  <c r="C546" i="9" s="1"/>
  <c r="C547" i="9" a="1"/>
  <c r="C547" i="9"/>
  <c r="C548" i="9" a="1"/>
  <c r="C548" i="9"/>
  <c r="C549" i="9" a="1"/>
  <c r="C549" i="9" s="1"/>
  <c r="C550" i="9" a="1"/>
  <c r="C550" i="9" s="1"/>
  <c r="C551" i="9" a="1"/>
  <c r="C551" i="9"/>
  <c r="C552" i="9" a="1"/>
  <c r="C552" i="9" s="1"/>
  <c r="C553" i="9" a="1"/>
  <c r="C553" i="9" s="1"/>
  <c r="C554" i="9" a="1"/>
  <c r="C554" i="9" s="1"/>
  <c r="C555" i="9" a="1"/>
  <c r="C555" i="9" s="1"/>
  <c r="C556" i="9" a="1"/>
  <c r="C556" i="9"/>
  <c r="C557" i="9" a="1"/>
  <c r="C557" i="9" s="1"/>
  <c r="C558" i="9" a="1"/>
  <c r="C558" i="9"/>
  <c r="C559" i="9" a="1"/>
  <c r="C559" i="9" s="1"/>
  <c r="C560" i="9" a="1"/>
  <c r="C560" i="9"/>
  <c r="C561" i="9" a="1"/>
  <c r="C561" i="9" s="1"/>
  <c r="C562" i="9" a="1"/>
  <c r="C562" i="9" s="1"/>
  <c r="C563" i="9" a="1"/>
  <c r="C563" i="9" s="1"/>
  <c r="C564" i="9" a="1"/>
  <c r="C564" i="9"/>
  <c r="C565" i="9" a="1"/>
  <c r="C565" i="9" s="1"/>
  <c r="C566" i="9" a="1"/>
  <c r="C566" i="9" s="1"/>
  <c r="C2" i="9" a="1"/>
  <c r="C2" i="9" s="1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G2" i="7"/>
  <c r="H2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1" i="7"/>
  <c r="B11" i="7"/>
  <c r="C13" i="7"/>
  <c r="C12" i="7"/>
  <c r="C10" i="7"/>
  <c r="C9" i="7"/>
  <c r="C8" i="7"/>
  <c r="C7" i="7"/>
  <c r="C6" i="7"/>
  <c r="C5" i="7"/>
  <c r="C4" i="7"/>
  <c r="C3" i="7"/>
  <c r="C2" i="7"/>
  <c r="B13" i="7"/>
  <c r="B12" i="7"/>
  <c r="B10" i="7"/>
  <c r="B9" i="7"/>
  <c r="B8" i="7"/>
  <c r="B7" i="7"/>
  <c r="B6" i="7"/>
  <c r="B5" i="7"/>
  <c r="B4" i="7"/>
  <c r="B3" i="7"/>
  <c r="B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2" i="1" a="1"/>
  <c r="Q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R998" i="1"/>
  <c r="R993" i="1"/>
  <c r="R991" i="1"/>
  <c r="R987" i="1"/>
  <c r="R986" i="1"/>
  <c r="R979" i="1"/>
  <c r="R978" i="1"/>
  <c r="R975" i="1"/>
  <c r="R967" i="1"/>
  <c r="R963" i="1"/>
  <c r="R962" i="1"/>
  <c r="R958" i="1"/>
  <c r="R955" i="1"/>
  <c r="R950" i="1"/>
  <c r="R945" i="1"/>
  <c r="R943" i="1"/>
  <c r="R939" i="1"/>
  <c r="R933" i="1"/>
  <c r="R931" i="1"/>
  <c r="R927" i="1"/>
  <c r="R926" i="1"/>
  <c r="R919" i="1"/>
  <c r="R918" i="1"/>
  <c r="R915" i="1"/>
  <c r="R910" i="1"/>
  <c r="R907" i="1"/>
  <c r="R903" i="1"/>
  <c r="R902" i="1"/>
  <c r="R897" i="1"/>
  <c r="R895" i="1"/>
  <c r="R894" i="1"/>
  <c r="R890" i="1"/>
  <c r="R886" i="1"/>
  <c r="R883" i="1"/>
  <c r="R882" i="1"/>
  <c r="R879" i="1"/>
  <c r="R878" i="1"/>
  <c r="R874" i="1"/>
  <c r="R871" i="1"/>
  <c r="R870" i="1"/>
  <c r="R862" i="1"/>
  <c r="R861" i="1"/>
  <c r="R859" i="1"/>
  <c r="R854" i="1"/>
  <c r="R850" i="1"/>
  <c r="R849" i="1"/>
  <c r="R847" i="1"/>
  <c r="R846" i="1"/>
  <c r="R837" i="1"/>
  <c r="R835" i="1"/>
  <c r="R834" i="1"/>
  <c r="R826" i="1"/>
  <c r="R825" i="1"/>
  <c r="R823" i="1"/>
  <c r="R822" i="1"/>
  <c r="R819" i="1"/>
  <c r="R818" i="1"/>
  <c r="R814" i="1"/>
  <c r="R811" i="1"/>
  <c r="R807" i="1"/>
  <c r="R806" i="1"/>
  <c r="R801" i="1"/>
  <c r="R799" i="1"/>
  <c r="R798" i="1"/>
  <c r="R795" i="1"/>
  <c r="R794" i="1"/>
  <c r="R787" i="1"/>
  <c r="R786" i="1"/>
  <c r="R782" i="1"/>
  <c r="R777" i="1"/>
  <c r="R775" i="1"/>
  <c r="R774" i="1"/>
  <c r="R771" i="1"/>
  <c r="R766" i="1"/>
  <c r="R763" i="1"/>
  <c r="R758" i="1"/>
  <c r="R754" i="1"/>
  <c r="R751" i="1"/>
  <c r="R750" i="1"/>
  <c r="R747" i="1"/>
  <c r="R746" i="1"/>
  <c r="R741" i="1"/>
  <c r="R739" i="1"/>
  <c r="R738" i="1"/>
  <c r="R735" i="1"/>
  <c r="R734" i="1"/>
  <c r="R733" i="1"/>
  <c r="R730" i="1"/>
  <c r="R729" i="1"/>
  <c r="R727" i="1"/>
  <c r="R726" i="1"/>
  <c r="R722" i="1"/>
  <c r="R721" i="1"/>
  <c r="R718" i="1"/>
  <c r="R717" i="1"/>
  <c r="R715" i="1"/>
  <c r="R711" i="1"/>
  <c r="R709" i="1"/>
  <c r="R706" i="1"/>
  <c r="R703" i="1"/>
  <c r="R702" i="1"/>
  <c r="R699" i="1"/>
  <c r="R698" i="1"/>
  <c r="R697" i="1"/>
  <c r="R696" i="1"/>
  <c r="R693" i="1"/>
  <c r="R691" i="1"/>
  <c r="R690" i="1"/>
  <c r="R686" i="1"/>
  <c r="R685" i="1"/>
  <c r="R682" i="1"/>
  <c r="R681" i="1"/>
  <c r="R679" i="1"/>
  <c r="R674" i="1"/>
  <c r="R673" i="1"/>
  <c r="R672" i="1"/>
  <c r="R668" i="1"/>
  <c r="R667" i="1"/>
  <c r="R666" i="1"/>
  <c r="R663" i="1"/>
  <c r="R662" i="1"/>
  <c r="R661" i="1"/>
  <c r="R658" i="1"/>
  <c r="R656" i="1"/>
  <c r="R655" i="1"/>
  <c r="R654" i="1"/>
  <c r="R650" i="1"/>
  <c r="R649" i="1"/>
  <c r="R646" i="1"/>
  <c r="R644" i="1"/>
  <c r="R643" i="1"/>
  <c r="R639" i="1"/>
  <c r="R638" i="1"/>
  <c r="R637" i="1"/>
  <c r="R632" i="1"/>
  <c r="R631" i="1"/>
  <c r="R630" i="1"/>
  <c r="R627" i="1"/>
  <c r="R626" i="1"/>
  <c r="R625" i="1"/>
  <c r="R620" i="1"/>
  <c r="R618" i="1"/>
  <c r="R616" i="1"/>
  <c r="R615" i="1"/>
  <c r="R613" i="1"/>
  <c r="R610" i="1"/>
  <c r="R608" i="1"/>
  <c r="R606" i="1"/>
  <c r="R603" i="1"/>
  <c r="R601" i="1"/>
  <c r="R598" i="1"/>
  <c r="R596" i="1"/>
  <c r="R591" i="1"/>
  <c r="R590" i="1"/>
  <c r="R589" i="1"/>
  <c r="R586" i="1"/>
  <c r="R584" i="1"/>
  <c r="R583" i="1"/>
  <c r="R582" i="1"/>
  <c r="R579" i="1"/>
  <c r="R578" i="1"/>
  <c r="R571" i="1"/>
  <c r="R570" i="1"/>
  <c r="R567" i="1"/>
  <c r="R566" i="1"/>
  <c r="R565" i="1"/>
  <c r="R562" i="1"/>
  <c r="R561" i="1"/>
  <c r="R560" i="1"/>
  <c r="R559" i="1"/>
  <c r="R558" i="1"/>
  <c r="R553" i="1"/>
  <c r="R550" i="1"/>
  <c r="R549" i="1"/>
  <c r="R548" i="1"/>
  <c r="R547" i="1"/>
  <c r="R542" i="1"/>
  <c r="R541" i="1"/>
  <c r="R538" i="1"/>
  <c r="R537" i="1"/>
  <c r="R536" i="1"/>
  <c r="R535" i="1"/>
  <c r="R534" i="1"/>
  <c r="R532" i="1"/>
  <c r="R531" i="1"/>
  <c r="R530" i="1"/>
  <c r="R526" i="1"/>
  <c r="R525" i="1"/>
  <c r="R524" i="1"/>
  <c r="R523" i="1"/>
  <c r="R522" i="1"/>
  <c r="R519" i="1"/>
  <c r="R518" i="1"/>
  <c r="R514" i="1"/>
  <c r="R513" i="1"/>
  <c r="R512" i="1"/>
  <c r="R511" i="1"/>
  <c r="R510" i="1"/>
  <c r="R507" i="1"/>
  <c r="R506" i="1"/>
  <c r="R502" i="1"/>
  <c r="R501" i="1"/>
  <c r="R500" i="1"/>
  <c r="R499" i="1"/>
  <c r="R498" i="1"/>
  <c r="R495" i="1"/>
  <c r="R494" i="1"/>
  <c r="R490" i="1"/>
  <c r="R489" i="1"/>
  <c r="R488" i="1"/>
  <c r="R487" i="1"/>
  <c r="R486" i="1"/>
  <c r="R484" i="1"/>
  <c r="R483" i="1"/>
  <c r="R482" i="1"/>
  <c r="R478" i="1"/>
  <c r="R477" i="1"/>
  <c r="R476" i="1"/>
  <c r="R475" i="1"/>
  <c r="R474" i="1"/>
  <c r="R471" i="1"/>
  <c r="R470" i="1"/>
  <c r="R466" i="1"/>
  <c r="R465" i="1"/>
  <c r="R464" i="1"/>
  <c r="R463" i="1"/>
  <c r="R462" i="1"/>
  <c r="R459" i="1"/>
  <c r="R458" i="1"/>
  <c r="R454" i="1"/>
  <c r="R453" i="1"/>
  <c r="R452" i="1"/>
  <c r="R451" i="1"/>
  <c r="R450" i="1"/>
  <c r="R447" i="1"/>
  <c r="R446" i="1"/>
  <c r="R442" i="1"/>
  <c r="R441" i="1"/>
  <c r="R440" i="1"/>
  <c r="R439" i="1"/>
  <c r="R438" i="1"/>
  <c r="R436" i="1"/>
  <c r="R435" i="1"/>
  <c r="R434" i="1"/>
  <c r="R430" i="1"/>
  <c r="R429" i="1"/>
  <c r="R428" i="1"/>
  <c r="R427" i="1"/>
  <c r="R426" i="1"/>
  <c r="R423" i="1"/>
  <c r="R422" i="1"/>
  <c r="R420" i="1"/>
  <c r="R418" i="1"/>
  <c r="R417" i="1"/>
  <c r="R416" i="1"/>
  <c r="R415" i="1"/>
  <c r="R414" i="1"/>
  <c r="R411" i="1"/>
  <c r="R410" i="1"/>
  <c r="R406" i="1"/>
  <c r="R405" i="1"/>
  <c r="R404" i="1"/>
  <c r="R403" i="1"/>
  <c r="R402" i="1"/>
  <c r="R399" i="1"/>
  <c r="R398" i="1"/>
  <c r="R394" i="1"/>
  <c r="R393" i="1"/>
  <c r="R392" i="1"/>
  <c r="R391" i="1"/>
  <c r="R390" i="1"/>
  <c r="R388" i="1"/>
  <c r="R387" i="1"/>
  <c r="R386" i="1"/>
  <c r="R382" i="1"/>
  <c r="R381" i="1"/>
  <c r="R380" i="1"/>
  <c r="R379" i="1"/>
  <c r="R378" i="1"/>
  <c r="R375" i="1"/>
  <c r="R374" i="1"/>
  <c r="R370" i="1"/>
  <c r="R369" i="1"/>
  <c r="R368" i="1"/>
  <c r="R367" i="1"/>
  <c r="R366" i="1"/>
  <c r="R363" i="1"/>
  <c r="R362" i="1"/>
  <c r="R358" i="1"/>
  <c r="R357" i="1"/>
  <c r="R356" i="1"/>
  <c r="R355" i="1"/>
  <c r="R354" i="1"/>
  <c r="R351" i="1"/>
  <c r="R350" i="1"/>
  <c r="R346" i="1"/>
  <c r="R345" i="1"/>
  <c r="R344" i="1"/>
  <c r="R343" i="1"/>
  <c r="R342" i="1"/>
  <c r="R340" i="1"/>
  <c r="R339" i="1"/>
  <c r="R338" i="1"/>
  <c r="R334" i="1"/>
  <c r="R333" i="1"/>
  <c r="R332" i="1"/>
  <c r="R331" i="1"/>
  <c r="R330" i="1"/>
  <c r="R327" i="1"/>
  <c r="R326" i="1"/>
  <c r="R322" i="1"/>
  <c r="R321" i="1"/>
  <c r="R320" i="1"/>
  <c r="R319" i="1"/>
  <c r="R318" i="1"/>
  <c r="R315" i="1"/>
  <c r="R314" i="1"/>
  <c r="R310" i="1"/>
  <c r="R309" i="1"/>
  <c r="R308" i="1"/>
  <c r="R307" i="1"/>
  <c r="R306" i="1"/>
  <c r="R303" i="1"/>
  <c r="R302" i="1"/>
  <c r="R298" i="1"/>
  <c r="R297" i="1"/>
  <c r="R296" i="1"/>
  <c r="R295" i="1"/>
  <c r="R294" i="1"/>
  <c r="R292" i="1"/>
  <c r="R291" i="1"/>
  <c r="R290" i="1"/>
  <c r="R286" i="1"/>
  <c r="R285" i="1"/>
  <c r="R284" i="1"/>
  <c r="R283" i="1"/>
  <c r="R282" i="1"/>
  <c r="R279" i="1"/>
  <c r="R278" i="1"/>
  <c r="R274" i="1"/>
  <c r="R273" i="1"/>
  <c r="R272" i="1"/>
  <c r="R271" i="1"/>
  <c r="R270" i="1"/>
  <c r="R267" i="1"/>
  <c r="R266" i="1"/>
  <c r="R262" i="1"/>
  <c r="R261" i="1"/>
  <c r="R260" i="1"/>
  <c r="R259" i="1"/>
  <c r="R258" i="1"/>
  <c r="R255" i="1"/>
  <c r="R254" i="1"/>
  <c r="R250" i="1"/>
  <c r="R249" i="1"/>
  <c r="R248" i="1"/>
  <c r="R247" i="1"/>
  <c r="R246" i="1"/>
  <c r="R244" i="1"/>
  <c r="R243" i="1"/>
  <c r="R242" i="1"/>
  <c r="R238" i="1"/>
  <c r="R237" i="1"/>
  <c r="R236" i="1"/>
  <c r="R235" i="1"/>
  <c r="R234" i="1"/>
  <c r="R231" i="1"/>
  <c r="R230" i="1"/>
  <c r="R228" i="1"/>
  <c r="R226" i="1"/>
  <c r="R225" i="1"/>
  <c r="R224" i="1"/>
  <c r="R223" i="1"/>
  <c r="R222" i="1"/>
  <c r="R219" i="1"/>
  <c r="R218" i="1"/>
  <c r="R214" i="1"/>
  <c r="R213" i="1"/>
  <c r="R212" i="1"/>
  <c r="R211" i="1"/>
  <c r="R210" i="1"/>
  <c r="R207" i="1"/>
  <c r="R206" i="1"/>
  <c r="R202" i="1"/>
  <c r="R201" i="1"/>
  <c r="R200" i="1"/>
  <c r="R199" i="1"/>
  <c r="R198" i="1"/>
  <c r="R196" i="1"/>
  <c r="R195" i="1"/>
  <c r="R194" i="1"/>
  <c r="R190" i="1"/>
  <c r="R189" i="1"/>
  <c r="R188" i="1"/>
  <c r="R187" i="1"/>
  <c r="R186" i="1"/>
  <c r="R183" i="1"/>
  <c r="R182" i="1"/>
  <c r="R178" i="1"/>
  <c r="R177" i="1"/>
  <c r="R176" i="1"/>
  <c r="R175" i="1"/>
  <c r="R174" i="1"/>
  <c r="R171" i="1"/>
  <c r="R170" i="1"/>
  <c r="R166" i="1"/>
  <c r="R165" i="1"/>
  <c r="R164" i="1"/>
  <c r="R163" i="1"/>
  <c r="R162" i="1"/>
  <c r="R159" i="1"/>
  <c r="R158" i="1"/>
  <c r="R154" i="1"/>
  <c r="R153" i="1"/>
  <c r="R152" i="1"/>
  <c r="R151" i="1"/>
  <c r="R150" i="1"/>
  <c r="R148" i="1"/>
  <c r="R147" i="1"/>
  <c r="R146" i="1"/>
  <c r="R142" i="1"/>
  <c r="R141" i="1"/>
  <c r="R140" i="1"/>
  <c r="R139" i="1"/>
  <c r="R138" i="1"/>
  <c r="R135" i="1"/>
  <c r="R134" i="1"/>
  <c r="R130" i="1"/>
  <c r="R129" i="1"/>
  <c r="R128" i="1"/>
  <c r="R127" i="1"/>
  <c r="R126" i="1"/>
  <c r="R123" i="1"/>
  <c r="R122" i="1"/>
  <c r="R118" i="1"/>
  <c r="R117" i="1"/>
  <c r="R116" i="1"/>
  <c r="R115" i="1"/>
  <c r="R114" i="1"/>
  <c r="R111" i="1"/>
  <c r="R110" i="1"/>
  <c r="R106" i="1"/>
  <c r="R105" i="1"/>
  <c r="R104" i="1"/>
  <c r="R103" i="1"/>
  <c r="R102" i="1"/>
  <c r="R100" i="1"/>
  <c r="R99" i="1"/>
  <c r="R98" i="1"/>
  <c r="R94" i="1"/>
  <c r="R93" i="1"/>
  <c r="R92" i="1"/>
  <c r="R91" i="1"/>
  <c r="R90" i="1"/>
  <c r="R87" i="1"/>
  <c r="R86" i="1"/>
  <c r="R82" i="1"/>
  <c r="R81" i="1"/>
  <c r="R80" i="1"/>
  <c r="R79" i="1"/>
  <c r="R78" i="1"/>
  <c r="R75" i="1"/>
  <c r="R74" i="1"/>
  <c r="R70" i="1"/>
  <c r="R69" i="1"/>
  <c r="R68" i="1"/>
  <c r="R67" i="1"/>
  <c r="R66" i="1"/>
  <c r="R63" i="1"/>
  <c r="R62" i="1"/>
  <c r="R58" i="1"/>
  <c r="R57" i="1"/>
  <c r="R56" i="1"/>
  <c r="R55" i="1"/>
  <c r="R54" i="1"/>
  <c r="R52" i="1"/>
  <c r="R51" i="1"/>
  <c r="R50" i="1"/>
  <c r="R46" i="1"/>
  <c r="R45" i="1"/>
  <c r="R44" i="1"/>
  <c r="R43" i="1"/>
  <c r="R42" i="1"/>
  <c r="R39" i="1"/>
  <c r="R38" i="1"/>
  <c r="R34" i="1"/>
  <c r="R33" i="1"/>
  <c r="R32" i="1"/>
  <c r="R31" i="1"/>
  <c r="R30" i="1"/>
  <c r="R27" i="1"/>
  <c r="R26" i="1"/>
  <c r="R22" i="1"/>
  <c r="R21" i="1"/>
  <c r="R20" i="1"/>
  <c r="R19" i="1"/>
  <c r="R18" i="1"/>
  <c r="R16" i="1"/>
  <c r="R12" i="1"/>
  <c r="R7" i="1"/>
  <c r="R6" i="1"/>
  <c r="R4" i="1"/>
  <c r="R3" i="1"/>
  <c r="R564" i="1" l="1"/>
  <c r="R108" i="1"/>
  <c r="R144" i="1"/>
  <c r="R300" i="1"/>
  <c r="R336" i="1"/>
  <c r="R492" i="1"/>
  <c r="R528" i="1"/>
  <c r="R588" i="1"/>
  <c r="R612" i="1"/>
  <c r="R264" i="1"/>
  <c r="R180" i="1"/>
  <c r="R372" i="1"/>
  <c r="R636" i="1"/>
  <c r="R744" i="1"/>
  <c r="R72" i="1"/>
  <c r="R24" i="1"/>
  <c r="R216" i="1"/>
  <c r="R408" i="1"/>
  <c r="R804" i="1"/>
  <c r="R828" i="1"/>
  <c r="R60" i="1"/>
  <c r="R96" i="1"/>
  <c r="R252" i="1"/>
  <c r="R288" i="1"/>
  <c r="R444" i="1"/>
  <c r="R480" i="1"/>
  <c r="R660" i="1"/>
  <c r="R132" i="1"/>
  <c r="R324" i="1"/>
  <c r="R516" i="1"/>
  <c r="R552" i="1"/>
  <c r="R684" i="1"/>
  <c r="R780" i="1"/>
  <c r="R864" i="1"/>
  <c r="R852" i="1"/>
  <c r="R168" i="1"/>
  <c r="R360" i="1"/>
  <c r="R576" i="1"/>
  <c r="R708" i="1"/>
  <c r="R456" i="1"/>
  <c r="R48" i="1"/>
  <c r="R204" i="1"/>
  <c r="R240" i="1"/>
  <c r="R396" i="1"/>
  <c r="R432" i="1"/>
  <c r="R600" i="1"/>
  <c r="R624" i="1"/>
  <c r="R732" i="1"/>
  <c r="R840" i="1"/>
  <c r="R36" i="1"/>
  <c r="R768" i="1"/>
  <c r="R84" i="1"/>
  <c r="R276" i="1"/>
  <c r="R468" i="1"/>
  <c r="R756" i="1"/>
  <c r="R816" i="1"/>
  <c r="R720" i="1"/>
  <c r="R120" i="1"/>
  <c r="R312" i="1"/>
  <c r="R504" i="1"/>
  <c r="R648" i="1"/>
  <c r="R792" i="1"/>
  <c r="R876" i="1"/>
  <c r="R156" i="1"/>
  <c r="R192" i="1"/>
  <c r="R348" i="1"/>
  <c r="R384" i="1"/>
  <c r="R540" i="1"/>
  <c r="R977" i="1"/>
  <c r="R688" i="1"/>
  <c r="R753" i="1"/>
  <c r="R778" i="1"/>
  <c r="R855" i="1"/>
  <c r="R880" i="1"/>
  <c r="R942" i="1"/>
  <c r="R973" i="1"/>
  <c r="R951" i="1"/>
  <c r="R675" i="1"/>
  <c r="R765" i="1"/>
  <c r="R790" i="1"/>
  <c r="R842" i="1"/>
  <c r="R866" i="1"/>
  <c r="R891" i="1"/>
  <c r="R922" i="1"/>
  <c r="R954" i="1"/>
  <c r="R981" i="1"/>
  <c r="R14" i="1"/>
  <c r="R906" i="1"/>
  <c r="R941" i="1"/>
  <c r="R969" i="1"/>
  <c r="R999" i="1"/>
  <c r="R805" i="1"/>
  <c r="R925" i="1"/>
  <c r="R877" i="1"/>
  <c r="R901" i="1"/>
  <c r="R829" i="1"/>
  <c r="R961" i="1"/>
  <c r="R745" i="1"/>
  <c r="R793" i="1"/>
  <c r="R937" i="1"/>
  <c r="R817" i="1"/>
  <c r="R841" i="1"/>
  <c r="R913" i="1"/>
  <c r="R997" i="1"/>
  <c r="R982" i="1"/>
  <c r="R970" i="1"/>
  <c r="R994" i="1"/>
  <c r="R946" i="1"/>
  <c r="R15" i="1"/>
  <c r="R554" i="1"/>
  <c r="R572" i="1"/>
  <c r="R594" i="1"/>
  <c r="R614" i="1"/>
  <c r="R634" i="1"/>
  <c r="R651" i="1"/>
  <c r="R670" i="1"/>
  <c r="R687" i="1"/>
  <c r="R705" i="1"/>
  <c r="R725" i="1"/>
  <c r="R742" i="1"/>
  <c r="R759" i="1"/>
  <c r="R781" i="1"/>
  <c r="R843" i="1"/>
  <c r="R865" i="1"/>
  <c r="R885" i="1"/>
  <c r="R909" i="1"/>
  <c r="R934" i="1"/>
  <c r="R957" i="1"/>
  <c r="R546" i="1"/>
  <c r="R602" i="1"/>
  <c r="R642" i="1"/>
  <c r="R678" i="1"/>
  <c r="R694" i="1"/>
  <c r="R714" i="1"/>
  <c r="R748" i="1"/>
  <c r="R769" i="1"/>
  <c r="R813" i="1"/>
  <c r="R831" i="1"/>
  <c r="R990" i="1"/>
  <c r="R568" i="1"/>
  <c r="R604" i="1"/>
  <c r="R640" i="1"/>
  <c r="R868" i="1"/>
  <c r="R124" i="1"/>
  <c r="R172" i="1"/>
  <c r="R220" i="1"/>
  <c r="R268" i="1"/>
  <c r="R316" i="1"/>
  <c r="R364" i="1"/>
  <c r="R412" i="1"/>
  <c r="R460" i="1"/>
  <c r="R508" i="1"/>
  <c r="R556" i="1"/>
  <c r="R659" i="1"/>
  <c r="R724" i="1"/>
  <c r="R832" i="1"/>
  <c r="R28" i="1"/>
  <c r="R76" i="1"/>
  <c r="R628" i="1"/>
  <c r="R592" i="1"/>
  <c r="R676" i="1"/>
  <c r="R760" i="1"/>
  <c r="R64" i="1"/>
  <c r="R112" i="1"/>
  <c r="R160" i="1"/>
  <c r="R208" i="1"/>
  <c r="R256" i="1"/>
  <c r="R304" i="1"/>
  <c r="R352" i="1"/>
  <c r="R400" i="1"/>
  <c r="R448" i="1"/>
  <c r="R496" i="1"/>
  <c r="R544" i="1"/>
  <c r="R856" i="1"/>
  <c r="R712" i="1"/>
  <c r="R820" i="1"/>
  <c r="R580" i="1"/>
  <c r="R664" i="1"/>
  <c r="R784" i="1"/>
  <c r="R652" i="1"/>
  <c r="R928" i="1"/>
  <c r="R700" i="1"/>
  <c r="R808" i="1"/>
  <c r="R40" i="1"/>
  <c r="R88" i="1"/>
  <c r="R136" i="1"/>
  <c r="R184" i="1"/>
  <c r="R232" i="1"/>
  <c r="R280" i="1"/>
  <c r="R328" i="1"/>
  <c r="R376" i="1"/>
  <c r="R424" i="1"/>
  <c r="R472" i="1"/>
  <c r="R520" i="1"/>
  <c r="R772" i="1"/>
  <c r="R911" i="1"/>
  <c r="R719" i="1"/>
  <c r="R767" i="1"/>
  <c r="R647" i="1"/>
  <c r="R899" i="1"/>
  <c r="R635" i="1"/>
  <c r="R707" i="1"/>
  <c r="R755" i="1"/>
  <c r="R587" i="1"/>
  <c r="R623" i="1"/>
  <c r="R695" i="1"/>
  <c r="R791" i="1"/>
  <c r="R743" i="1"/>
  <c r="R683" i="1"/>
  <c r="R575" i="1"/>
  <c r="R671" i="1"/>
  <c r="R779" i="1"/>
  <c r="R815" i="1"/>
  <c r="R545" i="1"/>
  <c r="R677" i="1"/>
  <c r="R809" i="1"/>
  <c r="R929" i="1"/>
  <c r="R965" i="1"/>
  <c r="R731" i="1"/>
  <c r="R757" i="1"/>
  <c r="R770" i="1"/>
  <c r="R783" i="1"/>
  <c r="R796" i="1"/>
  <c r="R810" i="1"/>
  <c r="R838" i="1"/>
  <c r="R853" i="1"/>
  <c r="R867" i="1"/>
  <c r="R881" i="1"/>
  <c r="R898" i="1"/>
  <c r="R914" i="1"/>
  <c r="R930" i="1"/>
  <c r="R949" i="1"/>
  <c r="R966" i="1"/>
  <c r="R985" i="1"/>
  <c r="R533" i="1"/>
  <c r="R605" i="1"/>
  <c r="R797" i="1"/>
  <c r="R785" i="1"/>
  <c r="R869" i="1"/>
  <c r="R917" i="1"/>
  <c r="R773" i="1"/>
  <c r="R953" i="1"/>
  <c r="R989" i="1"/>
  <c r="R761" i="1"/>
  <c r="R593" i="1"/>
  <c r="R857" i="1"/>
  <c r="R11" i="1"/>
  <c r="R581" i="1"/>
  <c r="R710" i="1"/>
  <c r="R723" i="1"/>
  <c r="R736" i="1"/>
  <c r="R749" i="1"/>
  <c r="R762" i="1"/>
  <c r="R789" i="1"/>
  <c r="R802" i="1"/>
  <c r="R830" i="1"/>
  <c r="R844" i="1"/>
  <c r="R858" i="1"/>
  <c r="R873" i="1"/>
  <c r="R889" i="1"/>
  <c r="R905" i="1"/>
  <c r="R921" i="1"/>
  <c r="R938" i="1"/>
  <c r="R974" i="1"/>
  <c r="R737" i="1"/>
  <c r="R845" i="1"/>
  <c r="R569" i="1"/>
  <c r="R713" i="1"/>
  <c r="R833" i="1"/>
  <c r="R893" i="1"/>
  <c r="R557" i="1"/>
  <c r="R701" i="1"/>
  <c r="R617" i="1"/>
  <c r="R689" i="1"/>
  <c r="R821" i="1"/>
  <c r="R1001" i="1"/>
  <c r="R155" i="1"/>
  <c r="R227" i="1"/>
  <c r="R371" i="1"/>
  <c r="R443" i="1"/>
  <c r="R515" i="1"/>
  <c r="R585" i="1"/>
  <c r="R71" i="1"/>
  <c r="R143" i="1"/>
  <c r="R215" i="1"/>
  <c r="R287" i="1"/>
  <c r="R359" i="1"/>
  <c r="R431" i="1"/>
  <c r="R503" i="1"/>
  <c r="R574" i="1"/>
  <c r="R959" i="1"/>
  <c r="R59" i="1"/>
  <c r="R131" i="1"/>
  <c r="R203" i="1"/>
  <c r="R275" i="1"/>
  <c r="R347" i="1"/>
  <c r="R419" i="1"/>
  <c r="R491" i="1"/>
  <c r="R932" i="1"/>
  <c r="R947" i="1"/>
  <c r="R191" i="1"/>
  <c r="R263" i="1"/>
  <c r="R335" i="1"/>
  <c r="R407" i="1"/>
  <c r="R479" i="1"/>
  <c r="R887" i="1"/>
  <c r="R980" i="1"/>
  <c r="R995" i="1"/>
  <c r="R47" i="1"/>
  <c r="R119" i="1"/>
  <c r="R621" i="1"/>
  <c r="R875" i="1"/>
  <c r="R35" i="1"/>
  <c r="R107" i="1"/>
  <c r="R179" i="1"/>
  <c r="R251" i="1"/>
  <c r="R323" i="1"/>
  <c r="R395" i="1"/>
  <c r="R467" i="1"/>
  <c r="R863" i="1"/>
  <c r="R935" i="1"/>
  <c r="R609" i="1"/>
  <c r="R851" i="1"/>
  <c r="R923" i="1"/>
  <c r="R983" i="1"/>
  <c r="R23" i="1"/>
  <c r="R95" i="1"/>
  <c r="R167" i="1"/>
  <c r="R239" i="1"/>
  <c r="R311" i="1"/>
  <c r="R383" i="1"/>
  <c r="R455" i="1"/>
  <c r="R527" i="1"/>
  <c r="R839" i="1"/>
  <c r="R597" i="1"/>
  <c r="R827" i="1"/>
  <c r="R971" i="1"/>
  <c r="R83" i="1"/>
  <c r="R299" i="1"/>
  <c r="R803" i="1"/>
  <c r="R13" i="1"/>
  <c r="R543" i="1"/>
  <c r="R555" i="1"/>
  <c r="R892" i="1"/>
  <c r="R944" i="1"/>
  <c r="R2" i="1"/>
  <c r="R41" i="1"/>
  <c r="R77" i="1"/>
  <c r="R101" i="1"/>
  <c r="R125" i="1"/>
  <c r="R149" i="1"/>
  <c r="R161" i="1"/>
  <c r="R173" i="1"/>
  <c r="R197" i="1"/>
  <c r="R209" i="1"/>
  <c r="R221" i="1"/>
  <c r="R233" i="1"/>
  <c r="R245" i="1"/>
  <c r="R257" i="1"/>
  <c r="R269" i="1"/>
  <c r="R281" i="1"/>
  <c r="R293" i="1"/>
  <c r="R305" i="1"/>
  <c r="R317" i="1"/>
  <c r="R329" i="1"/>
  <c r="R341" i="1"/>
  <c r="R353" i="1"/>
  <c r="R365" i="1"/>
  <c r="R377" i="1"/>
  <c r="R389" i="1"/>
  <c r="R401" i="1"/>
  <c r="R413" i="1"/>
  <c r="R425" i="1"/>
  <c r="R437" i="1"/>
  <c r="R449" i="1"/>
  <c r="R461" i="1"/>
  <c r="R473" i="1"/>
  <c r="R485" i="1"/>
  <c r="R497" i="1"/>
  <c r="R509" i="1"/>
  <c r="R521" i="1"/>
  <c r="R629" i="1"/>
  <c r="R641" i="1"/>
  <c r="R653" i="1"/>
  <c r="R665" i="1"/>
  <c r="R920" i="1"/>
  <c r="R17" i="1"/>
  <c r="R29" i="1"/>
  <c r="R53" i="1"/>
  <c r="R65" i="1"/>
  <c r="R89" i="1"/>
  <c r="R113" i="1"/>
  <c r="R137" i="1"/>
  <c r="R185" i="1"/>
  <c r="R908" i="1"/>
  <c r="R1000" i="1"/>
  <c r="R595" i="1"/>
  <c r="R607" i="1"/>
  <c r="R619" i="1"/>
  <c r="R896" i="1"/>
  <c r="R988" i="1"/>
  <c r="R5" i="1"/>
  <c r="R680" i="1"/>
  <c r="R692" i="1"/>
  <c r="R704" i="1"/>
  <c r="R716" i="1"/>
  <c r="R728" i="1"/>
  <c r="R740" i="1"/>
  <c r="R752" i="1"/>
  <c r="R764" i="1"/>
  <c r="R776" i="1"/>
  <c r="R788" i="1"/>
  <c r="R800" i="1"/>
  <c r="R812" i="1"/>
  <c r="R824" i="1"/>
  <c r="R836" i="1"/>
  <c r="R848" i="1"/>
  <c r="R860" i="1"/>
  <c r="R872" i="1"/>
  <c r="R884" i="1"/>
  <c r="R976" i="1"/>
  <c r="R573" i="1"/>
  <c r="R633" i="1"/>
  <c r="R645" i="1"/>
  <c r="R657" i="1"/>
  <c r="R669" i="1"/>
  <c r="R964" i="1"/>
  <c r="R622" i="1"/>
  <c r="R952" i="1"/>
  <c r="R539" i="1"/>
  <c r="R551" i="1"/>
  <c r="R563" i="1"/>
  <c r="R599" i="1"/>
  <c r="R611" i="1"/>
  <c r="R940" i="1"/>
  <c r="R992" i="1"/>
  <c r="R25" i="1"/>
  <c r="R61" i="1"/>
  <c r="R97" i="1"/>
  <c r="R121" i="1"/>
  <c r="R145" i="1"/>
  <c r="R157" i="1"/>
  <c r="R169" i="1"/>
  <c r="R193" i="1"/>
  <c r="R205" i="1"/>
  <c r="R217" i="1"/>
  <c r="R229" i="1"/>
  <c r="R241" i="1"/>
  <c r="R253" i="1"/>
  <c r="R265" i="1"/>
  <c r="R277" i="1"/>
  <c r="R289" i="1"/>
  <c r="R301" i="1"/>
  <c r="R313" i="1"/>
  <c r="R325" i="1"/>
  <c r="R337" i="1"/>
  <c r="R349" i="1"/>
  <c r="R361" i="1"/>
  <c r="R373" i="1"/>
  <c r="R385" i="1"/>
  <c r="R397" i="1"/>
  <c r="R409" i="1"/>
  <c r="R421" i="1"/>
  <c r="R433" i="1"/>
  <c r="R445" i="1"/>
  <c r="R457" i="1"/>
  <c r="R469" i="1"/>
  <c r="R481" i="1"/>
  <c r="R493" i="1"/>
  <c r="R505" i="1"/>
  <c r="R517" i="1"/>
  <c r="R529" i="1"/>
  <c r="R577" i="1"/>
  <c r="R916" i="1"/>
  <c r="R968" i="1"/>
  <c r="R37" i="1"/>
  <c r="R49" i="1"/>
  <c r="R73" i="1"/>
  <c r="R85" i="1"/>
  <c r="R109" i="1"/>
  <c r="R133" i="1"/>
  <c r="R181" i="1"/>
  <c r="R904" i="1"/>
  <c r="R956" i="1"/>
  <c r="R8" i="1"/>
  <c r="R9" i="1"/>
  <c r="R10" i="1"/>
  <c r="R888" i="1"/>
  <c r="R900" i="1"/>
  <c r="R912" i="1"/>
  <c r="R924" i="1"/>
  <c r="R936" i="1"/>
  <c r="R948" i="1"/>
  <c r="R960" i="1"/>
  <c r="R972" i="1"/>
  <c r="R984" i="1"/>
  <c r="R99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<sst xmlns="http://schemas.openxmlformats.org/spreadsheetml/2006/main" count="6136" uniqueCount="2116">
  <si>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</si>
  <si>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</si>
  <si>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</si>
  <si>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</si>
  <si>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</si>
  <si>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</si>
  <si>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</si>
  <si>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</si>
  <si>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</si>
  <si>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</si>
  <si>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</si>
  <si>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</si>
  <si>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</si>
  <si>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</si>
  <si>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</si>
  <si>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</si>
  <si>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</si>
  <si>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</si>
  <si>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</si>
  <si>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</si>
  <si>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</si>
  <si>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</si>
  <si>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</si>
  <si>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</si>
  <si>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</si>
  <si>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</si>
  <si>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</si>
  <si>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</si>
  <si>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</si>
  <si>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</si>
  <si>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</si>
  <si>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</si>
  <si>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</si>
  <si>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</si>
  <si>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</si>
  <si>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</si>
  <si>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</si>
  <si>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</si>
  <si>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</si>
  <si>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</si>
  <si>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</si>
  <si>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</si>
  <si>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</si>
  <si>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</si>
  <si>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</si>
  <si>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</si>
  <si>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</si>
  <si>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</si>
  <si>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</si>
  <si>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</si>
  <si>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</si>
  <si>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</si>
  <si>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</si>
  <si>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</si>
  <si>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</si>
  <si>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</si>
  <si>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</si>
  <si>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</si>
  <si>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</si>
  <si>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</si>
  <si>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</si>
  <si>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</si>
  <si>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</si>
  <si>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</si>
  <si>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</si>
  <si>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</si>
  <si>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</si>
  <si>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</si>
  <si>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</si>
  <si>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</si>
  <si>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</si>
  <si>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</si>
  <si>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</si>
  <si>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</si>
  <si>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</si>
  <si>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</si>
  <si>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</si>
  <si>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</si>
  <si>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</si>
  <si>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</si>
  <si>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</si>
  <si>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</si>
  <si>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</si>
  <si>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</si>
  <si>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</si>
  <si>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</si>
  <si>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</si>
  <si>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</si>
  <si>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</si>
  <si>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</si>
  <si>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</si>
  <si>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</si>
  <si>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</si>
  <si>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</si>
  <si>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</si>
  <si>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</si>
  <si>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</si>
  <si>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</si>
  <si>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</si>
  <si>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</si>
  <si>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</si>
  <si>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</si>
  <si>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</si>
  <si>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</si>
  <si>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</si>
  <si>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</si>
  <si>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</si>
  <si>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</si>
  <si>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</si>
  <si>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</si>
  <si>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</si>
  <si>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</si>
  <si>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</si>
  <si>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</si>
  <si>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</si>
  <si>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</si>
  <si>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</si>
  <si>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</si>
  <si>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</si>
  <si>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</si>
  <si>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</si>
  <si>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</si>
  <si>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</si>
  <si>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</si>
  <si>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</si>
  <si>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</si>
  <si>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</si>
  <si>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</si>
  <si>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</si>
  <si>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</si>
  <si>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</si>
  <si>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</si>
  <si>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</si>
  <si>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</si>
  <si>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</si>
  <si>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</si>
  <si>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</si>
  <si>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</si>
  <si>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</si>
  <si>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</si>
  <si>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</si>
  <si>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</si>
  <si>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</si>
  <si>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</si>
  <si>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</si>
  <si>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</si>
  <si>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</si>
  <si>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</si>
  <si>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</si>
  <si>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</si>
  <si>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</si>
  <si>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</si>
  <si>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</si>
  <si>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</si>
  <si>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</si>
  <si>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</si>
  <si>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</si>
  <si>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</si>
  <si>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</si>
  <si>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</si>
  <si>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</si>
  <si>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</si>
  <si>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</si>
  <si>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</si>
  <si>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</si>
  <si>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</si>
  <si>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</si>
  <si>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</si>
  <si>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</si>
  <si>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</si>
  <si>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</si>
  <si>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</si>
  <si>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</si>
  <si>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</si>
  <si>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</si>
  <si>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</si>
  <si>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</si>
  <si>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</si>
  <si>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</si>
  <si>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</si>
  <si>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</si>
  <si>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</si>
  <si>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</si>
  <si>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</si>
  <si>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</si>
  <si>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</si>
  <si>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</si>
  <si>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</si>
  <si>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</si>
  <si>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</si>
  <si>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</si>
  <si>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</si>
  <si>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</si>
  <si>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</si>
  <si>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</si>
  <si>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</si>
  <si>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</si>
  <si>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</si>
  <si>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</si>
  <si>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</si>
  <si>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</si>
  <si>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</si>
  <si>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</si>
  <si>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</si>
  <si>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</si>
  <si>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</si>
  <si>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</si>
  <si>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</si>
  <si>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</si>
  <si>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</si>
  <si>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</si>
  <si>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</si>
  <si>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</si>
  <si>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</si>
  <si>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</si>
  <si>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</si>
  <si>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</si>
  <si>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</si>
  <si>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</si>
  <si>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</si>
  <si>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</si>
  <si>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</si>
  <si>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</si>
  <si>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</si>
  <si>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</si>
  <si>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</si>
  <si>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</si>
  <si>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</si>
  <si>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</si>
  <si>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</si>
  <si>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</si>
  <si>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</si>
  <si>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</si>
  <si>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</si>
  <si>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</si>
  <si>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</si>
  <si>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</si>
  <si>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</si>
  <si>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</si>
  <si>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</si>
  <si>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</si>
  <si>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</si>
  <si>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</si>
  <si>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</si>
  <si>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</si>
  <si>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</si>
  <si>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</si>
  <si>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</si>
  <si>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</si>
  <si>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</si>
  <si>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</si>
  <si>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</si>
  <si>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</si>
  <si>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</si>
  <si>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</si>
  <si>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</si>
  <si>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</si>
  <si>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</si>
  <si>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</si>
  <si>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</si>
  <si>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</si>
  <si>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</si>
  <si>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</si>
  <si>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</si>
  <si>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</si>
  <si>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</si>
  <si>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</si>
  <si>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</si>
  <si>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</si>
  <si>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</si>
  <si>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</si>
  <si>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</si>
  <si>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</si>
  <si>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</si>
  <si>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</si>
  <si>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</si>
  <si>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</si>
  <si>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</si>
  <si>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</si>
  <si>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</si>
  <si>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</si>
  <si>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</si>
  <si>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</si>
  <si>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</si>
  <si>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</si>
  <si>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</si>
  <si>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</si>
  <si>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</si>
  <si>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</si>
  <si>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</si>
  <si>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</si>
  <si>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</si>
  <si>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</si>
  <si>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</si>
  <si>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</si>
  <si>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</si>
  <si>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</si>
  <si>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</si>
  <si>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</si>
  <si>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</si>
  <si>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</si>
  <si>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</si>
  <si>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</si>
  <si>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</si>
  <si>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</si>
  <si>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</si>
  <si>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</si>
  <si>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</si>
  <si>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</si>
  <si>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</si>
  <si>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</si>
  <si>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</si>
  <si>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</si>
  <si>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</si>
  <si>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</si>
  <si>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</si>
  <si>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</si>
  <si>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</si>
  <si>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</si>
  <si>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</si>
  <si>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</si>
  <si>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</si>
  <si>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</si>
  <si>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</si>
  <si>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</si>
  <si>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</si>
  <si>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</si>
  <si>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</si>
  <si>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</si>
  <si>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</si>
  <si>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</si>
  <si>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</si>
  <si>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</si>
  <si>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</si>
  <si>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</si>
  <si>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</si>
  <si>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</si>
  <si>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</si>
  <si>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</si>
  <si>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</si>
  <si>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</si>
  <si>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</si>
  <si>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</si>
  <si>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</si>
  <si>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</si>
  <si>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</si>
  <si>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</si>
  <si>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</si>
  <si>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</si>
  <si>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</si>
  <si>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</si>
  <si>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</si>
  <si>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</si>
  <si>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</si>
  <si>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</si>
  <si>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</si>
  <si>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</si>
  <si>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</si>
  <si>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</si>
  <si>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</si>
  <si>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</si>
  <si>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</si>
  <si>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</si>
  <si>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</si>
  <si>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</si>
  <si>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</si>
  <si>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</si>
  <si>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</si>
  <si>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</si>
  <si>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</si>
  <si>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</si>
  <si>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</si>
  <si>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</si>
  <si>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</si>
  <si>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</si>
  <si>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</si>
  <si>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</si>
  <si>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</si>
  <si>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</si>
  <si>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</si>
  <si>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</si>
  <si>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</si>
  <si>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</si>
  <si>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</si>
  <si>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</si>
  <si>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</si>
  <si>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</si>
  <si>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</si>
  <si>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</si>
  <si>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</si>
  <si>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</si>
  <si>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</si>
  <si>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</si>
  <si>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</si>
  <si>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</si>
  <si>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</si>
  <si>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</si>
  <si>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</si>
  <si>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</si>
  <si>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</si>
  <si>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</si>
  <si>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</si>
  <si>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</si>
  <si>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</si>
  <si>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</si>
  <si>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</si>
  <si>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</si>
  <si>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</si>
  <si>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</si>
  <si>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</si>
  <si>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</si>
  <si>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</si>
  <si>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</si>
  <si>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</si>
  <si>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</si>
  <si>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</si>
  <si>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</si>
  <si>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</si>
  <si>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</si>
  <si>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</si>
  <si>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</si>
  <si>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</si>
  <si>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</si>
  <si>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</si>
  <si>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</si>
  <si>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</si>
  <si>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</si>
  <si>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</si>
  <si>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</si>
  <si>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</si>
  <si>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</si>
  <si>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</si>
  <si>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</si>
  <si>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</si>
  <si>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</si>
  <si>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</si>
  <si>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</si>
  <si>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</si>
  <si>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</si>
  <si>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</si>
  <si>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</si>
  <si>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</si>
  <si>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</si>
  <si>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</si>
  <si>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</si>
  <si>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</si>
  <si>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</si>
  <si>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</si>
  <si>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</si>
  <si>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</si>
  <si>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</si>
  <si>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</si>
  <si>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</si>
  <si>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</si>
  <si>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</si>
  <si>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</si>
  <si>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</si>
  <si>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</si>
  <si>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</si>
  <si>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</si>
  <si>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</si>
  <si>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</si>
  <si>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</si>
  <si>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</si>
  <si>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</si>
  <si>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</si>
  <si>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</si>
  <si>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</si>
  <si>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</si>
  <si>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</si>
  <si>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</si>
  <si>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</si>
  <si>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</si>
  <si>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</si>
  <si>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</si>
  <si>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</si>
  <si>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</si>
  <si>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</si>
  <si>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</si>
  <si>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</si>
  <si>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</si>
  <si>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</si>
  <si>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</si>
  <si>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</si>
  <si>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</si>
  <si>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</si>
  <si>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</si>
  <si>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</si>
  <si>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</si>
  <si>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</si>
  <si>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</si>
  <si>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</si>
  <si>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</si>
  <si>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</si>
  <si>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</si>
  <si>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</si>
  <si>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</si>
  <si>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</si>
  <si>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</si>
  <si>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</si>
  <si>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</si>
  <si>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</si>
  <si>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</si>
  <si>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</si>
  <si>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</si>
  <si>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</si>
  <si>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</si>
  <si>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</si>
  <si>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</si>
  <si>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</si>
  <si>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</si>
  <si>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</si>
  <si>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</si>
  <si>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</si>
  <si>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</si>
  <si>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</si>
  <si>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</si>
  <si>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</si>
  <si>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</si>
  <si>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</si>
  <si>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</si>
  <si>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</si>
  <si>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</si>
  <si>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</si>
  <si>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</si>
  <si>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</si>
  <si>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</si>
  <si>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</si>
  <si>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</si>
  <si>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</si>
  <si>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</si>
  <si>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</si>
  <si>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</si>
  <si>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</si>
  <si>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</si>
  <si>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</si>
  <si>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</si>
  <si>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</si>
  <si>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</si>
  <si>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</si>
  <si>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</si>
  <si>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</si>
  <si>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</si>
  <si>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</si>
  <si>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</si>
  <si>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</si>
  <si>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</si>
  <si>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</si>
  <si>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</si>
  <si>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</si>
  <si>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</si>
  <si>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</si>
  <si>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</si>
  <si>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</si>
  <si>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</si>
  <si>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</si>
  <si>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</si>
  <si>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</si>
  <si>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</si>
  <si>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</si>
  <si>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</si>
  <si>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</si>
  <si>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</si>
  <si>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</si>
  <si>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</si>
  <si>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</si>
  <si>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</si>
  <si>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</si>
  <si>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</si>
  <si>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</si>
  <si>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</si>
  <si>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</si>
  <si>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</si>
  <si>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</si>
  <si>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</si>
  <si>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</si>
  <si>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</si>
  <si>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</si>
  <si>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</si>
  <si>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</si>
  <si>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</si>
  <si>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</si>
  <si>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</si>
  <si>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</si>
  <si>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</si>
  <si>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</si>
  <si>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</si>
  <si>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</si>
  <si>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</si>
  <si>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</si>
  <si>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</si>
  <si>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</si>
  <si>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</si>
  <si>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</si>
  <si>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</si>
  <si>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</si>
  <si>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</si>
  <si>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</si>
  <si>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</si>
  <si>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</si>
  <si>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</si>
  <si>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</si>
  <si>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</si>
  <si>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</si>
  <si>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</si>
  <si>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</si>
  <si>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</si>
  <si>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</si>
  <si>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</si>
  <si>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</si>
  <si>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</si>
  <si>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</si>
  <si>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</si>
  <si>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</si>
  <si>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</si>
  <si>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</si>
  <si>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</si>
  <si>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</si>
  <si>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</si>
  <si>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</si>
  <si>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</si>
  <si>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</si>
  <si>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</si>
  <si>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</si>
  <si>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</si>
  <si>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</si>
  <si>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</si>
  <si>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</si>
  <si>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</si>
  <si>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</si>
  <si>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</si>
  <si>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</si>
  <si>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</si>
  <si>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</si>
  <si>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</si>
  <si>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</si>
  <si>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</si>
  <si>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</si>
  <si>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</si>
  <si>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</si>
  <si>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</si>
  <si>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</si>
  <si>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</si>
  <si>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</si>
  <si>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</si>
  <si>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</si>
  <si>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</si>
  <si>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</si>
  <si>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</si>
  <si>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</si>
  <si>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</si>
  <si>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</si>
  <si>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</si>
  <si>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</si>
  <si>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</si>
  <si>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</si>
  <si>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</si>
  <si>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</si>
  <si>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</si>
  <si>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</si>
  <si>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</si>
  <si>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</si>
  <si>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</si>
  <si>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</si>
  <si>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</si>
  <si>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</si>
  <si>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</si>
  <si>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</si>
  <si>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</si>
  <si>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</si>
  <si>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</si>
  <si>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</si>
  <si>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</si>
  <si>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</si>
  <si>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</si>
  <si>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</si>
  <si>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</si>
  <si>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</si>
  <si>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</si>
  <si>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</si>
  <si>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</si>
  <si>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</si>
  <si>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</si>
  <si>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</si>
  <si>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</si>
  <si>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</si>
  <si>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</si>
  <si>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</si>
  <si>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</si>
  <si>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</si>
  <si>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</si>
  <si>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</si>
  <si>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</si>
  <si>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</si>
  <si>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</si>
  <si>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</si>
  <si>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</si>
  <si>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</si>
  <si>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</si>
  <si>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</si>
  <si>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</si>
  <si>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</si>
  <si>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</si>
  <si>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</si>
  <si>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</si>
  <si>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</si>
  <si>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</si>
  <si>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</si>
  <si>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</si>
  <si>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</si>
  <si>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</si>
  <si>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</si>
  <si>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</si>
  <si>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</si>
  <si>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</si>
  <si>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</si>
  <si>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</si>
  <si>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</si>
  <si>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</si>
  <si>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</si>
  <si>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</si>
  <si>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</si>
  <si>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</si>
  <si>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</si>
  <si>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</si>
  <si>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</si>
  <si>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</si>
  <si>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</si>
  <si>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</si>
  <si>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</si>
  <si>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</si>
  <si>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</si>
  <si>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</si>
  <si>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</si>
  <si>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</si>
  <si>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</si>
  <si>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</si>
  <si>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</si>
  <si>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</si>
  <si>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</si>
  <si>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</si>
  <si>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</si>
  <si>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</si>
  <si>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</si>
  <si>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</si>
  <si>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</si>
  <si>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</si>
  <si>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</si>
  <si>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</si>
  <si>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</si>
  <si>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</si>
  <si>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</si>
  <si>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</si>
  <si>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</si>
  <si>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</si>
  <si>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</si>
  <si>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</si>
  <si>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</si>
  <si>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</si>
  <si>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</si>
  <si>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</si>
  <si>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</si>
  <si>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</si>
  <si>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</si>
  <si>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</si>
  <si>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</si>
  <si>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</si>
  <si>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</si>
  <si>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</si>
  <si>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</si>
  <si>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</si>
  <si>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</si>
  <si>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</si>
  <si>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</si>
  <si>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</si>
  <si>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</si>
  <si>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</si>
  <si>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</si>
  <si>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</si>
  <si>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</si>
  <si>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</si>
  <si>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</si>
  <si>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</si>
  <si>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</si>
  <si>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</si>
  <si>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</si>
  <si>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</si>
  <si>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</si>
  <si>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</si>
  <si>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</si>
  <si>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</si>
  <si>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</si>
  <si>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</si>
  <si>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</si>
  <si>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</si>
  <si>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</si>
  <si>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</si>
  <si>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</si>
  <si>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</si>
  <si>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</si>
  <si>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</si>
  <si>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</si>
  <si>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</si>
  <si>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</si>
  <si>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</si>
  <si>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</si>
  <si>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</si>
  <si>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</si>
  <si>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</si>
  <si>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</si>
  <si>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</si>
  <si>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</si>
  <si>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</si>
  <si>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</si>
  <si>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</si>
  <si>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</si>
  <si>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</si>
  <si>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</si>
  <si>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</si>
  <si>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</si>
  <si>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</si>
  <si>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</si>
  <si>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</si>
  <si>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</si>
  <si>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</si>
  <si>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</si>
  <si>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</si>
  <si>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</si>
  <si>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</si>
  <si>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</si>
  <si>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</si>
  <si>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</si>
  <si>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</si>
  <si>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</si>
  <si>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</si>
  <si>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</si>
  <si>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</si>
  <si>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</si>
  <si>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</si>
  <si>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</si>
  <si>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</si>
  <si>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</si>
  <si>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</si>
  <si>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</si>
  <si>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</si>
  <si>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</si>
  <si>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</si>
  <si>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</si>
  <si>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</si>
  <si>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</si>
  <si>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</si>
  <si>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</si>
  <si>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</si>
  <si>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</si>
  <si>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</si>
  <si>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</si>
  <si>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</si>
  <si>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</si>
  <si>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</si>
  <si>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</si>
  <si>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</si>
  <si>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</si>
  <si>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</si>
  <si>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</si>
  <si>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</si>
  <si>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</si>
  <si>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</si>
  <si>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</si>
  <si>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</si>
  <si>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</si>
  <si>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</si>
  <si>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</si>
  <si>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</si>
  <si>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</si>
  <si>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</si>
  <si>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</si>
  <si>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</si>
  <si>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</si>
  <si>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</si>
  <si>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</si>
  <si>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</si>
  <si>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</si>
  <si>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</si>
  <si>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</si>
  <si>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</si>
  <si>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</si>
  <si>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</si>
  <si>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</si>
  <si>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</si>
  <si>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</si>
  <si>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</si>
  <si>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</si>
  <si>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</si>
  <si>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</si>
  <si>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</si>
  <si>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</si>
  <si>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</si>
  <si>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</si>
  <si>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</si>
  <si>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</si>
  <si>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</si>
  <si>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</si>
  <si>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</si>
  <si>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</si>
  <si>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</si>
  <si>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</si>
  <si>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</si>
  <si>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</si>
  <si>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</si>
  <si>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</si>
  <si>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</si>
  <si>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</si>
  <si>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</si>
  <si>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</si>
  <si>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</si>
  <si>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</si>
  <si>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</si>
  <si>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</si>
  <si>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</si>
  <si>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</si>
  <si>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</si>
  <si>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</si>
  <si>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</si>
  <si>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</si>
  <si>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</si>
  <si>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</si>
  <si>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</si>
  <si>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</si>
  <si>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</si>
  <si>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</si>
  <si>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</si>
  <si>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</si>
  <si>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</si>
  <si>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</si>
  <si>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</si>
  <si>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</si>
  <si>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</si>
  <si>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</si>
  <si>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</si>
  <si>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</si>
  <si>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</si>
  <si>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</si>
  <si>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</si>
  <si>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</si>
  <si>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</si>
  <si>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</si>
  <si>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</si>
  <si>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</si>
  <si>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</si>
  <si>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</si>
  <si>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</si>
  <si>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</si>
  <si>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</si>
  <si>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</si>
  <si>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</si>
  <si>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</si>
  <si>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</si>
  <si>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</si>
  <si>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</si>
  <si>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</si>
  <si>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</si>
  <si>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</si>
  <si>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</si>
  <si>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</si>
  <si>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</si>
  <si>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</si>
  <si>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</si>
  <si>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</si>
  <si>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</si>
  <si>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</si>
  <si>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</si>
  <si>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</si>
  <si>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</si>
  <si>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</si>
  <si>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</si>
  <si>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</si>
  <si>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</si>
  <si>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</si>
  <si>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</si>
  <si>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</si>
  <si>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</si>
  <si>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</si>
  <si>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</si>
  <si>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</si>
  <si>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</si>
  <si>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</si>
  <si>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</si>
  <si>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</si>
  <si>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</si>
  <si>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</si>
  <si>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</si>
  <si>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</si>
  <si>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</si>
  <si>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</si>
  <si>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</si>
  <si>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</si>
  <si>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</si>
  <si>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</si>
  <si>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</si>
  <si>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</si>
  <si>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</si>
  <si>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</si>
  <si>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</si>
  <si>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</si>
  <si>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</si>
  <si>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</si>
  <si>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</si>
  <si>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</si>
  <si>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</si>
  <si>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</si>
  <si>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</si>
  <si>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</si>
  <si>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</si>
  <si>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</si>
  <si>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</si>
  <si>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</si>
  <si>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</si>
  <si>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</si>
  <si>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</si>
  <si>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</si>
  <si>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</si>
  <si>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</si>
  <si>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</si>
  <si>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</si>
  <si>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</si>
  <si>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</si>
  <si>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</si>
  <si>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</si>
  <si>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</si>
  <si>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</si>
  <si>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</si>
  <si>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</si>
  <si>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</si>
  <si>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</si>
  <si>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</si>
  <si>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</si>
  <si>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</si>
  <si>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</si>
  <si>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</si>
  <si>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</si>
  <si>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</si>
  <si>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</si>
  <si>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</si>
  <si>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</si>
  <si>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</si>
  <si>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</si>
  <si>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</si>
  <si>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</si>
  <si>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</si>
  <si>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</si>
  <si>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</si>
  <si>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</si>
  <si>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</si>
  <si>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</si>
  <si>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</si>
  <si>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</si>
  <si>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</si>
  <si>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</si>
  <si>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</si>
  <si>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</si>
  <si>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</si>
  <si>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</si>
  <si>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</si>
  <si>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</si>
  <si>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</si>
  <si>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</si>
  <si>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</si>
  <si>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</si>
  <si>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</si>
  <si>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</si>
  <si>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</si>
  <si>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</si>
  <si>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</si>
  <si>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</si>
  <si>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</si>
  <si>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</si>
  <si>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</si>
  <si>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</si>
  <si>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</si>
  <si>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</si>
  <si>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</si>
  <si>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</si>
  <si>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</si>
  <si>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</si>
  <si>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</si>
  <si>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</si>
  <si>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</si>
  <si>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</si>
  <si>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</si>
  <si>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</si>
  <si>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</si>
  <si>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</si>
  <si>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</si>
  <si>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</si>
  <si>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</si>
  <si>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</si>
  <si>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</si>
  <si>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</si>
  <si>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</si>
  <si>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</si>
  <si>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</si>
  <si>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</si>
  <si>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</si>
  <si>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</si>
  <si>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</si>
  <si>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</si>
  <si>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</si>
  <si>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</si>
  <si>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</si>
  <si>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</si>
  <si>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</si>
  <si>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</si>
  <si>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</si>
  <si>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</si>
  <si>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</si>
  <si>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</si>
  <si>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</si>
  <si>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</si>
  <si>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</si>
  <si>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</si>
  <si>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</si>
  <si>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</si>
  <si>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</si>
  <si>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</si>
  <si>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</si>
  <si>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</si>
  <si>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</si>
  <si>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</si>
  <si>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</si>
  <si>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</si>
  <si>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</si>
  <si>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</si>
  <si>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</si>
  <si>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</si>
  <si>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</si>
  <si>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</si>
  <si>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</si>
  <si>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</si>
  <si>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</si>
  <si>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</si>
  <si>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</si>
  <si>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</si>
  <si>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</si>
  <si>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</si>
  <si>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</si>
  <si>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</si>
  <si>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</si>
  <si>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</si>
  <si>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</si>
  <si>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</si>
  <si>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</si>
  <si>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</si>
  <si>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</si>
  <si>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</si>
  <si>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</si>
  <si>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</si>
  <si>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</si>
  <si>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</si>
  <si>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</si>
  <si>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</si>
  <si>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</si>
  <si>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</si>
  <si>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</si>
  <si>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</si>
  <si>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</si>
  <si>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</si>
  <si>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</si>
  <si>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</si>
  <si>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</si>
  <si>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</si>
  <si>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</si>
  <si>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</si>
  <si>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</si>
  <si>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</si>
  <si>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</si>
  <si>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</si>
  <si>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</si>
  <si>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</si>
  <si>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</si>
  <si>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</si>
  <si>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</si>
  <si>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</si>
  <si>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</si>
  <si>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</si>
  <si>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</si>
  <si>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</si>
  <si>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</si>
  <si>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</si>
  <si>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</si>
  <si>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</si>
  <si>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</si>
  <si>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</si>
  <si>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</si>
  <si>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</si>
  <si>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</si>
  <si>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</si>
  <si>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</si>
  <si>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</si>
  <si>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</si>
  <si>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</si>
  <si>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</si>
  <si>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</si>
  <si>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</si>
  <si>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</si>
  <si>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</si>
  <si>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</si>
  <si>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</si>
  <si>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</si>
  <si>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</si>
  <si>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</si>
  <si>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</si>
  <si>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</si>
  <si>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</si>
  <si>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</si>
  <si>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</si>
  <si>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</si>
  <si>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</si>
  <si>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</si>
  <si>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</si>
  <si>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</si>
  <si>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</si>
  <si>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</si>
  <si>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</si>
  <si>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</si>
  <si>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</si>
  <si>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</si>
  <si>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</si>
  <si>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</si>
  <si>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</si>
  <si>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</si>
  <si>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</si>
  <si>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</si>
  <si>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</si>
  <si>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</si>
  <si>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</si>
  <si>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</si>
  <si>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</si>
  <si>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</si>
  <si>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</si>
  <si>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</si>
  <si>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</si>
  <si>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</si>
  <si>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</si>
  <si>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</si>
  <si>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</si>
  <si>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</si>
  <si>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</si>
  <si>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</si>
  <si>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</si>
  <si>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</si>
  <si>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</si>
  <si>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</si>
  <si>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</si>
  <si>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</si>
  <si>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</si>
  <si>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</si>
  <si>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</si>
  <si>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</si>
  <si>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</si>
  <si>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</si>
  <si>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</si>
  <si>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</si>
  <si>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</si>
  <si>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</si>
  <si>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</si>
  <si>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</si>
  <si>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</si>
  <si>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</si>
  <si>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</si>
  <si>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</si>
  <si>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</si>
  <si>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</si>
  <si>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</si>
  <si>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</si>
  <si>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</si>
  <si>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</si>
  <si>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</si>
  <si>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</si>
  <si>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</si>
  <si>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</si>
  <si>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</si>
  <si>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</si>
  <si>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</si>
  <si>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</si>
  <si>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</si>
  <si>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</si>
  <si>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</si>
  <si>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</si>
  <si>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</si>
  <si>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</si>
  <si>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</si>
  <si>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</si>
  <si>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</si>
  <si>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</si>
  <si>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</si>
  <si>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</si>
  <si>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</si>
  <si>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</si>
  <si>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</si>
  <si>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</si>
  <si>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</si>
  <si>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</si>
  <si>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</si>
  <si>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</si>
  <si>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</si>
  <si>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</si>
  <si>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</si>
  <si>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</si>
  <si>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</si>
  <si>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</si>
  <si>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</si>
  <si>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</si>
  <si>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</si>
  <si>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</si>
  <si>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</si>
  <si>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</si>
  <si>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</si>
  <si>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</si>
  <si>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</si>
  <si>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</si>
  <si>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</si>
  <si>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</si>
  <si>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</si>
  <si>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</si>
  <si>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</si>
  <si>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</si>
  <si>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</si>
  <si>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</si>
  <si>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</si>
  <si>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</si>
  <si>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</si>
  <si>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</si>
  <si>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</si>
  <si>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</si>
  <si>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</si>
  <si>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</si>
  <si>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</si>
  <si>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</si>
  <si>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</si>
  <si>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</si>
  <si>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</si>
  <si>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</si>
  <si>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</si>
  <si>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</si>
  <si>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</si>
  <si>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</si>
  <si>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</si>
  <si>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</si>
  <si>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</si>
  <si>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</si>
  <si>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</si>
  <si>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</si>
  <si>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</si>
  <si>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</si>
  <si>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</si>
  <si>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</si>
  <si>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</si>
  <si>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</si>
  <si>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</si>
  <si>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</si>
  <si>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</si>
  <si>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</si>
  <si>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</si>
  <si>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</si>
  <si>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</si>
  <si>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</si>
  <si>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</si>
  <si>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</si>
  <si>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</si>
  <si>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</si>
  <si>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</si>
  <si>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</si>
  <si>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</si>
  <si>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</si>
  <si>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</si>
  <si>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</si>
  <si>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</si>
  <si>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</si>
  <si>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</si>
  <si>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</si>
  <si>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</si>
  <si>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</si>
  <si>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</si>
  <si>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</si>
  <si>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</si>
  <si>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</si>
  <si>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</si>
  <si>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</si>
  <si>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</si>
  <si>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</si>
  <si>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</si>
  <si>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</si>
  <si>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</si>
  <si>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</si>
  <si>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</si>
  <si>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</si>
  <si>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</si>
  <si>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</si>
  <si>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</si>
  <si>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</si>
  <si>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</si>
  <si>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</si>
  <si>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</si>
  <si>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</si>
  <si>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</si>
  <si>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</si>
  <si>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</si>
  <si>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</si>
  <si>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</si>
  <si>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</si>
  <si>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</si>
  <si>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</si>
  <si>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</si>
  <si>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</si>
  <si>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</si>
  <si>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</si>
  <si>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</si>
  <si>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</si>
  <si>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</si>
  <si>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</si>
  <si>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</si>
  <si>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</si>
  <si>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</si>
  <si>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</si>
  <si>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</si>
  <si>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</si>
  <si>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</si>
  <si>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</si>
  <si>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</si>
  <si>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</si>
  <si>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</si>
  <si>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</si>
  <si>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</si>
  <si>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</si>
  <si>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</si>
  <si>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</si>
  <si>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</si>
  <si>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</si>
  <si>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</si>
  <si>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</si>
  <si>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</si>
  <si>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</si>
  <si>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</si>
  <si>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</si>
  <si>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</si>
  <si>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</si>
  <si>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</si>
  <si>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</si>
  <si>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</si>
  <si>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</si>
  <si>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</si>
  <si>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</si>
  <si>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</si>
  <si>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</si>
  <si>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</si>
  <si>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</si>
  <si>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</si>
  <si>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</si>
  <si>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</si>
  <si>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</si>
  <si>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</si>
  <si>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</si>
  <si>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</si>
  <si>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</si>
  <si>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</si>
  <si>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</si>
  <si>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</si>
  <si>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</si>
  <si>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</si>
  <si>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</si>
  <si>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</si>
  <si>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</si>
  <si>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</si>
  <si>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</si>
  <si>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</si>
  <si>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</si>
  <si>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</si>
  <si>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</si>
  <si>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</si>
  <si>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</si>
  <si>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</si>
  <si>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</si>
  <si>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</si>
  <si>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</si>
  <si>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</si>
  <si>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</si>
  <si>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</si>
  <si>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</si>
  <si>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</si>
  <si>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</si>
  <si>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</si>
  <si>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</si>
  <si>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</si>
  <si>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</si>
  <si>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</si>
  <si>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</si>
  <si>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</si>
  <si>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</si>
  <si>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</si>
  <si>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</si>
  <si>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</si>
  <si>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</si>
  <si>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</si>
  <si>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</si>
  <si>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</si>
  <si>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</si>
  <si>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</si>
  <si>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</si>
  <si>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</si>
  <si>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</si>
  <si>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</si>
  <si>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</si>
  <si>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</si>
  <si>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</si>
  <si>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</si>
  <si>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</si>
  <si>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</si>
  <si>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</si>
  <si>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</si>
  <si>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</si>
  <si>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</si>
  <si>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</si>
  <si>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</si>
  <si>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</si>
  <si>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</si>
  <si>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</si>
  <si>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</si>
  <si>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</si>
  <si>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</si>
  <si>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</si>
  <si>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</si>
  <si>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</si>
  <si>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</si>
  <si>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</si>
  <si>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</si>
  <si>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</si>
  <si>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</si>
  <si>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</si>
  <si>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</si>
  <si>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</si>
  <si>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</si>
  <si>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</si>
  <si>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</si>
  <si>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</si>
  <si>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</si>
  <si>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</si>
  <si>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</si>
  <si>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</si>
  <si>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</si>
  <si>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</si>
  <si>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</si>
  <si>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</si>
  <si>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</si>
  <si>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</si>
  <si>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</si>
  <si>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</si>
  <si>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</si>
  <si>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</si>
  <si>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</si>
  <si>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</si>
  <si>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</si>
  <si>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</si>
  <si>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</si>
  <si>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</si>
  <si>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</si>
  <si>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</si>
  <si>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</si>
  <si>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</si>
  <si>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</si>
  <si>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</si>
  <si>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</si>
  <si>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</si>
  <si>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</si>
  <si>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</si>
  <si>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</si>
  <si>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</si>
  <si>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</si>
  <si>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</si>
  <si>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</si>
  <si>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</si>
  <si>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</si>
  <si>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</si>
  <si>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</si>
  <si>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</si>
  <si>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</si>
  <si>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</si>
  <si>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</si>
  <si>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</si>
  <si>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</si>
  <si>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</si>
  <si>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</si>
  <si>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</si>
  <si>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</si>
  <si>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</si>
  <si>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</si>
  <si>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</si>
  <si>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</si>
  <si>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</si>
  <si>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</si>
  <si>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</si>
  <si>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</si>
  <si>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</si>
  <si>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</si>
  <si>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</si>
  <si>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</si>
  <si>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</si>
  <si>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</si>
  <si>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</si>
  <si>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</si>
  <si>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</si>
  <si>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</si>
  <si>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</si>
  <si>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</si>
  <si>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</si>
  <si>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</si>
  <si>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</si>
  <si>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</si>
  <si>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</si>
  <si>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</si>
  <si>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</si>
  <si>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</si>
  <si>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</si>
  <si>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</si>
  <si>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</si>
  <si>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</si>
  <si>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</si>
  <si>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</si>
  <si>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</si>
  <si>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</si>
  <si>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</si>
  <si>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</si>
  <si>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</si>
  <si>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</si>
  <si>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</si>
  <si>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</si>
  <si>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</si>
  <si>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</si>
  <si>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</si>
  <si>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</si>
  <si>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</si>
  <si>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</si>
  <si>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</si>
  <si>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</si>
  <si>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</si>
  <si>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</si>
  <si>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</si>
  <si>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</si>
  <si>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</si>
  <si>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</si>
  <si>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</si>
  <si>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</si>
  <si>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</si>
  <si>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</si>
  <si>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</si>
  <si>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</si>
  <si>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</si>
  <si>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</si>
  <si>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</si>
  <si>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</si>
  <si>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</si>
  <si>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</si>
  <si>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</si>
  <si>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</si>
  <si>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</si>
  <si>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</si>
  <si>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</si>
  <si>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</si>
  <si>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</si>
  <si>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</si>
  <si>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</si>
  <si>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</si>
  <si>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</si>
  <si>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</si>
  <si>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</si>
  <si>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</si>
  <si>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</si>
  <si>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</si>
  <si>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</si>
  <si>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</si>
  <si>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</si>
  <si>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</si>
  <si>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</si>
  <si>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</si>
  <si>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</si>
  <si>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</si>
  <si>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</si>
  <si>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</si>
  <si>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</si>
  <si>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</si>
  <si>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</si>
  <si>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</si>
  <si>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</si>
  <si>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</si>
  <si>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</si>
  <si>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</si>
  <si>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</si>
  <si>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</si>
  <si>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</si>
  <si>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</si>
  <si>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</si>
  <si>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</si>
  <si>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</si>
  <si>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</si>
  <si>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</si>
  <si>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</si>
  <si>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</si>
  <si>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</si>
  <si>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</si>
  <si>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</si>
  <si>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</si>
  <si>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</si>
  <si>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</si>
  <si>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</si>
  <si>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</si>
  <si>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</si>
  <si>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</si>
  <si>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</si>
  <si>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</si>
  <si>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</si>
  <si>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</si>
  <si>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</si>
  <si>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</si>
  <si>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</si>
  <si>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</si>
  <si>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</si>
  <si>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</si>
  <si>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</si>
  <si>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</si>
  <si>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</si>
  <si>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</si>
  <si>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</si>
  <si>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</si>
  <si>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</si>
  <si>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</si>
  <si>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</si>
  <si>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</si>
  <si>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</si>
  <si>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</si>
  <si>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</si>
  <si>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</si>
  <si>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</si>
  <si>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</si>
  <si>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</si>
  <si>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</si>
  <si>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</si>
  <si>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</si>
  <si>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</si>
  <si>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</si>
  <si>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</si>
  <si>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</si>
  <si>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</si>
  <si>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</si>
  <si>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</si>
  <si>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</si>
  <si>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</si>
  <si>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</si>
  <si>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</si>
  <si>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</si>
  <si>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</si>
  <si>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</si>
  <si>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</si>
  <si>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</si>
  <si>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</si>
  <si>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</si>
  <si>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</si>
  <si>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</si>
  <si>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</si>
  <si>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</si>
  <si>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</si>
  <si>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</si>
  <si>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</si>
  <si>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</si>
  <si>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</si>
  <si>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</si>
  <si>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</si>
  <si>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</si>
  <si>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</si>
  <si>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</si>
  <si>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</si>
  <si>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</si>
  <si>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</si>
  <si>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</si>
  <si>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</si>
  <si>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</si>
  <si>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</si>
  <si>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</si>
  <si>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</si>
  <si>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</si>
  <si>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</si>
  <si>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</si>
  <si>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</si>
  <si>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</si>
  <si>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</si>
  <si>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</si>
  <si>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</si>
  <si>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</si>
  <si>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</si>
  <si>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</si>
  <si>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</si>
  <si>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</si>
  <si>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</si>
  <si>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</si>
  <si>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</si>
  <si>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</si>
  <si>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</si>
  <si>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</si>
  <si>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</si>
  <si>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</si>
  <si>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</si>
  <si>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</si>
  <si>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</si>
  <si>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</si>
  <si>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</si>
  <si>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</si>
  <si>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</si>
  <si>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</si>
  <si>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</si>
  <si>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</si>
  <si>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</si>
  <si>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</si>
  <si>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</si>
  <si>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</si>
  <si>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</si>
  <si>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</si>
  <si>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</si>
  <si>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</si>
  <si>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</si>
  <si>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</si>
  <si>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</si>
  <si>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</si>
  <si>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</si>
  <si>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</si>
  <si>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</si>
  <si>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</si>
  <si>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</si>
  <si>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</si>
  <si>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</si>
  <si>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</si>
  <si>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</si>
  <si>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</si>
  <si>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</si>
  <si>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</si>
  <si>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</si>
  <si>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</si>
  <si>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</si>
  <si>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</si>
  <si>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</si>
  <si>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</si>
  <si>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</si>
  <si>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</si>
  <si>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</si>
  <si>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</si>
  <si>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</si>
  <si>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</si>
  <si>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</si>
  <si>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</si>
  <si>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</si>
  <si>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</si>
  <si>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</si>
  <si>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</si>
  <si>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</si>
  <si>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</si>
  <si>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</si>
  <si>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</si>
  <si>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</si>
  <si>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</si>
  <si>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</si>
  <si>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</si>
  <si>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</si>
  <si>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</si>
  <si>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</si>
  <si>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</si>
  <si>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</si>
  <si>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</si>
  <si>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</si>
  <si>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</si>
  <si>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</si>
  <si>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</si>
  <si>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</si>
  <si>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</si>
  <si>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</si>
  <si>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</si>
  <si>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</si>
  <si>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</si>
  <si>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</si>
  <si>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</si>
  <si>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</si>
  <si>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</si>
  <si>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</si>
  <si>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</si>
  <si>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</si>
  <si>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</si>
  <si>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</si>
  <si>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</si>
  <si>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</si>
  <si>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</si>
  <si>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</si>
  <si>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</si>
  <si>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</si>
  <si>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</si>
  <si>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</si>
  <si>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</si>
  <si>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</si>
  <si>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</si>
  <si>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</si>
  <si>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</si>
  <si>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</si>
  <si>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</si>
  <si>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</si>
  <si>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</si>
  <si>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</si>
  <si>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</si>
  <si>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</si>
  <si>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</si>
  <si>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</si>
  <si>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</si>
  <si>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</si>
  <si>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</si>
  <si>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</si>
  <si>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</si>
  <si>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</si>
  <si>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</si>
  <si>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</si>
  <si>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</si>
  <si>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</si>
  <si>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</si>
  <si>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</si>
  <si>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</si>
  <si>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</si>
  <si>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</si>
  <si>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</si>
  <si>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</si>
  <si>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</si>
  <si>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</si>
  <si>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</si>
  <si>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</si>
  <si>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</si>
  <si>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</si>
  <si>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</si>
  <si>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</si>
  <si>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</si>
  <si>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</si>
  <si>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</si>
  <si>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</si>
  <si>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</si>
  <si>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</si>
  <si>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</si>
  <si>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</si>
  <si>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</si>
  <si>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</si>
  <si>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</si>
  <si>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</si>
  <si>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</si>
  <si>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</si>
  <si>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</si>
  <si>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</si>
  <si>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</si>
  <si>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</si>
  <si>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</si>
  <si>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</si>
  <si>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</si>
  <si>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</si>
  <si>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</si>
  <si>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</si>
  <si>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</si>
  <si>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</si>
  <si>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</si>
  <si>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</si>
  <si>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</si>
  <si>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</si>
  <si>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</si>
  <si>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</si>
  <si>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</si>
  <si>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</si>
  <si>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</si>
  <si>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</si>
  <si>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</si>
  <si>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</si>
  <si>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</si>
  <si>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</si>
  <si>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</si>
  <si>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</si>
  <si>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</si>
  <si>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</si>
  <si>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</si>
  <si>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</si>
  <si>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</si>
  <si>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</si>
  <si>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</si>
  <si>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</si>
  <si>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</si>
  <si>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</si>
  <si>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</si>
  <si>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</si>
  <si>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</si>
  <si>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</si>
  <si>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</si>
  <si>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</si>
  <si>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</si>
  <si>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</si>
  <si>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</si>
  <si>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</si>
  <si>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</si>
  <si>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</si>
  <si>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</si>
  <si>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</si>
  <si>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</si>
  <si>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</si>
  <si>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</si>
  <si>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</si>
  <si>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</si>
  <si>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</si>
  <si>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</si>
  <si>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</si>
  <si>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</si>
  <si>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</si>
  <si>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</si>
  <si>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</si>
  <si>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</si>
  <si>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</si>
  <si>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</si>
  <si>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</si>
  <si>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</si>
  <si>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</si>
  <si>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</si>
  <si>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</si>
  <si>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</si>
  <si>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</si>
  <si>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</si>
  <si>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</si>
  <si>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</si>
  <si>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sub-category</t>
  </si>
  <si>
    <t>parent_category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</si>
  <si>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</si>
  <si>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</si>
  <si>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</si>
  <si>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</si>
  <si>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</si>
  <si>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</si>
  <si>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</si>
  <si>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</si>
  <si>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</si>
  <si>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</si>
  <si>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</si>
  <si>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</si>
  <si>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</si>
  <si>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</si>
  <si>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</si>
  <si>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</si>
  <si>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</si>
  <si>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</si>
  <si>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</si>
  <si>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</si>
  <si>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</si>
  <si>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</si>
  <si>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</si>
  <si>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</si>
  <si>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</si>
  <si>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</si>
  <si>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</si>
  <si>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</si>
  <si>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</si>
  <si>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</si>
  <si>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</si>
  <si>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</si>
  <si>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</si>
  <si>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</si>
  <si>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</si>
  <si>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</si>
  <si>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</si>
  <si>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</si>
  <si>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</si>
  <si>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</si>
  <si>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</si>
  <si>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</si>
  <si>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</si>
  <si>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</si>
  <si>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</si>
  <si>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</si>
  <si>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</si>
  <si>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</si>
  <si>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</si>
  <si>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</si>
  <si>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</si>
  <si>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</si>
  <si>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</si>
  <si>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</si>
  <si>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</si>
  <si>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</si>
  <si>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</si>
  <si>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</si>
  <si>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</si>
  <si>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</si>
  <si>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</si>
  <si>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</si>
  <si>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</si>
  <si>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</si>
  <si>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</si>
  <si>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</si>
  <si>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</si>
  <si>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</si>
  <si>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</si>
  <si>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</si>
  <si>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</si>
  <si>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</si>
  <si>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</si>
  <si>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Failed</t>
  </si>
  <si>
    <t xml:space="preserve">Mean = </t>
  </si>
  <si>
    <t>Median =</t>
  </si>
  <si>
    <t>Minimum =</t>
  </si>
  <si>
    <t>Maximum =</t>
  </si>
  <si>
    <t>Variance =</t>
  </si>
  <si>
    <t>Standard Deviation =</t>
  </si>
  <si>
    <t>Comments:</t>
  </si>
  <si>
    <t xml:space="preserve">It is observed that there are sucessful campaigns with number of backers that fall into outliers, being extremely high or low compared to the mean. Therefore, the median may be a better measure to summariza the data. </t>
  </si>
  <si>
    <t xml:space="preserve">There is more variability on succesful campaigns compared to failed campaigns, and this may be caused because there is a more number of backers on successful campaigns creating a mayor quantity of data for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</si>
</sst>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2" applyFont="1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6565"/>
        </patternFill>
      </fill>
    </dxf>
    <dxf>
      <fill>
        <patternFill>
          <bgColor rgb="FFAFDC7E"/>
        </patternFill>
      </fill>
    </dxf>
    <dxf>
      <fill>
        <patternFill>
          <bgColor rgb="FFFF6565"/>
        </patternFill>
      </fill>
    </dxf>
    <dxf>
      <fill>
        <patternFill>
          <bgColor rgb="FFAFDC7E"/>
        </patternFill>
      </fill>
    </dxf>
    <dxf>
      <font>
        <b val="0"/>
        <i val="0"/>
      </font>
      <fill>
        <patternFill>
          <bgColor rgb="FFFF9999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71DAFF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6565"/>
      <color rgb="FFAFDC7E"/>
      <color rgb="FFFF6161"/>
      <color rgb="FF9ECA80"/>
      <color rgb="FFFF4F4F"/>
      <color rgb="FF71DAFF"/>
      <color rgb="FFFF9999"/>
      <color rgb="FFFF8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[CrowdfundingBook_ES.xlsx]PivotTable_Categ!PivotTable2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61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PivotTable_Categ!$B$4:$B$5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PivotTable_Categ!$A$6:$A$15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PivotTable_Categ!$B$6:$B$15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B-4EA3-8C62-BB2AB793A96E}"/>
            </c:ext>
          </c:extLst>
        </c:ser>
        <c:ser>
          <c:idx val="1"/>
          <c:order val="1"/>
          <c:tx>
            <c:strRef>
              <c:f>PivotTable_Categ!$C$4:$C$5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6161"/>
            </a:solidFill>
            <a:ln>
              <a:noFill/>
            </a:ln>
            <a:effectLst/>
          </c:spPr>
          <c:invertIfNegative val="0"/>
          <c:cat>
            <c:strRef>
              <c:f>PivotTable_Categ!$A$6:$A$15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PivotTable_Categ!$C$6:$C$15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B-4EA3-8C62-BB2AB793A96E}"/>
            </c:ext>
          </c:extLst>
        </c:ser>
        <c:ser>
          <c:idx val="2"/>
          <c:order val="2"/>
          <c:tx>
            <c:strRef>
              <c:f>PivotTable_Categ!$D$4:$D$5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PivotTable_Categ!$A$6:$A$15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PivotTable_Categ!$D$6:$D$15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B-4EA3-8C62-BB2AB793A96E}"/>
            </c:ext>
          </c:extLst>
        </c:ser>
        <c:ser>
          <c:idx val="3"/>
          <c:order val="3"/>
          <c:tx>
            <c:strRef>
              <c:f>PivotTable_Categ!$E$4:$E$5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PivotTable_Categ!$A$6:$A$15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PivotTable_Categ!$E$6:$E$15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EB-4EA3-8C62-BB2AB793A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2549839"/>
        <c:axId val="1252487919"/>
      </c:barChart>
      <c:catAx>
        <c:axId val="125254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87919"/>
        <c:crosses val="autoZero"/>
        <c:auto val="1"/>
        <c:lblAlgn val="ctr"/>
        <c:lblOffset val="100"/>
        <c:noMultiLvlLbl val="0"/>
      </c:catAx>
      <c:valAx>
        <c:axId val="125248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54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[CrowdfundingBook_ES.xlsx]PivotTable_SubCateg!PivotTable2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1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PivotTable_SubCateg!$B$4:$B$5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PivotTable_SubCateg!$A$6:$A$30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PivotTable_SubCateg!$B$6:$B$30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7-4B0D-B0A8-954F6C090937}"/>
            </c:ext>
          </c:extLst>
        </c:ser>
        <c:ser>
          <c:idx val="1"/>
          <c:order val="1"/>
          <c:tx>
            <c:strRef>
              <c:f>PivotTable_SubCateg!$C$4:$C$5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6161"/>
            </a:solidFill>
            <a:ln>
              <a:noFill/>
            </a:ln>
            <a:effectLst/>
          </c:spPr>
          <c:invertIfNegative val="0"/>
          <c:cat>
            <c:strRef>
              <c:f>PivotTable_SubCateg!$A$6:$A$30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PivotTable_SubCateg!$C$6:$C$30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7-4B0D-B0A8-954F6C090937}"/>
            </c:ext>
          </c:extLst>
        </c:ser>
        <c:ser>
          <c:idx val="2"/>
          <c:order val="2"/>
          <c:tx>
            <c:strRef>
              <c:f>PivotTable_SubCateg!$D$4:$D$5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PivotTable_SubCateg!$A$6:$A$30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PivotTable_SubCateg!$D$6:$D$30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7-4B0D-B0A8-954F6C090937}"/>
            </c:ext>
          </c:extLst>
        </c:ser>
        <c:ser>
          <c:idx val="3"/>
          <c:order val="3"/>
          <c:tx>
            <c:strRef>
              <c:f>PivotTable_SubCateg!$E$4:$E$5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PivotTable_SubCateg!$A$6:$A$30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PivotTable_SubCateg!$E$6:$E$30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17-4B0D-B0A8-954F6C09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2549839"/>
        <c:axId val="1252487919"/>
      </c:barChart>
      <c:catAx>
        <c:axId val="125254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87919"/>
        <c:crosses val="autoZero"/>
        <c:auto val="1"/>
        <c:lblAlgn val="ctr"/>
        <c:lblOffset val="100"/>
        <c:noMultiLvlLbl val="0"/>
      </c:catAx>
      <c:valAx>
        <c:axId val="125248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54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[CrowdfundingBook_ES.xlsx]Outcomes based on Date!PivotTable5</c:name>
    <c:fmtId val="4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6161"/>
            </a:solidFill>
            <a:round/>
          </a:ln>
          <a:effectLst/>
        </c:spPr>
        <c:marker>
          <c:symbol val="circle"/>
          <c:size val="5"/>
          <c:spPr>
            <a:solidFill>
              <a:srgbClr val="FF6161"/>
            </a:solidFill>
            <a:ln w="9525">
              <a:solidFill>
                <a:srgbClr val="FF616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'Outcomes based on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0-4EF8-9EED-82BB4575DECD}"/>
            </c:ext>
          </c:extLst>
        </c:ser>
        <c:ser>
          <c:idx val="1"/>
          <c:order val="1"/>
          <c:tx>
            <c:strRef>
              <c:f>'Outcomes based on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616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161"/>
              </a:solidFill>
              <a:ln w="9525">
                <a:solidFill>
                  <a:srgbClr val="FF6161"/>
                </a:solidFill>
              </a:ln>
              <a:effectLst/>
            </c:spPr>
          </c:marker>
          <c:cat>
            <c:strRef>
              <c:f>'Outcomes based on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0-4EF8-9EED-82BB4575DECD}"/>
            </c:ext>
          </c:extLst>
        </c:ser>
        <c:ser>
          <c:idx val="2"/>
          <c:order val="2"/>
          <c:tx>
            <c:strRef>
              <c:f>'Outcomes based on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'Outcomes based on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0-4EF8-9EED-82BB4575D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096639"/>
        <c:axId val="1013118239"/>
      </c:lineChart>
      <c:catAx>
        <c:axId val="101309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18239"/>
        <c:crosses val="autoZero"/>
        <c:auto val="1"/>
        <c:lblAlgn val="ctr"/>
        <c:lblOffset val="100"/>
        <c:noMultiLvlLbl val="0"/>
      </c:catAx>
      <c:valAx>
        <c:axId val="101311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9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B-457D-9C1D-53BBBAC6A3A5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FF616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B-457D-9C1D-53BBBAC6A3A5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B-457D-9C1D-53BBBAC6A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632848"/>
        <c:axId val="1715634288"/>
      </c:lineChart>
      <c:catAx>
        <c:axId val="17156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34288"/>
        <c:crosses val="autoZero"/>
        <c:auto val="1"/>
        <c:lblAlgn val="ctr"/>
        <c:lblOffset val="100"/>
        <c:noMultiLvlLbl val="0"/>
      </c:catAx>
      <c:valAx>
        <c:axId val="1715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Number of backers in successful and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in successful and unsuccessful campaigns</a:t>
          </a:r>
        </a:p>
      </cx:txPr>
    </cx:title>
    <cx:plotArea>
      <cx:plotAreaRegion>
        <cx:series layoutId="boxWhisker" uniqueId="{BC339B54-CEC0-4744-839C-958010CA36E6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137B081-9487-4B9F-8252-D5DE07CCE607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98F9334-7581-4A40-A465-CB2E685EAA0F}">
          <cx:tx>
            <cx:txData>
              <cx:f>_xlchart.v1.5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4B4C0E0-9851-4D99-8D54-5377EB27B465}">
          <cx:tx>
            <cx:txData>
              <cx:f>_xlchart.v1.7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190498</xdr:colOff>
      <xdr:row>1</xdr:row>
      <xdr:rowOff>14285</xdr:rowOff>
    </xdr:from>
    <xdr:to>
      <xdr:col>17</xdr:col>
      <xdr:colOff>133349</xdr:colOff>
      <xdr:row>26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9E173-FD7B-4E44-908A-FEA7F55BF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200023</xdr:colOff>
      <xdr:row>2</xdr:row>
      <xdr:rowOff>176210</xdr:rowOff>
    </xdr:from>
    <xdr:to>
      <xdr:col>17</xdr:col>
      <xdr:colOff>142874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7F9B6-6120-1495-3126-6AB78AE8A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42861</xdr:rowOff>
    </xdr:from>
    <xdr:to>
      <xdr:col>14</xdr:col>
      <xdr:colOff>409575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64A77-C2E5-27F2-A3E1-47F8480D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13</xdr:row>
      <xdr:rowOff>147636</xdr:rowOff>
    </xdr:from>
    <xdr:to>
      <xdr:col>8</xdr:col>
      <xdr:colOff>200025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C1388A-1658-3C98-91F2-521404F67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9</xdr:row>
      <xdr:rowOff>4761</xdr:rowOff>
    </xdr:from>
    <xdr:to>
      <xdr:col>13</xdr:col>
      <xdr:colOff>38099</xdr:colOff>
      <xdr:row>27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42EEB9-C290-3BCC-E810-5290A7D6B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2736" y="1804986"/>
              <a:ext cx="5986463" cy="3700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Santos" refreshedDate="45353.872266319442" createdVersion="8" refreshedVersion="8" minRefreshableVersion="3" recordCount="1001" xr:uid="{F951C61C-BC33-4584-8F28-57CA0E0F4EA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Santos" refreshedDate="45353.881930208336" createdVersion="8" refreshedVersion="8" minRefreshableVersion="3" recordCount="1001" xr:uid="{0EC9C75F-D547-48D7-9947-A17D29A108AD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_created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_ended_conversion" numFmtId="0">
      <sharedItems containsNonDate="0" containsDate="1" containsString="0" containsBlank="1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04AC6-FD02-461F-AF80-14E4E20A497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2998-E51B-4FD6-BD59-F285F7E9C52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6C327-1147-4F0B-9A05-33F180EB807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bestFit="1" customWidth="1"/>
    <col min="8" max="8" width="13" bestFit="1" customWidth="1"/>
    <col min="9" max="9" width="16.625" bestFit="1" customWidth="1"/>
    <col min="12" max="12" width="14.375" customWidth="1"/>
    <col min="13" max="13" width="11.125" bestFit="1" customWidth="1"/>
    <col min="16" max="16" width="28" bestFit="1" customWidth="1"/>
    <col min="17" max="17" width="15.25" bestFit="1" customWidth="1"/>
    <col min="18" max="18" width="16.375" bestFit="1" customWidth="1"/>
    <col min="19" max="19" width="23.125" style="9" bestFit="1" customWidth="1"/>
    <col min="20" max="20" width="22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  <c r="S1" s="8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E2*100/D2</f>
        <v>0</v>
      </c>
      <c r="G2" t="s">
        <v>14</v>
      </c>
      <c r="H2">
        <v>0</v>
      </c>
      <c r="I2" s="5" t="str">
        <f>IF(H2=0,"0",E2/H2)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e" cm="1">
        <f t="array" aca="1" ref="Q2:R2" ca="1">_xlfn.TEXTSPLIT(P2,"/")</f>
        <v>#NAME?</v>
      </c>
      <c r="R2" t="e">
        <f ca="1"/>
        <v>#NAME?</v>
      </c>
      <c r="S2" s="9">
        <f>(((L2/60)/60)/24+DATE(1970,1,1))</f>
        <v>42336.25</v>
      </c>
      <c r="T2" s="9">
        <f>(((M2/60)/60)/24+DATE(1970,1,1))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E3*100/D3</f>
        <v>1040</v>
      </c>
      <c r="G3" t="s">
        <v>20</v>
      </c>
      <c r="H3">
        <v>158</v>
      </c>
      <c r="I3" s="5">
        <f t="shared" ref="I3:I66" si="0">IF(H3=0,"0",E3/H3)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e" cm="1">
        <f t="array" aca="1" ref="Q3:R3" ca="1">_xlfn.TEXTSPLIT(P3,"/")</f>
        <v>#NAME?</v>
      </c>
      <c r="R3" t="e">
        <f ca="1"/>
        <v>#NAME?</v>
      </c>
      <c r="S3" s="9">
        <f t="shared" ref="S3:S66" si="1">(((L3/60)/60)/24+DATE(1970,1,1))</f>
        <v>41870.208333333336</v>
      </c>
      <c r="T3" s="9">
        <f t="shared" ref="T3:T66" si="2">(((M3/60)/60)/24+DATE(1970,1,1))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E4*100/D4</f>
        <v>131.47878228782287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e" cm="1">
        <f t="array" aca="1" ref="Q4:R4" ca="1">_xlfn.TEXTSPLIT(P4,"/")</f>
        <v>#NAME?</v>
      </c>
      <c r="R4" t="e">
        <f ca="1"/>
        <v>#NAME?</v>
      </c>
      <c r="S4" s="9">
        <f t="shared" si="1"/>
        <v>41595.25</v>
      </c>
      <c r="T4" s="9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58.976190476190474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e" cm="1">
        <f t="array" aca="1" ref="Q5:R5" ca="1">_xlfn.TEXTSPLIT(P5,"/")</f>
        <v>#NAME?</v>
      </c>
      <c r="R5" t="e">
        <f ca="1"/>
        <v>#NAME?</v>
      </c>
      <c r="S5" s="9">
        <f t="shared" si="1"/>
        <v>43688.208333333328</v>
      </c>
      <c r="T5" s="9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e" cm="1">
        <f t="array" aca="1" ref="Q6:R6" ca="1">_xlfn.TEXTSPLIT(P6,"/")</f>
        <v>#NAME?</v>
      </c>
      <c r="R6" t="e">
        <f ca="1"/>
        <v>#NAME?</v>
      </c>
      <c r="S6" s="9">
        <f t="shared" si="1"/>
        <v>43485.25</v>
      </c>
      <c r="T6" s="9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e" cm="1">
        <f t="array" aca="1" ref="Q7:R7" ca="1">_xlfn.TEXTSPLIT(P7,"/")</f>
        <v>#NAME?</v>
      </c>
      <c r="R7" t="e">
        <f ca="1"/>
        <v>#NAME?</v>
      </c>
      <c r="S7" s="9">
        <f t="shared" si="1"/>
        <v>41149.208333333336</v>
      </c>
      <c r="T7" s="9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e" cm="1">
        <f t="array" aca="1" ref="Q8:R8" ca="1">_xlfn.TEXTSPLIT(P8,"/")</f>
        <v>#NAME?</v>
      </c>
      <c r="R8" t="e">
        <f ca="1"/>
        <v>#NAME?</v>
      </c>
      <c r="S8" s="9">
        <f t="shared" si="1"/>
        <v>42991.208333333328</v>
      </c>
      <c r="T8" s="9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e" cm="1">
        <f t="array" aca="1" ref="Q9:R9" ca="1">_xlfn.TEXTSPLIT(P9,"/")</f>
        <v>#NAME?</v>
      </c>
      <c r="R9" t="e">
        <f ca="1"/>
        <v>#NAME?</v>
      </c>
      <c r="S9" s="9">
        <f t="shared" si="1"/>
        <v>42229.208333333328</v>
      </c>
      <c r="T9" s="9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e" cm="1">
        <f t="array" aca="1" ref="Q10:R10" ca="1">_xlfn.TEXTSPLIT(P10,"/")</f>
        <v>#NAME?</v>
      </c>
      <c r="R10" t="e">
        <f ca="1"/>
        <v>#NAME?</v>
      </c>
      <c r="S10" s="9">
        <f t="shared" si="1"/>
        <v>40399.208333333336</v>
      </c>
      <c r="T10" s="9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e" cm="1">
        <f t="array" aca="1" ref="Q11:R11" ca="1">_xlfn.TEXTSPLIT(P11,"/")</f>
        <v>#NAME?</v>
      </c>
      <c r="R11" t="e">
        <f ca="1"/>
        <v>#NAME?</v>
      </c>
      <c r="S11" s="9">
        <f t="shared" si="1"/>
        <v>41536.208333333336</v>
      </c>
      <c r="T11" s="9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e" cm="1">
        <f t="array" aca="1" ref="Q12:R12" ca="1">_xlfn.TEXTSPLIT(P12,"/")</f>
        <v>#NAME?</v>
      </c>
      <c r="R12" t="e">
        <f ca="1"/>
        <v>#NAME?</v>
      </c>
      <c r="S12" s="9">
        <f t="shared" si="1"/>
        <v>40404.208333333336</v>
      </c>
      <c r="T12" s="9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e" cm="1">
        <f t="array" aca="1" ref="Q13:R13" ca="1">_xlfn.TEXTSPLIT(P13,"/")</f>
        <v>#NAME?</v>
      </c>
      <c r="R13" t="e">
        <f ca="1"/>
        <v>#NAME?</v>
      </c>
      <c r="S13" s="9">
        <f t="shared" si="1"/>
        <v>40442.208333333336</v>
      </c>
      <c r="T13" s="9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89.349206349206355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e" cm="1">
        <f t="array" aca="1" ref="Q14:R14" ca="1">_xlfn.TEXTSPLIT(P14,"/")</f>
        <v>#NAME?</v>
      </c>
      <c r="R14" t="e">
        <f ca="1"/>
        <v>#NAME?</v>
      </c>
      <c r="S14" s="9">
        <f t="shared" si="1"/>
        <v>43760.208333333328</v>
      </c>
      <c r="T14" s="9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245.11904761904762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e" cm="1">
        <f t="array" aca="1" ref="Q15:R15" ca="1">_xlfn.TEXTSPLIT(P15,"/")</f>
        <v>#NAME?</v>
      </c>
      <c r="R15" t="e">
        <f ca="1"/>
        <v>#NAME?</v>
      </c>
      <c r="S15" s="9">
        <f t="shared" si="1"/>
        <v>42532.208333333328</v>
      </c>
      <c r="T15" s="9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66.769503546099287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e" cm="1">
        <f t="array" aca="1" ref="Q16:R16" ca="1">_xlfn.TEXTSPLIT(P16,"/")</f>
        <v>#NAME?</v>
      </c>
      <c r="R16" t="e">
        <f ca="1"/>
        <v>#NAME?</v>
      </c>
      <c r="S16" s="9">
        <f t="shared" si="1"/>
        <v>40974.25</v>
      </c>
      <c r="T16" s="9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47.307881773399018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e" cm="1">
        <f t="array" aca="1" ref="Q17:R17" ca="1">_xlfn.TEXTSPLIT(P17,"/")</f>
        <v>#NAME?</v>
      </c>
      <c r="R17" t="e">
        <f ca="1"/>
        <v>#NAME?</v>
      </c>
      <c r="S17" s="9">
        <f t="shared" si="1"/>
        <v>43809.25</v>
      </c>
      <c r="T17" s="9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e" cm="1">
        <f t="array" aca="1" ref="Q18:R18" ca="1">_xlfn.TEXTSPLIT(P18,"/")</f>
        <v>#NAME?</v>
      </c>
      <c r="R18" t="e">
        <f ca="1"/>
        <v>#NAME?</v>
      </c>
      <c r="S18" s="9">
        <f t="shared" si="1"/>
        <v>41661.25</v>
      </c>
      <c r="T18" s="9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e" cm="1">
        <f t="array" aca="1" ref="Q19:R19" ca="1">_xlfn.TEXTSPLIT(P19,"/")</f>
        <v>#NAME?</v>
      </c>
      <c r="R19" t="e">
        <f ca="1"/>
        <v>#NAME?</v>
      </c>
      <c r="S19" s="9">
        <f t="shared" si="1"/>
        <v>40555.25</v>
      </c>
      <c r="T19" s="9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e" cm="1">
        <f t="array" aca="1" ref="Q20:R20" ca="1">_xlfn.TEXTSPLIT(P20,"/")</f>
        <v>#NAME?</v>
      </c>
      <c r="R20" t="e">
        <f ca="1"/>
        <v>#NAME?</v>
      </c>
      <c r="S20" s="9">
        <f t="shared" si="1"/>
        <v>43351.208333333328</v>
      </c>
      <c r="T20" s="9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e" cm="1">
        <f t="array" aca="1" ref="Q21:R21" ca="1">_xlfn.TEXTSPLIT(P21,"/")</f>
        <v>#NAME?</v>
      </c>
      <c r="R21" t="e">
        <f ca="1"/>
        <v>#NAME?</v>
      </c>
      <c r="S21" s="9">
        <f t="shared" si="1"/>
        <v>43528.25</v>
      </c>
      <c r="T21" s="9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e" cm="1">
        <f t="array" aca="1" ref="Q22:R22" ca="1">_xlfn.TEXTSPLIT(P22,"/")</f>
        <v>#NAME?</v>
      </c>
      <c r="R22" t="e">
        <f ca="1"/>
        <v>#NAME?</v>
      </c>
      <c r="S22" s="9">
        <f t="shared" si="1"/>
        <v>41848.208333333336</v>
      </c>
      <c r="T22" s="9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e" cm="1">
        <f t="array" aca="1" ref="Q23:R23" ca="1">_xlfn.TEXTSPLIT(P23,"/")</f>
        <v>#NAME?</v>
      </c>
      <c r="R23" t="e">
        <f ca="1"/>
        <v>#NAME?</v>
      </c>
      <c r="S23" s="9">
        <f t="shared" si="1"/>
        <v>40770.208333333336</v>
      </c>
      <c r="T23" s="9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e" cm="1">
        <f t="array" aca="1" ref="Q24:R24" ca="1">_xlfn.TEXTSPLIT(P24,"/")</f>
        <v>#NAME?</v>
      </c>
      <c r="R24" t="e">
        <f ca="1"/>
        <v>#NAME?</v>
      </c>
      <c r="S24" s="9">
        <f t="shared" si="1"/>
        <v>43193.208333333328</v>
      </c>
      <c r="T24" s="9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332.04444444444442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e" cm="1">
        <f t="array" aca="1" ref="Q25:R25" ca="1">_xlfn.TEXTSPLIT(P25,"/")</f>
        <v>#NAME?</v>
      </c>
      <c r="R25" t="e">
        <f ca="1"/>
        <v>#NAME?</v>
      </c>
      <c r="S25" s="9">
        <f t="shared" si="1"/>
        <v>43510.25</v>
      </c>
      <c r="T25" s="9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e" cm="1">
        <f t="array" aca="1" ref="Q26:R26" ca="1">_xlfn.TEXTSPLIT(P26,"/")</f>
        <v>#NAME?</v>
      </c>
      <c r="R26" t="e">
        <f ca="1"/>
        <v>#NAME?</v>
      </c>
      <c r="S26" s="9">
        <f t="shared" si="1"/>
        <v>41811.208333333336</v>
      </c>
      <c r="T26" s="9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e" cm="1">
        <f t="array" aca="1" ref="Q27:R27" ca="1">_xlfn.TEXTSPLIT(P27,"/")</f>
        <v>#NAME?</v>
      </c>
      <c r="R27" t="e">
        <f ca="1"/>
        <v>#NAME?</v>
      </c>
      <c r="S27" s="9">
        <f t="shared" si="1"/>
        <v>40681.208333333336</v>
      </c>
      <c r="T27" s="9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e" cm="1">
        <f t="array" aca="1" ref="Q28:R28" ca="1">_xlfn.TEXTSPLIT(P28,"/")</f>
        <v>#NAME?</v>
      </c>
      <c r="R28" t="e">
        <f ca="1"/>
        <v>#NAME?</v>
      </c>
      <c r="S28" s="9">
        <f t="shared" si="1"/>
        <v>43312.208333333328</v>
      </c>
      <c r="T28" s="9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e" cm="1">
        <f t="array" aca="1" ref="Q29:R29" ca="1">_xlfn.TEXTSPLIT(P29,"/")</f>
        <v>#NAME?</v>
      </c>
      <c r="R29" t="e">
        <f ca="1"/>
        <v>#NAME?</v>
      </c>
      <c r="S29" s="9">
        <f t="shared" si="1"/>
        <v>42280.208333333328</v>
      </c>
      <c r="T29" s="9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105.22553516819572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e" cm="1">
        <f t="array" aca="1" ref="Q30:R30" ca="1">_xlfn.TEXTSPLIT(P30,"/")</f>
        <v>#NAME?</v>
      </c>
      <c r="R30" t="e">
        <f ca="1"/>
        <v>#NAME?</v>
      </c>
      <c r="S30" s="9">
        <f t="shared" si="1"/>
        <v>40218.25</v>
      </c>
      <c r="T30" s="9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328.89978213507624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e" cm="1">
        <f t="array" aca="1" ref="Q31:R31" ca="1">_xlfn.TEXTSPLIT(P31,"/")</f>
        <v>#NAME?</v>
      </c>
      <c r="R31" t="e">
        <f ca="1"/>
        <v>#NAME?</v>
      </c>
      <c r="S31" s="9">
        <f t="shared" si="1"/>
        <v>43301.208333333328</v>
      </c>
      <c r="T31" s="9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e" cm="1">
        <f t="array" aca="1" ref="Q32:R32" ca="1">_xlfn.TEXTSPLIT(P32,"/")</f>
        <v>#NAME?</v>
      </c>
      <c r="R32" t="e">
        <f ca="1"/>
        <v>#NAME?</v>
      </c>
      <c r="S32" s="9">
        <f t="shared" si="1"/>
        <v>43609.208333333328</v>
      </c>
      <c r="T32" s="9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e" cm="1">
        <f t="array" aca="1" ref="Q33:R33" ca="1">_xlfn.TEXTSPLIT(P33,"/")</f>
        <v>#NAME?</v>
      </c>
      <c r="R33" t="e">
        <f ca="1"/>
        <v>#NAME?</v>
      </c>
      <c r="S33" s="9">
        <f t="shared" si="1"/>
        <v>42374.25</v>
      </c>
      <c r="T33" s="9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e" cm="1">
        <f t="array" aca="1" ref="Q34:R34" ca="1">_xlfn.TEXTSPLIT(P34,"/")</f>
        <v>#NAME?</v>
      </c>
      <c r="R34" t="e">
        <f ca="1"/>
        <v>#NAME?</v>
      </c>
      <c r="S34" s="9">
        <f t="shared" si="1"/>
        <v>43110.25</v>
      </c>
      <c r="T34" s="9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e" cm="1">
        <f t="array" aca="1" ref="Q35:R35" ca="1">_xlfn.TEXTSPLIT(P35,"/")</f>
        <v>#NAME?</v>
      </c>
      <c r="R35" t="e">
        <f ca="1"/>
        <v>#NAME?</v>
      </c>
      <c r="S35" s="9">
        <f t="shared" si="1"/>
        <v>41917.208333333336</v>
      </c>
      <c r="T35" s="9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e" cm="1">
        <f t="array" aca="1" ref="Q36:R36" ca="1">_xlfn.TEXTSPLIT(P36,"/")</f>
        <v>#NAME?</v>
      </c>
      <c r="R36" t="e">
        <f ca="1"/>
        <v>#NAME?</v>
      </c>
      <c r="S36" s="9">
        <f t="shared" si="1"/>
        <v>42817.208333333328</v>
      </c>
      <c r="T36" s="9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e" cm="1">
        <f t="array" aca="1" ref="Q37:R37" ca="1">_xlfn.TEXTSPLIT(P37,"/")</f>
        <v>#NAME?</v>
      </c>
      <c r="R37" t="e">
        <f ca="1"/>
        <v>#NAME?</v>
      </c>
      <c r="S37" s="9">
        <f t="shared" si="1"/>
        <v>43484.25</v>
      </c>
      <c r="T37" s="9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157.28571428571428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e" cm="1">
        <f t="array" aca="1" ref="Q38:R38" ca="1">_xlfn.TEXTSPLIT(P38,"/")</f>
        <v>#NAME?</v>
      </c>
      <c r="R38" t="e">
        <f ca="1"/>
        <v>#NAME?</v>
      </c>
      <c r="S38" s="9">
        <f t="shared" si="1"/>
        <v>40600.25</v>
      </c>
      <c r="T38" s="9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e" cm="1">
        <f t="array" aca="1" ref="Q39:R39" ca="1">_xlfn.TEXTSPLIT(P39,"/")</f>
        <v>#NAME?</v>
      </c>
      <c r="R39" t="e">
        <f ca="1"/>
        <v>#NAME?</v>
      </c>
      <c r="S39" s="9">
        <f t="shared" si="1"/>
        <v>43744.208333333328</v>
      </c>
      <c r="T39" s="9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e" cm="1">
        <f t="array" aca="1" ref="Q40:R40" ca="1">_xlfn.TEXTSPLIT(P40,"/")</f>
        <v>#NAME?</v>
      </c>
      <c r="R40" t="e">
        <f ca="1"/>
        <v>#NAME?</v>
      </c>
      <c r="S40" s="9">
        <f t="shared" si="1"/>
        <v>40469.208333333336</v>
      </c>
      <c r="T40" s="9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e" cm="1">
        <f t="array" aca="1" ref="Q41:R41" ca="1">_xlfn.TEXTSPLIT(P41,"/")</f>
        <v>#NAME?</v>
      </c>
      <c r="R41" t="e">
        <f ca="1"/>
        <v>#NAME?</v>
      </c>
      <c r="S41" s="9">
        <f t="shared" si="1"/>
        <v>41330.25</v>
      </c>
      <c r="T41" s="9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e" cm="1">
        <f t="array" aca="1" ref="Q42:R42" ca="1">_xlfn.TEXTSPLIT(P42,"/")</f>
        <v>#NAME?</v>
      </c>
      <c r="R42" t="e">
        <f ca="1"/>
        <v>#NAME?</v>
      </c>
      <c r="S42" s="9">
        <f t="shared" si="1"/>
        <v>40334.208333333336</v>
      </c>
      <c r="T42" s="9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212.92857142857142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e" cm="1">
        <f t="array" aca="1" ref="Q43:R43" ca="1">_xlfn.TEXTSPLIT(P43,"/")</f>
        <v>#NAME?</v>
      </c>
      <c r="R43" t="e">
        <f ca="1"/>
        <v>#NAME?</v>
      </c>
      <c r="S43" s="9">
        <f t="shared" si="1"/>
        <v>41156.208333333336</v>
      </c>
      <c r="T43" s="9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e" cm="1">
        <f t="array" aca="1" ref="Q44:R44" ca="1">_xlfn.TEXTSPLIT(P44,"/")</f>
        <v>#NAME?</v>
      </c>
      <c r="R44" t="e">
        <f ca="1"/>
        <v>#NAME?</v>
      </c>
      <c r="S44" s="9">
        <f t="shared" si="1"/>
        <v>40728.208333333336</v>
      </c>
      <c r="T44" s="9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e" cm="1">
        <f t="array" aca="1" ref="Q45:R45" ca="1">_xlfn.TEXTSPLIT(P45,"/")</f>
        <v>#NAME?</v>
      </c>
      <c r="R45" t="e">
        <f ca="1"/>
        <v>#NAME?</v>
      </c>
      <c r="S45" s="9">
        <f t="shared" si="1"/>
        <v>41844.208333333336</v>
      </c>
      <c r="T45" s="9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e" cm="1">
        <f t="array" aca="1" ref="Q46:R46" ca="1">_xlfn.TEXTSPLIT(P46,"/")</f>
        <v>#NAME?</v>
      </c>
      <c r="R46" t="e">
        <f ca="1"/>
        <v>#NAME?</v>
      </c>
      <c r="S46" s="9">
        <f t="shared" si="1"/>
        <v>43541.208333333328</v>
      </c>
      <c r="T46" s="9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e" cm="1">
        <f t="array" aca="1" ref="Q47:R47" ca="1">_xlfn.TEXTSPLIT(P47,"/")</f>
        <v>#NAME?</v>
      </c>
      <c r="R47" t="e">
        <f ca="1"/>
        <v>#NAME?</v>
      </c>
      <c r="S47" s="9">
        <f t="shared" si="1"/>
        <v>42676.208333333328</v>
      </c>
      <c r="T47" s="9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114.78378378378379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e" cm="1">
        <f t="array" aca="1" ref="Q48:R48" ca="1">_xlfn.TEXTSPLIT(P48,"/")</f>
        <v>#NAME?</v>
      </c>
      <c r="R48" t="e">
        <f ca="1"/>
        <v>#NAME?</v>
      </c>
      <c r="S48" s="9">
        <f t="shared" si="1"/>
        <v>40367.208333333336</v>
      </c>
      <c r="T48" s="9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e" cm="1">
        <f t="array" aca="1" ref="Q49:R49" ca="1">_xlfn.TEXTSPLIT(P49,"/")</f>
        <v>#NAME?</v>
      </c>
      <c r="R49" t="e">
        <f ca="1"/>
        <v>#NAME?</v>
      </c>
      <c r="S49" s="9">
        <f t="shared" si="1"/>
        <v>41727.208333333336</v>
      </c>
      <c r="T49" s="9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e" cm="1">
        <f t="array" aca="1" ref="Q50:R50" ca="1">_xlfn.TEXTSPLIT(P50,"/")</f>
        <v>#NAME?</v>
      </c>
      <c r="R50" t="e">
        <f ca="1"/>
        <v>#NAME?</v>
      </c>
      <c r="S50" s="9">
        <f t="shared" si="1"/>
        <v>42180.208333333328</v>
      </c>
      <c r="T50" s="9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e" cm="1">
        <f t="array" aca="1" ref="Q51:R51" ca="1">_xlfn.TEXTSPLIT(P51,"/")</f>
        <v>#NAME?</v>
      </c>
      <c r="R51" t="e">
        <f ca="1"/>
        <v>#NAME?</v>
      </c>
      <c r="S51" s="9">
        <f t="shared" si="1"/>
        <v>43758.208333333328</v>
      </c>
      <c r="T51" s="9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e" cm="1">
        <f t="array" aca="1" ref="Q52:R52" ca="1">_xlfn.TEXTSPLIT(P52,"/")</f>
        <v>#NAME?</v>
      </c>
      <c r="R52" t="e">
        <f ca="1"/>
        <v>#NAME?</v>
      </c>
      <c r="S52" s="9">
        <f t="shared" si="1"/>
        <v>41487.208333333336</v>
      </c>
      <c r="T52" s="9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e" cm="1">
        <f t="array" aca="1" ref="Q53:R53" ca="1">_xlfn.TEXTSPLIT(P53,"/")</f>
        <v>#NAME?</v>
      </c>
      <c r="R53" t="e">
        <f ca="1"/>
        <v>#NAME?</v>
      </c>
      <c r="S53" s="9">
        <f t="shared" si="1"/>
        <v>40995.208333333336</v>
      </c>
      <c r="T53" s="9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e" cm="1">
        <f t="array" aca="1" ref="Q54:R54" ca="1">_xlfn.TEXTSPLIT(P54,"/")</f>
        <v>#NAME?</v>
      </c>
      <c r="R54" t="e">
        <f ca="1"/>
        <v>#NAME?</v>
      </c>
      <c r="S54" s="9">
        <f t="shared" si="1"/>
        <v>40436.208333333336</v>
      </c>
      <c r="T54" s="9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e" cm="1">
        <f t="array" aca="1" ref="Q55:R55" ca="1">_xlfn.TEXTSPLIT(P55,"/")</f>
        <v>#NAME?</v>
      </c>
      <c r="R55" t="e">
        <f ca="1"/>
        <v>#NAME?</v>
      </c>
      <c r="S55" s="9">
        <f t="shared" si="1"/>
        <v>41779.208333333336</v>
      </c>
      <c r="T55" s="9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e" cm="1">
        <f t="array" aca="1" ref="Q56:R56" ca="1">_xlfn.TEXTSPLIT(P56,"/")</f>
        <v>#NAME?</v>
      </c>
      <c r="R56" t="e">
        <f ca="1"/>
        <v>#NAME?</v>
      </c>
      <c r="S56" s="9">
        <f t="shared" si="1"/>
        <v>43170.25</v>
      </c>
      <c r="T56" s="9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e" cm="1">
        <f t="array" aca="1" ref="Q57:R57" ca="1">_xlfn.TEXTSPLIT(P57,"/")</f>
        <v>#NAME?</v>
      </c>
      <c r="R57" t="e">
        <f ca="1"/>
        <v>#NAME?</v>
      </c>
      <c r="S57" s="9">
        <f t="shared" si="1"/>
        <v>43311.208333333328</v>
      </c>
      <c r="T57" s="9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e" cm="1">
        <f t="array" aca="1" ref="Q58:R58" ca="1">_xlfn.TEXTSPLIT(P58,"/")</f>
        <v>#NAME?</v>
      </c>
      <c r="R58" t="e">
        <f ca="1"/>
        <v>#NAME?</v>
      </c>
      <c r="S58" s="9">
        <f t="shared" si="1"/>
        <v>42014.25</v>
      </c>
      <c r="T58" s="9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e" cm="1">
        <f t="array" aca="1" ref="Q59:R59" ca="1">_xlfn.TEXTSPLIT(P59,"/")</f>
        <v>#NAME?</v>
      </c>
      <c r="R59" t="e">
        <f ca="1"/>
        <v>#NAME?</v>
      </c>
      <c r="S59" s="9">
        <f t="shared" si="1"/>
        <v>42979.208333333328</v>
      </c>
      <c r="T59" s="9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227.11111111111111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e" cm="1">
        <f t="array" aca="1" ref="Q60:R60" ca="1">_xlfn.TEXTSPLIT(P60,"/")</f>
        <v>#NAME?</v>
      </c>
      <c r="R60" t="e">
        <f ca="1"/>
        <v>#NAME?</v>
      </c>
      <c r="S60" s="9">
        <f t="shared" si="1"/>
        <v>42268.208333333328</v>
      </c>
      <c r="T60" s="9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275.07142857142856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e" cm="1">
        <f t="array" aca="1" ref="Q61:R61" ca="1">_xlfn.TEXTSPLIT(P61,"/")</f>
        <v>#NAME?</v>
      </c>
      <c r="R61" t="e">
        <f ca="1"/>
        <v>#NAME?</v>
      </c>
      <c r="S61" s="9">
        <f t="shared" si="1"/>
        <v>42898.208333333328</v>
      </c>
      <c r="T61" s="9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e" cm="1">
        <f t="array" aca="1" ref="Q62:R62" ca="1">_xlfn.TEXTSPLIT(P62,"/")</f>
        <v>#NAME?</v>
      </c>
      <c r="R62" t="e">
        <f ca="1"/>
        <v>#NAME?</v>
      </c>
      <c r="S62" s="9">
        <f t="shared" si="1"/>
        <v>41107.208333333336</v>
      </c>
      <c r="T62" s="9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e" cm="1">
        <f t="array" aca="1" ref="Q63:R63" ca="1">_xlfn.TEXTSPLIT(P63,"/")</f>
        <v>#NAME?</v>
      </c>
      <c r="R63" t="e">
        <f ca="1"/>
        <v>#NAME?</v>
      </c>
      <c r="S63" s="9">
        <f t="shared" si="1"/>
        <v>40595.25</v>
      </c>
      <c r="T63" s="9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e" cm="1">
        <f t="array" aca="1" ref="Q64:R64" ca="1">_xlfn.TEXTSPLIT(P64,"/")</f>
        <v>#NAME?</v>
      </c>
      <c r="R64" t="e">
        <f ca="1"/>
        <v>#NAME?</v>
      </c>
      <c r="S64" s="9">
        <f t="shared" si="1"/>
        <v>42160.208333333328</v>
      </c>
      <c r="T64" s="9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e" cm="1">
        <f t="array" aca="1" ref="Q65:R65" ca="1">_xlfn.TEXTSPLIT(P65,"/")</f>
        <v>#NAME?</v>
      </c>
      <c r="R65" t="e">
        <f ca="1"/>
        <v>#NAME?</v>
      </c>
      <c r="S65" s="9">
        <f t="shared" si="1"/>
        <v>42853.208333333328</v>
      </c>
      <c r="T65" s="9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e" cm="1">
        <f t="array" aca="1" ref="Q66:R66" ca="1">_xlfn.TEXTSPLIT(P66,"/")</f>
        <v>#NAME?</v>
      </c>
      <c r="R66" t="e">
        <f ca="1"/>
        <v>#NAME?</v>
      </c>
      <c r="S66" s="9">
        <f t="shared" si="1"/>
        <v>43283.208333333328</v>
      </c>
      <c r="T66" s="9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IF(H67=0,"0",E67/H67)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e" cm="1">
        <f t="array" aca="1" ref="Q67:R67" ca="1">_xlfn.TEXTSPLIT(P67,"/")</f>
        <v>#NAME?</v>
      </c>
      <c r="R67" t="e">
        <f ca="1"/>
        <v>#NAME?</v>
      </c>
      <c r="S67" s="9">
        <f t="shared" ref="S67:S130" si="5">(((L67/60)/60)/24+DATE(1970,1,1))</f>
        <v>40570.25</v>
      </c>
      <c r="T67" s="9">
        <f t="shared" ref="T67:T130" si="6">(((M67/60)/60)/24+DATE(1970,1,1))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E68*100/D68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e" cm="1">
        <f t="array" aca="1" ref="Q68:R68" ca="1">_xlfn.TEXTSPLIT(P68,"/")</f>
        <v>#NAME?</v>
      </c>
      <c r="R68" t="e">
        <f ca="1"/>
        <v>#NAME?</v>
      </c>
      <c r="S68" s="9">
        <f t="shared" si="5"/>
        <v>42102.208333333328</v>
      </c>
      <c r="T68" s="9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e" cm="1">
        <f t="array" aca="1" ref="Q69:R69" ca="1">_xlfn.TEXTSPLIT(P69,"/")</f>
        <v>#NAME?</v>
      </c>
      <c r="R69" t="e">
        <f ca="1"/>
        <v>#NAME?</v>
      </c>
      <c r="S69" s="9">
        <f t="shared" si="5"/>
        <v>40203.25</v>
      </c>
      <c r="T69" s="9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e" cm="1">
        <f t="array" aca="1" ref="Q70:R70" ca="1">_xlfn.TEXTSPLIT(P70,"/")</f>
        <v>#NAME?</v>
      </c>
      <c r="R70" t="e">
        <f ca="1"/>
        <v>#NAME?</v>
      </c>
      <c r="S70" s="9">
        <f t="shared" si="5"/>
        <v>42943.208333333328</v>
      </c>
      <c r="T70" s="9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e" cm="1">
        <f t="array" aca="1" ref="Q71:R71" ca="1">_xlfn.TEXTSPLIT(P71,"/")</f>
        <v>#NAME?</v>
      </c>
      <c r="R71" t="e">
        <f ca="1"/>
        <v>#NAME?</v>
      </c>
      <c r="S71" s="9">
        <f t="shared" si="5"/>
        <v>40531.25</v>
      </c>
      <c r="T71" s="9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e" cm="1">
        <f t="array" aca="1" ref="Q72:R72" ca="1">_xlfn.TEXTSPLIT(P72,"/")</f>
        <v>#NAME?</v>
      </c>
      <c r="R72" t="e">
        <f ca="1"/>
        <v>#NAME?</v>
      </c>
      <c r="S72" s="9">
        <f t="shared" si="5"/>
        <v>40484.208333333336</v>
      </c>
      <c r="T72" s="9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e" cm="1">
        <f t="array" aca="1" ref="Q73:R73" ca="1">_xlfn.TEXTSPLIT(P73,"/")</f>
        <v>#NAME?</v>
      </c>
      <c r="R73" t="e">
        <f ca="1"/>
        <v>#NAME?</v>
      </c>
      <c r="S73" s="9">
        <f t="shared" si="5"/>
        <v>43799.25</v>
      </c>
      <c r="T73" s="9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670.33333333333337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e" cm="1">
        <f t="array" aca="1" ref="Q74:R74" ca="1">_xlfn.TEXTSPLIT(P74,"/")</f>
        <v>#NAME?</v>
      </c>
      <c r="R74" t="e">
        <f ca="1"/>
        <v>#NAME?</v>
      </c>
      <c r="S74" s="9">
        <f t="shared" si="5"/>
        <v>42186.208333333328</v>
      </c>
      <c r="T74" s="9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e" cm="1">
        <f t="array" aca="1" ref="Q75:R75" ca="1">_xlfn.TEXTSPLIT(P75,"/")</f>
        <v>#NAME?</v>
      </c>
      <c r="R75" t="e">
        <f ca="1"/>
        <v>#NAME?</v>
      </c>
      <c r="S75" s="9">
        <f t="shared" si="5"/>
        <v>42701.25</v>
      </c>
      <c r="T75" s="9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e" cm="1">
        <f t="array" aca="1" ref="Q76:R76" ca="1">_xlfn.TEXTSPLIT(P76,"/")</f>
        <v>#NAME?</v>
      </c>
      <c r="R76" t="e">
        <f ca="1"/>
        <v>#NAME?</v>
      </c>
      <c r="S76" s="9">
        <f t="shared" si="5"/>
        <v>42456.208333333328</v>
      </c>
      <c r="T76" s="9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e" cm="1">
        <f t="array" aca="1" ref="Q77:R77" ca="1">_xlfn.TEXTSPLIT(P77,"/")</f>
        <v>#NAME?</v>
      </c>
      <c r="R77" t="e">
        <f ca="1"/>
        <v>#NAME?</v>
      </c>
      <c r="S77" s="9">
        <f t="shared" si="5"/>
        <v>43296.208333333328</v>
      </c>
      <c r="T77" s="9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78.106590724165983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e" cm="1">
        <f t="array" aca="1" ref="Q78:R78" ca="1">_xlfn.TEXTSPLIT(P78,"/")</f>
        <v>#NAME?</v>
      </c>
      <c r="R78" t="e">
        <f ca="1"/>
        <v>#NAME?</v>
      </c>
      <c r="S78" s="9">
        <f t="shared" si="5"/>
        <v>42027.25</v>
      </c>
      <c r="T78" s="9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e" cm="1">
        <f t="array" aca="1" ref="Q79:R79" ca="1">_xlfn.TEXTSPLIT(P79,"/")</f>
        <v>#NAME?</v>
      </c>
      <c r="R79" t="e">
        <f ca="1"/>
        <v>#NAME?</v>
      </c>
      <c r="S79" s="9">
        <f t="shared" si="5"/>
        <v>40448.208333333336</v>
      </c>
      <c r="T79" s="9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e" cm="1">
        <f t="array" aca="1" ref="Q80:R80" ca="1">_xlfn.TEXTSPLIT(P80,"/")</f>
        <v>#NAME?</v>
      </c>
      <c r="R80" t="e">
        <f ca="1"/>
        <v>#NAME?</v>
      </c>
      <c r="S80" s="9">
        <f t="shared" si="5"/>
        <v>43206.208333333328</v>
      </c>
      <c r="T80" s="9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69.598615916955012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e" cm="1">
        <f t="array" aca="1" ref="Q81:R81" ca="1">_xlfn.TEXTSPLIT(P81,"/")</f>
        <v>#NAME?</v>
      </c>
      <c r="R81" t="e">
        <f ca="1"/>
        <v>#NAME?</v>
      </c>
      <c r="S81" s="9">
        <f t="shared" si="5"/>
        <v>43267.208333333328</v>
      </c>
      <c r="T81" s="9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e" cm="1">
        <f t="array" aca="1" ref="Q82:R82" ca="1">_xlfn.TEXTSPLIT(P82,"/")</f>
        <v>#NAME?</v>
      </c>
      <c r="R82" t="e">
        <f ca="1"/>
        <v>#NAME?</v>
      </c>
      <c r="S82" s="9">
        <f t="shared" si="5"/>
        <v>42976.208333333328</v>
      </c>
      <c r="T82" s="9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225.33928571428572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e" cm="1">
        <f t="array" aca="1" ref="Q83:R83" ca="1">_xlfn.TEXTSPLIT(P83,"/")</f>
        <v>#NAME?</v>
      </c>
      <c r="R83" t="e">
        <f ca="1"/>
        <v>#NAME?</v>
      </c>
      <c r="S83" s="9">
        <f t="shared" si="5"/>
        <v>43062.25</v>
      </c>
      <c r="T83" s="9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e" cm="1">
        <f t="array" aca="1" ref="Q84:R84" ca="1">_xlfn.TEXTSPLIT(P84,"/")</f>
        <v>#NAME?</v>
      </c>
      <c r="R84" t="e">
        <f ca="1"/>
        <v>#NAME?</v>
      </c>
      <c r="S84" s="9">
        <f t="shared" si="5"/>
        <v>43482.25</v>
      </c>
      <c r="T84" s="9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e" cm="1">
        <f t="array" aca="1" ref="Q85:R85" ca="1">_xlfn.TEXTSPLIT(P85,"/")</f>
        <v>#NAME?</v>
      </c>
      <c r="R85" t="e">
        <f ca="1"/>
        <v>#NAME?</v>
      </c>
      <c r="S85" s="9">
        <f t="shared" si="5"/>
        <v>42579.208333333328</v>
      </c>
      <c r="T85" s="9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e" cm="1">
        <f t="array" aca="1" ref="Q86:R86" ca="1">_xlfn.TEXTSPLIT(P86,"/")</f>
        <v>#NAME?</v>
      </c>
      <c r="R86" t="e">
        <f ca="1"/>
        <v>#NAME?</v>
      </c>
      <c r="S86" s="9">
        <f t="shared" si="5"/>
        <v>41118.208333333336</v>
      </c>
      <c r="T86" s="9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e" cm="1">
        <f t="array" aca="1" ref="Q87:R87" ca="1">_xlfn.TEXTSPLIT(P87,"/")</f>
        <v>#NAME?</v>
      </c>
      <c r="R87" t="e">
        <f ca="1"/>
        <v>#NAME?</v>
      </c>
      <c r="S87" s="9">
        <f t="shared" si="5"/>
        <v>40797.208333333336</v>
      </c>
      <c r="T87" s="9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e" cm="1">
        <f t="array" aca="1" ref="Q88:R88" ca="1">_xlfn.TEXTSPLIT(P88,"/")</f>
        <v>#NAME?</v>
      </c>
      <c r="R88" t="e">
        <f ca="1"/>
        <v>#NAME?</v>
      </c>
      <c r="S88" s="9">
        <f t="shared" si="5"/>
        <v>42128.208333333328</v>
      </c>
      <c r="T88" s="9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61.984886649874056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e" cm="1">
        <f t="array" aca="1" ref="Q89:R89" ca="1">_xlfn.TEXTSPLIT(P89,"/")</f>
        <v>#NAME?</v>
      </c>
      <c r="R89" t="e">
        <f ca="1"/>
        <v>#NAME?</v>
      </c>
      <c r="S89" s="9">
        <f t="shared" si="5"/>
        <v>40610.25</v>
      </c>
      <c r="T89" s="9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e" cm="1">
        <f t="array" aca="1" ref="Q90:R90" ca="1">_xlfn.TEXTSPLIT(P90,"/")</f>
        <v>#NAME?</v>
      </c>
      <c r="R90" t="e">
        <f ca="1"/>
        <v>#NAME?</v>
      </c>
      <c r="S90" s="9">
        <f t="shared" si="5"/>
        <v>42110.208333333328</v>
      </c>
      <c r="T90" s="9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e" cm="1">
        <f t="array" aca="1" ref="Q91:R91" ca="1">_xlfn.TEXTSPLIT(P91,"/")</f>
        <v>#NAME?</v>
      </c>
      <c r="R91" t="e">
        <f ca="1"/>
        <v>#NAME?</v>
      </c>
      <c r="S91" s="9">
        <f t="shared" si="5"/>
        <v>40283.208333333336</v>
      </c>
      <c r="T91" s="9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e" cm="1">
        <f t="array" aca="1" ref="Q92:R92" ca="1">_xlfn.TEXTSPLIT(P92,"/")</f>
        <v>#NAME?</v>
      </c>
      <c r="R92" t="e">
        <f ca="1"/>
        <v>#NAME?</v>
      </c>
      <c r="S92" s="9">
        <f t="shared" si="5"/>
        <v>42425.25</v>
      </c>
      <c r="T92" s="9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e" cm="1">
        <f t="array" aca="1" ref="Q93:R93" ca="1">_xlfn.TEXTSPLIT(P93,"/")</f>
        <v>#NAME?</v>
      </c>
      <c r="R93" t="e">
        <f ca="1"/>
        <v>#NAME?</v>
      </c>
      <c r="S93" s="9">
        <f t="shared" si="5"/>
        <v>42588.208333333328</v>
      </c>
      <c r="T93" s="9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e" cm="1">
        <f t="array" aca="1" ref="Q94:R94" ca="1">_xlfn.TEXTSPLIT(P94,"/")</f>
        <v>#NAME?</v>
      </c>
      <c r="R94" t="e">
        <f ca="1"/>
        <v>#NAME?</v>
      </c>
      <c r="S94" s="9">
        <f t="shared" si="5"/>
        <v>40352.208333333336</v>
      </c>
      <c r="T94" s="9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e" cm="1">
        <f t="array" aca="1" ref="Q95:R95" ca="1">_xlfn.TEXTSPLIT(P95,"/")</f>
        <v>#NAME?</v>
      </c>
      <c r="R95" t="e">
        <f ca="1"/>
        <v>#NAME?</v>
      </c>
      <c r="S95" s="9">
        <f t="shared" si="5"/>
        <v>41202.208333333336</v>
      </c>
      <c r="T95" s="9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e" cm="1">
        <f t="array" aca="1" ref="Q96:R96" ca="1">_xlfn.TEXTSPLIT(P96,"/")</f>
        <v>#NAME?</v>
      </c>
      <c r="R96" t="e">
        <f ca="1"/>
        <v>#NAME?</v>
      </c>
      <c r="S96" s="9">
        <f t="shared" si="5"/>
        <v>43562.208333333328</v>
      </c>
      <c r="T96" s="9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113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e" cm="1">
        <f t="array" aca="1" ref="Q97:R97" ca="1">_xlfn.TEXTSPLIT(P97,"/")</f>
        <v>#NAME?</v>
      </c>
      <c r="R97" t="e">
        <f ca="1"/>
        <v>#NAME?</v>
      </c>
      <c r="S97" s="9">
        <f t="shared" si="5"/>
        <v>43752.208333333328</v>
      </c>
      <c r="T97" s="9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e" cm="1">
        <f t="array" aca="1" ref="Q98:R98" ca="1">_xlfn.TEXTSPLIT(P98,"/")</f>
        <v>#NAME?</v>
      </c>
      <c r="R98" t="e">
        <f ca="1"/>
        <v>#NAME?</v>
      </c>
      <c r="S98" s="9">
        <f t="shared" si="5"/>
        <v>40612.25</v>
      </c>
      <c r="T98" s="9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926.69230769230774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e" cm="1">
        <f t="array" aca="1" ref="Q99:R99" ca="1">_xlfn.TEXTSPLIT(P99,"/")</f>
        <v>#NAME?</v>
      </c>
      <c r="R99" t="e">
        <f ca="1"/>
        <v>#NAME?</v>
      </c>
      <c r="S99" s="9">
        <f t="shared" si="5"/>
        <v>42180.208333333328</v>
      </c>
      <c r="T99" s="9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e" cm="1">
        <f t="array" aca="1" ref="Q100:R100" ca="1">_xlfn.TEXTSPLIT(P100,"/")</f>
        <v>#NAME?</v>
      </c>
      <c r="R100" t="e">
        <f ca="1"/>
        <v>#NAME?</v>
      </c>
      <c r="S100" s="9">
        <f t="shared" si="5"/>
        <v>42212.208333333328</v>
      </c>
      <c r="T100" s="9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e" cm="1">
        <f t="array" aca="1" ref="Q101:R101" ca="1">_xlfn.TEXTSPLIT(P101,"/")</f>
        <v>#NAME?</v>
      </c>
      <c r="R101" t="e">
        <f ca="1"/>
        <v>#NAME?</v>
      </c>
      <c r="S101" s="9">
        <f t="shared" si="5"/>
        <v>41968.25</v>
      </c>
      <c r="T101" s="9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e" cm="1">
        <f t="array" aca="1" ref="Q102:R102" ca="1">_xlfn.TEXTSPLIT(P102,"/")</f>
        <v>#NAME?</v>
      </c>
      <c r="R102" t="e">
        <f ca="1"/>
        <v>#NAME?</v>
      </c>
      <c r="S102" s="9">
        <f t="shared" si="5"/>
        <v>40835.208333333336</v>
      </c>
      <c r="T102" s="9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e" cm="1">
        <f t="array" aca="1" ref="Q103:R103" ca="1">_xlfn.TEXTSPLIT(P103,"/")</f>
        <v>#NAME?</v>
      </c>
      <c r="R103" t="e">
        <f ca="1"/>
        <v>#NAME?</v>
      </c>
      <c r="S103" s="9">
        <f t="shared" si="5"/>
        <v>42056.25</v>
      </c>
      <c r="T103" s="9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e" cm="1">
        <f t="array" aca="1" ref="Q104:R104" ca="1">_xlfn.TEXTSPLIT(P104,"/")</f>
        <v>#NAME?</v>
      </c>
      <c r="R104" t="e">
        <f ca="1"/>
        <v>#NAME?</v>
      </c>
      <c r="S104" s="9">
        <f t="shared" si="5"/>
        <v>43234.208333333328</v>
      </c>
      <c r="T104" s="9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e" cm="1">
        <f t="array" aca="1" ref="Q105:R105" ca="1">_xlfn.TEXTSPLIT(P105,"/")</f>
        <v>#NAME?</v>
      </c>
      <c r="R105" t="e">
        <f ca="1"/>
        <v>#NAME?</v>
      </c>
      <c r="S105" s="9">
        <f t="shared" si="5"/>
        <v>40475.208333333336</v>
      </c>
      <c r="T105" s="9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e" cm="1">
        <f t="array" aca="1" ref="Q106:R106" ca="1">_xlfn.TEXTSPLIT(P106,"/")</f>
        <v>#NAME?</v>
      </c>
      <c r="R106" t="e">
        <f ca="1"/>
        <v>#NAME?</v>
      </c>
      <c r="S106" s="9">
        <f t="shared" si="5"/>
        <v>42878.208333333328</v>
      </c>
      <c r="T106" s="9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144.54411764705881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e" cm="1">
        <f t="array" aca="1" ref="Q107:R107" ca="1">_xlfn.TEXTSPLIT(P107,"/")</f>
        <v>#NAME?</v>
      </c>
      <c r="R107" t="e">
        <f ca="1"/>
        <v>#NAME?</v>
      </c>
      <c r="S107" s="9">
        <f t="shared" si="5"/>
        <v>41366.208333333336</v>
      </c>
      <c r="T107" s="9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e" cm="1">
        <f t="array" aca="1" ref="Q108:R108" ca="1">_xlfn.TEXTSPLIT(P108,"/")</f>
        <v>#NAME?</v>
      </c>
      <c r="R108" t="e">
        <f ca="1"/>
        <v>#NAME?</v>
      </c>
      <c r="S108" s="9">
        <f t="shared" si="5"/>
        <v>43716.208333333328</v>
      </c>
      <c r="T108" s="9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186.48571428571429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e" cm="1">
        <f t="array" aca="1" ref="Q109:R109" ca="1">_xlfn.TEXTSPLIT(P109,"/")</f>
        <v>#NAME?</v>
      </c>
      <c r="R109" t="e">
        <f ca="1"/>
        <v>#NAME?</v>
      </c>
      <c r="S109" s="9">
        <f t="shared" si="5"/>
        <v>43213.208333333328</v>
      </c>
      <c r="T109" s="9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e" cm="1">
        <f t="array" aca="1" ref="Q110:R110" ca="1">_xlfn.TEXTSPLIT(P110,"/")</f>
        <v>#NAME?</v>
      </c>
      <c r="R110" t="e">
        <f ca="1"/>
        <v>#NAME?</v>
      </c>
      <c r="S110" s="9">
        <f t="shared" si="5"/>
        <v>41005.208333333336</v>
      </c>
      <c r="T110" s="9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e" cm="1">
        <f t="array" aca="1" ref="Q111:R111" ca="1">_xlfn.TEXTSPLIT(P111,"/")</f>
        <v>#NAME?</v>
      </c>
      <c r="R111" t="e">
        <f ca="1"/>
        <v>#NAME?</v>
      </c>
      <c r="S111" s="9">
        <f t="shared" si="5"/>
        <v>41651.25</v>
      </c>
      <c r="T111" s="9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e" cm="1">
        <f t="array" aca="1" ref="Q112:R112" ca="1">_xlfn.TEXTSPLIT(P112,"/")</f>
        <v>#NAME?</v>
      </c>
      <c r="R112" t="e">
        <f ca="1"/>
        <v>#NAME?</v>
      </c>
      <c r="S112" s="9">
        <f t="shared" si="5"/>
        <v>43354.208333333328</v>
      </c>
      <c r="T112" s="9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e" cm="1">
        <f t="array" aca="1" ref="Q113:R113" ca="1">_xlfn.TEXTSPLIT(P113,"/")</f>
        <v>#NAME?</v>
      </c>
      <c r="R113" t="e">
        <f ca="1"/>
        <v>#NAME?</v>
      </c>
      <c r="S113" s="9">
        <f t="shared" si="5"/>
        <v>41174.208333333336</v>
      </c>
      <c r="T113" s="9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e" cm="1">
        <f t="array" aca="1" ref="Q114:R114" ca="1">_xlfn.TEXTSPLIT(P114,"/")</f>
        <v>#NAME?</v>
      </c>
      <c r="R114" t="e">
        <f ca="1"/>
        <v>#NAME?</v>
      </c>
      <c r="S114" s="9">
        <f t="shared" si="5"/>
        <v>41875.208333333336</v>
      </c>
      <c r="T114" s="9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e" cm="1">
        <f t="array" aca="1" ref="Q115:R115" ca="1">_xlfn.TEXTSPLIT(P115,"/")</f>
        <v>#NAME?</v>
      </c>
      <c r="R115" t="e">
        <f ca="1"/>
        <v>#NAME?</v>
      </c>
      <c r="S115" s="9">
        <f t="shared" si="5"/>
        <v>42990.208333333328</v>
      </c>
      <c r="T115" s="9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e" cm="1">
        <f t="array" aca="1" ref="Q116:R116" ca="1">_xlfn.TEXTSPLIT(P116,"/")</f>
        <v>#NAME?</v>
      </c>
      <c r="R116" t="e">
        <f ca="1"/>
        <v>#NAME?</v>
      </c>
      <c r="S116" s="9">
        <f t="shared" si="5"/>
        <v>43564.208333333328</v>
      </c>
      <c r="T116" s="9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87.211757648470311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e" cm="1">
        <f t="array" aca="1" ref="Q117:R117" ca="1">_xlfn.TEXTSPLIT(P117,"/")</f>
        <v>#NAME?</v>
      </c>
      <c r="R117" t="e">
        <f ca="1"/>
        <v>#NAME?</v>
      </c>
      <c r="S117" s="9">
        <f t="shared" si="5"/>
        <v>43056.25</v>
      </c>
      <c r="T117" s="9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e" cm="1">
        <f t="array" aca="1" ref="Q118:R118" ca="1">_xlfn.TEXTSPLIT(P118,"/")</f>
        <v>#NAME?</v>
      </c>
      <c r="R118" t="e">
        <f ca="1"/>
        <v>#NAME?</v>
      </c>
      <c r="S118" s="9">
        <f t="shared" si="5"/>
        <v>42265.208333333328</v>
      </c>
      <c r="T118" s="9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e" cm="1">
        <f t="array" aca="1" ref="Q119:R119" ca="1">_xlfn.TEXTSPLIT(P119,"/")</f>
        <v>#NAME?</v>
      </c>
      <c r="R119" t="e">
        <f ca="1"/>
        <v>#NAME?</v>
      </c>
      <c r="S119" s="9">
        <f t="shared" si="5"/>
        <v>40808.208333333336</v>
      </c>
      <c r="T119" s="9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e" cm="1">
        <f t="array" aca="1" ref="Q120:R120" ca="1">_xlfn.TEXTSPLIT(P120,"/")</f>
        <v>#NAME?</v>
      </c>
      <c r="R120" t="e">
        <f ca="1"/>
        <v>#NAME?</v>
      </c>
      <c r="S120" s="9">
        <f t="shared" si="5"/>
        <v>41665.25</v>
      </c>
      <c r="T120" s="9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e" cm="1">
        <f t="array" aca="1" ref="Q121:R121" ca="1">_xlfn.TEXTSPLIT(P121,"/")</f>
        <v>#NAME?</v>
      </c>
      <c r="R121" t="e">
        <f ca="1"/>
        <v>#NAME?</v>
      </c>
      <c r="S121" s="9">
        <f t="shared" si="5"/>
        <v>41806.208333333336</v>
      </c>
      <c r="T121" s="9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149.49667110519309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e" cm="1">
        <f t="array" aca="1" ref="Q122:R122" ca="1">_xlfn.TEXTSPLIT(P122,"/")</f>
        <v>#NAME?</v>
      </c>
      <c r="R122" t="e">
        <f ca="1"/>
        <v>#NAME?</v>
      </c>
      <c r="S122" s="9">
        <f t="shared" si="5"/>
        <v>42111.208333333328</v>
      </c>
      <c r="T122" s="9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e" cm="1">
        <f t="array" aca="1" ref="Q123:R123" ca="1">_xlfn.TEXTSPLIT(P123,"/")</f>
        <v>#NAME?</v>
      </c>
      <c r="R123" t="e">
        <f ca="1"/>
        <v>#NAME?</v>
      </c>
      <c r="S123" s="9">
        <f t="shared" si="5"/>
        <v>41917.208333333336</v>
      </c>
      <c r="T123" s="9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64.367690058479539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e" cm="1">
        <f t="array" aca="1" ref="Q124:R124" ca="1">_xlfn.TEXTSPLIT(P124,"/")</f>
        <v>#NAME?</v>
      </c>
      <c r="R124" t="e">
        <f ca="1"/>
        <v>#NAME?</v>
      </c>
      <c r="S124" s="9">
        <f t="shared" si="5"/>
        <v>41970.25</v>
      </c>
      <c r="T124" s="9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e" cm="1">
        <f t="array" aca="1" ref="Q125:R125" ca="1">_xlfn.TEXTSPLIT(P125,"/")</f>
        <v>#NAME?</v>
      </c>
      <c r="R125" t="e">
        <f ca="1"/>
        <v>#NAME?</v>
      </c>
      <c r="S125" s="9">
        <f t="shared" si="5"/>
        <v>42332.25</v>
      </c>
      <c r="T125" s="9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e" cm="1">
        <f t="array" aca="1" ref="Q126:R126" ca="1">_xlfn.TEXTSPLIT(P126,"/")</f>
        <v>#NAME?</v>
      </c>
      <c r="R126" t="e">
        <f ca="1"/>
        <v>#NAME?</v>
      </c>
      <c r="S126" s="9">
        <f t="shared" si="5"/>
        <v>43598.208333333328</v>
      </c>
      <c r="T126" s="9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e" cm="1">
        <f t="array" aca="1" ref="Q127:R127" ca="1">_xlfn.TEXTSPLIT(P127,"/")</f>
        <v>#NAME?</v>
      </c>
      <c r="R127" t="e">
        <f ca="1"/>
        <v>#NAME?</v>
      </c>
      <c r="S127" s="9">
        <f t="shared" si="5"/>
        <v>43362.208333333328</v>
      </c>
      <c r="T127" s="9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e" cm="1">
        <f t="array" aca="1" ref="Q128:R128" ca="1">_xlfn.TEXTSPLIT(P128,"/")</f>
        <v>#NAME?</v>
      </c>
      <c r="R128" t="e">
        <f ca="1"/>
        <v>#NAME?</v>
      </c>
      <c r="S128" s="9">
        <f t="shared" si="5"/>
        <v>42596.208333333328</v>
      </c>
      <c r="T128" s="9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51.421511627906973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e" cm="1">
        <f t="array" aca="1" ref="Q129:R129" ca="1">_xlfn.TEXTSPLIT(P129,"/")</f>
        <v>#NAME?</v>
      </c>
      <c r="R129" t="e">
        <f ca="1"/>
        <v>#NAME?</v>
      </c>
      <c r="S129" s="9">
        <f t="shared" si="5"/>
        <v>40310.208333333336</v>
      </c>
      <c r="T129" s="9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60.334277620396598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e" cm="1">
        <f t="array" aca="1" ref="Q130:R130" ca="1">_xlfn.TEXTSPLIT(P130,"/")</f>
        <v>#NAME?</v>
      </c>
      <c r="R130" t="e">
        <f ca="1"/>
        <v>#NAME?</v>
      </c>
      <c r="S130" s="9">
        <f t="shared" si="5"/>
        <v>40417.208333333336</v>
      </c>
      <c r="T130" s="9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3.2026936026936026</v>
      </c>
      <c r="G131" t="s">
        <v>74</v>
      </c>
      <c r="H131">
        <v>55</v>
      </c>
      <c r="I131" s="5">
        <f t="shared" ref="I131:I194" si="8">IF(H131=0,"0",E131/H131)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e" cm="1">
        <f t="array" aca="1" ref="Q131:R131" ca="1">_xlfn.TEXTSPLIT(P131,"/")</f>
        <v>#NAME?</v>
      </c>
      <c r="R131" t="e">
        <f ca="1"/>
        <v>#NAME?</v>
      </c>
      <c r="S131" s="9">
        <f t="shared" ref="S131:S194" si="9">(((L131/60)/60)/24+DATE(1970,1,1))</f>
        <v>42038.25</v>
      </c>
      <c r="T131" s="9">
        <f t="shared" ref="T131:T194" si="10">(((M131/60)/60)/24+DATE(1970,1,1))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E132*100/D132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e" cm="1">
        <f t="array" aca="1" ref="Q132:R132" ca="1">_xlfn.TEXTSPLIT(P132,"/")</f>
        <v>#NAME?</v>
      </c>
      <c r="R132" t="e">
        <f ca="1"/>
        <v>#NAME?</v>
      </c>
      <c r="S132" s="9">
        <f t="shared" si="9"/>
        <v>40842.208333333336</v>
      </c>
      <c r="T132" s="9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e" cm="1">
        <f t="array" aca="1" ref="Q133:R133" ca="1">_xlfn.TEXTSPLIT(P133,"/")</f>
        <v>#NAME?</v>
      </c>
      <c r="R133" t="e">
        <f ca="1"/>
        <v>#NAME?</v>
      </c>
      <c r="S133" s="9">
        <f t="shared" si="9"/>
        <v>41607.25</v>
      </c>
      <c r="T133" s="9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e" cm="1">
        <f t="array" aca="1" ref="Q134:R134" ca="1">_xlfn.TEXTSPLIT(P134,"/")</f>
        <v>#NAME?</v>
      </c>
      <c r="R134" t="e">
        <f ca="1"/>
        <v>#NAME?</v>
      </c>
      <c r="S134" s="9">
        <f t="shared" si="9"/>
        <v>43112.25</v>
      </c>
      <c r="T134" s="9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e" cm="1">
        <f t="array" aca="1" ref="Q135:R135" ca="1">_xlfn.TEXTSPLIT(P135,"/")</f>
        <v>#NAME?</v>
      </c>
      <c r="R135" t="e">
        <f ca="1"/>
        <v>#NAME?</v>
      </c>
      <c r="S135" s="9">
        <f t="shared" si="9"/>
        <v>40767.208333333336</v>
      </c>
      <c r="T135" s="9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e" cm="1">
        <f t="array" aca="1" ref="Q136:R136" ca="1">_xlfn.TEXTSPLIT(P136,"/")</f>
        <v>#NAME?</v>
      </c>
      <c r="R136" t="e">
        <f ca="1"/>
        <v>#NAME?</v>
      </c>
      <c r="S136" s="9">
        <f t="shared" si="9"/>
        <v>40713.208333333336</v>
      </c>
      <c r="T136" s="9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71.272727272727266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e" cm="1">
        <f t="array" aca="1" ref="Q137:R137" ca="1">_xlfn.TEXTSPLIT(P137,"/")</f>
        <v>#NAME?</v>
      </c>
      <c r="R137" t="e">
        <f ca="1"/>
        <v>#NAME?</v>
      </c>
      <c r="S137" s="9">
        <f t="shared" si="9"/>
        <v>41340.25</v>
      </c>
      <c r="T137" s="9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e" cm="1">
        <f t="array" aca="1" ref="Q138:R138" ca="1">_xlfn.TEXTSPLIT(P138,"/")</f>
        <v>#NAME?</v>
      </c>
      <c r="R138" t="e">
        <f ca="1"/>
        <v>#NAME?</v>
      </c>
      <c r="S138" s="9">
        <f t="shared" si="9"/>
        <v>41797.208333333336</v>
      </c>
      <c r="T138" s="9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e" cm="1">
        <f t="array" aca="1" ref="Q139:R139" ca="1">_xlfn.TEXTSPLIT(P139,"/")</f>
        <v>#NAME?</v>
      </c>
      <c r="R139" t="e">
        <f ca="1"/>
        <v>#NAME?</v>
      </c>
      <c r="S139" s="9">
        <f t="shared" si="9"/>
        <v>40457.208333333336</v>
      </c>
      <c r="T139" s="9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e" cm="1">
        <f t="array" aca="1" ref="Q140:R140" ca="1">_xlfn.TEXTSPLIT(P140,"/")</f>
        <v>#NAME?</v>
      </c>
      <c r="R140" t="e">
        <f ca="1"/>
        <v>#NAME?</v>
      </c>
      <c r="S140" s="9">
        <f t="shared" si="9"/>
        <v>41180.208333333336</v>
      </c>
      <c r="T140" s="9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e" cm="1">
        <f t="array" aca="1" ref="Q141:R141" ca="1">_xlfn.TEXTSPLIT(P141,"/")</f>
        <v>#NAME?</v>
      </c>
      <c r="R141" t="e">
        <f ca="1"/>
        <v>#NAME?</v>
      </c>
      <c r="S141" s="9">
        <f t="shared" si="9"/>
        <v>42115.208333333328</v>
      </c>
      <c r="T141" s="9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e" cm="1">
        <f t="array" aca="1" ref="Q142:R142" ca="1">_xlfn.TEXTSPLIT(P142,"/")</f>
        <v>#NAME?</v>
      </c>
      <c r="R142" t="e">
        <f ca="1"/>
        <v>#NAME?</v>
      </c>
      <c r="S142" s="9">
        <f t="shared" si="9"/>
        <v>43156.25</v>
      </c>
      <c r="T142" s="9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e" cm="1">
        <f t="array" aca="1" ref="Q143:R143" ca="1">_xlfn.TEXTSPLIT(P143,"/")</f>
        <v>#NAME?</v>
      </c>
      <c r="R143" t="e">
        <f ca="1"/>
        <v>#NAME?</v>
      </c>
      <c r="S143" s="9">
        <f t="shared" si="9"/>
        <v>42167.208333333328</v>
      </c>
      <c r="T143" s="9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230.04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e" cm="1">
        <f t="array" aca="1" ref="Q144:R144" ca="1">_xlfn.TEXTSPLIT(P144,"/")</f>
        <v>#NAME?</v>
      </c>
      <c r="R144" t="e">
        <f ca="1"/>
        <v>#NAME?</v>
      </c>
      <c r="S144" s="9">
        <f t="shared" si="9"/>
        <v>41005.208333333336</v>
      </c>
      <c r="T144" s="9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135.59259259259258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e" cm="1">
        <f t="array" aca="1" ref="Q145:R145" ca="1">_xlfn.TEXTSPLIT(P145,"/")</f>
        <v>#NAME?</v>
      </c>
      <c r="R145" t="e">
        <f ca="1"/>
        <v>#NAME?</v>
      </c>
      <c r="S145" s="9">
        <f t="shared" si="9"/>
        <v>40357.208333333336</v>
      </c>
      <c r="T145" s="9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e" cm="1">
        <f t="array" aca="1" ref="Q146:R146" ca="1">_xlfn.TEXTSPLIT(P146,"/")</f>
        <v>#NAME?</v>
      </c>
      <c r="R146" t="e">
        <f ca="1"/>
        <v>#NAME?</v>
      </c>
      <c r="S146" s="9">
        <f t="shared" si="9"/>
        <v>43633.208333333328</v>
      </c>
      <c r="T146" s="9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e" cm="1">
        <f t="array" aca="1" ref="Q147:R147" ca="1">_xlfn.TEXTSPLIT(P147,"/")</f>
        <v>#NAME?</v>
      </c>
      <c r="R147" t="e">
        <f ca="1"/>
        <v>#NAME?</v>
      </c>
      <c r="S147" s="9">
        <f t="shared" si="9"/>
        <v>41889.208333333336</v>
      </c>
      <c r="T147" s="9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e" cm="1">
        <f t="array" aca="1" ref="Q148:R148" ca="1">_xlfn.TEXTSPLIT(P148,"/")</f>
        <v>#NAME?</v>
      </c>
      <c r="R148" t="e">
        <f ca="1"/>
        <v>#NAME?</v>
      </c>
      <c r="S148" s="9">
        <f t="shared" si="9"/>
        <v>40855.25</v>
      </c>
      <c r="T148" s="9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e" cm="1">
        <f t="array" aca="1" ref="Q149:R149" ca="1">_xlfn.TEXTSPLIT(P149,"/")</f>
        <v>#NAME?</v>
      </c>
      <c r="R149" t="e">
        <f ca="1"/>
        <v>#NAME?</v>
      </c>
      <c r="S149" s="9">
        <f t="shared" si="9"/>
        <v>42534.208333333328</v>
      </c>
      <c r="T149" s="9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e" cm="1">
        <f t="array" aca="1" ref="Q150:R150" ca="1">_xlfn.TEXTSPLIT(P150,"/")</f>
        <v>#NAME?</v>
      </c>
      <c r="R150" t="e">
        <f ca="1"/>
        <v>#NAME?</v>
      </c>
      <c r="S150" s="9">
        <f t="shared" si="9"/>
        <v>42941.208333333328</v>
      </c>
      <c r="T150" s="9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e" cm="1">
        <f t="array" aca="1" ref="Q151:R151" ca="1">_xlfn.TEXTSPLIT(P151,"/")</f>
        <v>#NAME?</v>
      </c>
      <c r="R151" t="e">
        <f ca="1"/>
        <v>#NAME?</v>
      </c>
      <c r="S151" s="9">
        <f t="shared" si="9"/>
        <v>41275.25</v>
      </c>
      <c r="T151" s="9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e" cm="1">
        <f t="array" aca="1" ref="Q152:R152" ca="1">_xlfn.TEXTSPLIT(P152,"/")</f>
        <v>#NAME?</v>
      </c>
      <c r="R152" t="e">
        <f ca="1"/>
        <v>#NAME?</v>
      </c>
      <c r="S152" s="9">
        <f t="shared" si="9"/>
        <v>43450.25</v>
      </c>
      <c r="T152" s="9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e" cm="1">
        <f t="array" aca="1" ref="Q153:R153" ca="1">_xlfn.TEXTSPLIT(P153,"/")</f>
        <v>#NAME?</v>
      </c>
      <c r="R153" t="e">
        <f ca="1"/>
        <v>#NAME?</v>
      </c>
      <c r="S153" s="9">
        <f t="shared" si="9"/>
        <v>41799.208333333336</v>
      </c>
      <c r="T153" s="9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e" cm="1">
        <f t="array" aca="1" ref="Q154:R154" ca="1">_xlfn.TEXTSPLIT(P154,"/")</f>
        <v>#NAME?</v>
      </c>
      <c r="R154" t="e">
        <f ca="1"/>
        <v>#NAME?</v>
      </c>
      <c r="S154" s="9">
        <f t="shared" si="9"/>
        <v>42783.25</v>
      </c>
      <c r="T154" s="9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e" cm="1">
        <f t="array" aca="1" ref="Q155:R155" ca="1">_xlfn.TEXTSPLIT(P155,"/")</f>
        <v>#NAME?</v>
      </c>
      <c r="R155" t="e">
        <f ca="1"/>
        <v>#NAME?</v>
      </c>
      <c r="S155" s="9">
        <f t="shared" si="9"/>
        <v>41201.208333333336</v>
      </c>
      <c r="T155" s="9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58.75656742556918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e" cm="1">
        <f t="array" aca="1" ref="Q156:R156" ca="1">_xlfn.TEXTSPLIT(P156,"/")</f>
        <v>#NAME?</v>
      </c>
      <c r="R156" t="e">
        <f ca="1"/>
        <v>#NAME?</v>
      </c>
      <c r="S156" s="9">
        <f t="shared" si="9"/>
        <v>42502.208333333328</v>
      </c>
      <c r="T156" s="9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e" cm="1">
        <f t="array" aca="1" ref="Q157:R157" ca="1">_xlfn.TEXTSPLIT(P157,"/")</f>
        <v>#NAME?</v>
      </c>
      <c r="R157" t="e">
        <f ca="1"/>
        <v>#NAME?</v>
      </c>
      <c r="S157" s="9">
        <f t="shared" si="9"/>
        <v>40262.208333333336</v>
      </c>
      <c r="T157" s="9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e" cm="1">
        <f t="array" aca="1" ref="Q158:R158" ca="1">_xlfn.TEXTSPLIT(P158,"/")</f>
        <v>#NAME?</v>
      </c>
      <c r="R158" t="e">
        <f ca="1"/>
        <v>#NAME?</v>
      </c>
      <c r="S158" s="9">
        <f t="shared" si="9"/>
        <v>43743.208333333328</v>
      </c>
      <c r="T158" s="9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e" cm="1">
        <f t="array" aca="1" ref="Q159:R159" ca="1">_xlfn.TEXTSPLIT(P159,"/")</f>
        <v>#NAME?</v>
      </c>
      <c r="R159" t="e">
        <f ca="1"/>
        <v>#NAME?</v>
      </c>
      <c r="S159" s="9">
        <f t="shared" si="9"/>
        <v>41638.25</v>
      </c>
      <c r="T159" s="9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e" cm="1">
        <f t="array" aca="1" ref="Q160:R160" ca="1">_xlfn.TEXTSPLIT(P160,"/")</f>
        <v>#NAME?</v>
      </c>
      <c r="R160" t="e">
        <f ca="1"/>
        <v>#NAME?</v>
      </c>
      <c r="S160" s="9">
        <f t="shared" si="9"/>
        <v>42346.25</v>
      </c>
      <c r="T160" s="9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e" cm="1">
        <f t="array" aca="1" ref="Q161:R161" ca="1">_xlfn.TEXTSPLIT(P161,"/")</f>
        <v>#NAME?</v>
      </c>
      <c r="R161" t="e">
        <f ca="1"/>
        <v>#NAME?</v>
      </c>
      <c r="S161" s="9">
        <f t="shared" si="9"/>
        <v>43551.208333333328</v>
      </c>
      <c r="T161" s="9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e" cm="1">
        <f t="array" aca="1" ref="Q162:R162" ca="1">_xlfn.TEXTSPLIT(P162,"/")</f>
        <v>#NAME?</v>
      </c>
      <c r="R162" t="e">
        <f ca="1"/>
        <v>#NAME?</v>
      </c>
      <c r="S162" s="9">
        <f t="shared" si="9"/>
        <v>43582.208333333328</v>
      </c>
      <c r="T162" s="9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e" cm="1">
        <f t="array" aca="1" ref="Q163:R163" ca="1">_xlfn.TEXTSPLIT(P163,"/")</f>
        <v>#NAME?</v>
      </c>
      <c r="R163" t="e">
        <f ca="1"/>
        <v>#NAME?</v>
      </c>
      <c r="S163" s="9">
        <f t="shared" si="9"/>
        <v>42270.208333333328</v>
      </c>
      <c r="T163" s="9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e" cm="1">
        <f t="array" aca="1" ref="Q164:R164" ca="1">_xlfn.TEXTSPLIT(P164,"/")</f>
        <v>#NAME?</v>
      </c>
      <c r="R164" t="e">
        <f ca="1"/>
        <v>#NAME?</v>
      </c>
      <c r="S164" s="9">
        <f t="shared" si="9"/>
        <v>43442.25</v>
      </c>
      <c r="T164" s="9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253.25714285714287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e" cm="1">
        <f t="array" aca="1" ref="Q165:R165" ca="1">_xlfn.TEXTSPLIT(P165,"/")</f>
        <v>#NAME?</v>
      </c>
      <c r="R165" t="e">
        <f ca="1"/>
        <v>#NAME?</v>
      </c>
      <c r="S165" s="9">
        <f t="shared" si="9"/>
        <v>43028.208333333328</v>
      </c>
      <c r="T165" s="9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100.16943521594685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e" cm="1">
        <f t="array" aca="1" ref="Q166:R166" ca="1">_xlfn.TEXTSPLIT(P166,"/")</f>
        <v>#NAME?</v>
      </c>
      <c r="R166" t="e">
        <f ca="1"/>
        <v>#NAME?</v>
      </c>
      <c r="S166" s="9">
        <f t="shared" si="9"/>
        <v>43016.208333333328</v>
      </c>
      <c r="T166" s="9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e" cm="1">
        <f t="array" aca="1" ref="Q167:R167" ca="1">_xlfn.TEXTSPLIT(P167,"/")</f>
        <v>#NAME?</v>
      </c>
      <c r="R167" t="e">
        <f ca="1"/>
        <v>#NAME?</v>
      </c>
      <c r="S167" s="9">
        <f t="shared" si="9"/>
        <v>42948.208333333328</v>
      </c>
      <c r="T167" s="9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e" cm="1">
        <f t="array" aca="1" ref="Q168:R168" ca="1">_xlfn.TEXTSPLIT(P168,"/")</f>
        <v>#NAME?</v>
      </c>
      <c r="R168" t="e">
        <f ca="1"/>
        <v>#NAME?</v>
      </c>
      <c r="S168" s="9">
        <f t="shared" si="9"/>
        <v>40534.25</v>
      </c>
      <c r="T168" s="9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415.53846153846155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e" cm="1">
        <f t="array" aca="1" ref="Q169:R169" ca="1">_xlfn.TEXTSPLIT(P169,"/")</f>
        <v>#NAME?</v>
      </c>
      <c r="R169" t="e">
        <f ca="1"/>
        <v>#NAME?</v>
      </c>
      <c r="S169" s="9">
        <f t="shared" si="9"/>
        <v>41435.208333333336</v>
      </c>
      <c r="T169" s="9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e" cm="1">
        <f t="array" aca="1" ref="Q170:R170" ca="1">_xlfn.TEXTSPLIT(P170,"/")</f>
        <v>#NAME?</v>
      </c>
      <c r="R170" t="e">
        <f ca="1"/>
        <v>#NAME?</v>
      </c>
      <c r="S170" s="9">
        <f t="shared" si="9"/>
        <v>43518.25</v>
      </c>
      <c r="T170" s="9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e" cm="1">
        <f t="array" aca="1" ref="Q171:R171" ca="1">_xlfn.TEXTSPLIT(P171,"/")</f>
        <v>#NAME?</v>
      </c>
      <c r="R171" t="e">
        <f ca="1"/>
        <v>#NAME?</v>
      </c>
      <c r="S171" s="9">
        <f t="shared" si="9"/>
        <v>41077.208333333336</v>
      </c>
      <c r="T171" s="9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e" cm="1">
        <f t="array" aca="1" ref="Q172:R172" ca="1">_xlfn.TEXTSPLIT(P172,"/")</f>
        <v>#NAME?</v>
      </c>
      <c r="R172" t="e">
        <f ca="1"/>
        <v>#NAME?</v>
      </c>
      <c r="S172" s="9">
        <f t="shared" si="9"/>
        <v>42950.208333333328</v>
      </c>
      <c r="T172" s="9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e" cm="1">
        <f t="array" aca="1" ref="Q173:R173" ca="1">_xlfn.TEXTSPLIT(P173,"/")</f>
        <v>#NAME?</v>
      </c>
      <c r="R173" t="e">
        <f ca="1"/>
        <v>#NAME?</v>
      </c>
      <c r="S173" s="9">
        <f t="shared" si="9"/>
        <v>41718.208333333336</v>
      </c>
      <c r="T173" s="9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e" cm="1">
        <f t="array" aca="1" ref="Q174:R174" ca="1">_xlfn.TEXTSPLIT(P174,"/")</f>
        <v>#NAME?</v>
      </c>
      <c r="R174" t="e">
        <f ca="1"/>
        <v>#NAME?</v>
      </c>
      <c r="S174" s="9">
        <f t="shared" si="9"/>
        <v>41839.208333333336</v>
      </c>
      <c r="T174" s="9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e" cm="1">
        <f t="array" aca="1" ref="Q175:R175" ca="1">_xlfn.TEXTSPLIT(P175,"/")</f>
        <v>#NAME?</v>
      </c>
      <c r="R175" t="e">
        <f ca="1"/>
        <v>#NAME?</v>
      </c>
      <c r="S175" s="9">
        <f t="shared" si="9"/>
        <v>41412.208333333336</v>
      </c>
      <c r="T175" s="9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894.66666666666663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e" cm="1">
        <f t="array" aca="1" ref="Q176:R176" ca="1">_xlfn.TEXTSPLIT(P176,"/")</f>
        <v>#NAME?</v>
      </c>
      <c r="R176" t="e">
        <f ca="1"/>
        <v>#NAME?</v>
      </c>
      <c r="S176" s="9">
        <f t="shared" si="9"/>
        <v>42282.208333333328</v>
      </c>
      <c r="T176" s="9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e" cm="1">
        <f t="array" aca="1" ref="Q177:R177" ca="1">_xlfn.TEXTSPLIT(P177,"/")</f>
        <v>#NAME?</v>
      </c>
      <c r="R177" t="e">
        <f ca="1"/>
        <v>#NAME?</v>
      </c>
      <c r="S177" s="9">
        <f t="shared" si="9"/>
        <v>42613.208333333328</v>
      </c>
      <c r="T177" s="9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e" cm="1">
        <f t="array" aca="1" ref="Q178:R178" ca="1">_xlfn.TEXTSPLIT(P178,"/")</f>
        <v>#NAME?</v>
      </c>
      <c r="R178" t="e">
        <f ca="1"/>
        <v>#NAME?</v>
      </c>
      <c r="S178" s="9">
        <f t="shared" si="9"/>
        <v>42616.208333333328</v>
      </c>
      <c r="T178" s="9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e" cm="1">
        <f t="array" aca="1" ref="Q179:R179" ca="1">_xlfn.TEXTSPLIT(P179,"/")</f>
        <v>#NAME?</v>
      </c>
      <c r="R179" t="e">
        <f ca="1"/>
        <v>#NAME?</v>
      </c>
      <c r="S179" s="9">
        <f t="shared" si="9"/>
        <v>40497.25</v>
      </c>
      <c r="T179" s="9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e" cm="1">
        <f t="array" aca="1" ref="Q180:R180" ca="1">_xlfn.TEXTSPLIT(P180,"/")</f>
        <v>#NAME?</v>
      </c>
      <c r="R180" t="e">
        <f ca="1"/>
        <v>#NAME?</v>
      </c>
      <c r="S180" s="9">
        <f t="shared" si="9"/>
        <v>42999.208333333328</v>
      </c>
      <c r="T180" s="9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357.71910112359552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e" cm="1">
        <f t="array" aca="1" ref="Q181:R181" ca="1">_xlfn.TEXTSPLIT(P181,"/")</f>
        <v>#NAME?</v>
      </c>
      <c r="R181" t="e">
        <f ca="1"/>
        <v>#NAME?</v>
      </c>
      <c r="S181" s="9">
        <f t="shared" si="9"/>
        <v>41350.208333333336</v>
      </c>
      <c r="T181" s="9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e" cm="1">
        <f t="array" aca="1" ref="Q182:R182" ca="1">_xlfn.TEXTSPLIT(P182,"/")</f>
        <v>#NAME?</v>
      </c>
      <c r="R182" t="e">
        <f ca="1"/>
        <v>#NAME?</v>
      </c>
      <c r="S182" s="9">
        <f t="shared" si="9"/>
        <v>40259.208333333336</v>
      </c>
      <c r="T182" s="9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61.802325581395351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e" cm="1">
        <f t="array" aca="1" ref="Q183:R183" ca="1">_xlfn.TEXTSPLIT(P183,"/")</f>
        <v>#NAME?</v>
      </c>
      <c r="R183" t="e">
        <f ca="1"/>
        <v>#NAME?</v>
      </c>
      <c r="S183" s="9">
        <f t="shared" si="9"/>
        <v>43012.208333333328</v>
      </c>
      <c r="T183" s="9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e" cm="1">
        <f t="array" aca="1" ref="Q184:R184" ca="1">_xlfn.TEXTSPLIT(P184,"/")</f>
        <v>#NAME?</v>
      </c>
      <c r="R184" t="e">
        <f ca="1"/>
        <v>#NAME?</v>
      </c>
      <c r="S184" s="9">
        <f t="shared" si="9"/>
        <v>43631.208333333328</v>
      </c>
      <c r="T184" s="9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69.117647058823536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e" cm="1">
        <f t="array" aca="1" ref="Q185:R185" ca="1">_xlfn.TEXTSPLIT(P185,"/")</f>
        <v>#NAME?</v>
      </c>
      <c r="R185" t="e">
        <f ca="1"/>
        <v>#NAME?</v>
      </c>
      <c r="S185" s="9">
        <f t="shared" si="9"/>
        <v>40430.208333333336</v>
      </c>
      <c r="T185" s="9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e" cm="1">
        <f t="array" aca="1" ref="Q186:R186" ca="1">_xlfn.TEXTSPLIT(P186,"/")</f>
        <v>#NAME?</v>
      </c>
      <c r="R186" t="e">
        <f ca="1"/>
        <v>#NAME?</v>
      </c>
      <c r="S186" s="9">
        <f t="shared" si="9"/>
        <v>43588.208333333328</v>
      </c>
      <c r="T186" s="9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e" cm="1">
        <f t="array" aca="1" ref="Q187:R187" ca="1">_xlfn.TEXTSPLIT(P187,"/")</f>
        <v>#NAME?</v>
      </c>
      <c r="R187" t="e">
        <f ca="1"/>
        <v>#NAME?</v>
      </c>
      <c r="S187" s="9">
        <f t="shared" si="9"/>
        <v>43233.208333333328</v>
      </c>
      <c r="T187" s="9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e" cm="1">
        <f t="array" aca="1" ref="Q188:R188" ca="1">_xlfn.TEXTSPLIT(P188,"/")</f>
        <v>#NAME?</v>
      </c>
      <c r="R188" t="e">
        <f ca="1"/>
        <v>#NAME?</v>
      </c>
      <c r="S188" s="9">
        <f t="shared" si="9"/>
        <v>41782.208333333336</v>
      </c>
      <c r="T188" s="9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e" cm="1">
        <f t="array" aca="1" ref="Q189:R189" ca="1">_xlfn.TEXTSPLIT(P189,"/")</f>
        <v>#NAME?</v>
      </c>
      <c r="R189" t="e">
        <f ca="1"/>
        <v>#NAME?</v>
      </c>
      <c r="S189" s="9">
        <f t="shared" si="9"/>
        <v>41328.25</v>
      </c>
      <c r="T189" s="9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e" cm="1">
        <f t="array" aca="1" ref="Q190:R190" ca="1">_xlfn.TEXTSPLIT(P190,"/")</f>
        <v>#NAME?</v>
      </c>
      <c r="R190" t="e">
        <f ca="1"/>
        <v>#NAME?</v>
      </c>
      <c r="S190" s="9">
        <f t="shared" si="9"/>
        <v>41975.25</v>
      </c>
      <c r="T190" s="9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e" cm="1">
        <f t="array" aca="1" ref="Q191:R191" ca="1">_xlfn.TEXTSPLIT(P191,"/")</f>
        <v>#NAME?</v>
      </c>
      <c r="R191" t="e">
        <f ca="1"/>
        <v>#NAME?</v>
      </c>
      <c r="S191" s="9">
        <f t="shared" si="9"/>
        <v>42433.25</v>
      </c>
      <c r="T191" s="9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e" cm="1">
        <f t="array" aca="1" ref="Q192:R192" ca="1">_xlfn.TEXTSPLIT(P192,"/")</f>
        <v>#NAME?</v>
      </c>
      <c r="R192" t="e">
        <f ca="1"/>
        <v>#NAME?</v>
      </c>
      <c r="S192" s="9">
        <f t="shared" si="9"/>
        <v>41429.208333333336</v>
      </c>
      <c r="T192" s="9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37.952380952380949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e" cm="1">
        <f t="array" aca="1" ref="Q193:R193" ca="1">_xlfn.TEXTSPLIT(P193,"/")</f>
        <v>#NAME?</v>
      </c>
      <c r="R193" t="e">
        <f ca="1"/>
        <v>#NAME?</v>
      </c>
      <c r="S193" s="9">
        <f t="shared" si="9"/>
        <v>43536.208333333328</v>
      </c>
      <c r="T193" s="9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e" cm="1">
        <f t="array" aca="1" ref="Q194:R194" ca="1">_xlfn.TEXTSPLIT(P194,"/")</f>
        <v>#NAME?</v>
      </c>
      <c r="R194" t="e">
        <f ca="1"/>
        <v>#NAME?</v>
      </c>
      <c r="S194" s="9">
        <f t="shared" si="9"/>
        <v>41817.208333333336</v>
      </c>
      <c r="T194" s="9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IF(H195=0,"0",E195/H195)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e" cm="1">
        <f t="array" aca="1" ref="Q195:R195" ca="1">_xlfn.TEXTSPLIT(P195,"/")</f>
        <v>#NAME?</v>
      </c>
      <c r="R195" t="e">
        <f ca="1"/>
        <v>#NAME?</v>
      </c>
      <c r="S195" s="9">
        <f t="shared" ref="S195:S258" si="13">(((L195/60)/60)/24+DATE(1970,1,1))</f>
        <v>43198.208333333328</v>
      </c>
      <c r="T195" s="9">
        <f t="shared" ref="T195:T258" si="14">(((M195/60)/60)/24+DATE(1970,1,1))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E196*100/D196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e" cm="1">
        <f t="array" aca="1" ref="Q196:R196" ca="1">_xlfn.TEXTSPLIT(P196,"/")</f>
        <v>#NAME?</v>
      </c>
      <c r="R196" t="e">
        <f ca="1"/>
        <v>#NAME?</v>
      </c>
      <c r="S196" s="9">
        <f t="shared" si="13"/>
        <v>42261.208333333328</v>
      </c>
      <c r="T196" s="9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e" cm="1">
        <f t="array" aca="1" ref="Q197:R197" ca="1">_xlfn.TEXTSPLIT(P197,"/")</f>
        <v>#NAME?</v>
      </c>
      <c r="R197" t="e">
        <f ca="1"/>
        <v>#NAME?</v>
      </c>
      <c r="S197" s="9">
        <f t="shared" si="13"/>
        <v>43310.208333333328</v>
      </c>
      <c r="T197" s="9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e" cm="1">
        <f t="array" aca="1" ref="Q198:R198" ca="1">_xlfn.TEXTSPLIT(P198,"/")</f>
        <v>#NAME?</v>
      </c>
      <c r="R198" t="e">
        <f ca="1"/>
        <v>#NAME?</v>
      </c>
      <c r="S198" s="9">
        <f t="shared" si="13"/>
        <v>42616.208333333328</v>
      </c>
      <c r="T198" s="9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e" cm="1">
        <f t="array" aca="1" ref="Q199:R199" ca="1">_xlfn.TEXTSPLIT(P199,"/")</f>
        <v>#NAME?</v>
      </c>
      <c r="R199" t="e">
        <f ca="1"/>
        <v>#NAME?</v>
      </c>
      <c r="S199" s="9">
        <f t="shared" si="13"/>
        <v>42909.208333333328</v>
      </c>
      <c r="T199" s="9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e" cm="1">
        <f t="array" aca="1" ref="Q200:R200" ca="1">_xlfn.TEXTSPLIT(P200,"/")</f>
        <v>#NAME?</v>
      </c>
      <c r="R200" t="e">
        <f ca="1"/>
        <v>#NAME?</v>
      </c>
      <c r="S200" s="9">
        <f t="shared" si="13"/>
        <v>40396.208333333336</v>
      </c>
      <c r="T200" s="9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e" cm="1">
        <f t="array" aca="1" ref="Q201:R201" ca="1">_xlfn.TEXTSPLIT(P201,"/")</f>
        <v>#NAME?</v>
      </c>
      <c r="R201" t="e">
        <f ca="1"/>
        <v>#NAME?</v>
      </c>
      <c r="S201" s="9">
        <f t="shared" si="13"/>
        <v>42192.208333333328</v>
      </c>
      <c r="T201" s="9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e" cm="1">
        <f t="array" aca="1" ref="Q202:R202" ca="1">_xlfn.TEXTSPLIT(P202,"/")</f>
        <v>#NAME?</v>
      </c>
      <c r="R202" t="e">
        <f ca="1"/>
        <v>#NAME?</v>
      </c>
      <c r="S202" s="9">
        <f t="shared" si="13"/>
        <v>40262.208333333336</v>
      </c>
      <c r="T202" s="9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e" cm="1">
        <f t="array" aca="1" ref="Q203:R203" ca="1">_xlfn.TEXTSPLIT(P203,"/")</f>
        <v>#NAME?</v>
      </c>
      <c r="R203" t="e">
        <f ca="1"/>
        <v>#NAME?</v>
      </c>
      <c r="S203" s="9">
        <f t="shared" si="13"/>
        <v>41845.208333333336</v>
      </c>
      <c r="T203" s="9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78.831325301204814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e" cm="1">
        <f t="array" aca="1" ref="Q204:R204" ca="1">_xlfn.TEXTSPLIT(P204,"/")</f>
        <v>#NAME?</v>
      </c>
      <c r="R204" t="e">
        <f ca="1"/>
        <v>#NAME?</v>
      </c>
      <c r="S204" s="9">
        <f t="shared" si="13"/>
        <v>40818.208333333336</v>
      </c>
      <c r="T204" s="9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e" cm="1">
        <f t="array" aca="1" ref="Q205:R205" ca="1">_xlfn.TEXTSPLIT(P205,"/")</f>
        <v>#NAME?</v>
      </c>
      <c r="R205" t="e">
        <f ca="1"/>
        <v>#NAME?</v>
      </c>
      <c r="S205" s="9">
        <f t="shared" si="13"/>
        <v>42752.25</v>
      </c>
      <c r="T205" s="9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e" cm="1">
        <f t="array" aca="1" ref="Q206:R206" ca="1">_xlfn.TEXTSPLIT(P206,"/")</f>
        <v>#NAME?</v>
      </c>
      <c r="R206" t="e">
        <f ca="1"/>
        <v>#NAME?</v>
      </c>
      <c r="S206" s="9">
        <f t="shared" si="13"/>
        <v>40636.208333333336</v>
      </c>
      <c r="T206" s="9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e" cm="1">
        <f t="array" aca="1" ref="Q207:R207" ca="1">_xlfn.TEXTSPLIT(P207,"/")</f>
        <v>#NAME?</v>
      </c>
      <c r="R207" t="e">
        <f ca="1"/>
        <v>#NAME?</v>
      </c>
      <c r="S207" s="9">
        <f t="shared" si="13"/>
        <v>43390.208333333328</v>
      </c>
      <c r="T207" s="9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e" cm="1">
        <f t="array" aca="1" ref="Q208:R208" ca="1">_xlfn.TEXTSPLIT(P208,"/")</f>
        <v>#NAME?</v>
      </c>
      <c r="R208" t="e">
        <f ca="1"/>
        <v>#NAME?</v>
      </c>
      <c r="S208" s="9">
        <f t="shared" si="13"/>
        <v>40236.25</v>
      </c>
      <c r="T208" s="9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e" cm="1">
        <f t="array" aca="1" ref="Q209:R209" ca="1">_xlfn.TEXTSPLIT(P209,"/")</f>
        <v>#NAME?</v>
      </c>
      <c r="R209" t="e">
        <f ca="1"/>
        <v>#NAME?</v>
      </c>
      <c r="S209" s="9">
        <f t="shared" si="13"/>
        <v>43340.208333333328</v>
      </c>
      <c r="T209" s="9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e" cm="1">
        <f t="array" aca="1" ref="Q210:R210" ca="1">_xlfn.TEXTSPLIT(P210,"/")</f>
        <v>#NAME?</v>
      </c>
      <c r="R210" t="e">
        <f ca="1"/>
        <v>#NAME?</v>
      </c>
      <c r="S210" s="9">
        <f t="shared" si="13"/>
        <v>43048.25</v>
      </c>
      <c r="T210" s="9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e" cm="1">
        <f t="array" aca="1" ref="Q211:R211" ca="1">_xlfn.TEXTSPLIT(P211,"/")</f>
        <v>#NAME?</v>
      </c>
      <c r="R211" t="e">
        <f ca="1"/>
        <v>#NAME?</v>
      </c>
      <c r="S211" s="9">
        <f t="shared" si="13"/>
        <v>42496.208333333328</v>
      </c>
      <c r="T211" s="9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67.425531914893611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e" cm="1">
        <f t="array" aca="1" ref="Q212:R212" ca="1">_xlfn.TEXTSPLIT(P212,"/")</f>
        <v>#NAME?</v>
      </c>
      <c r="R212" t="e">
        <f ca="1"/>
        <v>#NAME?</v>
      </c>
      <c r="S212" s="9">
        <f t="shared" si="13"/>
        <v>42797.25</v>
      </c>
      <c r="T212" s="9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e" cm="1">
        <f t="array" aca="1" ref="Q213:R213" ca="1">_xlfn.TEXTSPLIT(P213,"/")</f>
        <v>#NAME?</v>
      </c>
      <c r="R213" t="e">
        <f ca="1"/>
        <v>#NAME?</v>
      </c>
      <c r="S213" s="9">
        <f t="shared" si="13"/>
        <v>41513.208333333336</v>
      </c>
      <c r="T213" s="9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e" cm="1">
        <f t="array" aca="1" ref="Q214:R214" ca="1">_xlfn.TEXTSPLIT(P214,"/")</f>
        <v>#NAME?</v>
      </c>
      <c r="R214" t="e">
        <f ca="1"/>
        <v>#NAME?</v>
      </c>
      <c r="S214" s="9">
        <f t="shared" si="13"/>
        <v>43814.25</v>
      </c>
      <c r="T214" s="9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e" cm="1">
        <f t="array" aca="1" ref="Q215:R215" ca="1">_xlfn.TEXTSPLIT(P215,"/")</f>
        <v>#NAME?</v>
      </c>
      <c r="R215" t="e">
        <f ca="1"/>
        <v>#NAME?</v>
      </c>
      <c r="S215" s="9">
        <f t="shared" si="13"/>
        <v>40488.208333333336</v>
      </c>
      <c r="T215" s="9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e" cm="1">
        <f t="array" aca="1" ref="Q216:R216" ca="1">_xlfn.TEXTSPLIT(P216,"/")</f>
        <v>#NAME?</v>
      </c>
      <c r="R216" t="e">
        <f ca="1"/>
        <v>#NAME?</v>
      </c>
      <c r="S216" s="9">
        <f t="shared" si="13"/>
        <v>40409.208333333336</v>
      </c>
      <c r="T216" s="9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3.8418367346938775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e" cm="1">
        <f t="array" aca="1" ref="Q217:R217" ca="1">_xlfn.TEXTSPLIT(P217,"/")</f>
        <v>#NAME?</v>
      </c>
      <c r="R217" t="e">
        <f ca="1"/>
        <v>#NAME?</v>
      </c>
      <c r="S217" s="9">
        <f t="shared" si="13"/>
        <v>43509.25</v>
      </c>
      <c r="T217" s="9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e" cm="1">
        <f t="array" aca="1" ref="Q218:R218" ca="1">_xlfn.TEXTSPLIT(P218,"/")</f>
        <v>#NAME?</v>
      </c>
      <c r="R218" t="e">
        <f ca="1"/>
        <v>#NAME?</v>
      </c>
      <c r="S218" s="9">
        <f t="shared" si="13"/>
        <v>40869.25</v>
      </c>
      <c r="T218" s="9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e" cm="1">
        <f t="array" aca="1" ref="Q219:R219" ca="1">_xlfn.TEXTSPLIT(P219,"/")</f>
        <v>#NAME?</v>
      </c>
      <c r="R219" t="e">
        <f ca="1"/>
        <v>#NAME?</v>
      </c>
      <c r="S219" s="9">
        <f t="shared" si="13"/>
        <v>43583.208333333328</v>
      </c>
      <c r="T219" s="9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e" cm="1">
        <f t="array" aca="1" ref="Q220:R220" ca="1">_xlfn.TEXTSPLIT(P220,"/")</f>
        <v>#NAME?</v>
      </c>
      <c r="R220" t="e">
        <f ca="1"/>
        <v>#NAME?</v>
      </c>
      <c r="S220" s="9">
        <f t="shared" si="13"/>
        <v>40858.25</v>
      </c>
      <c r="T220" s="9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332.12709832134294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e" cm="1">
        <f t="array" aca="1" ref="Q221:R221" ca="1">_xlfn.TEXTSPLIT(P221,"/")</f>
        <v>#NAME?</v>
      </c>
      <c r="R221" t="e">
        <f ca="1"/>
        <v>#NAME?</v>
      </c>
      <c r="S221" s="9">
        <f t="shared" si="13"/>
        <v>41137.208333333336</v>
      </c>
      <c r="T221" s="9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e" cm="1">
        <f t="array" aca="1" ref="Q222:R222" ca="1">_xlfn.TEXTSPLIT(P222,"/")</f>
        <v>#NAME?</v>
      </c>
      <c r="R222" t="e">
        <f ca="1"/>
        <v>#NAME?</v>
      </c>
      <c r="S222" s="9">
        <f t="shared" si="13"/>
        <v>40725.208333333336</v>
      </c>
      <c r="T222" s="9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e" cm="1">
        <f t="array" aca="1" ref="Q223:R223" ca="1">_xlfn.TEXTSPLIT(P223,"/")</f>
        <v>#NAME?</v>
      </c>
      <c r="R223" t="e">
        <f ca="1"/>
        <v>#NAME?</v>
      </c>
      <c r="S223" s="9">
        <f t="shared" si="13"/>
        <v>41081.208333333336</v>
      </c>
      <c r="T223" s="9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137.97916666666666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e" cm="1">
        <f t="array" aca="1" ref="Q224:R224" ca="1">_xlfn.TEXTSPLIT(P224,"/")</f>
        <v>#NAME?</v>
      </c>
      <c r="R224" t="e">
        <f ca="1"/>
        <v>#NAME?</v>
      </c>
      <c r="S224" s="9">
        <f t="shared" si="13"/>
        <v>41914.208333333336</v>
      </c>
      <c r="T224" s="9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e" cm="1">
        <f t="array" aca="1" ref="Q225:R225" ca="1">_xlfn.TEXTSPLIT(P225,"/")</f>
        <v>#NAME?</v>
      </c>
      <c r="R225" t="e">
        <f ca="1"/>
        <v>#NAME?</v>
      </c>
      <c r="S225" s="9">
        <f t="shared" si="13"/>
        <v>42445.208333333328</v>
      </c>
      <c r="T225" s="9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e" cm="1">
        <f t="array" aca="1" ref="Q226:R226" ca="1">_xlfn.TEXTSPLIT(P226,"/")</f>
        <v>#NAME?</v>
      </c>
      <c r="R226" t="e">
        <f ca="1"/>
        <v>#NAME?</v>
      </c>
      <c r="S226" s="9">
        <f t="shared" si="13"/>
        <v>41906.208333333336</v>
      </c>
      <c r="T226" s="9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e" cm="1">
        <f t="array" aca="1" ref="Q227:R227" ca="1">_xlfn.TEXTSPLIT(P227,"/")</f>
        <v>#NAME?</v>
      </c>
      <c r="R227" t="e">
        <f ca="1"/>
        <v>#NAME?</v>
      </c>
      <c r="S227" s="9">
        <f t="shared" si="13"/>
        <v>41762.208333333336</v>
      </c>
      <c r="T227" s="9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e" cm="1">
        <f t="array" aca="1" ref="Q228:R228" ca="1">_xlfn.TEXTSPLIT(P228,"/")</f>
        <v>#NAME?</v>
      </c>
      <c r="R228" t="e">
        <f ca="1"/>
        <v>#NAME?</v>
      </c>
      <c r="S228" s="9">
        <f t="shared" si="13"/>
        <v>40276.208333333336</v>
      </c>
      <c r="T228" s="9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e" cm="1">
        <f t="array" aca="1" ref="Q229:R229" ca="1">_xlfn.TEXTSPLIT(P229,"/")</f>
        <v>#NAME?</v>
      </c>
      <c r="R229" t="e">
        <f ca="1"/>
        <v>#NAME?</v>
      </c>
      <c r="S229" s="9">
        <f t="shared" si="13"/>
        <v>42139.208333333328</v>
      </c>
      <c r="T229" s="9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119.90717911530095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e" cm="1">
        <f t="array" aca="1" ref="Q230:R230" ca="1">_xlfn.TEXTSPLIT(P230,"/")</f>
        <v>#NAME?</v>
      </c>
      <c r="R230" t="e">
        <f ca="1"/>
        <v>#NAME?</v>
      </c>
      <c r="S230" s="9">
        <f t="shared" si="13"/>
        <v>42613.208333333328</v>
      </c>
      <c r="T230" s="9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e" cm="1">
        <f t="array" aca="1" ref="Q231:R231" ca="1">_xlfn.TEXTSPLIT(P231,"/")</f>
        <v>#NAME?</v>
      </c>
      <c r="R231" t="e">
        <f ca="1"/>
        <v>#NAME?</v>
      </c>
      <c r="S231" s="9">
        <f t="shared" si="13"/>
        <v>42887.208333333328</v>
      </c>
      <c r="T231" s="9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e" cm="1">
        <f t="array" aca="1" ref="Q232:R232" ca="1">_xlfn.TEXTSPLIT(P232,"/")</f>
        <v>#NAME?</v>
      </c>
      <c r="R232" t="e">
        <f ca="1"/>
        <v>#NAME?</v>
      </c>
      <c r="S232" s="9">
        <f t="shared" si="13"/>
        <v>43805.25</v>
      </c>
      <c r="T232" s="9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e" cm="1">
        <f t="array" aca="1" ref="Q233:R233" ca="1">_xlfn.TEXTSPLIT(P233,"/")</f>
        <v>#NAME?</v>
      </c>
      <c r="R233" t="e">
        <f ca="1"/>
        <v>#NAME?</v>
      </c>
      <c r="S233" s="9">
        <f t="shared" si="13"/>
        <v>41415.208333333336</v>
      </c>
      <c r="T233" s="9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e" cm="1">
        <f t="array" aca="1" ref="Q234:R234" ca="1">_xlfn.TEXTSPLIT(P234,"/")</f>
        <v>#NAME?</v>
      </c>
      <c r="R234" t="e">
        <f ca="1"/>
        <v>#NAME?</v>
      </c>
      <c r="S234" s="9">
        <f t="shared" si="13"/>
        <v>42576.208333333328</v>
      </c>
      <c r="T234" s="9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e" cm="1">
        <f t="array" aca="1" ref="Q235:R235" ca="1">_xlfn.TEXTSPLIT(P235,"/")</f>
        <v>#NAME?</v>
      </c>
      <c r="R235" t="e">
        <f ca="1"/>
        <v>#NAME?</v>
      </c>
      <c r="S235" s="9">
        <f t="shared" si="13"/>
        <v>40706.208333333336</v>
      </c>
      <c r="T235" s="9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e" cm="1">
        <f t="array" aca="1" ref="Q236:R236" ca="1">_xlfn.TEXTSPLIT(P236,"/")</f>
        <v>#NAME?</v>
      </c>
      <c r="R236" t="e">
        <f ca="1"/>
        <v>#NAME?</v>
      </c>
      <c r="S236" s="9">
        <f t="shared" si="13"/>
        <v>42969.208333333328</v>
      </c>
      <c r="T236" s="9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e" cm="1">
        <f t="array" aca="1" ref="Q237:R237" ca="1">_xlfn.TEXTSPLIT(P237,"/")</f>
        <v>#NAME?</v>
      </c>
      <c r="R237" t="e">
        <f ca="1"/>
        <v>#NAME?</v>
      </c>
      <c r="S237" s="9">
        <f t="shared" si="13"/>
        <v>42779.25</v>
      </c>
      <c r="T237" s="9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e" cm="1">
        <f t="array" aca="1" ref="Q238:R238" ca="1">_xlfn.TEXTSPLIT(P238,"/")</f>
        <v>#NAME?</v>
      </c>
      <c r="R238" t="e">
        <f ca="1"/>
        <v>#NAME?</v>
      </c>
      <c r="S238" s="9">
        <f t="shared" si="13"/>
        <v>43641.208333333328</v>
      </c>
      <c r="T238" s="9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e" cm="1">
        <f t="array" aca="1" ref="Q239:R239" ca="1">_xlfn.TEXTSPLIT(P239,"/")</f>
        <v>#NAME?</v>
      </c>
      <c r="R239" t="e">
        <f ca="1"/>
        <v>#NAME?</v>
      </c>
      <c r="S239" s="9">
        <f t="shared" si="13"/>
        <v>41754.208333333336</v>
      </c>
      <c r="T239" s="9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e" cm="1">
        <f t="array" aca="1" ref="Q240:R240" ca="1">_xlfn.TEXTSPLIT(P240,"/")</f>
        <v>#NAME?</v>
      </c>
      <c r="R240" t="e">
        <f ca="1"/>
        <v>#NAME?</v>
      </c>
      <c r="S240" s="9">
        <f t="shared" si="13"/>
        <v>43083.25</v>
      </c>
      <c r="T240" s="9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e" cm="1">
        <f t="array" aca="1" ref="Q241:R241" ca="1">_xlfn.TEXTSPLIT(P241,"/")</f>
        <v>#NAME?</v>
      </c>
      <c r="R241" t="e">
        <f ca="1"/>
        <v>#NAME?</v>
      </c>
      <c r="S241" s="9">
        <f t="shared" si="13"/>
        <v>42245.208333333328</v>
      </c>
      <c r="T241" s="9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e" cm="1">
        <f t="array" aca="1" ref="Q242:R242" ca="1">_xlfn.TEXTSPLIT(P242,"/")</f>
        <v>#NAME?</v>
      </c>
      <c r="R242" t="e">
        <f ca="1"/>
        <v>#NAME?</v>
      </c>
      <c r="S242" s="9">
        <f t="shared" si="13"/>
        <v>40396.208333333336</v>
      </c>
      <c r="T242" s="9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e" cm="1">
        <f t="array" aca="1" ref="Q243:R243" ca="1">_xlfn.TEXTSPLIT(P243,"/")</f>
        <v>#NAME?</v>
      </c>
      <c r="R243" t="e">
        <f ca="1"/>
        <v>#NAME?</v>
      </c>
      <c r="S243" s="9">
        <f t="shared" si="13"/>
        <v>41742.208333333336</v>
      </c>
      <c r="T243" s="9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127.72619047619048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e" cm="1">
        <f t="array" aca="1" ref="Q244:R244" ca="1">_xlfn.TEXTSPLIT(P244,"/")</f>
        <v>#NAME?</v>
      </c>
      <c r="R244" t="e">
        <f ca="1"/>
        <v>#NAME?</v>
      </c>
      <c r="S244" s="9">
        <f t="shared" si="13"/>
        <v>42865.208333333328</v>
      </c>
      <c r="T244" s="9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e" cm="1">
        <f t="array" aca="1" ref="Q245:R245" ca="1">_xlfn.TEXTSPLIT(P245,"/")</f>
        <v>#NAME?</v>
      </c>
      <c r="R245" t="e">
        <f ca="1"/>
        <v>#NAME?</v>
      </c>
      <c r="S245" s="9">
        <f t="shared" si="13"/>
        <v>43163.25</v>
      </c>
      <c r="T245" s="9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569.71428571428567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e" cm="1">
        <f t="array" aca="1" ref="Q246:R246" ca="1">_xlfn.TEXTSPLIT(P246,"/")</f>
        <v>#NAME?</v>
      </c>
      <c r="R246" t="e">
        <f ca="1"/>
        <v>#NAME?</v>
      </c>
      <c r="S246" s="9">
        <f t="shared" si="13"/>
        <v>41834.208333333336</v>
      </c>
      <c r="T246" s="9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509.34482758620692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e" cm="1">
        <f t="array" aca="1" ref="Q247:R247" ca="1">_xlfn.TEXTSPLIT(P247,"/")</f>
        <v>#NAME?</v>
      </c>
      <c r="R247" t="e">
        <f ca="1"/>
        <v>#NAME?</v>
      </c>
      <c r="S247" s="9">
        <f t="shared" si="13"/>
        <v>41736.208333333336</v>
      </c>
      <c r="T247" s="9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325.53333333333336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e" cm="1">
        <f t="array" aca="1" ref="Q248:R248" ca="1">_xlfn.TEXTSPLIT(P248,"/")</f>
        <v>#NAME?</v>
      </c>
      <c r="R248" t="e">
        <f ca="1"/>
        <v>#NAME?</v>
      </c>
      <c r="S248" s="9">
        <f t="shared" si="13"/>
        <v>41491.208333333336</v>
      </c>
      <c r="T248" s="9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e" cm="1">
        <f t="array" aca="1" ref="Q249:R249" ca="1">_xlfn.TEXTSPLIT(P249,"/")</f>
        <v>#NAME?</v>
      </c>
      <c r="R249" t="e">
        <f ca="1"/>
        <v>#NAME?</v>
      </c>
      <c r="S249" s="9">
        <f t="shared" si="13"/>
        <v>42726.25</v>
      </c>
      <c r="T249" s="9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211.33870967741936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e" cm="1">
        <f t="array" aca="1" ref="Q250:R250" ca="1">_xlfn.TEXTSPLIT(P250,"/")</f>
        <v>#NAME?</v>
      </c>
      <c r="R250" t="e">
        <f ca="1"/>
        <v>#NAME?</v>
      </c>
      <c r="S250" s="9">
        <f t="shared" si="13"/>
        <v>42004.25</v>
      </c>
      <c r="T250" s="9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e" cm="1">
        <f t="array" aca="1" ref="Q251:R251" ca="1">_xlfn.TEXTSPLIT(P251,"/")</f>
        <v>#NAME?</v>
      </c>
      <c r="R251" t="e">
        <f ca="1"/>
        <v>#NAME?</v>
      </c>
      <c r="S251" s="9">
        <f t="shared" si="13"/>
        <v>42006.25</v>
      </c>
      <c r="T251" s="9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e" cm="1">
        <f t="array" aca="1" ref="Q252:R252" ca="1">_xlfn.TEXTSPLIT(P252,"/")</f>
        <v>#NAME?</v>
      </c>
      <c r="R252" t="e">
        <f ca="1"/>
        <v>#NAME?</v>
      </c>
      <c r="S252" s="9">
        <f t="shared" si="13"/>
        <v>40203.25</v>
      </c>
      <c r="T252" s="9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54.08450704225352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e" cm="1">
        <f t="array" aca="1" ref="Q253:R253" ca="1">_xlfn.TEXTSPLIT(P253,"/")</f>
        <v>#NAME?</v>
      </c>
      <c r="R253" t="e">
        <f ca="1"/>
        <v>#NAME?</v>
      </c>
      <c r="S253" s="9">
        <f t="shared" si="13"/>
        <v>41252.25</v>
      </c>
      <c r="T253" s="9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e" cm="1">
        <f t="array" aca="1" ref="Q254:R254" ca="1">_xlfn.TEXTSPLIT(P254,"/")</f>
        <v>#NAME?</v>
      </c>
      <c r="R254" t="e">
        <f ca="1"/>
        <v>#NAME?</v>
      </c>
      <c r="S254" s="9">
        <f t="shared" si="13"/>
        <v>41572.208333333336</v>
      </c>
      <c r="T254" s="9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e" cm="1">
        <f t="array" aca="1" ref="Q255:R255" ca="1">_xlfn.TEXTSPLIT(P255,"/")</f>
        <v>#NAME?</v>
      </c>
      <c r="R255" t="e">
        <f ca="1"/>
        <v>#NAME?</v>
      </c>
      <c r="S255" s="9">
        <f t="shared" si="13"/>
        <v>40641.208333333336</v>
      </c>
      <c r="T255" s="9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e" cm="1">
        <f t="array" aca="1" ref="Q256:R256" ca="1">_xlfn.TEXTSPLIT(P256,"/")</f>
        <v>#NAME?</v>
      </c>
      <c r="R256" t="e">
        <f ca="1"/>
        <v>#NAME?</v>
      </c>
      <c r="S256" s="9">
        <f t="shared" si="13"/>
        <v>42787.25</v>
      </c>
      <c r="T256" s="9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e" cm="1">
        <f t="array" aca="1" ref="Q257:R257" ca="1">_xlfn.TEXTSPLIT(P257,"/")</f>
        <v>#NAME?</v>
      </c>
      <c r="R257" t="e">
        <f ca="1"/>
        <v>#NAME?</v>
      </c>
      <c r="S257" s="9">
        <f t="shared" si="13"/>
        <v>40590.25</v>
      </c>
      <c r="T257" s="9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e" cm="1">
        <f t="array" aca="1" ref="Q258:R258" ca="1">_xlfn.TEXTSPLIT(P258,"/")</f>
        <v>#NAME?</v>
      </c>
      <c r="R258" t="e">
        <f ca="1"/>
        <v>#NAME?</v>
      </c>
      <c r="S258" s="9">
        <f t="shared" si="13"/>
        <v>42393.25</v>
      </c>
      <c r="T258" s="9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IF(H259=0,"0",E259/H259)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e" cm="1">
        <f t="array" aca="1" ref="Q259:R259" ca="1">_xlfn.TEXTSPLIT(P259,"/")</f>
        <v>#NAME?</v>
      </c>
      <c r="R259" t="e">
        <f ca="1"/>
        <v>#NAME?</v>
      </c>
      <c r="S259" s="9">
        <f t="shared" ref="S259:S322" si="17">(((L259/60)/60)/24+DATE(1970,1,1))</f>
        <v>41338.25</v>
      </c>
      <c r="T259" s="9">
        <f t="shared" ref="T259:T322" si="18">(((M259/60)/60)/24+DATE(1970,1,1))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E260*100/D260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e" cm="1">
        <f t="array" aca="1" ref="Q260:R260" ca="1">_xlfn.TEXTSPLIT(P260,"/")</f>
        <v>#NAME?</v>
      </c>
      <c r="R260" t="e">
        <f ca="1"/>
        <v>#NAME?</v>
      </c>
      <c r="S260" s="9">
        <f t="shared" si="17"/>
        <v>42712.25</v>
      </c>
      <c r="T260" s="9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e" cm="1">
        <f t="array" aca="1" ref="Q261:R261" ca="1">_xlfn.TEXTSPLIT(P261,"/")</f>
        <v>#NAME?</v>
      </c>
      <c r="R261" t="e">
        <f ca="1"/>
        <v>#NAME?</v>
      </c>
      <c r="S261" s="9">
        <f t="shared" si="17"/>
        <v>41251.25</v>
      </c>
      <c r="T261" s="9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157.69841269841271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e" cm="1">
        <f t="array" aca="1" ref="Q262:R262" ca="1">_xlfn.TEXTSPLIT(P262,"/")</f>
        <v>#NAME?</v>
      </c>
      <c r="R262" t="e">
        <f ca="1"/>
        <v>#NAME?</v>
      </c>
      <c r="S262" s="9">
        <f t="shared" si="17"/>
        <v>41180.208333333336</v>
      </c>
      <c r="T262" s="9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31.201660735468565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e" cm="1">
        <f t="array" aca="1" ref="Q263:R263" ca="1">_xlfn.TEXTSPLIT(P263,"/")</f>
        <v>#NAME?</v>
      </c>
      <c r="R263" t="e">
        <f ca="1"/>
        <v>#NAME?</v>
      </c>
      <c r="S263" s="9">
        <f t="shared" si="17"/>
        <v>40415.208333333336</v>
      </c>
      <c r="T263" s="9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e" cm="1">
        <f t="array" aca="1" ref="Q264:R264" ca="1">_xlfn.TEXTSPLIT(P264,"/")</f>
        <v>#NAME?</v>
      </c>
      <c r="R264" t="e">
        <f ca="1"/>
        <v>#NAME?</v>
      </c>
      <c r="S264" s="9">
        <f t="shared" si="17"/>
        <v>40638.208333333336</v>
      </c>
      <c r="T264" s="9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e" cm="1">
        <f t="array" aca="1" ref="Q265:R265" ca="1">_xlfn.TEXTSPLIT(P265,"/")</f>
        <v>#NAME?</v>
      </c>
      <c r="R265" t="e">
        <f ca="1"/>
        <v>#NAME?</v>
      </c>
      <c r="S265" s="9">
        <f t="shared" si="17"/>
        <v>40187.25</v>
      </c>
      <c r="T265" s="9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e" cm="1">
        <f t="array" aca="1" ref="Q266:R266" ca="1">_xlfn.TEXTSPLIT(P266,"/")</f>
        <v>#NAME?</v>
      </c>
      <c r="R266" t="e">
        <f ca="1"/>
        <v>#NAME?</v>
      </c>
      <c r="S266" s="9">
        <f t="shared" si="17"/>
        <v>41317.25</v>
      </c>
      <c r="T266" s="9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e" cm="1">
        <f t="array" aca="1" ref="Q267:R267" ca="1">_xlfn.TEXTSPLIT(P267,"/")</f>
        <v>#NAME?</v>
      </c>
      <c r="R267" t="e">
        <f ca="1"/>
        <v>#NAME?</v>
      </c>
      <c r="S267" s="9">
        <f t="shared" si="17"/>
        <v>42372.25</v>
      </c>
      <c r="T267" s="9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e" cm="1">
        <f t="array" aca="1" ref="Q268:R268" ca="1">_xlfn.TEXTSPLIT(P268,"/")</f>
        <v>#NAME?</v>
      </c>
      <c r="R268" t="e">
        <f ca="1"/>
        <v>#NAME?</v>
      </c>
      <c r="S268" s="9">
        <f t="shared" si="17"/>
        <v>41950.25</v>
      </c>
      <c r="T268" s="9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233.62012987012986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e" cm="1">
        <f t="array" aca="1" ref="Q269:R269" ca="1">_xlfn.TEXTSPLIT(P269,"/")</f>
        <v>#NAME?</v>
      </c>
      <c r="R269" t="e">
        <f ca="1"/>
        <v>#NAME?</v>
      </c>
      <c r="S269" s="9">
        <f t="shared" si="17"/>
        <v>41206.208333333336</v>
      </c>
      <c r="T269" s="9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e" cm="1">
        <f t="array" aca="1" ref="Q270:R270" ca="1">_xlfn.TEXTSPLIT(P270,"/")</f>
        <v>#NAME?</v>
      </c>
      <c r="R270" t="e">
        <f ca="1"/>
        <v>#NAME?</v>
      </c>
      <c r="S270" s="9">
        <f t="shared" si="17"/>
        <v>41186.208333333336</v>
      </c>
      <c r="T270" s="9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e" cm="1">
        <f t="array" aca="1" ref="Q271:R271" ca="1">_xlfn.TEXTSPLIT(P271,"/")</f>
        <v>#NAME?</v>
      </c>
      <c r="R271" t="e">
        <f ca="1"/>
        <v>#NAME?</v>
      </c>
      <c r="S271" s="9">
        <f t="shared" si="17"/>
        <v>43496.25</v>
      </c>
      <c r="T271" s="9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27.176538240368028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e" cm="1">
        <f t="array" aca="1" ref="Q272:R272" ca="1">_xlfn.TEXTSPLIT(P272,"/")</f>
        <v>#NAME?</v>
      </c>
      <c r="R272" t="e">
        <f ca="1"/>
        <v>#NAME?</v>
      </c>
      <c r="S272" s="9">
        <f t="shared" si="17"/>
        <v>40514.25</v>
      </c>
      <c r="T272" s="9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e" cm="1">
        <f t="array" aca="1" ref="Q273:R273" ca="1">_xlfn.TEXTSPLIT(P273,"/")</f>
        <v>#NAME?</v>
      </c>
      <c r="R273" t="e">
        <f ca="1"/>
        <v>#NAME?</v>
      </c>
      <c r="S273" s="9">
        <f t="shared" si="17"/>
        <v>42345.25</v>
      </c>
      <c r="T273" s="9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304.00978473581216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e" cm="1">
        <f t="array" aca="1" ref="Q274:R274" ca="1">_xlfn.TEXTSPLIT(P274,"/")</f>
        <v>#NAME?</v>
      </c>
      <c r="R274" t="e">
        <f ca="1"/>
        <v>#NAME?</v>
      </c>
      <c r="S274" s="9">
        <f t="shared" si="17"/>
        <v>43656.208333333328</v>
      </c>
      <c r="T274" s="9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e" cm="1">
        <f t="array" aca="1" ref="Q275:R275" ca="1">_xlfn.TEXTSPLIT(P275,"/")</f>
        <v>#NAME?</v>
      </c>
      <c r="R275" t="e">
        <f ca="1"/>
        <v>#NAME?</v>
      </c>
      <c r="S275" s="9">
        <f t="shared" si="17"/>
        <v>42995.208333333328</v>
      </c>
      <c r="T275" s="9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e" cm="1">
        <f t="array" aca="1" ref="Q276:R276" ca="1">_xlfn.TEXTSPLIT(P276,"/")</f>
        <v>#NAME?</v>
      </c>
      <c r="R276" t="e">
        <f ca="1"/>
        <v>#NAME?</v>
      </c>
      <c r="S276" s="9">
        <f t="shared" si="17"/>
        <v>43045.25</v>
      </c>
      <c r="T276" s="9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e" cm="1">
        <f t="array" aca="1" ref="Q277:R277" ca="1">_xlfn.TEXTSPLIT(P277,"/")</f>
        <v>#NAME?</v>
      </c>
      <c r="R277" t="e">
        <f ca="1"/>
        <v>#NAME?</v>
      </c>
      <c r="S277" s="9">
        <f t="shared" si="17"/>
        <v>43561.208333333328</v>
      </c>
      <c r="T277" s="9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e" cm="1">
        <f t="array" aca="1" ref="Q278:R278" ca="1">_xlfn.TEXTSPLIT(P278,"/")</f>
        <v>#NAME?</v>
      </c>
      <c r="R278" t="e">
        <f ca="1"/>
        <v>#NAME?</v>
      </c>
      <c r="S278" s="9">
        <f t="shared" si="17"/>
        <v>41018.208333333336</v>
      </c>
      <c r="T278" s="9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1066.4285714285713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e" cm="1">
        <f t="array" aca="1" ref="Q279:R279" ca="1">_xlfn.TEXTSPLIT(P279,"/")</f>
        <v>#NAME?</v>
      </c>
      <c r="R279" t="e">
        <f ca="1"/>
        <v>#NAME?</v>
      </c>
      <c r="S279" s="9">
        <f t="shared" si="17"/>
        <v>40378.208333333336</v>
      </c>
      <c r="T279" s="9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e" cm="1">
        <f t="array" aca="1" ref="Q280:R280" ca="1">_xlfn.TEXTSPLIT(P280,"/")</f>
        <v>#NAME?</v>
      </c>
      <c r="R280" t="e">
        <f ca="1"/>
        <v>#NAME?</v>
      </c>
      <c r="S280" s="9">
        <f t="shared" si="17"/>
        <v>41239.25</v>
      </c>
      <c r="T280" s="9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e" cm="1">
        <f t="array" aca="1" ref="Q281:R281" ca="1">_xlfn.TEXTSPLIT(P281,"/")</f>
        <v>#NAME?</v>
      </c>
      <c r="R281" t="e">
        <f ca="1"/>
        <v>#NAME?</v>
      </c>
      <c r="S281" s="9">
        <f t="shared" si="17"/>
        <v>43346.208333333328</v>
      </c>
      <c r="T281" s="9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e" cm="1">
        <f t="array" aca="1" ref="Q282:R282" ca="1">_xlfn.TEXTSPLIT(P282,"/")</f>
        <v>#NAME?</v>
      </c>
      <c r="R282" t="e">
        <f ca="1"/>
        <v>#NAME?</v>
      </c>
      <c r="S282" s="9">
        <f t="shared" si="17"/>
        <v>43060.25</v>
      </c>
      <c r="T282" s="9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e" cm="1">
        <f t="array" aca="1" ref="Q283:R283" ca="1">_xlfn.TEXTSPLIT(P283,"/")</f>
        <v>#NAME?</v>
      </c>
      <c r="R283" t="e">
        <f ca="1"/>
        <v>#NAME?</v>
      </c>
      <c r="S283" s="9">
        <f t="shared" si="17"/>
        <v>40979.25</v>
      </c>
      <c r="T283" s="9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108.04761904761905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e" cm="1">
        <f t="array" aca="1" ref="Q284:R284" ca="1">_xlfn.TEXTSPLIT(P284,"/")</f>
        <v>#NAME?</v>
      </c>
      <c r="R284" t="e">
        <f ca="1"/>
        <v>#NAME?</v>
      </c>
      <c r="S284" s="9">
        <f t="shared" si="17"/>
        <v>42701.25</v>
      </c>
      <c r="T284" s="9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e" cm="1">
        <f t="array" aca="1" ref="Q285:R285" ca="1">_xlfn.TEXTSPLIT(P285,"/")</f>
        <v>#NAME?</v>
      </c>
      <c r="R285" t="e">
        <f ca="1"/>
        <v>#NAME?</v>
      </c>
      <c r="S285" s="9">
        <f t="shared" si="17"/>
        <v>42520.208333333328</v>
      </c>
      <c r="T285" s="9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e" cm="1">
        <f t="array" aca="1" ref="Q286:R286" ca="1">_xlfn.TEXTSPLIT(P286,"/")</f>
        <v>#NAME?</v>
      </c>
      <c r="R286" t="e">
        <f ca="1"/>
        <v>#NAME?</v>
      </c>
      <c r="S286" s="9">
        <f t="shared" si="17"/>
        <v>41030.208333333336</v>
      </c>
      <c r="T286" s="9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e" cm="1">
        <f t="array" aca="1" ref="Q287:R287" ca="1">_xlfn.TEXTSPLIT(P287,"/")</f>
        <v>#NAME?</v>
      </c>
      <c r="R287" t="e">
        <f ca="1"/>
        <v>#NAME?</v>
      </c>
      <c r="S287" s="9">
        <f t="shared" si="17"/>
        <v>42623.208333333328</v>
      </c>
      <c r="T287" s="9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e" cm="1">
        <f t="array" aca="1" ref="Q288:R288" ca="1">_xlfn.TEXTSPLIT(P288,"/")</f>
        <v>#NAME?</v>
      </c>
      <c r="R288" t="e">
        <f ca="1"/>
        <v>#NAME?</v>
      </c>
      <c r="S288" s="9">
        <f t="shared" si="17"/>
        <v>42697.25</v>
      </c>
      <c r="T288" s="9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e" cm="1">
        <f t="array" aca="1" ref="Q289:R289" ca="1">_xlfn.TEXTSPLIT(P289,"/")</f>
        <v>#NAME?</v>
      </c>
      <c r="R289" t="e">
        <f ca="1"/>
        <v>#NAME?</v>
      </c>
      <c r="S289" s="9">
        <f t="shared" si="17"/>
        <v>42122.208333333328</v>
      </c>
      <c r="T289" s="9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e" cm="1">
        <f t="array" aca="1" ref="Q290:R290" ca="1">_xlfn.TEXTSPLIT(P290,"/")</f>
        <v>#NAME?</v>
      </c>
      <c r="R290" t="e">
        <f ca="1"/>
        <v>#NAME?</v>
      </c>
      <c r="S290" s="9">
        <f t="shared" si="17"/>
        <v>40982.208333333336</v>
      </c>
      <c r="T290" s="9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e" cm="1">
        <f t="array" aca="1" ref="Q291:R291" ca="1">_xlfn.TEXTSPLIT(P291,"/")</f>
        <v>#NAME?</v>
      </c>
      <c r="R291" t="e">
        <f ca="1"/>
        <v>#NAME?</v>
      </c>
      <c r="S291" s="9">
        <f t="shared" si="17"/>
        <v>42219.208333333328</v>
      </c>
      <c r="T291" s="9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e" cm="1">
        <f t="array" aca="1" ref="Q292:R292" ca="1">_xlfn.TEXTSPLIT(P292,"/")</f>
        <v>#NAME?</v>
      </c>
      <c r="R292" t="e">
        <f ca="1"/>
        <v>#NAME?</v>
      </c>
      <c r="S292" s="9">
        <f t="shared" si="17"/>
        <v>41404.208333333336</v>
      </c>
      <c r="T292" s="9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e" cm="1">
        <f t="array" aca="1" ref="Q293:R293" ca="1">_xlfn.TEXTSPLIT(P293,"/")</f>
        <v>#NAME?</v>
      </c>
      <c r="R293" t="e">
        <f ca="1"/>
        <v>#NAME?</v>
      </c>
      <c r="S293" s="9">
        <f t="shared" si="17"/>
        <v>40831.208333333336</v>
      </c>
      <c r="T293" s="9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e" cm="1">
        <f t="array" aca="1" ref="Q294:R294" ca="1">_xlfn.TEXTSPLIT(P294,"/")</f>
        <v>#NAME?</v>
      </c>
      <c r="R294" t="e">
        <f ca="1"/>
        <v>#NAME?</v>
      </c>
      <c r="S294" s="9">
        <f t="shared" si="17"/>
        <v>40984.208333333336</v>
      </c>
      <c r="T294" s="9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e" cm="1">
        <f t="array" aca="1" ref="Q295:R295" ca="1">_xlfn.TEXTSPLIT(P295,"/")</f>
        <v>#NAME?</v>
      </c>
      <c r="R295" t="e">
        <f ca="1"/>
        <v>#NAME?</v>
      </c>
      <c r="S295" s="9">
        <f t="shared" si="17"/>
        <v>40456.208333333336</v>
      </c>
      <c r="T295" s="9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e" cm="1">
        <f t="array" aca="1" ref="Q296:R296" ca="1">_xlfn.TEXTSPLIT(P296,"/")</f>
        <v>#NAME?</v>
      </c>
      <c r="R296" t="e">
        <f ca="1"/>
        <v>#NAME?</v>
      </c>
      <c r="S296" s="9">
        <f t="shared" si="17"/>
        <v>43399.208333333328</v>
      </c>
      <c r="T296" s="9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e" cm="1">
        <f t="array" aca="1" ref="Q297:R297" ca="1">_xlfn.TEXTSPLIT(P297,"/")</f>
        <v>#NAME?</v>
      </c>
      <c r="R297" t="e">
        <f ca="1"/>
        <v>#NAME?</v>
      </c>
      <c r="S297" s="9">
        <f t="shared" si="17"/>
        <v>41562.208333333336</v>
      </c>
      <c r="T297" s="9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e" cm="1">
        <f t="array" aca="1" ref="Q298:R298" ca="1">_xlfn.TEXTSPLIT(P298,"/")</f>
        <v>#NAME?</v>
      </c>
      <c r="R298" t="e">
        <f ca="1"/>
        <v>#NAME?</v>
      </c>
      <c r="S298" s="9">
        <f t="shared" si="17"/>
        <v>43493.25</v>
      </c>
      <c r="T298" s="9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e" cm="1">
        <f t="array" aca="1" ref="Q299:R299" ca="1">_xlfn.TEXTSPLIT(P299,"/")</f>
        <v>#NAME?</v>
      </c>
      <c r="R299" t="e">
        <f ca="1"/>
        <v>#NAME?</v>
      </c>
      <c r="S299" s="9">
        <f t="shared" si="17"/>
        <v>41653.25</v>
      </c>
      <c r="T299" s="9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e" cm="1">
        <f t="array" aca="1" ref="Q300:R300" ca="1">_xlfn.TEXTSPLIT(P300,"/")</f>
        <v>#NAME?</v>
      </c>
      <c r="R300" t="e">
        <f ca="1"/>
        <v>#NAME?</v>
      </c>
      <c r="S300" s="9">
        <f t="shared" si="17"/>
        <v>42426.25</v>
      </c>
      <c r="T300" s="9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e" cm="1">
        <f t="array" aca="1" ref="Q301:R301" ca="1">_xlfn.TEXTSPLIT(P301,"/")</f>
        <v>#NAME?</v>
      </c>
      <c r="R301" t="e">
        <f ca="1"/>
        <v>#NAME?</v>
      </c>
      <c r="S301" s="9">
        <f t="shared" si="17"/>
        <v>42432.25</v>
      </c>
      <c r="T301" s="9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e" cm="1">
        <f t="array" aca="1" ref="Q302:R302" ca="1">_xlfn.TEXTSPLIT(P302,"/")</f>
        <v>#NAME?</v>
      </c>
      <c r="R302" t="e">
        <f ca="1"/>
        <v>#NAME?</v>
      </c>
      <c r="S302" s="9">
        <f t="shared" si="17"/>
        <v>42977.208333333328</v>
      </c>
      <c r="T302" s="9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e" cm="1">
        <f t="array" aca="1" ref="Q303:R303" ca="1">_xlfn.TEXTSPLIT(P303,"/")</f>
        <v>#NAME?</v>
      </c>
      <c r="R303" t="e">
        <f ca="1"/>
        <v>#NAME?</v>
      </c>
      <c r="S303" s="9">
        <f t="shared" si="17"/>
        <v>42061.25</v>
      </c>
      <c r="T303" s="9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31.844940867279895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e" cm="1">
        <f t="array" aca="1" ref="Q304:R304" ca="1">_xlfn.TEXTSPLIT(P304,"/")</f>
        <v>#NAME?</v>
      </c>
      <c r="R304" t="e">
        <f ca="1"/>
        <v>#NAME?</v>
      </c>
      <c r="S304" s="9">
        <f t="shared" si="17"/>
        <v>43345.208333333328</v>
      </c>
      <c r="T304" s="9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e" cm="1">
        <f t="array" aca="1" ref="Q305:R305" ca="1">_xlfn.TEXTSPLIT(P305,"/")</f>
        <v>#NAME?</v>
      </c>
      <c r="R305" t="e">
        <f ca="1"/>
        <v>#NAME?</v>
      </c>
      <c r="S305" s="9">
        <f t="shared" si="17"/>
        <v>42376.25</v>
      </c>
      <c r="T305" s="9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546.14285714285711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e" cm="1">
        <f t="array" aca="1" ref="Q306:R306" ca="1">_xlfn.TEXTSPLIT(P306,"/")</f>
        <v>#NAME?</v>
      </c>
      <c r="R306" t="e">
        <f ca="1"/>
        <v>#NAME?</v>
      </c>
      <c r="S306" s="9">
        <f t="shared" si="17"/>
        <v>42589.208333333328</v>
      </c>
      <c r="T306" s="9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e" cm="1">
        <f t="array" aca="1" ref="Q307:R307" ca="1">_xlfn.TEXTSPLIT(P307,"/")</f>
        <v>#NAME?</v>
      </c>
      <c r="R307" t="e">
        <f ca="1"/>
        <v>#NAME?</v>
      </c>
      <c r="S307" s="9">
        <f t="shared" si="17"/>
        <v>42448.208333333328</v>
      </c>
      <c r="T307" s="9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7.907692307692308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e" cm="1">
        <f t="array" aca="1" ref="Q308:R308" ca="1">_xlfn.TEXTSPLIT(P308,"/")</f>
        <v>#NAME?</v>
      </c>
      <c r="R308" t="e">
        <f ca="1"/>
        <v>#NAME?</v>
      </c>
      <c r="S308" s="9">
        <f t="shared" si="17"/>
        <v>42930.208333333328</v>
      </c>
      <c r="T308" s="9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e" cm="1">
        <f t="array" aca="1" ref="Q309:R309" ca="1">_xlfn.TEXTSPLIT(P309,"/")</f>
        <v>#NAME?</v>
      </c>
      <c r="R309" t="e">
        <f ca="1"/>
        <v>#NAME?</v>
      </c>
      <c r="S309" s="9">
        <f t="shared" si="17"/>
        <v>41066.208333333336</v>
      </c>
      <c r="T309" s="9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e" cm="1">
        <f t="array" aca="1" ref="Q310:R310" ca="1">_xlfn.TEXTSPLIT(P310,"/")</f>
        <v>#NAME?</v>
      </c>
      <c r="R310" t="e">
        <f ca="1"/>
        <v>#NAME?</v>
      </c>
      <c r="S310" s="9">
        <f t="shared" si="17"/>
        <v>40651.208333333336</v>
      </c>
      <c r="T310" s="9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e" cm="1">
        <f t="array" aca="1" ref="Q311:R311" ca="1">_xlfn.TEXTSPLIT(P311,"/")</f>
        <v>#NAME?</v>
      </c>
      <c r="R311" t="e">
        <f ca="1"/>
        <v>#NAME?</v>
      </c>
      <c r="S311" s="9">
        <f t="shared" si="17"/>
        <v>40807.208333333336</v>
      </c>
      <c r="T311" s="9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e" cm="1">
        <f t="array" aca="1" ref="Q312:R312" ca="1">_xlfn.TEXTSPLIT(P312,"/")</f>
        <v>#NAME?</v>
      </c>
      <c r="R312" t="e">
        <f ca="1"/>
        <v>#NAME?</v>
      </c>
      <c r="S312" s="9">
        <f t="shared" si="17"/>
        <v>40277.208333333336</v>
      </c>
      <c r="T312" s="9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e" cm="1">
        <f t="array" aca="1" ref="Q313:R313" ca="1">_xlfn.TEXTSPLIT(P313,"/")</f>
        <v>#NAME?</v>
      </c>
      <c r="R313" t="e">
        <f ca="1"/>
        <v>#NAME?</v>
      </c>
      <c r="S313" s="9">
        <f t="shared" si="17"/>
        <v>40590.25</v>
      </c>
      <c r="T313" s="9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e" cm="1">
        <f t="array" aca="1" ref="Q314:R314" ca="1">_xlfn.TEXTSPLIT(P314,"/")</f>
        <v>#NAME?</v>
      </c>
      <c r="R314" t="e">
        <f ca="1"/>
        <v>#NAME?</v>
      </c>
      <c r="S314" s="9">
        <f t="shared" si="17"/>
        <v>41572.208333333336</v>
      </c>
      <c r="T314" s="9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e" cm="1">
        <f t="array" aca="1" ref="Q315:R315" ca="1">_xlfn.TEXTSPLIT(P315,"/")</f>
        <v>#NAME?</v>
      </c>
      <c r="R315" t="e">
        <f ca="1"/>
        <v>#NAME?</v>
      </c>
      <c r="S315" s="9">
        <f t="shared" si="17"/>
        <v>40966.25</v>
      </c>
      <c r="T315" s="9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e" cm="1">
        <f t="array" aca="1" ref="Q316:R316" ca="1">_xlfn.TEXTSPLIT(P316,"/")</f>
        <v>#NAME?</v>
      </c>
      <c r="R316" t="e">
        <f ca="1"/>
        <v>#NAME?</v>
      </c>
      <c r="S316" s="9">
        <f t="shared" si="17"/>
        <v>43536.208333333328</v>
      </c>
      <c r="T316" s="9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e" cm="1">
        <f t="array" aca="1" ref="Q317:R317" ca="1">_xlfn.TEXTSPLIT(P317,"/")</f>
        <v>#NAME?</v>
      </c>
      <c r="R317" t="e">
        <f ca="1"/>
        <v>#NAME?</v>
      </c>
      <c r="S317" s="9">
        <f t="shared" si="17"/>
        <v>41783.208333333336</v>
      </c>
      <c r="T317" s="9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e" cm="1">
        <f t="array" aca="1" ref="Q318:R318" ca="1">_xlfn.TEXTSPLIT(P318,"/")</f>
        <v>#NAME?</v>
      </c>
      <c r="R318" t="e">
        <f ca="1"/>
        <v>#NAME?</v>
      </c>
      <c r="S318" s="9">
        <f t="shared" si="17"/>
        <v>43788.25</v>
      </c>
      <c r="T318" s="9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e" cm="1">
        <f t="array" aca="1" ref="Q319:R319" ca="1">_xlfn.TEXTSPLIT(P319,"/")</f>
        <v>#NAME?</v>
      </c>
      <c r="R319" t="e">
        <f ca="1"/>
        <v>#NAME?</v>
      </c>
      <c r="S319" s="9">
        <f t="shared" si="17"/>
        <v>42869.208333333328</v>
      </c>
      <c r="T319" s="9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15.842105263157896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e" cm="1">
        <f t="array" aca="1" ref="Q320:R320" ca="1">_xlfn.TEXTSPLIT(P320,"/")</f>
        <v>#NAME?</v>
      </c>
      <c r="R320" t="e">
        <f ca="1"/>
        <v>#NAME?</v>
      </c>
      <c r="S320" s="9">
        <f t="shared" si="17"/>
        <v>41684.25</v>
      </c>
      <c r="T320" s="9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38.702380952380949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e" cm="1">
        <f t="array" aca="1" ref="Q321:R321" ca="1">_xlfn.TEXTSPLIT(P321,"/")</f>
        <v>#NAME?</v>
      </c>
      <c r="R321" t="e">
        <f ca="1"/>
        <v>#NAME?</v>
      </c>
      <c r="S321" s="9">
        <f t="shared" si="17"/>
        <v>40402.208333333336</v>
      </c>
      <c r="T321" s="9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e" cm="1">
        <f t="array" aca="1" ref="Q322:R322" ca="1">_xlfn.TEXTSPLIT(P322,"/")</f>
        <v>#NAME?</v>
      </c>
      <c r="R322" t="e">
        <f ca="1"/>
        <v>#NAME?</v>
      </c>
      <c r="S322" s="9">
        <f t="shared" si="17"/>
        <v>40673.208333333336</v>
      </c>
      <c r="T322" s="9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94.144366197183103</v>
      </c>
      <c r="G323" t="s">
        <v>14</v>
      </c>
      <c r="H323">
        <v>2468</v>
      </c>
      <c r="I323" s="5">
        <f t="shared" ref="I323:I386" si="20">IF(H323=0,"0",E323/H323)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e" cm="1">
        <f t="array" aca="1" ref="Q323:R323" ca="1">_xlfn.TEXTSPLIT(P323,"/")</f>
        <v>#NAME?</v>
      </c>
      <c r="R323" t="e">
        <f ca="1"/>
        <v>#NAME?</v>
      </c>
      <c r="S323" s="9">
        <f t="shared" ref="S323:S386" si="21">(((L323/60)/60)/24+DATE(1970,1,1))</f>
        <v>40634.208333333336</v>
      </c>
      <c r="T323" s="9">
        <f t="shared" ref="T323:T386" si="22">(((M323/60)/60)/24+DATE(1970,1,1))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E324*100/D324</f>
        <v>166.56234096692111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e" cm="1">
        <f t="array" aca="1" ref="Q324:R324" ca="1">_xlfn.TEXTSPLIT(P324,"/")</f>
        <v>#NAME?</v>
      </c>
      <c r="R324" t="e">
        <f ca="1"/>
        <v>#NAME?</v>
      </c>
      <c r="S324" s="9">
        <f t="shared" si="21"/>
        <v>40507.25</v>
      </c>
      <c r="T324" s="9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e" cm="1">
        <f t="array" aca="1" ref="Q325:R325" ca="1">_xlfn.TEXTSPLIT(P325,"/")</f>
        <v>#NAME?</v>
      </c>
      <c r="R325" t="e">
        <f ca="1"/>
        <v>#NAME?</v>
      </c>
      <c r="S325" s="9">
        <f t="shared" si="21"/>
        <v>41725.208333333336</v>
      </c>
      <c r="T325" s="9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e" cm="1">
        <f t="array" aca="1" ref="Q326:R326" ca="1">_xlfn.TEXTSPLIT(P326,"/")</f>
        <v>#NAME?</v>
      </c>
      <c r="R326" t="e">
        <f ca="1"/>
        <v>#NAME?</v>
      </c>
      <c r="S326" s="9">
        <f t="shared" si="21"/>
        <v>42176.208333333328</v>
      </c>
      <c r="T326" s="9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90.723076923076917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e" cm="1">
        <f t="array" aca="1" ref="Q327:R327" ca="1">_xlfn.TEXTSPLIT(P327,"/")</f>
        <v>#NAME?</v>
      </c>
      <c r="R327" t="e">
        <f ca="1"/>
        <v>#NAME?</v>
      </c>
      <c r="S327" s="9">
        <f t="shared" si="21"/>
        <v>43267.208333333328</v>
      </c>
      <c r="T327" s="9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e" cm="1">
        <f t="array" aca="1" ref="Q328:R328" ca="1">_xlfn.TEXTSPLIT(P328,"/")</f>
        <v>#NAME?</v>
      </c>
      <c r="R328" t="e">
        <f ca="1"/>
        <v>#NAME?</v>
      </c>
      <c r="S328" s="9">
        <f t="shared" si="21"/>
        <v>42364.25</v>
      </c>
      <c r="T328" s="9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e" cm="1">
        <f t="array" aca="1" ref="Q329:R329" ca="1">_xlfn.TEXTSPLIT(P329,"/")</f>
        <v>#NAME?</v>
      </c>
      <c r="R329" t="e">
        <f ca="1"/>
        <v>#NAME?</v>
      </c>
      <c r="S329" s="9">
        <f t="shared" si="21"/>
        <v>43705.208333333328</v>
      </c>
      <c r="T329" s="9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e" cm="1">
        <f t="array" aca="1" ref="Q330:R330" ca="1">_xlfn.TEXTSPLIT(P330,"/")</f>
        <v>#NAME?</v>
      </c>
      <c r="R330" t="e">
        <f ca="1"/>
        <v>#NAME?</v>
      </c>
      <c r="S330" s="9">
        <f t="shared" si="21"/>
        <v>43434.25</v>
      </c>
      <c r="T330" s="9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e" cm="1">
        <f t="array" aca="1" ref="Q331:R331" ca="1">_xlfn.TEXTSPLIT(P331,"/")</f>
        <v>#NAME?</v>
      </c>
      <c r="R331" t="e">
        <f ca="1"/>
        <v>#NAME?</v>
      </c>
      <c r="S331" s="9">
        <f t="shared" si="21"/>
        <v>42716.25</v>
      </c>
      <c r="T331" s="9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e" cm="1">
        <f t="array" aca="1" ref="Q332:R332" ca="1">_xlfn.TEXTSPLIT(P332,"/")</f>
        <v>#NAME?</v>
      </c>
      <c r="R332" t="e">
        <f ca="1"/>
        <v>#NAME?</v>
      </c>
      <c r="S332" s="9">
        <f t="shared" si="21"/>
        <v>43077.25</v>
      </c>
      <c r="T332" s="9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e" cm="1">
        <f t="array" aca="1" ref="Q333:R333" ca="1">_xlfn.TEXTSPLIT(P333,"/")</f>
        <v>#NAME?</v>
      </c>
      <c r="R333" t="e">
        <f ca="1"/>
        <v>#NAME?</v>
      </c>
      <c r="S333" s="9">
        <f t="shared" si="21"/>
        <v>40896.25</v>
      </c>
      <c r="T333" s="9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199.98067632850243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e" cm="1">
        <f t="array" aca="1" ref="Q334:R334" ca="1">_xlfn.TEXTSPLIT(P334,"/")</f>
        <v>#NAME?</v>
      </c>
      <c r="R334" t="e">
        <f ca="1"/>
        <v>#NAME?</v>
      </c>
      <c r="S334" s="9">
        <f t="shared" si="21"/>
        <v>41361.208333333336</v>
      </c>
      <c r="T334" s="9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e" cm="1">
        <f t="array" aca="1" ref="Q335:R335" ca="1">_xlfn.TEXTSPLIT(P335,"/")</f>
        <v>#NAME?</v>
      </c>
      <c r="R335" t="e">
        <f ca="1"/>
        <v>#NAME?</v>
      </c>
      <c r="S335" s="9">
        <f t="shared" si="21"/>
        <v>43424.25</v>
      </c>
      <c r="T335" s="9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e" cm="1">
        <f t="array" aca="1" ref="Q336:R336" ca="1">_xlfn.TEXTSPLIT(P336,"/")</f>
        <v>#NAME?</v>
      </c>
      <c r="R336" t="e">
        <f ca="1"/>
        <v>#NAME?</v>
      </c>
      <c r="S336" s="9">
        <f t="shared" si="21"/>
        <v>43110.25</v>
      </c>
      <c r="T336" s="9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114.28538550057537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e" cm="1">
        <f t="array" aca="1" ref="Q337:R337" ca="1">_xlfn.TEXTSPLIT(P337,"/")</f>
        <v>#NAME?</v>
      </c>
      <c r="R337" t="e">
        <f ca="1"/>
        <v>#NAME?</v>
      </c>
      <c r="S337" s="9">
        <f t="shared" si="21"/>
        <v>43784.25</v>
      </c>
      <c r="T337" s="9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97.032531824611027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e" cm="1">
        <f t="array" aca="1" ref="Q338:R338" ca="1">_xlfn.TEXTSPLIT(P338,"/")</f>
        <v>#NAME?</v>
      </c>
      <c r="R338" t="e">
        <f ca="1"/>
        <v>#NAME?</v>
      </c>
      <c r="S338" s="9">
        <f t="shared" si="21"/>
        <v>40527.25</v>
      </c>
      <c r="T338" s="9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e" cm="1">
        <f t="array" aca="1" ref="Q339:R339" ca="1">_xlfn.TEXTSPLIT(P339,"/")</f>
        <v>#NAME?</v>
      </c>
      <c r="R339" t="e">
        <f ca="1"/>
        <v>#NAME?</v>
      </c>
      <c r="S339" s="9">
        <f t="shared" si="21"/>
        <v>43780.25</v>
      </c>
      <c r="T339" s="9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179.14326647564471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e" cm="1">
        <f t="array" aca="1" ref="Q340:R340" ca="1">_xlfn.TEXTSPLIT(P340,"/")</f>
        <v>#NAME?</v>
      </c>
      <c r="R340" t="e">
        <f ca="1"/>
        <v>#NAME?</v>
      </c>
      <c r="S340" s="9">
        <f t="shared" si="21"/>
        <v>40821.208333333336</v>
      </c>
      <c r="T340" s="9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e" cm="1">
        <f t="array" aca="1" ref="Q341:R341" ca="1">_xlfn.TEXTSPLIT(P341,"/")</f>
        <v>#NAME?</v>
      </c>
      <c r="R341" t="e">
        <f ca="1"/>
        <v>#NAME?</v>
      </c>
      <c r="S341" s="9">
        <f t="shared" si="21"/>
        <v>42949.208333333328</v>
      </c>
      <c r="T341" s="9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e" cm="1">
        <f t="array" aca="1" ref="Q342:R342" ca="1">_xlfn.TEXTSPLIT(P342,"/")</f>
        <v>#NAME?</v>
      </c>
      <c r="R342" t="e">
        <f ca="1"/>
        <v>#NAME?</v>
      </c>
      <c r="S342" s="9">
        <f t="shared" si="21"/>
        <v>40889.25</v>
      </c>
      <c r="T342" s="9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e" cm="1">
        <f t="array" aca="1" ref="Q343:R343" ca="1">_xlfn.TEXTSPLIT(P343,"/")</f>
        <v>#NAME?</v>
      </c>
      <c r="R343" t="e">
        <f ca="1"/>
        <v>#NAME?</v>
      </c>
      <c r="S343" s="9">
        <f t="shared" si="21"/>
        <v>42244.208333333328</v>
      </c>
      <c r="T343" s="9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e" cm="1">
        <f t="array" aca="1" ref="Q344:R344" ca="1">_xlfn.TEXTSPLIT(P344,"/")</f>
        <v>#NAME?</v>
      </c>
      <c r="R344" t="e">
        <f ca="1"/>
        <v>#NAME?</v>
      </c>
      <c r="S344" s="9">
        <f t="shared" si="21"/>
        <v>41475.208333333336</v>
      </c>
      <c r="T344" s="9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e" cm="1">
        <f t="array" aca="1" ref="Q345:R345" ca="1">_xlfn.TEXTSPLIT(P345,"/")</f>
        <v>#NAME?</v>
      </c>
      <c r="R345" t="e">
        <f ca="1"/>
        <v>#NAME?</v>
      </c>
      <c r="S345" s="9">
        <f t="shared" si="21"/>
        <v>41597.25</v>
      </c>
      <c r="T345" s="9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e" cm="1">
        <f t="array" aca="1" ref="Q346:R346" ca="1">_xlfn.TEXTSPLIT(P346,"/")</f>
        <v>#NAME?</v>
      </c>
      <c r="R346" t="e">
        <f ca="1"/>
        <v>#NAME?</v>
      </c>
      <c r="S346" s="9">
        <f t="shared" si="21"/>
        <v>43122.25</v>
      </c>
      <c r="T346" s="9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e" cm="1">
        <f t="array" aca="1" ref="Q347:R347" ca="1">_xlfn.TEXTSPLIT(P347,"/")</f>
        <v>#NAME?</v>
      </c>
      <c r="R347" t="e">
        <f ca="1"/>
        <v>#NAME?</v>
      </c>
      <c r="S347" s="9">
        <f t="shared" si="21"/>
        <v>42194.208333333328</v>
      </c>
      <c r="T347" s="9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e" cm="1">
        <f t="array" aca="1" ref="Q348:R348" ca="1">_xlfn.TEXTSPLIT(P348,"/")</f>
        <v>#NAME?</v>
      </c>
      <c r="R348" t="e">
        <f ca="1"/>
        <v>#NAME?</v>
      </c>
      <c r="S348" s="9">
        <f t="shared" si="21"/>
        <v>42971.208333333328</v>
      </c>
      <c r="T348" s="9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e" cm="1">
        <f t="array" aca="1" ref="Q349:R349" ca="1">_xlfn.TEXTSPLIT(P349,"/")</f>
        <v>#NAME?</v>
      </c>
      <c r="R349" t="e">
        <f ca="1"/>
        <v>#NAME?</v>
      </c>
      <c r="S349" s="9">
        <f t="shared" si="21"/>
        <v>42046.25</v>
      </c>
      <c r="T349" s="9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e" cm="1">
        <f t="array" aca="1" ref="Q350:R350" ca="1">_xlfn.TEXTSPLIT(P350,"/")</f>
        <v>#NAME?</v>
      </c>
      <c r="R350" t="e">
        <f ca="1"/>
        <v>#NAME?</v>
      </c>
      <c r="S350" s="9">
        <f t="shared" si="21"/>
        <v>42782.25</v>
      </c>
      <c r="T350" s="9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53.07411504424779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e" cm="1">
        <f t="array" aca="1" ref="Q351:R351" ca="1">_xlfn.TEXTSPLIT(P351,"/")</f>
        <v>#NAME?</v>
      </c>
      <c r="R351" t="e">
        <f ca="1"/>
        <v>#NAME?</v>
      </c>
      <c r="S351" s="9">
        <f t="shared" si="21"/>
        <v>42930.208333333328</v>
      </c>
      <c r="T351" s="9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e" cm="1">
        <f t="array" aca="1" ref="Q352:R352" ca="1">_xlfn.TEXTSPLIT(P352,"/")</f>
        <v>#NAME?</v>
      </c>
      <c r="R352" t="e">
        <f ca="1"/>
        <v>#NAME?</v>
      </c>
      <c r="S352" s="9">
        <f t="shared" si="21"/>
        <v>42144.208333333328</v>
      </c>
      <c r="T352" s="9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e" cm="1">
        <f t="array" aca="1" ref="Q353:R353" ca="1">_xlfn.TEXTSPLIT(P353,"/")</f>
        <v>#NAME?</v>
      </c>
      <c r="R353" t="e">
        <f ca="1"/>
        <v>#NAME?</v>
      </c>
      <c r="S353" s="9">
        <f t="shared" si="21"/>
        <v>42240.208333333328</v>
      </c>
      <c r="T353" s="9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34.892857142857146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e" cm="1">
        <f t="array" aca="1" ref="Q354:R354" ca="1">_xlfn.TEXTSPLIT(P354,"/")</f>
        <v>#NAME?</v>
      </c>
      <c r="R354" t="e">
        <f ca="1"/>
        <v>#NAME?</v>
      </c>
      <c r="S354" s="9">
        <f t="shared" si="21"/>
        <v>42315.25</v>
      </c>
      <c r="T354" s="9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e" cm="1">
        <f t="array" aca="1" ref="Q355:R355" ca="1">_xlfn.TEXTSPLIT(P355,"/")</f>
        <v>#NAME?</v>
      </c>
      <c r="R355" t="e">
        <f ca="1"/>
        <v>#NAME?</v>
      </c>
      <c r="S355" s="9">
        <f t="shared" si="21"/>
        <v>43651.208333333328</v>
      </c>
      <c r="T355" s="9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123.73770491803279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e" cm="1">
        <f t="array" aca="1" ref="Q356:R356" ca="1">_xlfn.TEXTSPLIT(P356,"/")</f>
        <v>#NAME?</v>
      </c>
      <c r="R356" t="e">
        <f ca="1"/>
        <v>#NAME?</v>
      </c>
      <c r="S356" s="9">
        <f t="shared" si="21"/>
        <v>41520.208333333336</v>
      </c>
      <c r="T356" s="9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e" cm="1">
        <f t="array" aca="1" ref="Q357:R357" ca="1">_xlfn.TEXTSPLIT(P357,"/")</f>
        <v>#NAME?</v>
      </c>
      <c r="R357" t="e">
        <f ca="1"/>
        <v>#NAME?</v>
      </c>
      <c r="S357" s="9">
        <f t="shared" si="21"/>
        <v>42757.25</v>
      </c>
      <c r="T357" s="9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e" cm="1">
        <f t="array" aca="1" ref="Q358:R358" ca="1">_xlfn.TEXTSPLIT(P358,"/")</f>
        <v>#NAME?</v>
      </c>
      <c r="R358" t="e">
        <f ca="1"/>
        <v>#NAME?</v>
      </c>
      <c r="S358" s="9">
        <f t="shared" si="21"/>
        <v>40922.25</v>
      </c>
      <c r="T358" s="9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e" cm="1">
        <f t="array" aca="1" ref="Q359:R359" ca="1">_xlfn.TEXTSPLIT(P359,"/")</f>
        <v>#NAME?</v>
      </c>
      <c r="R359" t="e">
        <f ca="1"/>
        <v>#NAME?</v>
      </c>
      <c r="S359" s="9">
        <f t="shared" si="21"/>
        <v>42250.208333333328</v>
      </c>
      <c r="T359" s="9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e" cm="1">
        <f t="array" aca="1" ref="Q360:R360" ca="1">_xlfn.TEXTSPLIT(P360,"/")</f>
        <v>#NAME?</v>
      </c>
      <c r="R360" t="e">
        <f ca="1"/>
        <v>#NAME?</v>
      </c>
      <c r="S360" s="9">
        <f t="shared" si="21"/>
        <v>43322.208333333328</v>
      </c>
      <c r="T360" s="9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e" cm="1">
        <f t="array" aca="1" ref="Q361:R361" ca="1">_xlfn.TEXTSPLIT(P361,"/")</f>
        <v>#NAME?</v>
      </c>
      <c r="R361" t="e">
        <f ca="1"/>
        <v>#NAME?</v>
      </c>
      <c r="S361" s="9">
        <f t="shared" si="21"/>
        <v>40782.208333333336</v>
      </c>
      <c r="T361" s="9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e" cm="1">
        <f t="array" aca="1" ref="Q362:R362" ca="1">_xlfn.TEXTSPLIT(P362,"/")</f>
        <v>#NAME?</v>
      </c>
      <c r="R362" t="e">
        <f ca="1"/>
        <v>#NAME?</v>
      </c>
      <c r="S362" s="9">
        <f t="shared" si="21"/>
        <v>40544.25</v>
      </c>
      <c r="T362" s="9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e" cm="1">
        <f t="array" aca="1" ref="Q363:R363" ca="1">_xlfn.TEXTSPLIT(P363,"/")</f>
        <v>#NAME?</v>
      </c>
      <c r="R363" t="e">
        <f ca="1"/>
        <v>#NAME?</v>
      </c>
      <c r="S363" s="9">
        <f t="shared" si="21"/>
        <v>43015.208333333328</v>
      </c>
      <c r="T363" s="9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e" cm="1">
        <f t="array" aca="1" ref="Q364:R364" ca="1">_xlfn.TEXTSPLIT(P364,"/")</f>
        <v>#NAME?</v>
      </c>
      <c r="R364" t="e">
        <f ca="1"/>
        <v>#NAME?</v>
      </c>
      <c r="S364" s="9">
        <f t="shared" si="21"/>
        <v>40570.25</v>
      </c>
      <c r="T364" s="9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160.19230769230768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e" cm="1">
        <f t="array" aca="1" ref="Q365:R365" ca="1">_xlfn.TEXTSPLIT(P365,"/")</f>
        <v>#NAME?</v>
      </c>
      <c r="R365" t="e">
        <f ca="1"/>
        <v>#NAME?</v>
      </c>
      <c r="S365" s="9">
        <f t="shared" si="21"/>
        <v>40904.25</v>
      </c>
      <c r="T365" s="9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1616.3333333333333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e" cm="1">
        <f t="array" aca="1" ref="Q366:R366" ca="1">_xlfn.TEXTSPLIT(P366,"/")</f>
        <v>#NAME?</v>
      </c>
      <c r="R366" t="e">
        <f ca="1"/>
        <v>#NAME?</v>
      </c>
      <c r="S366" s="9">
        <f t="shared" si="21"/>
        <v>43164.25</v>
      </c>
      <c r="T366" s="9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e" cm="1">
        <f t="array" aca="1" ref="Q367:R367" ca="1">_xlfn.TEXTSPLIT(P367,"/")</f>
        <v>#NAME?</v>
      </c>
      <c r="R367" t="e">
        <f ca="1"/>
        <v>#NAME?</v>
      </c>
      <c r="S367" s="9">
        <f t="shared" si="21"/>
        <v>42733.25</v>
      </c>
      <c r="T367" s="9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e" cm="1">
        <f t="array" aca="1" ref="Q368:R368" ca="1">_xlfn.TEXTSPLIT(P368,"/")</f>
        <v>#NAME?</v>
      </c>
      <c r="R368" t="e">
        <f ca="1"/>
        <v>#NAME?</v>
      </c>
      <c r="S368" s="9">
        <f t="shared" si="21"/>
        <v>40546.25</v>
      </c>
      <c r="T368" s="9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e" cm="1">
        <f t="array" aca="1" ref="Q369:R369" ca="1">_xlfn.TEXTSPLIT(P369,"/")</f>
        <v>#NAME?</v>
      </c>
      <c r="R369" t="e">
        <f ca="1"/>
        <v>#NAME?</v>
      </c>
      <c r="S369" s="9">
        <f t="shared" si="21"/>
        <v>41930.208333333336</v>
      </c>
      <c r="T369" s="9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e" cm="1">
        <f t="array" aca="1" ref="Q370:R370" ca="1">_xlfn.TEXTSPLIT(P370,"/")</f>
        <v>#NAME?</v>
      </c>
      <c r="R370" t="e">
        <f ca="1"/>
        <v>#NAME?</v>
      </c>
      <c r="S370" s="9">
        <f t="shared" si="21"/>
        <v>40464.208333333336</v>
      </c>
      <c r="T370" s="9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273.01851851851853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e" cm="1">
        <f t="array" aca="1" ref="Q371:R371" ca="1">_xlfn.TEXTSPLIT(P371,"/")</f>
        <v>#NAME?</v>
      </c>
      <c r="R371" t="e">
        <f ca="1"/>
        <v>#NAME?</v>
      </c>
      <c r="S371" s="9">
        <f t="shared" si="21"/>
        <v>41308.25</v>
      </c>
      <c r="T371" s="9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e" cm="1">
        <f t="array" aca="1" ref="Q372:R372" ca="1">_xlfn.TEXTSPLIT(P372,"/")</f>
        <v>#NAME?</v>
      </c>
      <c r="R372" t="e">
        <f ca="1"/>
        <v>#NAME?</v>
      </c>
      <c r="S372" s="9">
        <f t="shared" si="21"/>
        <v>43570.208333333328</v>
      </c>
      <c r="T372" s="9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e" cm="1">
        <f t="array" aca="1" ref="Q373:R373" ca="1">_xlfn.TEXTSPLIT(P373,"/")</f>
        <v>#NAME?</v>
      </c>
      <c r="R373" t="e">
        <f ca="1"/>
        <v>#NAME?</v>
      </c>
      <c r="S373" s="9">
        <f t="shared" si="21"/>
        <v>42043.25</v>
      </c>
      <c r="T373" s="9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1591.5555555555557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e" cm="1">
        <f t="array" aca="1" ref="Q374:R374" ca="1">_xlfn.TEXTSPLIT(P374,"/")</f>
        <v>#NAME?</v>
      </c>
      <c r="R374" t="e">
        <f ca="1"/>
        <v>#NAME?</v>
      </c>
      <c r="S374" s="9">
        <f t="shared" si="21"/>
        <v>42012.25</v>
      </c>
      <c r="T374" s="9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e" cm="1">
        <f t="array" aca="1" ref="Q375:R375" ca="1">_xlfn.TEXTSPLIT(P375,"/")</f>
        <v>#NAME?</v>
      </c>
      <c r="R375" t="e">
        <f ca="1"/>
        <v>#NAME?</v>
      </c>
      <c r="S375" s="9">
        <f t="shared" si="21"/>
        <v>42964.208333333328</v>
      </c>
      <c r="T375" s="9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13.185782556750299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e" cm="1">
        <f t="array" aca="1" ref="Q376:R376" ca="1">_xlfn.TEXTSPLIT(P376,"/")</f>
        <v>#NAME?</v>
      </c>
      <c r="R376" t="e">
        <f ca="1"/>
        <v>#NAME?</v>
      </c>
      <c r="S376" s="9">
        <f t="shared" si="21"/>
        <v>43476.25</v>
      </c>
      <c r="T376" s="9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e" cm="1">
        <f t="array" aca="1" ref="Q377:R377" ca="1">_xlfn.TEXTSPLIT(P377,"/")</f>
        <v>#NAME?</v>
      </c>
      <c r="R377" t="e">
        <f ca="1"/>
        <v>#NAME?</v>
      </c>
      <c r="S377" s="9">
        <f t="shared" si="21"/>
        <v>42293.208333333328</v>
      </c>
      <c r="T377" s="9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361.02941176470586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e" cm="1">
        <f t="array" aca="1" ref="Q378:R378" ca="1">_xlfn.TEXTSPLIT(P378,"/")</f>
        <v>#NAME?</v>
      </c>
      <c r="R378" t="e">
        <f ca="1"/>
        <v>#NAME?</v>
      </c>
      <c r="S378" s="9">
        <f t="shared" si="21"/>
        <v>41826.208333333336</v>
      </c>
      <c r="T378" s="9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e" cm="1">
        <f t="array" aca="1" ref="Q379:R379" ca="1">_xlfn.TEXTSPLIT(P379,"/")</f>
        <v>#NAME?</v>
      </c>
      <c r="R379" t="e">
        <f ca="1"/>
        <v>#NAME?</v>
      </c>
      <c r="S379" s="9">
        <f t="shared" si="21"/>
        <v>43760.208333333328</v>
      </c>
      <c r="T379" s="9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e" cm="1">
        <f t="array" aca="1" ref="Q380:R380" ca="1">_xlfn.TEXTSPLIT(P380,"/")</f>
        <v>#NAME?</v>
      </c>
      <c r="R380" t="e">
        <f ca="1"/>
        <v>#NAME?</v>
      </c>
      <c r="S380" s="9">
        <f t="shared" si="21"/>
        <v>43241.208333333328</v>
      </c>
      <c r="T380" s="9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e" cm="1">
        <f t="array" aca="1" ref="Q381:R381" ca="1">_xlfn.TEXTSPLIT(P381,"/")</f>
        <v>#NAME?</v>
      </c>
      <c r="R381" t="e">
        <f ca="1"/>
        <v>#NAME?</v>
      </c>
      <c r="S381" s="9">
        <f t="shared" si="21"/>
        <v>40843.208333333336</v>
      </c>
      <c r="T381" s="9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e" cm="1">
        <f t="array" aca="1" ref="Q382:R382" ca="1">_xlfn.TEXTSPLIT(P382,"/")</f>
        <v>#NAME?</v>
      </c>
      <c r="R382" t="e">
        <f ca="1"/>
        <v>#NAME?</v>
      </c>
      <c r="S382" s="9">
        <f t="shared" si="21"/>
        <v>41448.208333333336</v>
      </c>
      <c r="T382" s="9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e" cm="1">
        <f t="array" aca="1" ref="Q383:R383" ca="1">_xlfn.TEXTSPLIT(P383,"/")</f>
        <v>#NAME?</v>
      </c>
      <c r="R383" t="e">
        <f ca="1"/>
        <v>#NAME?</v>
      </c>
      <c r="S383" s="9">
        <f t="shared" si="21"/>
        <v>42163.208333333328</v>
      </c>
      <c r="T383" s="9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e" cm="1">
        <f t="array" aca="1" ref="Q384:R384" ca="1">_xlfn.TEXTSPLIT(P384,"/")</f>
        <v>#NAME?</v>
      </c>
      <c r="R384" t="e">
        <f ca="1"/>
        <v>#NAME?</v>
      </c>
      <c r="S384" s="9">
        <f t="shared" si="21"/>
        <v>43024.208333333328</v>
      </c>
      <c r="T384" s="9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e" cm="1">
        <f t="array" aca="1" ref="Q385:R385" ca="1">_xlfn.TEXTSPLIT(P385,"/")</f>
        <v>#NAME?</v>
      </c>
      <c r="R385" t="e">
        <f ca="1"/>
        <v>#NAME?</v>
      </c>
      <c r="S385" s="9">
        <f t="shared" si="21"/>
        <v>43509.25</v>
      </c>
      <c r="T385" s="9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e" cm="1">
        <f t="array" aca="1" ref="Q386:R386" ca="1">_xlfn.TEXTSPLIT(P386,"/")</f>
        <v>#NAME?</v>
      </c>
      <c r="R386" t="e">
        <f ca="1"/>
        <v>#NAME?</v>
      </c>
      <c r="S386" s="9">
        <f t="shared" si="21"/>
        <v>42776.25</v>
      </c>
      <c r="T386" s="9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IF(H387=0,"0",E387/H387)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e" cm="1">
        <f t="array" aca="1" ref="Q387:R387" ca="1">_xlfn.TEXTSPLIT(P387,"/")</f>
        <v>#NAME?</v>
      </c>
      <c r="R387" t="e">
        <f ca="1"/>
        <v>#NAME?</v>
      </c>
      <c r="S387" s="9">
        <f t="shared" ref="S387:S450" si="25">(((L387/60)/60)/24+DATE(1970,1,1))</f>
        <v>43553.208333333328</v>
      </c>
      <c r="T387" s="9">
        <f t="shared" ref="T387:T450" si="26">(((M387/60)/60)/24+DATE(1970,1,1))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E388*100/D388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e" cm="1">
        <f t="array" aca="1" ref="Q388:R388" ca="1">_xlfn.TEXTSPLIT(P388,"/")</f>
        <v>#NAME?</v>
      </c>
      <c r="R388" t="e">
        <f ca="1"/>
        <v>#NAME?</v>
      </c>
      <c r="S388" s="9">
        <f t="shared" si="25"/>
        <v>40355.208333333336</v>
      </c>
      <c r="T388" s="9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39.261467889908253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e" cm="1">
        <f t="array" aca="1" ref="Q389:R389" ca="1">_xlfn.TEXTSPLIT(P389,"/")</f>
        <v>#NAME?</v>
      </c>
      <c r="R389" t="e">
        <f ca="1"/>
        <v>#NAME?</v>
      </c>
      <c r="S389" s="9">
        <f t="shared" si="25"/>
        <v>41072.208333333336</v>
      </c>
      <c r="T389" s="9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11.270034843205575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e" cm="1">
        <f t="array" aca="1" ref="Q390:R390" ca="1">_xlfn.TEXTSPLIT(P390,"/")</f>
        <v>#NAME?</v>
      </c>
      <c r="R390" t="e">
        <f ca="1"/>
        <v>#NAME?</v>
      </c>
      <c r="S390" s="9">
        <f t="shared" si="25"/>
        <v>40912.25</v>
      </c>
      <c r="T390" s="9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e" cm="1">
        <f t="array" aca="1" ref="Q391:R391" ca="1">_xlfn.TEXTSPLIT(P391,"/")</f>
        <v>#NAME?</v>
      </c>
      <c r="R391" t="e">
        <f ca="1"/>
        <v>#NAME?</v>
      </c>
      <c r="S391" s="9">
        <f t="shared" si="25"/>
        <v>40479.208333333336</v>
      </c>
      <c r="T391" s="9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186.54166666666666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e" cm="1">
        <f t="array" aca="1" ref="Q392:R392" ca="1">_xlfn.TEXTSPLIT(P392,"/")</f>
        <v>#NAME?</v>
      </c>
      <c r="R392" t="e">
        <f ca="1"/>
        <v>#NAME?</v>
      </c>
      <c r="S392" s="9">
        <f t="shared" si="25"/>
        <v>41530.208333333336</v>
      </c>
      <c r="T392" s="9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e" cm="1">
        <f t="array" aca="1" ref="Q393:R393" ca="1">_xlfn.TEXTSPLIT(P393,"/")</f>
        <v>#NAME?</v>
      </c>
      <c r="R393" t="e">
        <f ca="1"/>
        <v>#NAME?</v>
      </c>
      <c r="S393" s="9">
        <f t="shared" si="25"/>
        <v>41653.25</v>
      </c>
      <c r="T393" s="9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65.642371234207971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e" cm="1">
        <f t="array" aca="1" ref="Q394:R394" ca="1">_xlfn.TEXTSPLIT(P394,"/")</f>
        <v>#NAME?</v>
      </c>
      <c r="R394" t="e">
        <f ca="1"/>
        <v>#NAME?</v>
      </c>
      <c r="S394" s="9">
        <f t="shared" si="25"/>
        <v>40549.25</v>
      </c>
      <c r="T394" s="9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228.96178343949043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e" cm="1">
        <f t="array" aca="1" ref="Q395:R395" ca="1">_xlfn.TEXTSPLIT(P395,"/")</f>
        <v>#NAME?</v>
      </c>
      <c r="R395" t="e">
        <f ca="1"/>
        <v>#NAME?</v>
      </c>
      <c r="S395" s="9">
        <f t="shared" si="25"/>
        <v>42933.208333333328</v>
      </c>
      <c r="T395" s="9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469.375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e" cm="1">
        <f t="array" aca="1" ref="Q396:R396" ca="1">_xlfn.TEXTSPLIT(P396,"/")</f>
        <v>#NAME?</v>
      </c>
      <c r="R396" t="e">
        <f ca="1"/>
        <v>#NAME?</v>
      </c>
      <c r="S396" s="9">
        <f t="shared" si="25"/>
        <v>41484.208333333336</v>
      </c>
      <c r="T396" s="9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e" cm="1">
        <f t="array" aca="1" ref="Q397:R397" ca="1">_xlfn.TEXTSPLIT(P397,"/")</f>
        <v>#NAME?</v>
      </c>
      <c r="R397" t="e">
        <f ca="1"/>
        <v>#NAME?</v>
      </c>
      <c r="S397" s="9">
        <f t="shared" si="25"/>
        <v>40885.25</v>
      </c>
      <c r="T397" s="9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e" cm="1">
        <f t="array" aca="1" ref="Q398:R398" ca="1">_xlfn.TEXTSPLIT(P398,"/")</f>
        <v>#NAME?</v>
      </c>
      <c r="R398" t="e">
        <f ca="1"/>
        <v>#NAME?</v>
      </c>
      <c r="S398" s="9">
        <f t="shared" si="25"/>
        <v>43378.208333333328</v>
      </c>
      <c r="T398" s="9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e" cm="1">
        <f t="array" aca="1" ref="Q399:R399" ca="1">_xlfn.TEXTSPLIT(P399,"/")</f>
        <v>#NAME?</v>
      </c>
      <c r="R399" t="e">
        <f ca="1"/>
        <v>#NAME?</v>
      </c>
      <c r="S399" s="9">
        <f t="shared" si="25"/>
        <v>41417.208333333336</v>
      </c>
      <c r="T399" s="9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e" cm="1">
        <f t="array" aca="1" ref="Q400:R400" ca="1">_xlfn.TEXTSPLIT(P400,"/")</f>
        <v>#NAME?</v>
      </c>
      <c r="R400" t="e">
        <f ca="1"/>
        <v>#NAME?</v>
      </c>
      <c r="S400" s="9">
        <f t="shared" si="25"/>
        <v>43228.208333333328</v>
      </c>
      <c r="T400" s="9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e" cm="1">
        <f t="array" aca="1" ref="Q401:R401" ca="1">_xlfn.TEXTSPLIT(P401,"/")</f>
        <v>#NAME?</v>
      </c>
      <c r="R401" t="e">
        <f ca="1"/>
        <v>#NAME?</v>
      </c>
      <c r="S401" s="9">
        <f t="shared" si="25"/>
        <v>40576.25</v>
      </c>
      <c r="T401" s="9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e" cm="1">
        <f t="array" aca="1" ref="Q402:R402" ca="1">_xlfn.TEXTSPLIT(P402,"/")</f>
        <v>#NAME?</v>
      </c>
      <c r="R402" t="e">
        <f ca="1"/>
        <v>#NAME?</v>
      </c>
      <c r="S402" s="9">
        <f t="shared" si="25"/>
        <v>41502.208333333336</v>
      </c>
      <c r="T402" s="9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e" cm="1">
        <f t="array" aca="1" ref="Q403:R403" ca="1">_xlfn.TEXTSPLIT(P403,"/")</f>
        <v>#NAME?</v>
      </c>
      <c r="R403" t="e">
        <f ca="1"/>
        <v>#NAME?</v>
      </c>
      <c r="S403" s="9">
        <f t="shared" si="25"/>
        <v>43765.208333333328</v>
      </c>
      <c r="T403" s="9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e" cm="1">
        <f t="array" aca="1" ref="Q404:R404" ca="1">_xlfn.TEXTSPLIT(P404,"/")</f>
        <v>#NAME?</v>
      </c>
      <c r="R404" t="e">
        <f ca="1"/>
        <v>#NAME?</v>
      </c>
      <c r="S404" s="9">
        <f t="shared" si="25"/>
        <v>40914.25</v>
      </c>
      <c r="T404" s="9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e" cm="1">
        <f t="array" aca="1" ref="Q405:R405" ca="1">_xlfn.TEXTSPLIT(P405,"/")</f>
        <v>#NAME?</v>
      </c>
      <c r="R405" t="e">
        <f ca="1"/>
        <v>#NAME?</v>
      </c>
      <c r="S405" s="9">
        <f t="shared" si="25"/>
        <v>40310.208333333336</v>
      </c>
      <c r="T405" s="9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e" cm="1">
        <f t="array" aca="1" ref="Q406:R406" ca="1">_xlfn.TEXTSPLIT(P406,"/")</f>
        <v>#NAME?</v>
      </c>
      <c r="R406" t="e">
        <f ca="1"/>
        <v>#NAME?</v>
      </c>
      <c r="S406" s="9">
        <f t="shared" si="25"/>
        <v>43053.25</v>
      </c>
      <c r="T406" s="9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e" cm="1">
        <f t="array" aca="1" ref="Q407:R407" ca="1">_xlfn.TEXTSPLIT(P407,"/")</f>
        <v>#NAME?</v>
      </c>
      <c r="R407" t="e">
        <f ca="1"/>
        <v>#NAME?</v>
      </c>
      <c r="S407" s="9">
        <f t="shared" si="25"/>
        <v>43255.208333333328</v>
      </c>
      <c r="T407" s="9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e" cm="1">
        <f t="array" aca="1" ref="Q408:R408" ca="1">_xlfn.TEXTSPLIT(P408,"/")</f>
        <v>#NAME?</v>
      </c>
      <c r="R408" t="e">
        <f ca="1"/>
        <v>#NAME?</v>
      </c>
      <c r="S408" s="9">
        <f t="shared" si="25"/>
        <v>41304.25</v>
      </c>
      <c r="T408" s="9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e" cm="1">
        <f t="array" aca="1" ref="Q409:R409" ca="1">_xlfn.TEXTSPLIT(P409,"/")</f>
        <v>#NAME?</v>
      </c>
      <c r="R409" t="e">
        <f ca="1"/>
        <v>#NAME?</v>
      </c>
      <c r="S409" s="9">
        <f t="shared" si="25"/>
        <v>43751.208333333328</v>
      </c>
      <c r="T409" s="9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e" cm="1">
        <f t="array" aca="1" ref="Q410:R410" ca="1">_xlfn.TEXTSPLIT(P410,"/")</f>
        <v>#NAME?</v>
      </c>
      <c r="R410" t="e">
        <f ca="1"/>
        <v>#NAME?</v>
      </c>
      <c r="S410" s="9">
        <f t="shared" si="25"/>
        <v>42541.208333333328</v>
      </c>
      <c r="T410" s="9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e" cm="1">
        <f t="array" aca="1" ref="Q411:R411" ca="1">_xlfn.TEXTSPLIT(P411,"/")</f>
        <v>#NAME?</v>
      </c>
      <c r="R411" t="e">
        <f ca="1"/>
        <v>#NAME?</v>
      </c>
      <c r="S411" s="9">
        <f t="shared" si="25"/>
        <v>42843.208333333328</v>
      </c>
      <c r="T411" s="9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e" cm="1">
        <f t="array" aca="1" ref="Q412:R412" ca="1">_xlfn.TEXTSPLIT(P412,"/")</f>
        <v>#NAME?</v>
      </c>
      <c r="R412" t="e">
        <f ca="1"/>
        <v>#NAME?</v>
      </c>
      <c r="S412" s="9">
        <f t="shared" si="25"/>
        <v>42122.208333333328</v>
      </c>
      <c r="T412" s="9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e" cm="1">
        <f t="array" aca="1" ref="Q413:R413" ca="1">_xlfn.TEXTSPLIT(P413,"/")</f>
        <v>#NAME?</v>
      </c>
      <c r="R413" t="e">
        <f ca="1"/>
        <v>#NAME?</v>
      </c>
      <c r="S413" s="9">
        <f t="shared" si="25"/>
        <v>42884.208333333328</v>
      </c>
      <c r="T413" s="9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e" cm="1">
        <f t="array" aca="1" ref="Q414:R414" ca="1">_xlfn.TEXTSPLIT(P414,"/")</f>
        <v>#NAME?</v>
      </c>
      <c r="R414" t="e">
        <f ca="1"/>
        <v>#NAME?</v>
      </c>
      <c r="S414" s="9">
        <f t="shared" si="25"/>
        <v>41642.25</v>
      </c>
      <c r="T414" s="9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e" cm="1">
        <f t="array" aca="1" ref="Q415:R415" ca="1">_xlfn.TEXTSPLIT(P415,"/")</f>
        <v>#NAME?</v>
      </c>
      <c r="R415" t="e">
        <f ca="1"/>
        <v>#NAME?</v>
      </c>
      <c r="S415" s="9">
        <f t="shared" si="25"/>
        <v>43431.25</v>
      </c>
      <c r="T415" s="9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e" cm="1">
        <f t="array" aca="1" ref="Q416:R416" ca="1">_xlfn.TEXTSPLIT(P416,"/")</f>
        <v>#NAME?</v>
      </c>
      <c r="R416" t="e">
        <f ca="1"/>
        <v>#NAME?</v>
      </c>
      <c r="S416" s="9">
        <f t="shared" si="25"/>
        <v>40288.208333333336</v>
      </c>
      <c r="T416" s="9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e" cm="1">
        <f t="array" aca="1" ref="Q417:R417" ca="1">_xlfn.TEXTSPLIT(P417,"/")</f>
        <v>#NAME?</v>
      </c>
      <c r="R417" t="e">
        <f ca="1"/>
        <v>#NAME?</v>
      </c>
      <c r="S417" s="9">
        <f t="shared" si="25"/>
        <v>40921.25</v>
      </c>
      <c r="T417" s="9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e" cm="1">
        <f t="array" aca="1" ref="Q418:R418" ca="1">_xlfn.TEXTSPLIT(P418,"/")</f>
        <v>#NAME?</v>
      </c>
      <c r="R418" t="e">
        <f ca="1"/>
        <v>#NAME?</v>
      </c>
      <c r="S418" s="9">
        <f t="shared" si="25"/>
        <v>40560.25</v>
      </c>
      <c r="T418" s="9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e" cm="1">
        <f t="array" aca="1" ref="Q419:R419" ca="1">_xlfn.TEXTSPLIT(P419,"/")</f>
        <v>#NAME?</v>
      </c>
      <c r="R419" t="e">
        <f ca="1"/>
        <v>#NAME?</v>
      </c>
      <c r="S419" s="9">
        <f t="shared" si="25"/>
        <v>43407.208333333328</v>
      </c>
      <c r="T419" s="9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e" cm="1">
        <f t="array" aca="1" ref="Q420:R420" ca="1">_xlfn.TEXTSPLIT(P420,"/")</f>
        <v>#NAME?</v>
      </c>
      <c r="R420" t="e">
        <f ca="1"/>
        <v>#NAME?</v>
      </c>
      <c r="S420" s="9">
        <f t="shared" si="25"/>
        <v>41035.208333333336</v>
      </c>
      <c r="T420" s="9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123.43497363796133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e" cm="1">
        <f t="array" aca="1" ref="Q421:R421" ca="1">_xlfn.TEXTSPLIT(P421,"/")</f>
        <v>#NAME?</v>
      </c>
      <c r="R421" t="e">
        <f ca="1"/>
        <v>#NAME?</v>
      </c>
      <c r="S421" s="9">
        <f t="shared" si="25"/>
        <v>40899.25</v>
      </c>
      <c r="T421" s="9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e" cm="1">
        <f t="array" aca="1" ref="Q422:R422" ca="1">_xlfn.TEXTSPLIT(P422,"/")</f>
        <v>#NAME?</v>
      </c>
      <c r="R422" t="e">
        <f ca="1"/>
        <v>#NAME?</v>
      </c>
      <c r="S422" s="9">
        <f t="shared" si="25"/>
        <v>42911.208333333328</v>
      </c>
      <c r="T422" s="9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e" cm="1">
        <f t="array" aca="1" ref="Q423:R423" ca="1">_xlfn.TEXTSPLIT(P423,"/")</f>
        <v>#NAME?</v>
      </c>
      <c r="R423" t="e">
        <f ca="1"/>
        <v>#NAME?</v>
      </c>
      <c r="S423" s="9">
        <f t="shared" si="25"/>
        <v>42915.208333333328</v>
      </c>
      <c r="T423" s="9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e" cm="1">
        <f t="array" aca="1" ref="Q424:R424" ca="1">_xlfn.TEXTSPLIT(P424,"/")</f>
        <v>#NAME?</v>
      </c>
      <c r="R424" t="e">
        <f ca="1"/>
        <v>#NAME?</v>
      </c>
      <c r="S424" s="9">
        <f t="shared" si="25"/>
        <v>40285.208333333336</v>
      </c>
      <c r="T424" s="9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e" cm="1">
        <f t="array" aca="1" ref="Q425:R425" ca="1">_xlfn.TEXTSPLIT(P425,"/")</f>
        <v>#NAME?</v>
      </c>
      <c r="R425" t="e">
        <f ca="1"/>
        <v>#NAME?</v>
      </c>
      <c r="S425" s="9">
        <f t="shared" si="25"/>
        <v>40808.208333333336</v>
      </c>
      <c r="T425" s="9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e" cm="1">
        <f t="array" aca="1" ref="Q426:R426" ca="1">_xlfn.TEXTSPLIT(P426,"/")</f>
        <v>#NAME?</v>
      </c>
      <c r="R426" t="e">
        <f ca="1"/>
        <v>#NAME?</v>
      </c>
      <c r="S426" s="9">
        <f t="shared" si="25"/>
        <v>43208.208333333328</v>
      </c>
      <c r="T426" s="9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287.66666666666669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e" cm="1">
        <f t="array" aca="1" ref="Q427:R427" ca="1">_xlfn.TEXTSPLIT(P427,"/")</f>
        <v>#NAME?</v>
      </c>
      <c r="R427" t="e">
        <f ca="1"/>
        <v>#NAME?</v>
      </c>
      <c r="S427" s="9">
        <f t="shared" si="25"/>
        <v>42213.208333333328</v>
      </c>
      <c r="T427" s="9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e" cm="1">
        <f t="array" aca="1" ref="Q428:R428" ca="1">_xlfn.TEXTSPLIT(P428,"/")</f>
        <v>#NAME?</v>
      </c>
      <c r="R428" t="e">
        <f ca="1"/>
        <v>#NAME?</v>
      </c>
      <c r="S428" s="9">
        <f t="shared" si="25"/>
        <v>41332.25</v>
      </c>
      <c r="T428" s="9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112.90429799426934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e" cm="1">
        <f t="array" aca="1" ref="Q429:R429" ca="1">_xlfn.TEXTSPLIT(P429,"/")</f>
        <v>#NAME?</v>
      </c>
      <c r="R429" t="e">
        <f ca="1"/>
        <v>#NAME?</v>
      </c>
      <c r="S429" s="9">
        <f t="shared" si="25"/>
        <v>41895.208333333336</v>
      </c>
      <c r="T429" s="9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e" cm="1">
        <f t="array" aca="1" ref="Q430:R430" ca="1">_xlfn.TEXTSPLIT(P430,"/")</f>
        <v>#NAME?</v>
      </c>
      <c r="R430" t="e">
        <f ca="1"/>
        <v>#NAME?</v>
      </c>
      <c r="S430" s="9">
        <f t="shared" si="25"/>
        <v>40585.25</v>
      </c>
      <c r="T430" s="9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e" cm="1">
        <f t="array" aca="1" ref="Q431:R431" ca="1">_xlfn.TEXTSPLIT(P431,"/")</f>
        <v>#NAME?</v>
      </c>
      <c r="R431" t="e">
        <f ca="1"/>
        <v>#NAME?</v>
      </c>
      <c r="S431" s="9">
        <f t="shared" si="25"/>
        <v>41680.25</v>
      </c>
      <c r="T431" s="9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e" cm="1">
        <f t="array" aca="1" ref="Q432:R432" ca="1">_xlfn.TEXTSPLIT(P432,"/")</f>
        <v>#NAME?</v>
      </c>
      <c r="R432" t="e">
        <f ca="1"/>
        <v>#NAME?</v>
      </c>
      <c r="S432" s="9">
        <f t="shared" si="25"/>
        <v>43737.208333333328</v>
      </c>
      <c r="T432" s="9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192.49019607843138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e" cm="1">
        <f t="array" aca="1" ref="Q433:R433" ca="1">_xlfn.TEXTSPLIT(P433,"/")</f>
        <v>#NAME?</v>
      </c>
      <c r="R433" t="e">
        <f ca="1"/>
        <v>#NAME?</v>
      </c>
      <c r="S433" s="9">
        <f t="shared" si="25"/>
        <v>43273.208333333328</v>
      </c>
      <c r="T433" s="9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82.714285714285708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e" cm="1">
        <f t="array" aca="1" ref="Q434:R434" ca="1">_xlfn.TEXTSPLIT(P434,"/")</f>
        <v>#NAME?</v>
      </c>
      <c r="R434" t="e">
        <f ca="1"/>
        <v>#NAME?</v>
      </c>
      <c r="S434" s="9">
        <f t="shared" si="25"/>
        <v>41761.208333333336</v>
      </c>
      <c r="T434" s="9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54.163920922570014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e" cm="1">
        <f t="array" aca="1" ref="Q435:R435" ca="1">_xlfn.TEXTSPLIT(P435,"/")</f>
        <v>#NAME?</v>
      </c>
      <c r="R435" t="e">
        <f ca="1"/>
        <v>#NAME?</v>
      </c>
      <c r="S435" s="9">
        <f t="shared" si="25"/>
        <v>41603.25</v>
      </c>
      <c r="T435" s="9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e" cm="1">
        <f t="array" aca="1" ref="Q436:R436" ca="1">_xlfn.TEXTSPLIT(P436,"/")</f>
        <v>#NAME?</v>
      </c>
      <c r="R436" t="e">
        <f ca="1"/>
        <v>#NAME?</v>
      </c>
      <c r="S436" s="9">
        <f t="shared" si="25"/>
        <v>42705.25</v>
      </c>
      <c r="T436" s="9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116.87664041994751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e" cm="1">
        <f t="array" aca="1" ref="Q437:R437" ca="1">_xlfn.TEXTSPLIT(P437,"/")</f>
        <v>#NAME?</v>
      </c>
      <c r="R437" t="e">
        <f ca="1"/>
        <v>#NAME?</v>
      </c>
      <c r="S437" s="9">
        <f t="shared" si="25"/>
        <v>41988.25</v>
      </c>
      <c r="T437" s="9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e" cm="1">
        <f t="array" aca="1" ref="Q438:R438" ca="1">_xlfn.TEXTSPLIT(P438,"/")</f>
        <v>#NAME?</v>
      </c>
      <c r="R438" t="e">
        <f ca="1"/>
        <v>#NAME?</v>
      </c>
      <c r="S438" s="9">
        <f t="shared" si="25"/>
        <v>43575.208333333328</v>
      </c>
      <c r="T438" s="9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e" cm="1">
        <f t="array" aca="1" ref="Q439:R439" ca="1">_xlfn.TEXTSPLIT(P439,"/")</f>
        <v>#NAME?</v>
      </c>
      <c r="R439" t="e">
        <f ca="1"/>
        <v>#NAME?</v>
      </c>
      <c r="S439" s="9">
        <f t="shared" si="25"/>
        <v>42260.208333333328</v>
      </c>
      <c r="T439" s="9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e" cm="1">
        <f t="array" aca="1" ref="Q440:R440" ca="1">_xlfn.TEXTSPLIT(P440,"/")</f>
        <v>#NAME?</v>
      </c>
      <c r="R440" t="e">
        <f ca="1"/>
        <v>#NAME?</v>
      </c>
      <c r="S440" s="9">
        <f t="shared" si="25"/>
        <v>41337.25</v>
      </c>
      <c r="T440" s="9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e" cm="1">
        <f t="array" aca="1" ref="Q441:R441" ca="1">_xlfn.TEXTSPLIT(P441,"/")</f>
        <v>#NAME?</v>
      </c>
      <c r="R441" t="e">
        <f ca="1"/>
        <v>#NAME?</v>
      </c>
      <c r="S441" s="9">
        <f t="shared" si="25"/>
        <v>42680.208333333328</v>
      </c>
      <c r="T441" s="9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e" cm="1">
        <f t="array" aca="1" ref="Q442:R442" ca="1">_xlfn.TEXTSPLIT(P442,"/")</f>
        <v>#NAME?</v>
      </c>
      <c r="R442" t="e">
        <f ca="1"/>
        <v>#NAME?</v>
      </c>
      <c r="S442" s="9">
        <f t="shared" si="25"/>
        <v>42916.208333333328</v>
      </c>
      <c r="T442" s="9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e" cm="1">
        <f t="array" aca="1" ref="Q443:R443" ca="1">_xlfn.TEXTSPLIT(P443,"/")</f>
        <v>#NAME?</v>
      </c>
      <c r="R443" t="e">
        <f ca="1"/>
        <v>#NAME?</v>
      </c>
      <c r="S443" s="9">
        <f t="shared" si="25"/>
        <v>41025.208333333336</v>
      </c>
      <c r="T443" s="9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e" cm="1">
        <f t="array" aca="1" ref="Q444:R444" ca="1">_xlfn.TEXTSPLIT(P444,"/")</f>
        <v>#NAME?</v>
      </c>
      <c r="R444" t="e">
        <f ca="1"/>
        <v>#NAME?</v>
      </c>
      <c r="S444" s="9">
        <f t="shared" si="25"/>
        <v>42980.208333333328</v>
      </c>
      <c r="T444" s="9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e" cm="1">
        <f t="array" aca="1" ref="Q445:R445" ca="1">_xlfn.TEXTSPLIT(P445,"/")</f>
        <v>#NAME?</v>
      </c>
      <c r="R445" t="e">
        <f ca="1"/>
        <v>#NAME?</v>
      </c>
      <c r="S445" s="9">
        <f t="shared" si="25"/>
        <v>40451.208333333336</v>
      </c>
      <c r="T445" s="9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e" cm="1">
        <f t="array" aca="1" ref="Q446:R446" ca="1">_xlfn.TEXTSPLIT(P446,"/")</f>
        <v>#NAME?</v>
      </c>
      <c r="R446" t="e">
        <f ca="1"/>
        <v>#NAME?</v>
      </c>
      <c r="S446" s="9">
        <f t="shared" si="25"/>
        <v>40748.208333333336</v>
      </c>
      <c r="T446" s="9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511.38095238095241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e" cm="1">
        <f t="array" aca="1" ref="Q447:R447" ca="1">_xlfn.TEXTSPLIT(P447,"/")</f>
        <v>#NAME?</v>
      </c>
      <c r="R447" t="e">
        <f ca="1"/>
        <v>#NAME?</v>
      </c>
      <c r="S447" s="9">
        <f t="shared" si="25"/>
        <v>40515.25</v>
      </c>
      <c r="T447" s="9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e" cm="1">
        <f t="array" aca="1" ref="Q448:R448" ca="1">_xlfn.TEXTSPLIT(P448,"/")</f>
        <v>#NAME?</v>
      </c>
      <c r="R448" t="e">
        <f ca="1"/>
        <v>#NAME?</v>
      </c>
      <c r="S448" s="9">
        <f t="shared" si="25"/>
        <v>41261.25</v>
      </c>
      <c r="T448" s="9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e" cm="1">
        <f t="array" aca="1" ref="Q449:R449" ca="1">_xlfn.TEXTSPLIT(P449,"/")</f>
        <v>#NAME?</v>
      </c>
      <c r="R449" t="e">
        <f ca="1"/>
        <v>#NAME?</v>
      </c>
      <c r="S449" s="9">
        <f t="shared" si="25"/>
        <v>43088.25</v>
      </c>
      <c r="T449" s="9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e" cm="1">
        <f t="array" aca="1" ref="Q450:R450" ca="1">_xlfn.TEXTSPLIT(P450,"/")</f>
        <v>#NAME?</v>
      </c>
      <c r="R450" t="e">
        <f ca="1"/>
        <v>#NAME?</v>
      </c>
      <c r="S450" s="9">
        <f t="shared" si="25"/>
        <v>41378.208333333336</v>
      </c>
      <c r="T450" s="9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IF(H451=0,"0",E451/H451)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e" cm="1">
        <f t="array" aca="1" ref="Q451:R451" ca="1">_xlfn.TEXTSPLIT(P451,"/")</f>
        <v>#NAME?</v>
      </c>
      <c r="R451" t="e">
        <f ca="1"/>
        <v>#NAME?</v>
      </c>
      <c r="S451" s="9">
        <f t="shared" ref="S451:S514" si="29">(((L451/60)/60)/24+DATE(1970,1,1))</f>
        <v>43530.25</v>
      </c>
      <c r="T451" s="9">
        <f t="shared" ref="T451:T514" si="30">(((M451/60)/60)/24+DATE(1970,1,1))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E452*100/D452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e" cm="1">
        <f t="array" aca="1" ref="Q452:R452" ca="1">_xlfn.TEXTSPLIT(P452,"/")</f>
        <v>#NAME?</v>
      </c>
      <c r="R452" t="e">
        <f ca="1"/>
        <v>#NAME?</v>
      </c>
      <c r="S452" s="9">
        <f t="shared" si="29"/>
        <v>43394.208333333328</v>
      </c>
      <c r="T452" s="9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122.84501347708895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e" cm="1">
        <f t="array" aca="1" ref="Q453:R453" ca="1">_xlfn.TEXTSPLIT(P453,"/")</f>
        <v>#NAME?</v>
      </c>
      <c r="R453" t="e">
        <f ca="1"/>
        <v>#NAME?</v>
      </c>
      <c r="S453" s="9">
        <f t="shared" si="29"/>
        <v>42935.208333333328</v>
      </c>
      <c r="T453" s="9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e" cm="1">
        <f t="array" aca="1" ref="Q454:R454" ca="1">_xlfn.TEXTSPLIT(P454,"/")</f>
        <v>#NAME?</v>
      </c>
      <c r="R454" t="e">
        <f ca="1"/>
        <v>#NAME?</v>
      </c>
      <c r="S454" s="9">
        <f t="shared" si="29"/>
        <v>40365.208333333336</v>
      </c>
      <c r="T454" s="9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e" cm="1">
        <f t="array" aca="1" ref="Q455:R455" ca="1">_xlfn.TEXTSPLIT(P455,"/")</f>
        <v>#NAME?</v>
      </c>
      <c r="R455" t="e">
        <f ca="1"/>
        <v>#NAME?</v>
      </c>
      <c r="S455" s="9">
        <f t="shared" si="29"/>
        <v>42705.25</v>
      </c>
      <c r="T455" s="9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44.075000000000003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e" cm="1">
        <f t="array" aca="1" ref="Q456:R456" ca="1">_xlfn.TEXTSPLIT(P456,"/")</f>
        <v>#NAME?</v>
      </c>
      <c r="R456" t="e">
        <f ca="1"/>
        <v>#NAME?</v>
      </c>
      <c r="S456" s="9">
        <f t="shared" si="29"/>
        <v>41568.208333333336</v>
      </c>
      <c r="T456" s="9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e" cm="1">
        <f t="array" aca="1" ref="Q457:R457" ca="1">_xlfn.TEXTSPLIT(P457,"/")</f>
        <v>#NAME?</v>
      </c>
      <c r="R457" t="e">
        <f ca="1"/>
        <v>#NAME?</v>
      </c>
      <c r="S457" s="9">
        <f t="shared" si="29"/>
        <v>40809.208333333336</v>
      </c>
      <c r="T457" s="9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e" cm="1">
        <f t="array" aca="1" ref="Q458:R458" ca="1">_xlfn.TEXTSPLIT(P458,"/")</f>
        <v>#NAME?</v>
      </c>
      <c r="R458" t="e">
        <f ca="1"/>
        <v>#NAME?</v>
      </c>
      <c r="S458" s="9">
        <f t="shared" si="29"/>
        <v>43141.25</v>
      </c>
      <c r="T458" s="9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e" cm="1">
        <f t="array" aca="1" ref="Q459:R459" ca="1">_xlfn.TEXTSPLIT(P459,"/")</f>
        <v>#NAME?</v>
      </c>
      <c r="R459" t="e">
        <f ca="1"/>
        <v>#NAME?</v>
      </c>
      <c r="S459" s="9">
        <f t="shared" si="29"/>
        <v>42657.208333333328</v>
      </c>
      <c r="T459" s="9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e" cm="1">
        <f t="array" aca="1" ref="Q460:R460" ca="1">_xlfn.TEXTSPLIT(P460,"/")</f>
        <v>#NAME?</v>
      </c>
      <c r="R460" t="e">
        <f ca="1"/>
        <v>#NAME?</v>
      </c>
      <c r="S460" s="9">
        <f t="shared" si="29"/>
        <v>40265.208333333336</v>
      </c>
      <c r="T460" s="9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e" cm="1">
        <f t="array" aca="1" ref="Q461:R461" ca="1">_xlfn.TEXTSPLIT(P461,"/")</f>
        <v>#NAME?</v>
      </c>
      <c r="R461" t="e">
        <f ca="1"/>
        <v>#NAME?</v>
      </c>
      <c r="S461" s="9">
        <f t="shared" si="29"/>
        <v>42001.25</v>
      </c>
      <c r="T461" s="9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e" cm="1">
        <f t="array" aca="1" ref="Q462:R462" ca="1">_xlfn.TEXTSPLIT(P462,"/")</f>
        <v>#NAME?</v>
      </c>
      <c r="R462" t="e">
        <f ca="1"/>
        <v>#NAME?</v>
      </c>
      <c r="S462" s="9">
        <f t="shared" si="29"/>
        <v>40399.208333333336</v>
      </c>
      <c r="T462" s="9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e" cm="1">
        <f t="array" aca="1" ref="Q463:R463" ca="1">_xlfn.TEXTSPLIT(P463,"/")</f>
        <v>#NAME?</v>
      </c>
      <c r="R463" t="e">
        <f ca="1"/>
        <v>#NAME?</v>
      </c>
      <c r="S463" s="9">
        <f t="shared" si="29"/>
        <v>41757.208333333336</v>
      </c>
      <c r="T463" s="9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30.579449152542374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e" cm="1">
        <f t="array" aca="1" ref="Q464:R464" ca="1">_xlfn.TEXTSPLIT(P464,"/")</f>
        <v>#NAME?</v>
      </c>
      <c r="R464" t="e">
        <f ca="1"/>
        <v>#NAME?</v>
      </c>
      <c r="S464" s="9">
        <f t="shared" si="29"/>
        <v>41304.25</v>
      </c>
      <c r="T464" s="9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e" cm="1">
        <f t="array" aca="1" ref="Q465:R465" ca="1">_xlfn.TEXTSPLIT(P465,"/")</f>
        <v>#NAME?</v>
      </c>
      <c r="R465" t="e">
        <f ca="1"/>
        <v>#NAME?</v>
      </c>
      <c r="S465" s="9">
        <f t="shared" si="29"/>
        <v>41639.25</v>
      </c>
      <c r="T465" s="9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e" cm="1">
        <f t="array" aca="1" ref="Q466:R466" ca="1">_xlfn.TEXTSPLIT(P466,"/")</f>
        <v>#NAME?</v>
      </c>
      <c r="R466" t="e">
        <f ca="1"/>
        <v>#NAME?</v>
      </c>
      <c r="S466" s="9">
        <f t="shared" si="29"/>
        <v>43142.25</v>
      </c>
      <c r="T466" s="9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e" cm="1">
        <f t="array" aca="1" ref="Q467:R467" ca="1">_xlfn.TEXTSPLIT(P467,"/")</f>
        <v>#NAME?</v>
      </c>
      <c r="R467" t="e">
        <f ca="1"/>
        <v>#NAME?</v>
      </c>
      <c r="S467" s="9">
        <f t="shared" si="29"/>
        <v>43127.25</v>
      </c>
      <c r="T467" s="9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e" cm="1">
        <f t="array" aca="1" ref="Q468:R468" ca="1">_xlfn.TEXTSPLIT(P468,"/")</f>
        <v>#NAME?</v>
      </c>
      <c r="R468" t="e">
        <f ca="1"/>
        <v>#NAME?</v>
      </c>
      <c r="S468" s="9">
        <f t="shared" si="29"/>
        <v>41409.208333333336</v>
      </c>
      <c r="T468" s="9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575.21428571428567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e" cm="1">
        <f t="array" aca="1" ref="Q469:R469" ca="1">_xlfn.TEXTSPLIT(P469,"/")</f>
        <v>#NAME?</v>
      </c>
      <c r="R469" t="e">
        <f ca="1"/>
        <v>#NAME?</v>
      </c>
      <c r="S469" s="9">
        <f t="shared" si="29"/>
        <v>42331.25</v>
      </c>
      <c r="T469" s="9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e" cm="1">
        <f t="array" aca="1" ref="Q470:R470" ca="1">_xlfn.TEXTSPLIT(P470,"/")</f>
        <v>#NAME?</v>
      </c>
      <c r="R470" t="e">
        <f ca="1"/>
        <v>#NAME?</v>
      </c>
      <c r="S470" s="9">
        <f t="shared" si="29"/>
        <v>43569.208333333328</v>
      </c>
      <c r="T470" s="9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184.42857142857142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e" cm="1">
        <f t="array" aca="1" ref="Q471:R471" ca="1">_xlfn.TEXTSPLIT(P471,"/")</f>
        <v>#NAME?</v>
      </c>
      <c r="R471" t="e">
        <f ca="1"/>
        <v>#NAME?</v>
      </c>
      <c r="S471" s="9">
        <f t="shared" si="29"/>
        <v>42142.208333333328</v>
      </c>
      <c r="T471" s="9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e" cm="1">
        <f t="array" aca="1" ref="Q472:R472" ca="1">_xlfn.TEXTSPLIT(P472,"/")</f>
        <v>#NAME?</v>
      </c>
      <c r="R472" t="e">
        <f ca="1"/>
        <v>#NAME?</v>
      </c>
      <c r="S472" s="9">
        <f t="shared" si="29"/>
        <v>42716.25</v>
      </c>
      <c r="T472" s="9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e" cm="1">
        <f t="array" aca="1" ref="Q473:R473" ca="1">_xlfn.TEXTSPLIT(P473,"/")</f>
        <v>#NAME?</v>
      </c>
      <c r="R473" t="e">
        <f ca="1"/>
        <v>#NAME?</v>
      </c>
      <c r="S473" s="9">
        <f t="shared" si="29"/>
        <v>41031.208333333336</v>
      </c>
      <c r="T473" s="9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e" cm="1">
        <f t="array" aca="1" ref="Q474:R474" ca="1">_xlfn.TEXTSPLIT(P474,"/")</f>
        <v>#NAME?</v>
      </c>
      <c r="R474" t="e">
        <f ca="1"/>
        <v>#NAME?</v>
      </c>
      <c r="S474" s="9">
        <f t="shared" si="29"/>
        <v>43535.208333333328</v>
      </c>
      <c r="T474" s="9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e" cm="1">
        <f t="array" aca="1" ref="Q475:R475" ca="1">_xlfn.TEXTSPLIT(P475,"/")</f>
        <v>#NAME?</v>
      </c>
      <c r="R475" t="e">
        <f ca="1"/>
        <v>#NAME?</v>
      </c>
      <c r="S475" s="9">
        <f t="shared" si="29"/>
        <v>43277.208333333328</v>
      </c>
      <c r="T475" s="9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e" cm="1">
        <f t="array" aca="1" ref="Q476:R476" ca="1">_xlfn.TEXTSPLIT(P476,"/")</f>
        <v>#NAME?</v>
      </c>
      <c r="R476" t="e">
        <f ca="1"/>
        <v>#NAME?</v>
      </c>
      <c r="S476" s="9">
        <f t="shared" si="29"/>
        <v>41989.25</v>
      </c>
      <c r="T476" s="9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113.94594594594595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e" cm="1">
        <f t="array" aca="1" ref="Q477:R477" ca="1">_xlfn.TEXTSPLIT(P477,"/")</f>
        <v>#NAME?</v>
      </c>
      <c r="R477" t="e">
        <f ca="1"/>
        <v>#NAME?</v>
      </c>
      <c r="S477" s="9">
        <f t="shared" si="29"/>
        <v>41450.208333333336</v>
      </c>
      <c r="T477" s="9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29.828720626631853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e" cm="1">
        <f t="array" aca="1" ref="Q478:R478" ca="1">_xlfn.TEXTSPLIT(P478,"/")</f>
        <v>#NAME?</v>
      </c>
      <c r="R478" t="e">
        <f ca="1"/>
        <v>#NAME?</v>
      </c>
      <c r="S478" s="9">
        <f t="shared" si="29"/>
        <v>43322.208333333328</v>
      </c>
      <c r="T478" s="9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54.27058823529412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e" cm="1">
        <f t="array" aca="1" ref="Q479:R479" ca="1">_xlfn.TEXTSPLIT(P479,"/")</f>
        <v>#NAME?</v>
      </c>
      <c r="R479" t="e">
        <f ca="1"/>
        <v>#NAME?</v>
      </c>
      <c r="S479" s="9">
        <f t="shared" si="29"/>
        <v>40720.208333333336</v>
      </c>
      <c r="T479" s="9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e" cm="1">
        <f t="array" aca="1" ref="Q480:R480" ca="1">_xlfn.TEXTSPLIT(P480,"/")</f>
        <v>#NAME?</v>
      </c>
      <c r="R480" t="e">
        <f ca="1"/>
        <v>#NAME?</v>
      </c>
      <c r="S480" s="9">
        <f t="shared" si="29"/>
        <v>42072.208333333328</v>
      </c>
      <c r="T480" s="9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e" cm="1">
        <f t="array" aca="1" ref="Q481:R481" ca="1">_xlfn.TEXTSPLIT(P481,"/")</f>
        <v>#NAME?</v>
      </c>
      <c r="R481" t="e">
        <f ca="1"/>
        <v>#NAME?</v>
      </c>
      <c r="S481" s="9">
        <f t="shared" si="29"/>
        <v>42945.208333333328</v>
      </c>
      <c r="T481" s="9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100.65116279069767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e" cm="1">
        <f t="array" aca="1" ref="Q482:R482" ca="1">_xlfn.TEXTSPLIT(P482,"/")</f>
        <v>#NAME?</v>
      </c>
      <c r="R482" t="e">
        <f ca="1"/>
        <v>#NAME?</v>
      </c>
      <c r="S482" s="9">
        <f t="shared" si="29"/>
        <v>40248.25</v>
      </c>
      <c r="T482" s="9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e" cm="1">
        <f t="array" aca="1" ref="Q483:R483" ca="1">_xlfn.TEXTSPLIT(P483,"/")</f>
        <v>#NAME?</v>
      </c>
      <c r="R483" t="e">
        <f ca="1"/>
        <v>#NAME?</v>
      </c>
      <c r="S483" s="9">
        <f t="shared" si="29"/>
        <v>41913.208333333336</v>
      </c>
      <c r="T483" s="9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e" cm="1">
        <f t="array" aca="1" ref="Q484:R484" ca="1">_xlfn.TEXTSPLIT(P484,"/")</f>
        <v>#NAME?</v>
      </c>
      <c r="R484" t="e">
        <f ca="1"/>
        <v>#NAME?</v>
      </c>
      <c r="S484" s="9">
        <f t="shared" si="29"/>
        <v>40963.25</v>
      </c>
      <c r="T484" s="9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e" cm="1">
        <f t="array" aca="1" ref="Q485:R485" ca="1">_xlfn.TEXTSPLIT(P485,"/")</f>
        <v>#NAME?</v>
      </c>
      <c r="R485" t="e">
        <f ca="1"/>
        <v>#NAME?</v>
      </c>
      <c r="S485" s="9">
        <f t="shared" si="29"/>
        <v>43811.25</v>
      </c>
      <c r="T485" s="9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e" cm="1">
        <f t="array" aca="1" ref="Q486:R486" ca="1">_xlfn.TEXTSPLIT(P486,"/")</f>
        <v>#NAME?</v>
      </c>
      <c r="R486" t="e">
        <f ca="1"/>
        <v>#NAME?</v>
      </c>
      <c r="S486" s="9">
        <f t="shared" si="29"/>
        <v>41855.208333333336</v>
      </c>
      <c r="T486" s="9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e" cm="1">
        <f t="array" aca="1" ref="Q487:R487" ca="1">_xlfn.TEXTSPLIT(P487,"/")</f>
        <v>#NAME?</v>
      </c>
      <c r="R487" t="e">
        <f ca="1"/>
        <v>#NAME?</v>
      </c>
      <c r="S487" s="9">
        <f t="shared" si="29"/>
        <v>43626.208333333328</v>
      </c>
      <c r="T487" s="9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e" cm="1">
        <f t="array" aca="1" ref="Q488:R488" ca="1">_xlfn.TEXTSPLIT(P488,"/")</f>
        <v>#NAME?</v>
      </c>
      <c r="R488" t="e">
        <f ca="1"/>
        <v>#NAME?</v>
      </c>
      <c r="S488" s="9">
        <f t="shared" si="29"/>
        <v>43168.25</v>
      </c>
      <c r="T488" s="9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e" cm="1">
        <f t="array" aca="1" ref="Q489:R489" ca="1">_xlfn.TEXTSPLIT(P489,"/")</f>
        <v>#NAME?</v>
      </c>
      <c r="R489" t="e">
        <f ca="1"/>
        <v>#NAME?</v>
      </c>
      <c r="S489" s="9">
        <f t="shared" si="29"/>
        <v>42845.208333333328</v>
      </c>
      <c r="T489" s="9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e" cm="1">
        <f t="array" aca="1" ref="Q490:R490" ca="1">_xlfn.TEXTSPLIT(P490,"/")</f>
        <v>#NAME?</v>
      </c>
      <c r="R490" t="e">
        <f ca="1"/>
        <v>#NAME?</v>
      </c>
      <c r="S490" s="9">
        <f t="shared" si="29"/>
        <v>42403.25</v>
      </c>
      <c r="T490" s="9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101.51086956521739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e" cm="1">
        <f t="array" aca="1" ref="Q491:R491" ca="1">_xlfn.TEXTSPLIT(P491,"/")</f>
        <v>#NAME?</v>
      </c>
      <c r="R491" t="e">
        <f ca="1"/>
        <v>#NAME?</v>
      </c>
      <c r="S491" s="9">
        <f t="shared" si="29"/>
        <v>40406.208333333336</v>
      </c>
      <c r="T491" s="9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e" cm="1">
        <f t="array" aca="1" ref="Q492:R492" ca="1">_xlfn.TEXTSPLIT(P492,"/")</f>
        <v>#NAME?</v>
      </c>
      <c r="R492" t="e">
        <f ca="1"/>
        <v>#NAME?</v>
      </c>
      <c r="S492" s="9">
        <f t="shared" si="29"/>
        <v>43786.25</v>
      </c>
      <c r="T492" s="9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305.34683098591552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e" cm="1">
        <f t="array" aca="1" ref="Q493:R493" ca="1">_xlfn.TEXTSPLIT(P493,"/")</f>
        <v>#NAME?</v>
      </c>
      <c r="R493" t="e">
        <f ca="1"/>
        <v>#NAME?</v>
      </c>
      <c r="S493" s="9">
        <f t="shared" si="29"/>
        <v>41456.208333333336</v>
      </c>
      <c r="T493" s="9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23.995287958115185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e" cm="1">
        <f t="array" aca="1" ref="Q494:R494" ca="1">_xlfn.TEXTSPLIT(P494,"/")</f>
        <v>#NAME?</v>
      </c>
      <c r="R494" t="e">
        <f ca="1"/>
        <v>#NAME?</v>
      </c>
      <c r="S494" s="9">
        <f t="shared" si="29"/>
        <v>40336.208333333336</v>
      </c>
      <c r="T494" s="9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723.77777777777783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e" cm="1">
        <f t="array" aca="1" ref="Q495:R495" ca="1">_xlfn.TEXTSPLIT(P495,"/")</f>
        <v>#NAME?</v>
      </c>
      <c r="R495" t="e">
        <f ca="1"/>
        <v>#NAME?</v>
      </c>
      <c r="S495" s="9">
        <f t="shared" si="29"/>
        <v>43645.208333333328</v>
      </c>
      <c r="T495" s="9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e" cm="1">
        <f t="array" aca="1" ref="Q496:R496" ca="1">_xlfn.TEXTSPLIT(P496,"/")</f>
        <v>#NAME?</v>
      </c>
      <c r="R496" t="e">
        <f ca="1"/>
        <v>#NAME?</v>
      </c>
      <c r="S496" s="9">
        <f t="shared" si="29"/>
        <v>40990.208333333336</v>
      </c>
      <c r="T496" s="9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414.5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e" cm="1">
        <f t="array" aca="1" ref="Q497:R497" ca="1">_xlfn.TEXTSPLIT(P497,"/")</f>
        <v>#NAME?</v>
      </c>
      <c r="R497" t="e">
        <f ca="1"/>
        <v>#NAME?</v>
      </c>
      <c r="S497" s="9">
        <f t="shared" si="29"/>
        <v>41800.208333333336</v>
      </c>
      <c r="T497" s="9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e" cm="1">
        <f t="array" aca="1" ref="Q498:R498" ca="1">_xlfn.TEXTSPLIT(P498,"/")</f>
        <v>#NAME?</v>
      </c>
      <c r="R498" t="e">
        <f ca="1"/>
        <v>#NAME?</v>
      </c>
      <c r="S498" s="9">
        <f t="shared" si="29"/>
        <v>42876.208333333328</v>
      </c>
      <c r="T498" s="9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34.173469387755105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e" cm="1">
        <f t="array" aca="1" ref="Q499:R499" ca="1">_xlfn.TEXTSPLIT(P499,"/")</f>
        <v>#NAME?</v>
      </c>
      <c r="R499" t="e">
        <f ca="1"/>
        <v>#NAME?</v>
      </c>
      <c r="S499" s="9">
        <f t="shared" si="29"/>
        <v>42724.25</v>
      </c>
      <c r="T499" s="9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e" cm="1">
        <f t="array" aca="1" ref="Q500:R500" ca="1">_xlfn.TEXTSPLIT(P500,"/")</f>
        <v>#NAME?</v>
      </c>
      <c r="R500" t="e">
        <f ca="1"/>
        <v>#NAME?</v>
      </c>
      <c r="S500" s="9">
        <f t="shared" si="29"/>
        <v>42005.25</v>
      </c>
      <c r="T500" s="9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e" cm="1">
        <f t="array" aca="1" ref="Q501:R501" ca="1">_xlfn.TEXTSPLIT(P501,"/")</f>
        <v>#NAME?</v>
      </c>
      <c r="R501" t="e">
        <f ca="1"/>
        <v>#NAME?</v>
      </c>
      <c r="S501" s="9">
        <f t="shared" si="29"/>
        <v>42444.208333333328</v>
      </c>
      <c r="T501" s="9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 t="str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e" cm="1">
        <f t="array" aca="1" ref="Q502:R502" ca="1">_xlfn.TEXTSPLIT(P502,"/")</f>
        <v>#NAME?</v>
      </c>
      <c r="R502" t="e">
        <f ca="1"/>
        <v>#NAME?</v>
      </c>
      <c r="S502" s="9">
        <f t="shared" si="29"/>
        <v>41395.208333333336</v>
      </c>
      <c r="T502" s="9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70.145182291666671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e" cm="1">
        <f t="array" aca="1" ref="Q503:R503" ca="1">_xlfn.TEXTSPLIT(P503,"/")</f>
        <v>#NAME?</v>
      </c>
      <c r="R503" t="e">
        <f ca="1"/>
        <v>#NAME?</v>
      </c>
      <c r="S503" s="9">
        <f t="shared" si="29"/>
        <v>41345.208333333336</v>
      </c>
      <c r="T503" s="9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e" cm="1">
        <f t="array" aca="1" ref="Q504:R504" ca="1">_xlfn.TEXTSPLIT(P504,"/")</f>
        <v>#NAME?</v>
      </c>
      <c r="R504" t="e">
        <f ca="1"/>
        <v>#NAME?</v>
      </c>
      <c r="S504" s="9">
        <f t="shared" si="29"/>
        <v>41117.208333333336</v>
      </c>
      <c r="T504" s="9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180.32549019607842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e" cm="1">
        <f t="array" aca="1" ref="Q505:R505" ca="1">_xlfn.TEXTSPLIT(P505,"/")</f>
        <v>#NAME?</v>
      </c>
      <c r="R505" t="e">
        <f ca="1"/>
        <v>#NAME?</v>
      </c>
      <c r="S505" s="9">
        <f t="shared" si="29"/>
        <v>42186.208333333328</v>
      </c>
      <c r="T505" s="9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e" cm="1">
        <f t="array" aca="1" ref="Q506:R506" ca="1">_xlfn.TEXTSPLIT(P506,"/")</f>
        <v>#NAME?</v>
      </c>
      <c r="R506" t="e">
        <f ca="1"/>
        <v>#NAME?</v>
      </c>
      <c r="S506" s="9">
        <f t="shared" si="29"/>
        <v>42142.208333333328</v>
      </c>
      <c r="T506" s="9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13.901001112347052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e" cm="1">
        <f t="array" aca="1" ref="Q507:R507" ca="1">_xlfn.TEXTSPLIT(P507,"/")</f>
        <v>#NAME?</v>
      </c>
      <c r="R507" t="e">
        <f ca="1"/>
        <v>#NAME?</v>
      </c>
      <c r="S507" s="9">
        <f t="shared" si="29"/>
        <v>41341.25</v>
      </c>
      <c r="T507" s="9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927.07777777777778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e" cm="1">
        <f t="array" aca="1" ref="Q508:R508" ca="1">_xlfn.TEXTSPLIT(P508,"/")</f>
        <v>#NAME?</v>
      </c>
      <c r="R508" t="e">
        <f ca="1"/>
        <v>#NAME?</v>
      </c>
      <c r="S508" s="9">
        <f t="shared" si="29"/>
        <v>43062.25</v>
      </c>
      <c r="T508" s="9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39.857142857142854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e" cm="1">
        <f t="array" aca="1" ref="Q509:R509" ca="1">_xlfn.TEXTSPLIT(P509,"/")</f>
        <v>#NAME?</v>
      </c>
      <c r="R509" t="e">
        <f ca="1"/>
        <v>#NAME?</v>
      </c>
      <c r="S509" s="9">
        <f t="shared" si="29"/>
        <v>41373.208333333336</v>
      </c>
      <c r="T509" s="9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e" cm="1">
        <f t="array" aca="1" ref="Q510:R510" ca="1">_xlfn.TEXTSPLIT(P510,"/")</f>
        <v>#NAME?</v>
      </c>
      <c r="R510" t="e">
        <f ca="1"/>
        <v>#NAME?</v>
      </c>
      <c r="S510" s="9">
        <f t="shared" si="29"/>
        <v>43310.208333333328</v>
      </c>
      <c r="T510" s="9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e" cm="1">
        <f t="array" aca="1" ref="Q511:R511" ca="1">_xlfn.TEXTSPLIT(P511,"/")</f>
        <v>#NAME?</v>
      </c>
      <c r="R511" t="e">
        <f ca="1"/>
        <v>#NAME?</v>
      </c>
      <c r="S511" s="9">
        <f t="shared" si="29"/>
        <v>41034.208333333336</v>
      </c>
      <c r="T511" s="9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119.08974358974359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e" cm="1">
        <f t="array" aca="1" ref="Q512:R512" ca="1">_xlfn.TEXTSPLIT(P512,"/")</f>
        <v>#NAME?</v>
      </c>
      <c r="R512" t="e">
        <f ca="1"/>
        <v>#NAME?</v>
      </c>
      <c r="S512" s="9">
        <f t="shared" si="29"/>
        <v>43251.208333333328</v>
      </c>
      <c r="T512" s="9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e" cm="1">
        <f t="array" aca="1" ref="Q513:R513" ca="1">_xlfn.TEXTSPLIT(P513,"/")</f>
        <v>#NAME?</v>
      </c>
      <c r="R513" t="e">
        <f ca="1"/>
        <v>#NAME?</v>
      </c>
      <c r="S513" s="9">
        <f t="shared" si="29"/>
        <v>43671.208333333328</v>
      </c>
      <c r="T513" s="9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e" cm="1">
        <f t="array" aca="1" ref="Q514:R514" ca="1">_xlfn.TEXTSPLIT(P514,"/")</f>
        <v>#NAME?</v>
      </c>
      <c r="R514" t="e">
        <f ca="1"/>
        <v>#NAME?</v>
      </c>
      <c r="S514" s="9">
        <f t="shared" si="29"/>
        <v>41825.208333333336</v>
      </c>
      <c r="T514" s="9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39.277108433734938</v>
      </c>
      <c r="G515" t="s">
        <v>74</v>
      </c>
      <c r="H515">
        <v>35</v>
      </c>
      <c r="I515" s="5">
        <f t="shared" ref="I515:I578" si="32">IF(H515=0,"0",E515/H515)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e" cm="1">
        <f t="array" aca="1" ref="Q515:R515" ca="1">_xlfn.TEXTSPLIT(P515,"/")</f>
        <v>#NAME?</v>
      </c>
      <c r="R515" t="e">
        <f ca="1"/>
        <v>#NAME?</v>
      </c>
      <c r="S515" s="9">
        <f t="shared" ref="S515:S578" si="33">(((L515/60)/60)/24+DATE(1970,1,1))</f>
        <v>40430.208333333336</v>
      </c>
      <c r="T515" s="9">
        <f t="shared" ref="T515:T578" si="34">(((M515/60)/60)/24+DATE(1970,1,1))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E516*100/D516</f>
        <v>22.439077144917086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e" cm="1">
        <f t="array" aca="1" ref="Q516:R516" ca="1">_xlfn.TEXTSPLIT(P516,"/")</f>
        <v>#NAME?</v>
      </c>
      <c r="R516" t="e">
        <f ca="1"/>
        <v>#NAME?</v>
      </c>
      <c r="S516" s="9">
        <f t="shared" si="33"/>
        <v>41614.25</v>
      </c>
      <c r="T516" s="9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e" cm="1">
        <f t="array" aca="1" ref="Q517:R517" ca="1">_xlfn.TEXTSPLIT(P517,"/")</f>
        <v>#NAME?</v>
      </c>
      <c r="R517" t="e">
        <f ca="1"/>
        <v>#NAME?</v>
      </c>
      <c r="S517" s="9">
        <f t="shared" si="33"/>
        <v>40900.25</v>
      </c>
      <c r="T517" s="9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e" cm="1">
        <f t="array" aca="1" ref="Q518:R518" ca="1">_xlfn.TEXTSPLIT(P518,"/")</f>
        <v>#NAME?</v>
      </c>
      <c r="R518" t="e">
        <f ca="1"/>
        <v>#NAME?</v>
      </c>
      <c r="S518" s="9">
        <f t="shared" si="33"/>
        <v>40396.208333333336</v>
      </c>
      <c r="T518" s="9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e" cm="1">
        <f t="array" aca="1" ref="Q519:R519" ca="1">_xlfn.TEXTSPLIT(P519,"/")</f>
        <v>#NAME?</v>
      </c>
      <c r="R519" t="e">
        <f ca="1"/>
        <v>#NAME?</v>
      </c>
      <c r="S519" s="9">
        <f t="shared" si="33"/>
        <v>42860.208333333328</v>
      </c>
      <c r="T519" s="9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e" cm="1">
        <f t="array" aca="1" ref="Q520:R520" ca="1">_xlfn.TEXTSPLIT(P520,"/")</f>
        <v>#NAME?</v>
      </c>
      <c r="R520" t="e">
        <f ca="1"/>
        <v>#NAME?</v>
      </c>
      <c r="S520" s="9">
        <f t="shared" si="33"/>
        <v>43154.25</v>
      </c>
      <c r="T520" s="9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101.74563871693866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e" cm="1">
        <f t="array" aca="1" ref="Q521:R521" ca="1">_xlfn.TEXTSPLIT(P521,"/")</f>
        <v>#NAME?</v>
      </c>
      <c r="R521" t="e">
        <f ca="1"/>
        <v>#NAME?</v>
      </c>
      <c r="S521" s="9">
        <f t="shared" si="33"/>
        <v>42012.25</v>
      </c>
      <c r="T521" s="9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e" cm="1">
        <f t="array" aca="1" ref="Q522:R522" ca="1">_xlfn.TEXTSPLIT(P522,"/")</f>
        <v>#NAME?</v>
      </c>
      <c r="R522" t="e">
        <f ca="1"/>
        <v>#NAME?</v>
      </c>
      <c r="S522" s="9">
        <f t="shared" si="33"/>
        <v>43574.208333333328</v>
      </c>
      <c r="T522" s="9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e" cm="1">
        <f t="array" aca="1" ref="Q523:R523" ca="1">_xlfn.TEXTSPLIT(P523,"/")</f>
        <v>#NAME?</v>
      </c>
      <c r="R523" t="e">
        <f ca="1"/>
        <v>#NAME?</v>
      </c>
      <c r="S523" s="9">
        <f t="shared" si="33"/>
        <v>42605.208333333328</v>
      </c>
      <c r="T523" s="9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e" cm="1">
        <f t="array" aca="1" ref="Q524:R524" ca="1">_xlfn.TEXTSPLIT(P524,"/")</f>
        <v>#NAME?</v>
      </c>
      <c r="R524" t="e">
        <f ca="1"/>
        <v>#NAME?</v>
      </c>
      <c r="S524" s="9">
        <f t="shared" si="33"/>
        <v>41093.208333333336</v>
      </c>
      <c r="T524" s="9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700.33333333333337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e" cm="1">
        <f t="array" aca="1" ref="Q525:R525" ca="1">_xlfn.TEXTSPLIT(P525,"/")</f>
        <v>#NAME?</v>
      </c>
      <c r="R525" t="e">
        <f ca="1"/>
        <v>#NAME?</v>
      </c>
      <c r="S525" s="9">
        <f t="shared" si="33"/>
        <v>40241.25</v>
      </c>
      <c r="T525" s="9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83.904860392967947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e" cm="1">
        <f t="array" aca="1" ref="Q526:R526" ca="1">_xlfn.TEXTSPLIT(P526,"/")</f>
        <v>#NAME?</v>
      </c>
      <c r="R526" t="e">
        <f ca="1"/>
        <v>#NAME?</v>
      </c>
      <c r="S526" s="9">
        <f t="shared" si="33"/>
        <v>40294.208333333336</v>
      </c>
      <c r="T526" s="9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e" cm="1">
        <f t="array" aca="1" ref="Q527:R527" ca="1">_xlfn.TEXTSPLIT(P527,"/")</f>
        <v>#NAME?</v>
      </c>
      <c r="R527" t="e">
        <f ca="1"/>
        <v>#NAME?</v>
      </c>
      <c r="S527" s="9">
        <f t="shared" si="33"/>
        <v>40505.25</v>
      </c>
      <c r="T527" s="9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e" cm="1">
        <f t="array" aca="1" ref="Q528:R528" ca="1">_xlfn.TEXTSPLIT(P528,"/")</f>
        <v>#NAME?</v>
      </c>
      <c r="R528" t="e">
        <f ca="1"/>
        <v>#NAME?</v>
      </c>
      <c r="S528" s="9">
        <f t="shared" si="33"/>
        <v>42364.25</v>
      </c>
      <c r="T528" s="9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e" cm="1">
        <f t="array" aca="1" ref="Q529:R529" ca="1">_xlfn.TEXTSPLIT(P529,"/")</f>
        <v>#NAME?</v>
      </c>
      <c r="R529" t="e">
        <f ca="1"/>
        <v>#NAME?</v>
      </c>
      <c r="S529" s="9">
        <f t="shared" si="33"/>
        <v>42405.25</v>
      </c>
      <c r="T529" s="9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e" cm="1">
        <f t="array" aca="1" ref="Q530:R530" ca="1">_xlfn.TEXTSPLIT(P530,"/")</f>
        <v>#NAME?</v>
      </c>
      <c r="R530" t="e">
        <f ca="1"/>
        <v>#NAME?</v>
      </c>
      <c r="S530" s="9">
        <f t="shared" si="33"/>
        <v>41601.25</v>
      </c>
      <c r="T530" s="9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11.254901960784315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e" cm="1">
        <f t="array" aca="1" ref="Q531:R531" ca="1">_xlfn.TEXTSPLIT(P531,"/")</f>
        <v>#NAME?</v>
      </c>
      <c r="R531" t="e">
        <f ca="1"/>
        <v>#NAME?</v>
      </c>
      <c r="S531" s="9">
        <f t="shared" si="33"/>
        <v>41769.208333333336</v>
      </c>
      <c r="T531" s="9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e" cm="1">
        <f t="array" aca="1" ref="Q532:R532" ca="1">_xlfn.TEXTSPLIT(P532,"/")</f>
        <v>#NAME?</v>
      </c>
      <c r="R532" t="e">
        <f ca="1"/>
        <v>#NAME?</v>
      </c>
      <c r="S532" s="9">
        <f t="shared" si="33"/>
        <v>40421.208333333336</v>
      </c>
      <c r="T532" s="9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95.521156936261377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e" cm="1">
        <f t="array" aca="1" ref="Q533:R533" ca="1">_xlfn.TEXTSPLIT(P533,"/")</f>
        <v>#NAME?</v>
      </c>
      <c r="R533" t="e">
        <f ca="1"/>
        <v>#NAME?</v>
      </c>
      <c r="S533" s="9">
        <f t="shared" si="33"/>
        <v>41589.25</v>
      </c>
      <c r="T533" s="9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502.875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e" cm="1">
        <f t="array" aca="1" ref="Q534:R534" ca="1">_xlfn.TEXTSPLIT(P534,"/")</f>
        <v>#NAME?</v>
      </c>
      <c r="R534" t="e">
        <f ca="1"/>
        <v>#NAME?</v>
      </c>
      <c r="S534" s="9">
        <f t="shared" si="33"/>
        <v>43125.25</v>
      </c>
      <c r="T534" s="9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159.24394463667821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e" cm="1">
        <f t="array" aca="1" ref="Q535:R535" ca="1">_xlfn.TEXTSPLIT(P535,"/")</f>
        <v>#NAME?</v>
      </c>
      <c r="R535" t="e">
        <f ca="1"/>
        <v>#NAME?</v>
      </c>
      <c r="S535" s="9">
        <f t="shared" si="33"/>
        <v>41479.208333333336</v>
      </c>
      <c r="T535" s="9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e" cm="1">
        <f t="array" aca="1" ref="Q536:R536" ca="1">_xlfn.TEXTSPLIT(P536,"/")</f>
        <v>#NAME?</v>
      </c>
      <c r="R536" t="e">
        <f ca="1"/>
        <v>#NAME?</v>
      </c>
      <c r="S536" s="9">
        <f t="shared" si="33"/>
        <v>43329.208333333328</v>
      </c>
      <c r="T536" s="9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482.03846153846155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e" cm="1">
        <f t="array" aca="1" ref="Q537:R537" ca="1">_xlfn.TEXTSPLIT(P537,"/")</f>
        <v>#NAME?</v>
      </c>
      <c r="R537" t="e">
        <f ca="1"/>
        <v>#NAME?</v>
      </c>
      <c r="S537" s="9">
        <f t="shared" si="33"/>
        <v>43259.208333333328</v>
      </c>
      <c r="T537" s="9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e" cm="1">
        <f t="array" aca="1" ref="Q538:R538" ca="1">_xlfn.TEXTSPLIT(P538,"/")</f>
        <v>#NAME?</v>
      </c>
      <c r="R538" t="e">
        <f ca="1"/>
        <v>#NAME?</v>
      </c>
      <c r="S538" s="9">
        <f t="shared" si="33"/>
        <v>40414.208333333336</v>
      </c>
      <c r="T538" s="9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117.22156398104265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e" cm="1">
        <f t="array" aca="1" ref="Q539:R539" ca="1">_xlfn.TEXTSPLIT(P539,"/")</f>
        <v>#NAME?</v>
      </c>
      <c r="R539" t="e">
        <f ca="1"/>
        <v>#NAME?</v>
      </c>
      <c r="S539" s="9">
        <f t="shared" si="33"/>
        <v>43342.208333333328</v>
      </c>
      <c r="T539" s="9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e" cm="1">
        <f t="array" aca="1" ref="Q540:R540" ca="1">_xlfn.TEXTSPLIT(P540,"/")</f>
        <v>#NAME?</v>
      </c>
      <c r="R540" t="e">
        <f ca="1"/>
        <v>#NAME?</v>
      </c>
      <c r="S540" s="9">
        <f t="shared" si="33"/>
        <v>41539.208333333336</v>
      </c>
      <c r="T540" s="9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72.65306122448979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e" cm="1">
        <f t="array" aca="1" ref="Q541:R541" ca="1">_xlfn.TEXTSPLIT(P541,"/")</f>
        <v>#NAME?</v>
      </c>
      <c r="R541" t="e">
        <f ca="1"/>
        <v>#NAME?</v>
      </c>
      <c r="S541" s="9">
        <f t="shared" si="33"/>
        <v>43647.208333333328</v>
      </c>
      <c r="T541" s="9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e" cm="1">
        <f t="array" aca="1" ref="Q542:R542" ca="1">_xlfn.TEXTSPLIT(P542,"/")</f>
        <v>#NAME?</v>
      </c>
      <c r="R542" t="e">
        <f ca="1"/>
        <v>#NAME?</v>
      </c>
      <c r="S542" s="9">
        <f t="shared" si="33"/>
        <v>43225.208333333328</v>
      </c>
      <c r="T542" s="9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e" cm="1">
        <f t="array" aca="1" ref="Q543:R543" ca="1">_xlfn.TEXTSPLIT(P543,"/")</f>
        <v>#NAME?</v>
      </c>
      <c r="R543" t="e">
        <f ca="1"/>
        <v>#NAME?</v>
      </c>
      <c r="S543" s="9">
        <f t="shared" si="33"/>
        <v>42165.208333333328</v>
      </c>
      <c r="T543" s="9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e" cm="1">
        <f t="array" aca="1" ref="Q544:R544" ca="1">_xlfn.TEXTSPLIT(P544,"/")</f>
        <v>#NAME?</v>
      </c>
      <c r="R544" t="e">
        <f ca="1"/>
        <v>#NAME?</v>
      </c>
      <c r="S544" s="9">
        <f t="shared" si="33"/>
        <v>42391.25</v>
      </c>
      <c r="T544" s="9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e" cm="1">
        <f t="array" aca="1" ref="Q545:R545" ca="1">_xlfn.TEXTSPLIT(P545,"/")</f>
        <v>#NAME?</v>
      </c>
      <c r="R545" t="e">
        <f ca="1"/>
        <v>#NAME?</v>
      </c>
      <c r="S545" s="9">
        <f t="shared" si="33"/>
        <v>41528.208333333336</v>
      </c>
      <c r="T545" s="9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e" cm="1">
        <f t="array" aca="1" ref="Q546:R546" ca="1">_xlfn.TEXTSPLIT(P546,"/")</f>
        <v>#NAME?</v>
      </c>
      <c r="R546" t="e">
        <f ca="1"/>
        <v>#NAME?</v>
      </c>
      <c r="S546" s="9">
        <f t="shared" si="33"/>
        <v>42377.25</v>
      </c>
      <c r="T546" s="9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e" cm="1">
        <f t="array" aca="1" ref="Q547:R547" ca="1">_xlfn.TEXTSPLIT(P547,"/")</f>
        <v>#NAME?</v>
      </c>
      <c r="R547" t="e">
        <f ca="1"/>
        <v>#NAME?</v>
      </c>
      <c r="S547" s="9">
        <f t="shared" si="33"/>
        <v>43824.25</v>
      </c>
      <c r="T547" s="9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163.57142857142858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e" cm="1">
        <f t="array" aca="1" ref="Q548:R548" ca="1">_xlfn.TEXTSPLIT(P548,"/")</f>
        <v>#NAME?</v>
      </c>
      <c r="R548" t="e">
        <f ca="1"/>
        <v>#NAME?</v>
      </c>
      <c r="S548" s="9">
        <f t="shared" si="33"/>
        <v>43360.208333333328</v>
      </c>
      <c r="T548" s="9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e" cm="1">
        <f t="array" aca="1" ref="Q549:R549" ca="1">_xlfn.TEXTSPLIT(P549,"/")</f>
        <v>#NAME?</v>
      </c>
      <c r="R549" t="e">
        <f ca="1"/>
        <v>#NAME?</v>
      </c>
      <c r="S549" s="9">
        <f t="shared" si="33"/>
        <v>42029.25</v>
      </c>
      <c r="T549" s="9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e" cm="1">
        <f t="array" aca="1" ref="Q550:R550" ca="1">_xlfn.TEXTSPLIT(P550,"/")</f>
        <v>#NAME?</v>
      </c>
      <c r="R550" t="e">
        <f ca="1"/>
        <v>#NAME?</v>
      </c>
      <c r="S550" s="9">
        <f t="shared" si="33"/>
        <v>42461.208333333328</v>
      </c>
      <c r="T550" s="9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e" cm="1">
        <f t="array" aca="1" ref="Q551:R551" ca="1">_xlfn.TEXTSPLIT(P551,"/")</f>
        <v>#NAME?</v>
      </c>
      <c r="R551" t="e">
        <f ca="1"/>
        <v>#NAME?</v>
      </c>
      <c r="S551" s="9">
        <f t="shared" si="33"/>
        <v>41422.208333333336</v>
      </c>
      <c r="T551" s="9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e" cm="1">
        <f t="array" aca="1" ref="Q552:R552" ca="1">_xlfn.TEXTSPLIT(P552,"/")</f>
        <v>#NAME?</v>
      </c>
      <c r="R552" t="e">
        <f ca="1"/>
        <v>#NAME?</v>
      </c>
      <c r="S552" s="9">
        <f t="shared" si="33"/>
        <v>40968.25</v>
      </c>
      <c r="T552" s="9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e" cm="1">
        <f t="array" aca="1" ref="Q553:R553" ca="1">_xlfn.TEXTSPLIT(P553,"/")</f>
        <v>#NAME?</v>
      </c>
      <c r="R553" t="e">
        <f ca="1"/>
        <v>#NAME?</v>
      </c>
      <c r="S553" s="9">
        <f t="shared" si="33"/>
        <v>41993.25</v>
      </c>
      <c r="T553" s="9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98.511111111111106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e" cm="1">
        <f t="array" aca="1" ref="Q554:R554" ca="1">_xlfn.TEXTSPLIT(P554,"/")</f>
        <v>#NAME?</v>
      </c>
      <c r="R554" t="e">
        <f ca="1"/>
        <v>#NAME?</v>
      </c>
      <c r="S554" s="9">
        <f t="shared" si="33"/>
        <v>42700.25</v>
      </c>
      <c r="T554" s="9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e" cm="1">
        <f t="array" aca="1" ref="Q555:R555" ca="1">_xlfn.TEXTSPLIT(P555,"/")</f>
        <v>#NAME?</v>
      </c>
      <c r="R555" t="e">
        <f ca="1"/>
        <v>#NAME?</v>
      </c>
      <c r="S555" s="9">
        <f t="shared" si="33"/>
        <v>40545.25</v>
      </c>
      <c r="T555" s="9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151.66315789473686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e" cm="1">
        <f t="array" aca="1" ref="Q556:R556" ca="1">_xlfn.TEXTSPLIT(P556,"/")</f>
        <v>#NAME?</v>
      </c>
      <c r="R556" t="e">
        <f ca="1"/>
        <v>#NAME?</v>
      </c>
      <c r="S556" s="9">
        <f t="shared" si="33"/>
        <v>42723.25</v>
      </c>
      <c r="T556" s="9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e" cm="1">
        <f t="array" aca="1" ref="Q557:R557" ca="1">_xlfn.TEXTSPLIT(P557,"/")</f>
        <v>#NAME?</v>
      </c>
      <c r="R557" t="e">
        <f ca="1"/>
        <v>#NAME?</v>
      </c>
      <c r="S557" s="9">
        <f t="shared" si="33"/>
        <v>41731.208333333336</v>
      </c>
      <c r="T557" s="9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e" cm="1">
        <f t="array" aca="1" ref="Q558:R558" ca="1">_xlfn.TEXTSPLIT(P558,"/")</f>
        <v>#NAME?</v>
      </c>
      <c r="R558" t="e">
        <f ca="1"/>
        <v>#NAME?</v>
      </c>
      <c r="S558" s="9">
        <f t="shared" si="33"/>
        <v>40792.208333333336</v>
      </c>
      <c r="T558" s="9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e" cm="1">
        <f t="array" aca="1" ref="Q559:R559" ca="1">_xlfn.TEXTSPLIT(P559,"/")</f>
        <v>#NAME?</v>
      </c>
      <c r="R559" t="e">
        <f ca="1"/>
        <v>#NAME?</v>
      </c>
      <c r="S559" s="9">
        <f t="shared" si="33"/>
        <v>42279.208333333328</v>
      </c>
      <c r="T559" s="9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e" cm="1">
        <f t="array" aca="1" ref="Q560:R560" ca="1">_xlfn.TEXTSPLIT(P560,"/")</f>
        <v>#NAME?</v>
      </c>
      <c r="R560" t="e">
        <f ca="1"/>
        <v>#NAME?</v>
      </c>
      <c r="S560" s="9">
        <f t="shared" si="33"/>
        <v>42424.25</v>
      </c>
      <c r="T560" s="9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100.96961063627731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e" cm="1">
        <f t="array" aca="1" ref="Q561:R561" ca="1">_xlfn.TEXTSPLIT(P561,"/")</f>
        <v>#NAME?</v>
      </c>
      <c r="R561" t="e">
        <f ca="1"/>
        <v>#NAME?</v>
      </c>
      <c r="S561" s="9">
        <f t="shared" si="33"/>
        <v>42584.208333333328</v>
      </c>
      <c r="T561" s="9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e" cm="1">
        <f t="array" aca="1" ref="Q562:R562" ca="1">_xlfn.TEXTSPLIT(P562,"/")</f>
        <v>#NAME?</v>
      </c>
      <c r="R562" t="e">
        <f ca="1"/>
        <v>#NAME?</v>
      </c>
      <c r="S562" s="9">
        <f t="shared" si="33"/>
        <v>40865.25</v>
      </c>
      <c r="T562" s="9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e" cm="1">
        <f t="array" aca="1" ref="Q563:R563" ca="1">_xlfn.TEXTSPLIT(P563,"/")</f>
        <v>#NAME?</v>
      </c>
      <c r="R563" t="e">
        <f ca="1"/>
        <v>#NAME?</v>
      </c>
      <c r="S563" s="9">
        <f t="shared" si="33"/>
        <v>40833.208333333336</v>
      </c>
      <c r="T563" s="9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12.818181818181818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e" cm="1">
        <f t="array" aca="1" ref="Q564:R564" ca="1">_xlfn.TEXTSPLIT(P564,"/")</f>
        <v>#NAME?</v>
      </c>
      <c r="R564" t="e">
        <f ca="1"/>
        <v>#NAME?</v>
      </c>
      <c r="S564" s="9">
        <f t="shared" si="33"/>
        <v>43536.208333333328</v>
      </c>
      <c r="T564" s="9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e" cm="1">
        <f t="array" aca="1" ref="Q565:R565" ca="1">_xlfn.TEXTSPLIT(P565,"/")</f>
        <v>#NAME?</v>
      </c>
      <c r="R565" t="e">
        <f ca="1"/>
        <v>#NAME?</v>
      </c>
      <c r="S565" s="9">
        <f t="shared" si="33"/>
        <v>43417.25</v>
      </c>
      <c r="T565" s="9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e" cm="1">
        <f t="array" aca="1" ref="Q566:R566" ca="1">_xlfn.TEXTSPLIT(P566,"/")</f>
        <v>#NAME?</v>
      </c>
      <c r="R566" t="e">
        <f ca="1"/>
        <v>#NAME?</v>
      </c>
      <c r="S566" s="9">
        <f t="shared" si="33"/>
        <v>42078.208333333328</v>
      </c>
      <c r="T566" s="9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e" cm="1">
        <f t="array" aca="1" ref="Q567:R567" ca="1">_xlfn.TEXTSPLIT(P567,"/")</f>
        <v>#NAME?</v>
      </c>
      <c r="R567" t="e">
        <f ca="1"/>
        <v>#NAME?</v>
      </c>
      <c r="S567" s="9">
        <f t="shared" si="33"/>
        <v>40862.25</v>
      </c>
      <c r="T567" s="9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e" cm="1">
        <f t="array" aca="1" ref="Q568:R568" ca="1">_xlfn.TEXTSPLIT(P568,"/")</f>
        <v>#NAME?</v>
      </c>
      <c r="R568" t="e">
        <f ca="1"/>
        <v>#NAME?</v>
      </c>
      <c r="S568" s="9">
        <f t="shared" si="33"/>
        <v>42424.25</v>
      </c>
      <c r="T568" s="9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e" cm="1">
        <f t="array" aca="1" ref="Q569:R569" ca="1">_xlfn.TEXTSPLIT(P569,"/")</f>
        <v>#NAME?</v>
      </c>
      <c r="R569" t="e">
        <f ca="1"/>
        <v>#NAME?</v>
      </c>
      <c r="S569" s="9">
        <f t="shared" si="33"/>
        <v>41830.208333333336</v>
      </c>
      <c r="T569" s="9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e" cm="1">
        <f t="array" aca="1" ref="Q570:R570" ca="1">_xlfn.TEXTSPLIT(P570,"/")</f>
        <v>#NAME?</v>
      </c>
      <c r="R570" t="e">
        <f ca="1"/>
        <v>#NAME?</v>
      </c>
      <c r="S570" s="9">
        <f t="shared" si="33"/>
        <v>40374.208333333336</v>
      </c>
      <c r="T570" s="9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e" cm="1">
        <f t="array" aca="1" ref="Q571:R571" ca="1">_xlfn.TEXTSPLIT(P571,"/")</f>
        <v>#NAME?</v>
      </c>
      <c r="R571" t="e">
        <f ca="1"/>
        <v>#NAME?</v>
      </c>
      <c r="S571" s="9">
        <f t="shared" si="33"/>
        <v>40554.25</v>
      </c>
      <c r="T571" s="9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e" cm="1">
        <f t="array" aca="1" ref="Q572:R572" ca="1">_xlfn.TEXTSPLIT(P572,"/")</f>
        <v>#NAME?</v>
      </c>
      <c r="R572" t="e">
        <f ca="1"/>
        <v>#NAME?</v>
      </c>
      <c r="S572" s="9">
        <f t="shared" si="33"/>
        <v>41993.25</v>
      </c>
      <c r="T572" s="9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e" cm="1">
        <f t="array" aca="1" ref="Q573:R573" ca="1">_xlfn.TEXTSPLIT(P573,"/")</f>
        <v>#NAME?</v>
      </c>
      <c r="R573" t="e">
        <f ca="1"/>
        <v>#NAME?</v>
      </c>
      <c r="S573" s="9">
        <f t="shared" si="33"/>
        <v>42174.208333333328</v>
      </c>
      <c r="T573" s="9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e" cm="1">
        <f t="array" aca="1" ref="Q574:R574" ca="1">_xlfn.TEXTSPLIT(P574,"/")</f>
        <v>#NAME?</v>
      </c>
      <c r="R574" t="e">
        <f ca="1"/>
        <v>#NAME?</v>
      </c>
      <c r="S574" s="9">
        <f t="shared" si="33"/>
        <v>42275.208333333328</v>
      </c>
      <c r="T574" s="9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e" cm="1">
        <f t="array" aca="1" ref="Q575:R575" ca="1">_xlfn.TEXTSPLIT(P575,"/")</f>
        <v>#NAME?</v>
      </c>
      <c r="R575" t="e">
        <f ca="1"/>
        <v>#NAME?</v>
      </c>
      <c r="S575" s="9">
        <f t="shared" si="33"/>
        <v>41761.208333333336</v>
      </c>
      <c r="T575" s="9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e" cm="1">
        <f t="array" aca="1" ref="Q576:R576" ca="1">_xlfn.TEXTSPLIT(P576,"/")</f>
        <v>#NAME?</v>
      </c>
      <c r="R576" t="e">
        <f ca="1"/>
        <v>#NAME?</v>
      </c>
      <c r="S576" s="9">
        <f t="shared" si="33"/>
        <v>43806.25</v>
      </c>
      <c r="T576" s="9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e" cm="1">
        <f t="array" aca="1" ref="Q577:R577" ca="1">_xlfn.TEXTSPLIT(P577,"/")</f>
        <v>#NAME?</v>
      </c>
      <c r="R577" t="e">
        <f ca="1"/>
        <v>#NAME?</v>
      </c>
      <c r="S577" s="9">
        <f t="shared" si="33"/>
        <v>41779.208333333336</v>
      </c>
      <c r="T577" s="9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e" cm="1">
        <f t="array" aca="1" ref="Q578:R578" ca="1">_xlfn.TEXTSPLIT(P578,"/")</f>
        <v>#NAME?</v>
      </c>
      <c r="R578" t="e">
        <f ca="1"/>
        <v>#NAME?</v>
      </c>
      <c r="S578" s="9">
        <f t="shared" si="33"/>
        <v>43040.208333333328</v>
      </c>
      <c r="T578" s="9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IF(H579=0,"0",E579/H579)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e" cm="1">
        <f t="array" aca="1" ref="Q579:R579" ca="1">_xlfn.TEXTSPLIT(P579,"/")</f>
        <v>#NAME?</v>
      </c>
      <c r="R579" t="e">
        <f ca="1"/>
        <v>#NAME?</v>
      </c>
      <c r="S579" s="9">
        <f t="shared" ref="S579:S642" si="37">(((L579/60)/60)/24+DATE(1970,1,1))</f>
        <v>40613.25</v>
      </c>
      <c r="T579" s="9">
        <f t="shared" ref="T579:T642" si="38">(((M579/60)/60)/24+DATE(1970,1,1))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E580*100/D580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e" cm="1">
        <f t="array" aca="1" ref="Q580:R580" ca="1">_xlfn.TEXTSPLIT(P580,"/")</f>
        <v>#NAME?</v>
      </c>
      <c r="R580" t="e">
        <f ca="1"/>
        <v>#NAME?</v>
      </c>
      <c r="S580" s="9">
        <f t="shared" si="37"/>
        <v>40878.25</v>
      </c>
      <c r="T580" s="9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101.11290322580645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e" cm="1">
        <f t="array" aca="1" ref="Q581:R581" ca="1">_xlfn.TEXTSPLIT(P581,"/")</f>
        <v>#NAME?</v>
      </c>
      <c r="R581" t="e">
        <f ca="1"/>
        <v>#NAME?</v>
      </c>
      <c r="S581" s="9">
        <f t="shared" si="37"/>
        <v>40762.208333333336</v>
      </c>
      <c r="T581" s="9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341.50228310502285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e" cm="1">
        <f t="array" aca="1" ref="Q582:R582" ca="1">_xlfn.TEXTSPLIT(P582,"/")</f>
        <v>#NAME?</v>
      </c>
      <c r="R582" t="e">
        <f ca="1"/>
        <v>#NAME?</v>
      </c>
      <c r="S582" s="9">
        <f t="shared" si="37"/>
        <v>41696.25</v>
      </c>
      <c r="T582" s="9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e" cm="1">
        <f t="array" aca="1" ref="Q583:R583" ca="1">_xlfn.TEXTSPLIT(P583,"/")</f>
        <v>#NAME?</v>
      </c>
      <c r="R583" t="e">
        <f ca="1"/>
        <v>#NAME?</v>
      </c>
      <c r="S583" s="9">
        <f t="shared" si="37"/>
        <v>40662.208333333336</v>
      </c>
      <c r="T583" s="9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e" cm="1">
        <f t="array" aca="1" ref="Q584:R584" ca="1">_xlfn.TEXTSPLIT(P584,"/")</f>
        <v>#NAME?</v>
      </c>
      <c r="R584" t="e">
        <f ca="1"/>
        <v>#NAME?</v>
      </c>
      <c r="S584" s="9">
        <f t="shared" si="37"/>
        <v>42165.208333333328</v>
      </c>
      <c r="T584" s="9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e" cm="1">
        <f t="array" aca="1" ref="Q585:R585" ca="1">_xlfn.TEXTSPLIT(P585,"/")</f>
        <v>#NAME?</v>
      </c>
      <c r="R585" t="e">
        <f ca="1"/>
        <v>#NAME?</v>
      </c>
      <c r="S585" s="9">
        <f t="shared" si="37"/>
        <v>40959.25</v>
      </c>
      <c r="T585" s="9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119.50810185185185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e" cm="1">
        <f t="array" aca="1" ref="Q586:R586" ca="1">_xlfn.TEXTSPLIT(P586,"/")</f>
        <v>#NAME?</v>
      </c>
      <c r="R586" t="e">
        <f ca="1"/>
        <v>#NAME?</v>
      </c>
      <c r="S586" s="9">
        <f t="shared" si="37"/>
        <v>41024.208333333336</v>
      </c>
      <c r="T586" s="9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e" cm="1">
        <f t="array" aca="1" ref="Q587:R587" ca="1">_xlfn.TEXTSPLIT(P587,"/")</f>
        <v>#NAME?</v>
      </c>
      <c r="R587" t="e">
        <f ca="1"/>
        <v>#NAME?</v>
      </c>
      <c r="S587" s="9">
        <f t="shared" si="37"/>
        <v>40255.208333333336</v>
      </c>
      <c r="T587" s="9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e" cm="1">
        <f t="array" aca="1" ref="Q588:R588" ca="1">_xlfn.TEXTSPLIT(P588,"/")</f>
        <v>#NAME?</v>
      </c>
      <c r="R588" t="e">
        <f ca="1"/>
        <v>#NAME?</v>
      </c>
      <c r="S588" s="9">
        <f t="shared" si="37"/>
        <v>40499.25</v>
      </c>
      <c r="T588" s="9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e" cm="1">
        <f t="array" aca="1" ref="Q589:R589" ca="1">_xlfn.TEXTSPLIT(P589,"/")</f>
        <v>#NAME?</v>
      </c>
      <c r="R589" t="e">
        <f ca="1"/>
        <v>#NAME?</v>
      </c>
      <c r="S589" s="9">
        <f t="shared" si="37"/>
        <v>43484.25</v>
      </c>
      <c r="T589" s="9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e" cm="1">
        <f t="array" aca="1" ref="Q590:R590" ca="1">_xlfn.TEXTSPLIT(P590,"/")</f>
        <v>#NAME?</v>
      </c>
      <c r="R590" t="e">
        <f ca="1"/>
        <v>#NAME?</v>
      </c>
      <c r="S590" s="9">
        <f t="shared" si="37"/>
        <v>40262.208333333336</v>
      </c>
      <c r="T590" s="9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64.721518987341767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e" cm="1">
        <f t="array" aca="1" ref="Q591:R591" ca="1">_xlfn.TEXTSPLIT(P591,"/")</f>
        <v>#NAME?</v>
      </c>
      <c r="R591" t="e">
        <f ca="1"/>
        <v>#NAME?</v>
      </c>
      <c r="S591" s="9">
        <f t="shared" si="37"/>
        <v>42190.208333333328</v>
      </c>
      <c r="T591" s="9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e" cm="1">
        <f t="array" aca="1" ref="Q592:R592" ca="1">_xlfn.TEXTSPLIT(P592,"/")</f>
        <v>#NAME?</v>
      </c>
      <c r="R592" t="e">
        <f ca="1"/>
        <v>#NAME?</v>
      </c>
      <c r="S592" s="9">
        <f t="shared" si="37"/>
        <v>41994.25</v>
      </c>
      <c r="T592" s="9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e" cm="1">
        <f t="array" aca="1" ref="Q593:R593" ca="1">_xlfn.TEXTSPLIT(P593,"/")</f>
        <v>#NAME?</v>
      </c>
      <c r="R593" t="e">
        <f ca="1"/>
        <v>#NAME?</v>
      </c>
      <c r="S593" s="9">
        <f t="shared" si="37"/>
        <v>40373.208333333336</v>
      </c>
      <c r="T593" s="9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e" cm="1">
        <f t="array" aca="1" ref="Q594:R594" ca="1">_xlfn.TEXTSPLIT(P594,"/")</f>
        <v>#NAME?</v>
      </c>
      <c r="R594" t="e">
        <f ca="1"/>
        <v>#NAME?</v>
      </c>
      <c r="S594" s="9">
        <f t="shared" si="37"/>
        <v>41789.208333333336</v>
      </c>
      <c r="T594" s="9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e" cm="1">
        <f t="array" aca="1" ref="Q595:R595" ca="1">_xlfn.TEXTSPLIT(P595,"/")</f>
        <v>#NAME?</v>
      </c>
      <c r="R595" t="e">
        <f ca="1"/>
        <v>#NAME?</v>
      </c>
      <c r="S595" s="9">
        <f t="shared" si="37"/>
        <v>41724.208333333336</v>
      </c>
      <c r="T595" s="9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7.0991735537190079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e" cm="1">
        <f t="array" aca="1" ref="Q596:R596" ca="1">_xlfn.TEXTSPLIT(P596,"/")</f>
        <v>#NAME?</v>
      </c>
      <c r="R596" t="e">
        <f ca="1"/>
        <v>#NAME?</v>
      </c>
      <c r="S596" s="9">
        <f t="shared" si="37"/>
        <v>42548.208333333328</v>
      </c>
      <c r="T596" s="9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e" cm="1">
        <f t="array" aca="1" ref="Q597:R597" ca="1">_xlfn.TEXTSPLIT(P597,"/")</f>
        <v>#NAME?</v>
      </c>
      <c r="R597" t="e">
        <f ca="1"/>
        <v>#NAME?</v>
      </c>
      <c r="S597" s="9">
        <f t="shared" si="37"/>
        <v>40253.208333333336</v>
      </c>
      <c r="T597" s="9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e" cm="1">
        <f t="array" aca="1" ref="Q598:R598" ca="1">_xlfn.TEXTSPLIT(P598,"/")</f>
        <v>#NAME?</v>
      </c>
      <c r="R598" t="e">
        <f ca="1"/>
        <v>#NAME?</v>
      </c>
      <c r="S598" s="9">
        <f t="shared" si="37"/>
        <v>42434.25</v>
      </c>
      <c r="T598" s="9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201.59756097560975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e" cm="1">
        <f t="array" aca="1" ref="Q599:R599" ca="1">_xlfn.TEXTSPLIT(P599,"/")</f>
        <v>#NAME?</v>
      </c>
      <c r="R599" t="e">
        <f ca="1"/>
        <v>#NAME?</v>
      </c>
      <c r="S599" s="9">
        <f t="shared" si="37"/>
        <v>43786.25</v>
      </c>
      <c r="T599" s="9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e" cm="1">
        <f t="array" aca="1" ref="Q600:R600" ca="1">_xlfn.TEXTSPLIT(P600,"/")</f>
        <v>#NAME?</v>
      </c>
      <c r="R600" t="e">
        <f ca="1"/>
        <v>#NAME?</v>
      </c>
      <c r="S600" s="9">
        <f t="shared" si="37"/>
        <v>40344.208333333336</v>
      </c>
      <c r="T600" s="9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3.6436208125445475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e" cm="1">
        <f t="array" aca="1" ref="Q601:R601" ca="1">_xlfn.TEXTSPLIT(P601,"/")</f>
        <v>#NAME?</v>
      </c>
      <c r="R601" t="e">
        <f ca="1"/>
        <v>#NAME?</v>
      </c>
      <c r="S601" s="9">
        <f t="shared" si="37"/>
        <v>42047.25</v>
      </c>
      <c r="T601" s="9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e" cm="1">
        <f t="array" aca="1" ref="Q602:R602" ca="1">_xlfn.TEXTSPLIT(P602,"/")</f>
        <v>#NAME?</v>
      </c>
      <c r="R602" t="e">
        <f ca="1"/>
        <v>#NAME?</v>
      </c>
      <c r="S602" s="9">
        <f t="shared" si="37"/>
        <v>41485.208333333336</v>
      </c>
      <c r="T602" s="9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e" cm="1">
        <f t="array" aca="1" ref="Q603:R603" ca="1">_xlfn.TEXTSPLIT(P603,"/")</f>
        <v>#NAME?</v>
      </c>
      <c r="R603" t="e">
        <f ca="1"/>
        <v>#NAME?</v>
      </c>
      <c r="S603" s="9">
        <f t="shared" si="37"/>
        <v>41789.208333333336</v>
      </c>
      <c r="T603" s="9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e" cm="1">
        <f t="array" aca="1" ref="Q604:R604" ca="1">_xlfn.TEXTSPLIT(P604,"/")</f>
        <v>#NAME?</v>
      </c>
      <c r="R604" t="e">
        <f ca="1"/>
        <v>#NAME?</v>
      </c>
      <c r="S604" s="9">
        <f t="shared" si="37"/>
        <v>42160.208333333328</v>
      </c>
      <c r="T604" s="9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e" cm="1">
        <f t="array" aca="1" ref="Q605:R605" ca="1">_xlfn.TEXTSPLIT(P605,"/")</f>
        <v>#NAME?</v>
      </c>
      <c r="R605" t="e">
        <f ca="1"/>
        <v>#NAME?</v>
      </c>
      <c r="S605" s="9">
        <f t="shared" si="37"/>
        <v>43573.208333333328</v>
      </c>
      <c r="T605" s="9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e" cm="1">
        <f t="array" aca="1" ref="Q606:R606" ca="1">_xlfn.TEXTSPLIT(P606,"/")</f>
        <v>#NAME?</v>
      </c>
      <c r="R606" t="e">
        <f ca="1"/>
        <v>#NAME?</v>
      </c>
      <c r="S606" s="9">
        <f t="shared" si="37"/>
        <v>40565.25</v>
      </c>
      <c r="T606" s="9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e" cm="1">
        <f t="array" aca="1" ref="Q607:R607" ca="1">_xlfn.TEXTSPLIT(P607,"/")</f>
        <v>#NAME?</v>
      </c>
      <c r="R607" t="e">
        <f ca="1"/>
        <v>#NAME?</v>
      </c>
      <c r="S607" s="9">
        <f t="shared" si="37"/>
        <v>42280.208333333328</v>
      </c>
      <c r="T607" s="9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e" cm="1">
        <f t="array" aca="1" ref="Q608:R608" ca="1">_xlfn.TEXTSPLIT(P608,"/")</f>
        <v>#NAME?</v>
      </c>
      <c r="R608" t="e">
        <f ca="1"/>
        <v>#NAME?</v>
      </c>
      <c r="S608" s="9">
        <f t="shared" si="37"/>
        <v>42436.25</v>
      </c>
      <c r="T608" s="9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e" cm="1">
        <f t="array" aca="1" ref="Q609:R609" ca="1">_xlfn.TEXTSPLIT(P609,"/")</f>
        <v>#NAME?</v>
      </c>
      <c r="R609" t="e">
        <f ca="1"/>
        <v>#NAME?</v>
      </c>
      <c r="S609" s="9">
        <f t="shared" si="37"/>
        <v>41721.208333333336</v>
      </c>
      <c r="T609" s="9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283.97435897435895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e" cm="1">
        <f t="array" aca="1" ref="Q610:R610" ca="1">_xlfn.TEXTSPLIT(P610,"/")</f>
        <v>#NAME?</v>
      </c>
      <c r="R610" t="e">
        <f ca="1"/>
        <v>#NAME?</v>
      </c>
      <c r="S610" s="9">
        <f t="shared" si="37"/>
        <v>43530.25</v>
      </c>
      <c r="T610" s="9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120.42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e" cm="1">
        <f t="array" aca="1" ref="Q611:R611" ca="1">_xlfn.TEXTSPLIT(P611,"/")</f>
        <v>#NAME?</v>
      </c>
      <c r="R611" t="e">
        <f ca="1"/>
        <v>#NAME?</v>
      </c>
      <c r="S611" s="9">
        <f t="shared" si="37"/>
        <v>43481.25</v>
      </c>
      <c r="T611" s="9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419.05607476635515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e" cm="1">
        <f t="array" aca="1" ref="Q612:R612" ca="1">_xlfn.TEXTSPLIT(P612,"/")</f>
        <v>#NAME?</v>
      </c>
      <c r="R612" t="e">
        <f ca="1"/>
        <v>#NAME?</v>
      </c>
      <c r="S612" s="9">
        <f t="shared" si="37"/>
        <v>41259.25</v>
      </c>
      <c r="T612" s="9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13.853658536585366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e" cm="1">
        <f t="array" aca="1" ref="Q613:R613" ca="1">_xlfn.TEXTSPLIT(P613,"/")</f>
        <v>#NAME?</v>
      </c>
      <c r="R613" t="e">
        <f ca="1"/>
        <v>#NAME?</v>
      </c>
      <c r="S613" s="9">
        <f t="shared" si="37"/>
        <v>41480.208333333336</v>
      </c>
      <c r="T613" s="9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e" cm="1">
        <f t="array" aca="1" ref="Q614:R614" ca="1">_xlfn.TEXTSPLIT(P614,"/")</f>
        <v>#NAME?</v>
      </c>
      <c r="R614" t="e">
        <f ca="1"/>
        <v>#NAME?</v>
      </c>
      <c r="S614" s="9">
        <f t="shared" si="37"/>
        <v>40474.208333333336</v>
      </c>
      <c r="T614" s="9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e" cm="1">
        <f t="array" aca="1" ref="Q615:R615" ca="1">_xlfn.TEXTSPLIT(P615,"/")</f>
        <v>#NAME?</v>
      </c>
      <c r="R615" t="e">
        <f ca="1"/>
        <v>#NAME?</v>
      </c>
      <c r="S615" s="9">
        <f t="shared" si="37"/>
        <v>42973.208333333328</v>
      </c>
      <c r="T615" s="9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e" cm="1">
        <f t="array" aca="1" ref="Q616:R616" ca="1">_xlfn.TEXTSPLIT(P616,"/")</f>
        <v>#NAME?</v>
      </c>
      <c r="R616" t="e">
        <f ca="1"/>
        <v>#NAME?</v>
      </c>
      <c r="S616" s="9">
        <f t="shared" si="37"/>
        <v>42746.25</v>
      </c>
      <c r="T616" s="9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e" cm="1">
        <f t="array" aca="1" ref="Q617:R617" ca="1">_xlfn.TEXTSPLIT(P617,"/")</f>
        <v>#NAME?</v>
      </c>
      <c r="R617" t="e">
        <f ca="1"/>
        <v>#NAME?</v>
      </c>
      <c r="S617" s="9">
        <f t="shared" si="37"/>
        <v>42489.208333333328</v>
      </c>
      <c r="T617" s="9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e" cm="1">
        <f t="array" aca="1" ref="Q618:R618" ca="1">_xlfn.TEXTSPLIT(P618,"/")</f>
        <v>#NAME?</v>
      </c>
      <c r="R618" t="e">
        <f ca="1"/>
        <v>#NAME?</v>
      </c>
      <c r="S618" s="9">
        <f t="shared" si="37"/>
        <v>41537.208333333336</v>
      </c>
      <c r="T618" s="9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e" cm="1">
        <f t="array" aca="1" ref="Q619:R619" ca="1">_xlfn.TEXTSPLIT(P619,"/")</f>
        <v>#NAME?</v>
      </c>
      <c r="R619" t="e">
        <f ca="1"/>
        <v>#NAME?</v>
      </c>
      <c r="S619" s="9">
        <f t="shared" si="37"/>
        <v>41794.208333333336</v>
      </c>
      <c r="T619" s="9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48.86052366565962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e" cm="1">
        <f t="array" aca="1" ref="Q620:R620" ca="1">_xlfn.TEXTSPLIT(P620,"/")</f>
        <v>#NAME?</v>
      </c>
      <c r="R620" t="e">
        <f ca="1"/>
        <v>#NAME?</v>
      </c>
      <c r="S620" s="9">
        <f t="shared" si="37"/>
        <v>41396.208333333336</v>
      </c>
      <c r="T620" s="9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e" cm="1">
        <f t="array" aca="1" ref="Q621:R621" ca="1">_xlfn.TEXTSPLIT(P621,"/")</f>
        <v>#NAME?</v>
      </c>
      <c r="R621" t="e">
        <f ca="1"/>
        <v>#NAME?</v>
      </c>
      <c r="S621" s="9">
        <f t="shared" si="37"/>
        <v>40669.208333333336</v>
      </c>
      <c r="T621" s="9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e" cm="1">
        <f t="array" aca="1" ref="Q622:R622" ca="1">_xlfn.TEXTSPLIT(P622,"/")</f>
        <v>#NAME?</v>
      </c>
      <c r="R622" t="e">
        <f ca="1"/>
        <v>#NAME?</v>
      </c>
      <c r="S622" s="9">
        <f t="shared" si="37"/>
        <v>42559.208333333328</v>
      </c>
      <c r="T622" s="9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e" cm="1">
        <f t="array" aca="1" ref="Q623:R623" ca="1">_xlfn.TEXTSPLIT(P623,"/")</f>
        <v>#NAME?</v>
      </c>
      <c r="R623" t="e">
        <f ca="1"/>
        <v>#NAME?</v>
      </c>
      <c r="S623" s="9">
        <f t="shared" si="37"/>
        <v>42626.208333333328</v>
      </c>
      <c r="T623" s="9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e" cm="1">
        <f t="array" aca="1" ref="Q624:R624" ca="1">_xlfn.TEXTSPLIT(P624,"/")</f>
        <v>#NAME?</v>
      </c>
      <c r="R624" t="e">
        <f ca="1"/>
        <v>#NAME?</v>
      </c>
      <c r="S624" s="9">
        <f t="shared" si="37"/>
        <v>43205.208333333328</v>
      </c>
      <c r="T624" s="9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159.92152704135736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e" cm="1">
        <f t="array" aca="1" ref="Q625:R625" ca="1">_xlfn.TEXTSPLIT(P625,"/")</f>
        <v>#NAME?</v>
      </c>
      <c r="R625" t="e">
        <f ca="1"/>
        <v>#NAME?</v>
      </c>
      <c r="S625" s="9">
        <f t="shared" si="37"/>
        <v>42201.208333333328</v>
      </c>
      <c r="T625" s="9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e" cm="1">
        <f t="array" aca="1" ref="Q626:R626" ca="1">_xlfn.TEXTSPLIT(P626,"/")</f>
        <v>#NAME?</v>
      </c>
      <c r="R626" t="e">
        <f ca="1"/>
        <v>#NAME?</v>
      </c>
      <c r="S626" s="9">
        <f t="shared" si="37"/>
        <v>42029.25</v>
      </c>
      <c r="T626" s="9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e" cm="1">
        <f t="array" aca="1" ref="Q627:R627" ca="1">_xlfn.TEXTSPLIT(P627,"/")</f>
        <v>#NAME?</v>
      </c>
      <c r="R627" t="e">
        <f ca="1"/>
        <v>#NAME?</v>
      </c>
      <c r="S627" s="9">
        <f t="shared" si="37"/>
        <v>43857.25</v>
      </c>
      <c r="T627" s="9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e" cm="1">
        <f t="array" aca="1" ref="Q628:R628" ca="1">_xlfn.TEXTSPLIT(P628,"/")</f>
        <v>#NAME?</v>
      </c>
      <c r="R628" t="e">
        <f ca="1"/>
        <v>#NAME?</v>
      </c>
      <c r="S628" s="9">
        <f t="shared" si="37"/>
        <v>40449.208333333336</v>
      </c>
      <c r="T628" s="9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e" cm="1">
        <f t="array" aca="1" ref="Q629:R629" ca="1">_xlfn.TEXTSPLIT(P629,"/")</f>
        <v>#NAME?</v>
      </c>
      <c r="R629" t="e">
        <f ca="1"/>
        <v>#NAME?</v>
      </c>
      <c r="S629" s="9">
        <f t="shared" si="37"/>
        <v>40345.208333333336</v>
      </c>
      <c r="T629" s="9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e" cm="1">
        <f t="array" aca="1" ref="Q630:R630" ca="1">_xlfn.TEXTSPLIT(P630,"/")</f>
        <v>#NAME?</v>
      </c>
      <c r="R630" t="e">
        <f ca="1"/>
        <v>#NAME?</v>
      </c>
      <c r="S630" s="9">
        <f t="shared" si="37"/>
        <v>40455.208333333336</v>
      </c>
      <c r="T630" s="9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64.582072176949936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e" cm="1">
        <f t="array" aca="1" ref="Q631:R631" ca="1">_xlfn.TEXTSPLIT(P631,"/")</f>
        <v>#NAME?</v>
      </c>
      <c r="R631" t="e">
        <f ca="1"/>
        <v>#NAME?</v>
      </c>
      <c r="S631" s="9">
        <f t="shared" si="37"/>
        <v>42557.208333333328</v>
      </c>
      <c r="T631" s="9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e" cm="1">
        <f t="array" aca="1" ref="Q632:R632" ca="1">_xlfn.TEXTSPLIT(P632,"/")</f>
        <v>#NAME?</v>
      </c>
      <c r="R632" t="e">
        <f ca="1"/>
        <v>#NAME?</v>
      </c>
      <c r="S632" s="9">
        <f t="shared" si="37"/>
        <v>43586.208333333328</v>
      </c>
      <c r="T632" s="9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e" cm="1">
        <f t="array" aca="1" ref="Q633:R633" ca="1">_xlfn.TEXTSPLIT(P633,"/")</f>
        <v>#NAME?</v>
      </c>
      <c r="R633" t="e">
        <f ca="1"/>
        <v>#NAME?</v>
      </c>
      <c r="S633" s="9">
        <f t="shared" si="37"/>
        <v>43550.208333333328</v>
      </c>
      <c r="T633" s="9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42.859916782246877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e" cm="1">
        <f t="array" aca="1" ref="Q634:R634" ca="1">_xlfn.TEXTSPLIT(P634,"/")</f>
        <v>#NAME?</v>
      </c>
      <c r="R634" t="e">
        <f ca="1"/>
        <v>#NAME?</v>
      </c>
      <c r="S634" s="9">
        <f t="shared" si="37"/>
        <v>41945.208333333336</v>
      </c>
      <c r="T634" s="9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e" cm="1">
        <f t="array" aca="1" ref="Q635:R635" ca="1">_xlfn.TEXTSPLIT(P635,"/")</f>
        <v>#NAME?</v>
      </c>
      <c r="R635" t="e">
        <f ca="1"/>
        <v>#NAME?</v>
      </c>
      <c r="S635" s="9">
        <f t="shared" si="37"/>
        <v>42315.25</v>
      </c>
      <c r="T635" s="9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78.531302876480538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e" cm="1">
        <f t="array" aca="1" ref="Q636:R636" ca="1">_xlfn.TEXTSPLIT(P636,"/")</f>
        <v>#NAME?</v>
      </c>
      <c r="R636" t="e">
        <f ca="1"/>
        <v>#NAME?</v>
      </c>
      <c r="S636" s="9">
        <f t="shared" si="37"/>
        <v>42819.208333333328</v>
      </c>
      <c r="T636" s="9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e" cm="1">
        <f t="array" aca="1" ref="Q637:R637" ca="1">_xlfn.TEXTSPLIT(P637,"/")</f>
        <v>#NAME?</v>
      </c>
      <c r="R637" t="e">
        <f ca="1"/>
        <v>#NAME?</v>
      </c>
      <c r="S637" s="9">
        <f t="shared" si="37"/>
        <v>41314.25</v>
      </c>
      <c r="T637" s="9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e" cm="1">
        <f t="array" aca="1" ref="Q638:R638" ca="1">_xlfn.TEXTSPLIT(P638,"/")</f>
        <v>#NAME?</v>
      </c>
      <c r="R638" t="e">
        <f ca="1"/>
        <v>#NAME?</v>
      </c>
      <c r="S638" s="9">
        <f t="shared" si="37"/>
        <v>40926.25</v>
      </c>
      <c r="T638" s="9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e" cm="1">
        <f t="array" aca="1" ref="Q639:R639" ca="1">_xlfn.TEXTSPLIT(P639,"/")</f>
        <v>#NAME?</v>
      </c>
      <c r="R639" t="e">
        <f ca="1"/>
        <v>#NAME?</v>
      </c>
      <c r="S639" s="9">
        <f t="shared" si="37"/>
        <v>42688.25</v>
      </c>
      <c r="T639" s="9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e" cm="1">
        <f t="array" aca="1" ref="Q640:R640" ca="1">_xlfn.TEXTSPLIT(P640,"/")</f>
        <v>#NAME?</v>
      </c>
      <c r="R640" t="e">
        <f ca="1"/>
        <v>#NAME?</v>
      </c>
      <c r="S640" s="9">
        <f t="shared" si="37"/>
        <v>40386.208333333336</v>
      </c>
      <c r="T640" s="9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e" cm="1">
        <f t="array" aca="1" ref="Q641:R641" ca="1">_xlfn.TEXTSPLIT(P641,"/")</f>
        <v>#NAME?</v>
      </c>
      <c r="R641" t="e">
        <f ca="1"/>
        <v>#NAME?</v>
      </c>
      <c r="S641" s="9">
        <f t="shared" si="37"/>
        <v>43309.208333333328</v>
      </c>
      <c r="T641" s="9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e" cm="1">
        <f t="array" aca="1" ref="Q642:R642" ca="1">_xlfn.TEXTSPLIT(P642,"/")</f>
        <v>#NAME?</v>
      </c>
      <c r="R642" t="e">
        <f ca="1"/>
        <v>#NAME?</v>
      </c>
      <c r="S642" s="9">
        <f t="shared" si="37"/>
        <v>42387.25</v>
      </c>
      <c r="T642" s="9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IF(H643=0,"0",E643/H643)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e" cm="1">
        <f t="array" aca="1" ref="Q643:R643" ca="1">_xlfn.TEXTSPLIT(P643,"/")</f>
        <v>#NAME?</v>
      </c>
      <c r="R643" t="e">
        <f ca="1"/>
        <v>#NAME?</v>
      </c>
      <c r="S643" s="9">
        <f t="shared" ref="S643:S706" si="41">(((L643/60)/60)/24+DATE(1970,1,1))</f>
        <v>42786.25</v>
      </c>
      <c r="T643" s="9">
        <f t="shared" ref="T643:T706" si="42">(((M643/60)/60)/24+DATE(1970,1,1))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E644*100/D644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e" cm="1">
        <f t="array" aca="1" ref="Q644:R644" ca="1">_xlfn.TEXTSPLIT(P644,"/")</f>
        <v>#NAME?</v>
      </c>
      <c r="R644" t="e">
        <f ca="1"/>
        <v>#NAME?</v>
      </c>
      <c r="S644" s="9">
        <f t="shared" si="41"/>
        <v>43451.25</v>
      </c>
      <c r="T644" s="9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e" cm="1">
        <f t="array" aca="1" ref="Q645:R645" ca="1">_xlfn.TEXTSPLIT(P645,"/")</f>
        <v>#NAME?</v>
      </c>
      <c r="R645" t="e">
        <f ca="1"/>
        <v>#NAME?</v>
      </c>
      <c r="S645" s="9">
        <f t="shared" si="41"/>
        <v>42795.25</v>
      </c>
      <c r="T645" s="9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e" cm="1">
        <f t="array" aca="1" ref="Q646:R646" ca="1">_xlfn.TEXTSPLIT(P646,"/")</f>
        <v>#NAME?</v>
      </c>
      <c r="R646" t="e">
        <f ca="1"/>
        <v>#NAME?</v>
      </c>
      <c r="S646" s="9">
        <f t="shared" si="41"/>
        <v>43452.25</v>
      </c>
      <c r="T646" s="9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e" cm="1">
        <f t="array" aca="1" ref="Q647:R647" ca="1">_xlfn.TEXTSPLIT(P647,"/")</f>
        <v>#NAME?</v>
      </c>
      <c r="R647" t="e">
        <f ca="1"/>
        <v>#NAME?</v>
      </c>
      <c r="S647" s="9">
        <f t="shared" si="41"/>
        <v>43369.208333333328</v>
      </c>
      <c r="T647" s="9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88.59979736575481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e" cm="1">
        <f t="array" aca="1" ref="Q648:R648" ca="1">_xlfn.TEXTSPLIT(P648,"/")</f>
        <v>#NAME?</v>
      </c>
      <c r="R648" t="e">
        <f ca="1"/>
        <v>#NAME?</v>
      </c>
      <c r="S648" s="9">
        <f t="shared" si="41"/>
        <v>41346.208333333336</v>
      </c>
      <c r="T648" s="9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e" cm="1">
        <f t="array" aca="1" ref="Q649:R649" ca="1">_xlfn.TEXTSPLIT(P649,"/")</f>
        <v>#NAME?</v>
      </c>
      <c r="R649" t="e">
        <f ca="1"/>
        <v>#NAME?</v>
      </c>
      <c r="S649" s="9">
        <f t="shared" si="41"/>
        <v>43199.208333333328</v>
      </c>
      <c r="T649" s="9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63.056795131845838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e" cm="1">
        <f t="array" aca="1" ref="Q650:R650" ca="1">_xlfn.TEXTSPLIT(P650,"/")</f>
        <v>#NAME?</v>
      </c>
      <c r="R650" t="e">
        <f ca="1"/>
        <v>#NAME?</v>
      </c>
      <c r="S650" s="9">
        <f t="shared" si="41"/>
        <v>42922.208333333328</v>
      </c>
      <c r="T650" s="9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48.482333607230899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e" cm="1">
        <f t="array" aca="1" ref="Q651:R651" ca="1">_xlfn.TEXTSPLIT(P651,"/")</f>
        <v>#NAME?</v>
      </c>
      <c r="R651" t="e">
        <f ca="1"/>
        <v>#NAME?</v>
      </c>
      <c r="S651" s="9">
        <f t="shared" si="41"/>
        <v>40471.208333333336</v>
      </c>
      <c r="T651" s="9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e" cm="1">
        <f t="array" aca="1" ref="Q652:R652" ca="1">_xlfn.TEXTSPLIT(P652,"/")</f>
        <v>#NAME?</v>
      </c>
      <c r="R652" t="e">
        <f ca="1"/>
        <v>#NAME?</v>
      </c>
      <c r="S652" s="9">
        <f t="shared" si="41"/>
        <v>41828.208333333336</v>
      </c>
      <c r="T652" s="9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e" cm="1">
        <f t="array" aca="1" ref="Q653:R653" ca="1">_xlfn.TEXTSPLIT(P653,"/")</f>
        <v>#NAME?</v>
      </c>
      <c r="R653" t="e">
        <f ca="1"/>
        <v>#NAME?</v>
      </c>
      <c r="S653" s="9">
        <f t="shared" si="41"/>
        <v>41692.25</v>
      </c>
      <c r="T653" s="9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e" cm="1">
        <f t="array" aca="1" ref="Q654:R654" ca="1">_xlfn.TEXTSPLIT(P654,"/")</f>
        <v>#NAME?</v>
      </c>
      <c r="R654" t="e">
        <f ca="1"/>
        <v>#NAME?</v>
      </c>
      <c r="S654" s="9">
        <f t="shared" si="41"/>
        <v>42587.208333333328</v>
      </c>
      <c r="T654" s="9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2338.8333333333335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e" cm="1">
        <f t="array" aca="1" ref="Q655:R655" ca="1">_xlfn.TEXTSPLIT(P655,"/")</f>
        <v>#NAME?</v>
      </c>
      <c r="R655" t="e">
        <f ca="1"/>
        <v>#NAME?</v>
      </c>
      <c r="S655" s="9">
        <f t="shared" si="41"/>
        <v>42468.208333333328</v>
      </c>
      <c r="T655" s="9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508.38857142857142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e" cm="1">
        <f t="array" aca="1" ref="Q656:R656" ca="1">_xlfn.TEXTSPLIT(P656,"/")</f>
        <v>#NAME?</v>
      </c>
      <c r="R656" t="e">
        <f ca="1"/>
        <v>#NAME?</v>
      </c>
      <c r="S656" s="9">
        <f t="shared" si="41"/>
        <v>42240.208333333328</v>
      </c>
      <c r="T656" s="9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e" cm="1">
        <f t="array" aca="1" ref="Q657:R657" ca="1">_xlfn.TEXTSPLIT(P657,"/")</f>
        <v>#NAME?</v>
      </c>
      <c r="R657" t="e">
        <f ca="1"/>
        <v>#NAME?</v>
      </c>
      <c r="S657" s="9">
        <f t="shared" si="41"/>
        <v>42796.25</v>
      </c>
      <c r="T657" s="9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e" cm="1">
        <f t="array" aca="1" ref="Q658:R658" ca="1">_xlfn.TEXTSPLIT(P658,"/")</f>
        <v>#NAME?</v>
      </c>
      <c r="R658" t="e">
        <f ca="1"/>
        <v>#NAME?</v>
      </c>
      <c r="S658" s="9">
        <f t="shared" si="41"/>
        <v>43097.25</v>
      </c>
      <c r="T658" s="9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e" cm="1">
        <f t="array" aca="1" ref="Q659:R659" ca="1">_xlfn.TEXTSPLIT(P659,"/")</f>
        <v>#NAME?</v>
      </c>
      <c r="R659" t="e">
        <f ca="1"/>
        <v>#NAME?</v>
      </c>
      <c r="S659" s="9">
        <f t="shared" si="41"/>
        <v>43096.25</v>
      </c>
      <c r="T659" s="9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e" cm="1">
        <f t="array" aca="1" ref="Q660:R660" ca="1">_xlfn.TEXTSPLIT(P660,"/")</f>
        <v>#NAME?</v>
      </c>
      <c r="R660" t="e">
        <f ca="1"/>
        <v>#NAME?</v>
      </c>
      <c r="S660" s="9">
        <f t="shared" si="41"/>
        <v>42246.208333333328</v>
      </c>
      <c r="T660" s="9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47.232808616404306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e" cm="1">
        <f t="array" aca="1" ref="Q661:R661" ca="1">_xlfn.TEXTSPLIT(P661,"/")</f>
        <v>#NAME?</v>
      </c>
      <c r="R661" t="e">
        <f ca="1"/>
        <v>#NAME?</v>
      </c>
      <c r="S661" s="9">
        <f t="shared" si="41"/>
        <v>40570.25</v>
      </c>
      <c r="T661" s="9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e" cm="1">
        <f t="array" aca="1" ref="Q662:R662" ca="1">_xlfn.TEXTSPLIT(P662,"/")</f>
        <v>#NAME?</v>
      </c>
      <c r="R662" t="e">
        <f ca="1"/>
        <v>#NAME?</v>
      </c>
      <c r="S662" s="9">
        <f t="shared" si="41"/>
        <v>42237.208333333328</v>
      </c>
      <c r="T662" s="9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54.187265917602993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e" cm="1">
        <f t="array" aca="1" ref="Q663:R663" ca="1">_xlfn.TEXTSPLIT(P663,"/")</f>
        <v>#NAME?</v>
      </c>
      <c r="R663" t="e">
        <f ca="1"/>
        <v>#NAME?</v>
      </c>
      <c r="S663" s="9">
        <f t="shared" si="41"/>
        <v>40996.208333333336</v>
      </c>
      <c r="T663" s="9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e" cm="1">
        <f t="array" aca="1" ref="Q664:R664" ca="1">_xlfn.TEXTSPLIT(P664,"/")</f>
        <v>#NAME?</v>
      </c>
      <c r="R664" t="e">
        <f ca="1"/>
        <v>#NAME?</v>
      </c>
      <c r="S664" s="9">
        <f t="shared" si="41"/>
        <v>43443.25</v>
      </c>
      <c r="T664" s="9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e" cm="1">
        <f t="array" aca="1" ref="Q665:R665" ca="1">_xlfn.TEXTSPLIT(P665,"/")</f>
        <v>#NAME?</v>
      </c>
      <c r="R665" t="e">
        <f ca="1"/>
        <v>#NAME?</v>
      </c>
      <c r="S665" s="9">
        <f t="shared" si="41"/>
        <v>40458.208333333336</v>
      </c>
      <c r="T665" s="9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e" cm="1">
        <f t="array" aca="1" ref="Q666:R666" ca="1">_xlfn.TEXTSPLIT(P666,"/")</f>
        <v>#NAME?</v>
      </c>
      <c r="R666" t="e">
        <f ca="1"/>
        <v>#NAME?</v>
      </c>
      <c r="S666" s="9">
        <f t="shared" si="41"/>
        <v>40959.25</v>
      </c>
      <c r="T666" s="9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e" cm="1">
        <f t="array" aca="1" ref="Q667:R667" ca="1">_xlfn.TEXTSPLIT(P667,"/")</f>
        <v>#NAME?</v>
      </c>
      <c r="R667" t="e">
        <f ca="1"/>
        <v>#NAME?</v>
      </c>
      <c r="S667" s="9">
        <f t="shared" si="41"/>
        <v>40733.208333333336</v>
      </c>
      <c r="T667" s="9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e" cm="1">
        <f t="array" aca="1" ref="Q668:R668" ca="1">_xlfn.TEXTSPLIT(P668,"/")</f>
        <v>#NAME?</v>
      </c>
      <c r="R668" t="e">
        <f ca="1"/>
        <v>#NAME?</v>
      </c>
      <c r="S668" s="9">
        <f t="shared" si="41"/>
        <v>41516.208333333336</v>
      </c>
      <c r="T668" s="9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e" cm="1">
        <f t="array" aca="1" ref="Q669:R669" ca="1">_xlfn.TEXTSPLIT(P669,"/")</f>
        <v>#NAME?</v>
      </c>
      <c r="R669" t="e">
        <f ca="1"/>
        <v>#NAME?</v>
      </c>
      <c r="S669" s="9">
        <f t="shared" si="41"/>
        <v>41892.208333333336</v>
      </c>
      <c r="T669" s="9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e" cm="1">
        <f t="array" aca="1" ref="Q670:R670" ca="1">_xlfn.TEXTSPLIT(P670,"/")</f>
        <v>#NAME?</v>
      </c>
      <c r="R670" t="e">
        <f ca="1"/>
        <v>#NAME?</v>
      </c>
      <c r="S670" s="9">
        <f t="shared" si="41"/>
        <v>41122.208333333336</v>
      </c>
      <c r="T670" s="9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e" cm="1">
        <f t="array" aca="1" ref="Q671:R671" ca="1">_xlfn.TEXTSPLIT(P671,"/")</f>
        <v>#NAME?</v>
      </c>
      <c r="R671" t="e">
        <f ca="1"/>
        <v>#NAME?</v>
      </c>
      <c r="S671" s="9">
        <f t="shared" si="41"/>
        <v>42912.208333333328</v>
      </c>
      <c r="T671" s="9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e" cm="1">
        <f t="array" aca="1" ref="Q672:R672" ca="1">_xlfn.TEXTSPLIT(P672,"/")</f>
        <v>#NAME?</v>
      </c>
      <c r="R672" t="e">
        <f ca="1"/>
        <v>#NAME?</v>
      </c>
      <c r="S672" s="9">
        <f t="shared" si="41"/>
        <v>42425.25</v>
      </c>
      <c r="T672" s="9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e" cm="1">
        <f t="array" aca="1" ref="Q673:R673" ca="1">_xlfn.TEXTSPLIT(P673,"/")</f>
        <v>#NAME?</v>
      </c>
      <c r="R673" t="e">
        <f ca="1"/>
        <v>#NAME?</v>
      </c>
      <c r="S673" s="9">
        <f t="shared" si="41"/>
        <v>40390.208333333336</v>
      </c>
      <c r="T673" s="9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e" cm="1">
        <f t="array" aca="1" ref="Q674:R674" ca="1">_xlfn.TEXTSPLIT(P674,"/")</f>
        <v>#NAME?</v>
      </c>
      <c r="R674" t="e">
        <f ca="1"/>
        <v>#NAME?</v>
      </c>
      <c r="S674" s="9">
        <f t="shared" si="41"/>
        <v>43180.208333333328</v>
      </c>
      <c r="T674" s="9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e" cm="1">
        <f t="array" aca="1" ref="Q675:R675" ca="1">_xlfn.TEXTSPLIT(P675,"/")</f>
        <v>#NAME?</v>
      </c>
      <c r="R675" t="e">
        <f ca="1"/>
        <v>#NAME?</v>
      </c>
      <c r="S675" s="9">
        <f t="shared" si="41"/>
        <v>42475.208333333328</v>
      </c>
      <c r="T675" s="9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33.538371411833623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e" cm="1">
        <f t="array" aca="1" ref="Q676:R676" ca="1">_xlfn.TEXTSPLIT(P676,"/")</f>
        <v>#NAME?</v>
      </c>
      <c r="R676" t="e">
        <f ca="1"/>
        <v>#NAME?</v>
      </c>
      <c r="S676" s="9">
        <f t="shared" si="41"/>
        <v>40774.208333333336</v>
      </c>
      <c r="T676" s="9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e" cm="1">
        <f t="array" aca="1" ref="Q677:R677" ca="1">_xlfn.TEXTSPLIT(P677,"/")</f>
        <v>#NAME?</v>
      </c>
      <c r="R677" t="e">
        <f ca="1"/>
        <v>#NAME?</v>
      </c>
      <c r="S677" s="9">
        <f t="shared" si="41"/>
        <v>43719.208333333328</v>
      </c>
      <c r="T677" s="9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e" cm="1">
        <f t="array" aca="1" ref="Q678:R678" ca="1">_xlfn.TEXTSPLIT(P678,"/")</f>
        <v>#NAME?</v>
      </c>
      <c r="R678" t="e">
        <f ca="1"/>
        <v>#NAME?</v>
      </c>
      <c r="S678" s="9">
        <f t="shared" si="41"/>
        <v>41178.208333333336</v>
      </c>
      <c r="T678" s="9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e" cm="1">
        <f t="array" aca="1" ref="Q679:R679" ca="1">_xlfn.TEXTSPLIT(P679,"/")</f>
        <v>#NAME?</v>
      </c>
      <c r="R679" t="e">
        <f ca="1"/>
        <v>#NAME?</v>
      </c>
      <c r="S679" s="9">
        <f t="shared" si="41"/>
        <v>42561.208333333328</v>
      </c>
      <c r="T679" s="9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e" cm="1">
        <f t="array" aca="1" ref="Q680:R680" ca="1">_xlfn.TEXTSPLIT(P680,"/")</f>
        <v>#NAME?</v>
      </c>
      <c r="R680" t="e">
        <f ca="1"/>
        <v>#NAME?</v>
      </c>
      <c r="S680" s="9">
        <f t="shared" si="41"/>
        <v>43484.25</v>
      </c>
      <c r="T680" s="9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e" cm="1">
        <f t="array" aca="1" ref="Q681:R681" ca="1">_xlfn.TEXTSPLIT(P681,"/")</f>
        <v>#NAME?</v>
      </c>
      <c r="R681" t="e">
        <f ca="1"/>
        <v>#NAME?</v>
      </c>
      <c r="S681" s="9">
        <f t="shared" si="41"/>
        <v>43756.208333333328</v>
      </c>
      <c r="T681" s="9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e" cm="1">
        <f t="array" aca="1" ref="Q682:R682" ca="1">_xlfn.TEXTSPLIT(P682,"/")</f>
        <v>#NAME?</v>
      </c>
      <c r="R682" t="e">
        <f ca="1"/>
        <v>#NAME?</v>
      </c>
      <c r="S682" s="9">
        <f t="shared" si="41"/>
        <v>43813.25</v>
      </c>
      <c r="T682" s="9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e" cm="1">
        <f t="array" aca="1" ref="Q683:R683" ca="1">_xlfn.TEXTSPLIT(P683,"/")</f>
        <v>#NAME?</v>
      </c>
      <c r="R683" t="e">
        <f ca="1"/>
        <v>#NAME?</v>
      </c>
      <c r="S683" s="9">
        <f t="shared" si="41"/>
        <v>40898.25</v>
      </c>
      <c r="T683" s="9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e" cm="1">
        <f t="array" aca="1" ref="Q684:R684" ca="1">_xlfn.TEXTSPLIT(P684,"/")</f>
        <v>#NAME?</v>
      </c>
      <c r="R684" t="e">
        <f ca="1"/>
        <v>#NAME?</v>
      </c>
      <c r="S684" s="9">
        <f t="shared" si="41"/>
        <v>41619.25</v>
      </c>
      <c r="T684" s="9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e" cm="1">
        <f t="array" aca="1" ref="Q685:R685" ca="1">_xlfn.TEXTSPLIT(P685,"/")</f>
        <v>#NAME?</v>
      </c>
      <c r="R685" t="e">
        <f ca="1"/>
        <v>#NAME?</v>
      </c>
      <c r="S685" s="9">
        <f t="shared" si="41"/>
        <v>43359.208333333328</v>
      </c>
      <c r="T685" s="9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e" cm="1">
        <f t="array" aca="1" ref="Q686:R686" ca="1">_xlfn.TEXTSPLIT(P686,"/")</f>
        <v>#NAME?</v>
      </c>
      <c r="R686" t="e">
        <f ca="1"/>
        <v>#NAME?</v>
      </c>
      <c r="S686" s="9">
        <f t="shared" si="41"/>
        <v>40358.208333333336</v>
      </c>
      <c r="T686" s="9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e" cm="1">
        <f t="array" aca="1" ref="Q687:R687" ca="1">_xlfn.TEXTSPLIT(P687,"/")</f>
        <v>#NAME?</v>
      </c>
      <c r="R687" t="e">
        <f ca="1"/>
        <v>#NAME?</v>
      </c>
      <c r="S687" s="9">
        <f t="shared" si="41"/>
        <v>42239.208333333328</v>
      </c>
      <c r="T687" s="9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e" cm="1">
        <f t="array" aca="1" ref="Q688:R688" ca="1">_xlfn.TEXTSPLIT(P688,"/")</f>
        <v>#NAME?</v>
      </c>
      <c r="R688" t="e">
        <f ca="1"/>
        <v>#NAME?</v>
      </c>
      <c r="S688" s="9">
        <f t="shared" si="41"/>
        <v>43186.208333333328</v>
      </c>
      <c r="T688" s="9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e" cm="1">
        <f t="array" aca="1" ref="Q689:R689" ca="1">_xlfn.TEXTSPLIT(P689,"/")</f>
        <v>#NAME?</v>
      </c>
      <c r="R689" t="e">
        <f ca="1"/>
        <v>#NAME?</v>
      </c>
      <c r="S689" s="9">
        <f t="shared" si="41"/>
        <v>42806.25</v>
      </c>
      <c r="T689" s="9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e" cm="1">
        <f t="array" aca="1" ref="Q690:R690" ca="1">_xlfn.TEXTSPLIT(P690,"/")</f>
        <v>#NAME?</v>
      </c>
      <c r="R690" t="e">
        <f ca="1"/>
        <v>#NAME?</v>
      </c>
      <c r="S690" s="9">
        <f t="shared" si="41"/>
        <v>43475.25</v>
      </c>
      <c r="T690" s="9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100.65753424657534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e" cm="1">
        <f t="array" aca="1" ref="Q691:R691" ca="1">_xlfn.TEXTSPLIT(P691,"/")</f>
        <v>#NAME?</v>
      </c>
      <c r="R691" t="e">
        <f ca="1"/>
        <v>#NAME?</v>
      </c>
      <c r="S691" s="9">
        <f t="shared" si="41"/>
        <v>41576.208333333336</v>
      </c>
      <c r="T691" s="9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e" cm="1">
        <f t="array" aca="1" ref="Q692:R692" ca="1">_xlfn.TEXTSPLIT(P692,"/")</f>
        <v>#NAME?</v>
      </c>
      <c r="R692" t="e">
        <f ca="1"/>
        <v>#NAME?</v>
      </c>
      <c r="S692" s="9">
        <f t="shared" si="41"/>
        <v>40874.25</v>
      </c>
      <c r="T692" s="9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e" cm="1">
        <f t="array" aca="1" ref="Q693:R693" ca="1">_xlfn.TEXTSPLIT(P693,"/")</f>
        <v>#NAME?</v>
      </c>
      <c r="R693" t="e">
        <f ca="1"/>
        <v>#NAME?</v>
      </c>
      <c r="S693" s="9">
        <f t="shared" si="41"/>
        <v>41185.208333333336</v>
      </c>
      <c r="T693" s="9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90.63333333333334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e" cm="1">
        <f t="array" aca="1" ref="Q694:R694" ca="1">_xlfn.TEXTSPLIT(P694,"/")</f>
        <v>#NAME?</v>
      </c>
      <c r="R694" t="e">
        <f ca="1"/>
        <v>#NAME?</v>
      </c>
      <c r="S694" s="9">
        <f t="shared" si="41"/>
        <v>43655.208333333328</v>
      </c>
      <c r="T694" s="9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e" cm="1">
        <f t="array" aca="1" ref="Q695:R695" ca="1">_xlfn.TEXTSPLIT(P695,"/")</f>
        <v>#NAME?</v>
      </c>
      <c r="R695" t="e">
        <f ca="1"/>
        <v>#NAME?</v>
      </c>
      <c r="S695" s="9">
        <f t="shared" si="41"/>
        <v>43025.208333333328</v>
      </c>
      <c r="T695" s="9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e" cm="1">
        <f t="array" aca="1" ref="Q696:R696" ca="1">_xlfn.TEXTSPLIT(P696,"/")</f>
        <v>#NAME?</v>
      </c>
      <c r="R696" t="e">
        <f ca="1"/>
        <v>#NAME?</v>
      </c>
      <c r="S696" s="9">
        <f t="shared" si="41"/>
        <v>43066.25</v>
      </c>
      <c r="T696" s="9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e" cm="1">
        <f t="array" aca="1" ref="Q697:R697" ca="1">_xlfn.TEXTSPLIT(P697,"/")</f>
        <v>#NAME?</v>
      </c>
      <c r="R697" t="e">
        <f ca="1"/>
        <v>#NAME?</v>
      </c>
      <c r="S697" s="9">
        <f t="shared" si="41"/>
        <v>42322.25</v>
      </c>
      <c r="T697" s="9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59.042047531992687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e" cm="1">
        <f t="array" aca="1" ref="Q698:R698" ca="1">_xlfn.TEXTSPLIT(P698,"/")</f>
        <v>#NAME?</v>
      </c>
      <c r="R698" t="e">
        <f ca="1"/>
        <v>#NAME?</v>
      </c>
      <c r="S698" s="9">
        <f t="shared" si="41"/>
        <v>42114.208333333328</v>
      </c>
      <c r="T698" s="9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e" cm="1">
        <f t="array" aca="1" ref="Q699:R699" ca="1">_xlfn.TEXTSPLIT(P699,"/")</f>
        <v>#NAME?</v>
      </c>
      <c r="R699" t="e">
        <f ca="1"/>
        <v>#NAME?</v>
      </c>
      <c r="S699" s="9">
        <f t="shared" si="41"/>
        <v>43190.208333333328</v>
      </c>
      <c r="T699" s="9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446.69121140142516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e" cm="1">
        <f t="array" aca="1" ref="Q700:R700" ca="1">_xlfn.TEXTSPLIT(P700,"/")</f>
        <v>#NAME?</v>
      </c>
      <c r="R700" t="e">
        <f ca="1"/>
        <v>#NAME?</v>
      </c>
      <c r="S700" s="9">
        <f t="shared" si="41"/>
        <v>40871.25</v>
      </c>
      <c r="T700" s="9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e" cm="1">
        <f t="array" aca="1" ref="Q701:R701" ca="1">_xlfn.TEXTSPLIT(P701,"/")</f>
        <v>#NAME?</v>
      </c>
      <c r="R701" t="e">
        <f ca="1"/>
        <v>#NAME?</v>
      </c>
      <c r="S701" s="9">
        <f t="shared" si="41"/>
        <v>43641.208333333328</v>
      </c>
      <c r="T701" s="9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e" cm="1">
        <f t="array" aca="1" ref="Q702:R702" ca="1">_xlfn.TEXTSPLIT(P702,"/")</f>
        <v>#NAME?</v>
      </c>
      <c r="R702" t="e">
        <f ca="1"/>
        <v>#NAME?</v>
      </c>
      <c r="S702" s="9">
        <f t="shared" si="41"/>
        <v>40203.25</v>
      </c>
      <c r="T702" s="9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e" cm="1">
        <f t="array" aca="1" ref="Q703:R703" ca="1">_xlfn.TEXTSPLIT(P703,"/")</f>
        <v>#NAME?</v>
      </c>
      <c r="R703" t="e">
        <f ca="1"/>
        <v>#NAME?</v>
      </c>
      <c r="S703" s="9">
        <f t="shared" si="41"/>
        <v>40629.208333333336</v>
      </c>
      <c r="T703" s="9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54.137931034482762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e" cm="1">
        <f t="array" aca="1" ref="Q704:R704" ca="1">_xlfn.TEXTSPLIT(P704,"/")</f>
        <v>#NAME?</v>
      </c>
      <c r="R704" t="e">
        <f ca="1"/>
        <v>#NAME?</v>
      </c>
      <c r="S704" s="9">
        <f t="shared" si="41"/>
        <v>41477.208333333336</v>
      </c>
      <c r="T704" s="9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e" cm="1">
        <f t="array" aca="1" ref="Q705:R705" ca="1">_xlfn.TEXTSPLIT(P705,"/")</f>
        <v>#NAME?</v>
      </c>
      <c r="R705" t="e">
        <f ca="1"/>
        <v>#NAME?</v>
      </c>
      <c r="S705" s="9">
        <f t="shared" si="41"/>
        <v>41020.208333333336</v>
      </c>
      <c r="T705" s="9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e" cm="1">
        <f t="array" aca="1" ref="Q706:R706" ca="1">_xlfn.TEXTSPLIT(P706,"/")</f>
        <v>#NAME?</v>
      </c>
      <c r="R706" t="e">
        <f ca="1"/>
        <v>#NAME?</v>
      </c>
      <c r="S706" s="9">
        <f t="shared" si="41"/>
        <v>42555.208333333328</v>
      </c>
      <c r="T706" s="9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IF(H707=0,"0",E707/H707)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e" cm="1">
        <f t="array" aca="1" ref="Q707:R707" ca="1">_xlfn.TEXTSPLIT(P707,"/")</f>
        <v>#NAME?</v>
      </c>
      <c r="R707" t="e">
        <f ca="1"/>
        <v>#NAME?</v>
      </c>
      <c r="S707" s="9">
        <f t="shared" ref="S707:S770" si="45">(((L707/60)/60)/24+DATE(1970,1,1))</f>
        <v>41619.25</v>
      </c>
      <c r="T707" s="9">
        <f t="shared" ref="T707:T770" si="46">(((M707/60)/60)/24+DATE(1970,1,1))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E708*100/D708</f>
        <v>127.84686346863468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e" cm="1">
        <f t="array" aca="1" ref="Q708:R708" ca="1">_xlfn.TEXTSPLIT(P708,"/")</f>
        <v>#NAME?</v>
      </c>
      <c r="R708" t="e">
        <f ca="1"/>
        <v>#NAME?</v>
      </c>
      <c r="S708" s="9">
        <f t="shared" si="45"/>
        <v>43471.25</v>
      </c>
      <c r="T708" s="9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e" cm="1">
        <f t="array" aca="1" ref="Q709:R709" ca="1">_xlfn.TEXTSPLIT(P709,"/")</f>
        <v>#NAME?</v>
      </c>
      <c r="R709" t="e">
        <f ca="1"/>
        <v>#NAME?</v>
      </c>
      <c r="S709" s="9">
        <f t="shared" si="45"/>
        <v>43442.25</v>
      </c>
      <c r="T709" s="9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e" cm="1">
        <f t="array" aca="1" ref="Q710:R710" ca="1">_xlfn.TEXTSPLIT(P710,"/")</f>
        <v>#NAME?</v>
      </c>
      <c r="R710" t="e">
        <f ca="1"/>
        <v>#NAME?</v>
      </c>
      <c r="S710" s="9">
        <f t="shared" si="45"/>
        <v>42877.208333333328</v>
      </c>
      <c r="T710" s="9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e" cm="1">
        <f t="array" aca="1" ref="Q711:R711" ca="1">_xlfn.TEXTSPLIT(P711,"/")</f>
        <v>#NAME?</v>
      </c>
      <c r="R711" t="e">
        <f ca="1"/>
        <v>#NAME?</v>
      </c>
      <c r="S711" s="9">
        <f t="shared" si="45"/>
        <v>41018.208333333336</v>
      </c>
      <c r="T711" s="9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e" cm="1">
        <f t="array" aca="1" ref="Q712:R712" ca="1">_xlfn.TEXTSPLIT(P712,"/")</f>
        <v>#NAME?</v>
      </c>
      <c r="R712" t="e">
        <f ca="1"/>
        <v>#NAME?</v>
      </c>
      <c r="S712" s="9">
        <f t="shared" si="45"/>
        <v>43295.208333333328</v>
      </c>
      <c r="T712" s="9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20.322580645161292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e" cm="1">
        <f t="array" aca="1" ref="Q713:R713" ca="1">_xlfn.TEXTSPLIT(P713,"/")</f>
        <v>#NAME?</v>
      </c>
      <c r="R713" t="e">
        <f ca="1"/>
        <v>#NAME?</v>
      </c>
      <c r="S713" s="9">
        <f t="shared" si="45"/>
        <v>42393.25</v>
      </c>
      <c r="T713" s="9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e" cm="1">
        <f t="array" aca="1" ref="Q714:R714" ca="1">_xlfn.TEXTSPLIT(P714,"/")</f>
        <v>#NAME?</v>
      </c>
      <c r="R714" t="e">
        <f ca="1"/>
        <v>#NAME?</v>
      </c>
      <c r="S714" s="9">
        <f t="shared" si="45"/>
        <v>42559.208333333328</v>
      </c>
      <c r="T714" s="9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e" cm="1">
        <f t="array" aca="1" ref="Q715:R715" ca="1">_xlfn.TEXTSPLIT(P715,"/")</f>
        <v>#NAME?</v>
      </c>
      <c r="R715" t="e">
        <f ca="1"/>
        <v>#NAME?</v>
      </c>
      <c r="S715" s="9">
        <f t="shared" si="45"/>
        <v>42604.208333333328</v>
      </c>
      <c r="T715" s="9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e" cm="1">
        <f t="array" aca="1" ref="Q716:R716" ca="1">_xlfn.TEXTSPLIT(P716,"/")</f>
        <v>#NAME?</v>
      </c>
      <c r="R716" t="e">
        <f ca="1"/>
        <v>#NAME?</v>
      </c>
      <c r="S716" s="9">
        <f t="shared" si="45"/>
        <v>41870.208333333336</v>
      </c>
      <c r="T716" s="9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e" cm="1">
        <f t="array" aca="1" ref="Q717:R717" ca="1">_xlfn.TEXTSPLIT(P717,"/")</f>
        <v>#NAME?</v>
      </c>
      <c r="R717" t="e">
        <f ca="1"/>
        <v>#NAME?</v>
      </c>
      <c r="S717" s="9">
        <f t="shared" si="45"/>
        <v>40397.208333333336</v>
      </c>
      <c r="T717" s="9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e" cm="1">
        <f t="array" aca="1" ref="Q718:R718" ca="1">_xlfn.TEXTSPLIT(P718,"/")</f>
        <v>#NAME?</v>
      </c>
      <c r="R718" t="e">
        <f ca="1"/>
        <v>#NAME?</v>
      </c>
      <c r="S718" s="9">
        <f t="shared" si="45"/>
        <v>41465.208333333336</v>
      </c>
      <c r="T718" s="9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e" cm="1">
        <f t="array" aca="1" ref="Q719:R719" ca="1">_xlfn.TEXTSPLIT(P719,"/")</f>
        <v>#NAME?</v>
      </c>
      <c r="R719" t="e">
        <f ca="1"/>
        <v>#NAME?</v>
      </c>
      <c r="S719" s="9">
        <f t="shared" si="45"/>
        <v>40777.208333333336</v>
      </c>
      <c r="T719" s="9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e" cm="1">
        <f t="array" aca="1" ref="Q720:R720" ca="1">_xlfn.TEXTSPLIT(P720,"/")</f>
        <v>#NAME?</v>
      </c>
      <c r="R720" t="e">
        <f ca="1"/>
        <v>#NAME?</v>
      </c>
      <c r="S720" s="9">
        <f t="shared" si="45"/>
        <v>41442.208333333336</v>
      </c>
      <c r="T720" s="9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e" cm="1">
        <f t="array" aca="1" ref="Q721:R721" ca="1">_xlfn.TEXTSPLIT(P721,"/")</f>
        <v>#NAME?</v>
      </c>
      <c r="R721" t="e">
        <f ca="1"/>
        <v>#NAME?</v>
      </c>
      <c r="S721" s="9">
        <f t="shared" si="45"/>
        <v>41058.208333333336</v>
      </c>
      <c r="T721" s="9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e" cm="1">
        <f t="array" aca="1" ref="Q722:R722" ca="1">_xlfn.TEXTSPLIT(P722,"/")</f>
        <v>#NAME?</v>
      </c>
      <c r="R722" t="e">
        <f ca="1"/>
        <v>#NAME?</v>
      </c>
      <c r="S722" s="9">
        <f t="shared" si="45"/>
        <v>43152.25</v>
      </c>
      <c r="T722" s="9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4.3923948220064721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e" cm="1">
        <f t="array" aca="1" ref="Q723:R723" ca="1">_xlfn.TEXTSPLIT(P723,"/")</f>
        <v>#NAME?</v>
      </c>
      <c r="R723" t="e">
        <f ca="1"/>
        <v>#NAME?</v>
      </c>
      <c r="S723" s="9">
        <f t="shared" si="45"/>
        <v>43194.208333333328</v>
      </c>
      <c r="T723" s="9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e" cm="1">
        <f t="array" aca="1" ref="Q724:R724" ca="1">_xlfn.TEXTSPLIT(P724,"/")</f>
        <v>#NAME?</v>
      </c>
      <c r="R724" t="e">
        <f ca="1"/>
        <v>#NAME?</v>
      </c>
      <c r="S724" s="9">
        <f t="shared" si="45"/>
        <v>43045.25</v>
      </c>
      <c r="T724" s="9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270.40816326530614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e" cm="1">
        <f t="array" aca="1" ref="Q725:R725" ca="1">_xlfn.TEXTSPLIT(P725,"/")</f>
        <v>#NAME?</v>
      </c>
      <c r="R725" t="e">
        <f ca="1"/>
        <v>#NAME?</v>
      </c>
      <c r="S725" s="9">
        <f t="shared" si="45"/>
        <v>42431.25</v>
      </c>
      <c r="T725" s="9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e" cm="1">
        <f t="array" aca="1" ref="Q726:R726" ca="1">_xlfn.TEXTSPLIT(P726,"/")</f>
        <v>#NAME?</v>
      </c>
      <c r="R726" t="e">
        <f ca="1"/>
        <v>#NAME?</v>
      </c>
      <c r="S726" s="9">
        <f t="shared" si="45"/>
        <v>41934.208333333336</v>
      </c>
      <c r="T726" s="9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e" cm="1">
        <f t="array" aca="1" ref="Q727:R727" ca="1">_xlfn.TEXTSPLIT(P727,"/")</f>
        <v>#NAME?</v>
      </c>
      <c r="R727" t="e">
        <f ca="1"/>
        <v>#NAME?</v>
      </c>
      <c r="S727" s="9">
        <f t="shared" si="45"/>
        <v>41958.25</v>
      </c>
      <c r="T727" s="9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e" cm="1">
        <f t="array" aca="1" ref="Q728:R728" ca="1">_xlfn.TEXTSPLIT(P728,"/")</f>
        <v>#NAME?</v>
      </c>
      <c r="R728" t="e">
        <f ca="1"/>
        <v>#NAME?</v>
      </c>
      <c r="S728" s="9">
        <f t="shared" si="45"/>
        <v>40476.208333333336</v>
      </c>
      <c r="T728" s="9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e" cm="1">
        <f t="array" aca="1" ref="Q729:R729" ca="1">_xlfn.TEXTSPLIT(P729,"/")</f>
        <v>#NAME?</v>
      </c>
      <c r="R729" t="e">
        <f ca="1"/>
        <v>#NAME?</v>
      </c>
      <c r="S729" s="9">
        <f t="shared" si="45"/>
        <v>43485.25</v>
      </c>
      <c r="T729" s="9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e" cm="1">
        <f t="array" aca="1" ref="Q730:R730" ca="1">_xlfn.TEXTSPLIT(P730,"/")</f>
        <v>#NAME?</v>
      </c>
      <c r="R730" t="e">
        <f ca="1"/>
        <v>#NAME?</v>
      </c>
      <c r="S730" s="9">
        <f t="shared" si="45"/>
        <v>42515.208333333328</v>
      </c>
      <c r="T730" s="9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e" cm="1">
        <f t="array" aca="1" ref="Q731:R731" ca="1">_xlfn.TEXTSPLIT(P731,"/")</f>
        <v>#NAME?</v>
      </c>
      <c r="R731" t="e">
        <f ca="1"/>
        <v>#NAME?</v>
      </c>
      <c r="S731" s="9">
        <f t="shared" si="45"/>
        <v>41309.25</v>
      </c>
      <c r="T731" s="9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412.66319444444446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e" cm="1">
        <f t="array" aca="1" ref="Q732:R732" ca="1">_xlfn.TEXTSPLIT(P732,"/")</f>
        <v>#NAME?</v>
      </c>
      <c r="R732" t="e">
        <f ca="1"/>
        <v>#NAME?</v>
      </c>
      <c r="S732" s="9">
        <f t="shared" si="45"/>
        <v>42147.208333333328</v>
      </c>
      <c r="T732" s="9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e" cm="1">
        <f t="array" aca="1" ref="Q733:R733" ca="1">_xlfn.TEXTSPLIT(P733,"/")</f>
        <v>#NAME?</v>
      </c>
      <c r="R733" t="e">
        <f ca="1"/>
        <v>#NAME?</v>
      </c>
      <c r="S733" s="9">
        <f t="shared" si="45"/>
        <v>42939.208333333328</v>
      </c>
      <c r="T733" s="9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e" cm="1">
        <f t="array" aca="1" ref="Q734:R734" ca="1">_xlfn.TEXTSPLIT(P734,"/")</f>
        <v>#NAME?</v>
      </c>
      <c r="R734" t="e">
        <f ca="1"/>
        <v>#NAME?</v>
      </c>
      <c r="S734" s="9">
        <f t="shared" si="45"/>
        <v>42816.208333333328</v>
      </c>
      <c r="T734" s="9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e" cm="1">
        <f t="array" aca="1" ref="Q735:R735" ca="1">_xlfn.TEXTSPLIT(P735,"/")</f>
        <v>#NAME?</v>
      </c>
      <c r="R735" t="e">
        <f ca="1"/>
        <v>#NAME?</v>
      </c>
      <c r="S735" s="9">
        <f t="shared" si="45"/>
        <v>41844.208333333336</v>
      </c>
      <c r="T735" s="9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319.14285714285717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e" cm="1">
        <f t="array" aca="1" ref="Q736:R736" ca="1">_xlfn.TEXTSPLIT(P736,"/")</f>
        <v>#NAME?</v>
      </c>
      <c r="R736" t="e">
        <f ca="1"/>
        <v>#NAME?</v>
      </c>
      <c r="S736" s="9">
        <f t="shared" si="45"/>
        <v>42763.25</v>
      </c>
      <c r="T736" s="9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e" cm="1">
        <f t="array" aca="1" ref="Q737:R737" ca="1">_xlfn.TEXTSPLIT(P737,"/")</f>
        <v>#NAME?</v>
      </c>
      <c r="R737" t="e">
        <f ca="1"/>
        <v>#NAME?</v>
      </c>
      <c r="S737" s="9">
        <f t="shared" si="45"/>
        <v>42459.208333333328</v>
      </c>
      <c r="T737" s="9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e" cm="1">
        <f t="array" aca="1" ref="Q738:R738" ca="1">_xlfn.TEXTSPLIT(P738,"/")</f>
        <v>#NAME?</v>
      </c>
      <c r="R738" t="e">
        <f ca="1"/>
        <v>#NAME?</v>
      </c>
      <c r="S738" s="9">
        <f t="shared" si="45"/>
        <v>42055.25</v>
      </c>
      <c r="T738" s="9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e" cm="1">
        <f t="array" aca="1" ref="Q739:R739" ca="1">_xlfn.TEXTSPLIT(P739,"/")</f>
        <v>#NAME?</v>
      </c>
      <c r="R739" t="e">
        <f ca="1"/>
        <v>#NAME?</v>
      </c>
      <c r="S739" s="9">
        <f t="shared" si="45"/>
        <v>42685.25</v>
      </c>
      <c r="T739" s="9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e" cm="1">
        <f t="array" aca="1" ref="Q740:R740" ca="1">_xlfn.TEXTSPLIT(P740,"/")</f>
        <v>#NAME?</v>
      </c>
      <c r="R740" t="e">
        <f ca="1"/>
        <v>#NAME?</v>
      </c>
      <c r="S740" s="9">
        <f t="shared" si="45"/>
        <v>41959.25</v>
      </c>
      <c r="T740" s="9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e" cm="1">
        <f t="array" aca="1" ref="Q741:R741" ca="1">_xlfn.TEXTSPLIT(P741,"/")</f>
        <v>#NAME?</v>
      </c>
      <c r="R741" t="e">
        <f ca="1"/>
        <v>#NAME?</v>
      </c>
      <c r="S741" s="9">
        <f t="shared" si="45"/>
        <v>41089.208333333336</v>
      </c>
      <c r="T741" s="9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e" cm="1">
        <f t="array" aca="1" ref="Q742:R742" ca="1">_xlfn.TEXTSPLIT(P742,"/")</f>
        <v>#NAME?</v>
      </c>
      <c r="R742" t="e">
        <f ca="1"/>
        <v>#NAME?</v>
      </c>
      <c r="S742" s="9">
        <f t="shared" si="45"/>
        <v>42769.25</v>
      </c>
      <c r="T742" s="9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1179.1666666666667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e" cm="1">
        <f t="array" aca="1" ref="Q743:R743" ca="1">_xlfn.TEXTSPLIT(P743,"/")</f>
        <v>#NAME?</v>
      </c>
      <c r="R743" t="e">
        <f ca="1"/>
        <v>#NAME?</v>
      </c>
      <c r="S743" s="9">
        <f t="shared" si="45"/>
        <v>40321.208333333336</v>
      </c>
      <c r="T743" s="9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1126.0833333333333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e" cm="1">
        <f t="array" aca="1" ref="Q744:R744" ca="1">_xlfn.TEXTSPLIT(P744,"/")</f>
        <v>#NAME?</v>
      </c>
      <c r="R744" t="e">
        <f ca="1"/>
        <v>#NAME?</v>
      </c>
      <c r="S744" s="9">
        <f t="shared" si="45"/>
        <v>40197.25</v>
      </c>
      <c r="T744" s="9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e" cm="1">
        <f t="array" aca="1" ref="Q745:R745" ca="1">_xlfn.TEXTSPLIT(P745,"/")</f>
        <v>#NAME?</v>
      </c>
      <c r="R745" t="e">
        <f ca="1"/>
        <v>#NAME?</v>
      </c>
      <c r="S745" s="9">
        <f t="shared" si="45"/>
        <v>42298.208333333328</v>
      </c>
      <c r="T745" s="9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e" cm="1">
        <f t="array" aca="1" ref="Q746:R746" ca="1">_xlfn.TEXTSPLIT(P746,"/")</f>
        <v>#NAME?</v>
      </c>
      <c r="R746" t="e">
        <f ca="1"/>
        <v>#NAME?</v>
      </c>
      <c r="S746" s="9">
        <f t="shared" si="45"/>
        <v>43322.208333333328</v>
      </c>
      <c r="T746" s="9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e" cm="1">
        <f t="array" aca="1" ref="Q747:R747" ca="1">_xlfn.TEXTSPLIT(P747,"/")</f>
        <v>#NAME?</v>
      </c>
      <c r="R747" t="e">
        <f ca="1"/>
        <v>#NAME?</v>
      </c>
      <c r="S747" s="9">
        <f t="shared" si="45"/>
        <v>40328.208333333336</v>
      </c>
      <c r="T747" s="9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e" cm="1">
        <f t="array" aca="1" ref="Q748:R748" ca="1">_xlfn.TEXTSPLIT(P748,"/")</f>
        <v>#NAME?</v>
      </c>
      <c r="R748" t="e">
        <f ca="1"/>
        <v>#NAME?</v>
      </c>
      <c r="S748" s="9">
        <f t="shared" si="45"/>
        <v>40825.208333333336</v>
      </c>
      <c r="T748" s="9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e" cm="1">
        <f t="array" aca="1" ref="Q749:R749" ca="1">_xlfn.TEXTSPLIT(P749,"/")</f>
        <v>#NAME?</v>
      </c>
      <c r="R749" t="e">
        <f ca="1"/>
        <v>#NAME?</v>
      </c>
      <c r="S749" s="9">
        <f t="shared" si="45"/>
        <v>40423.208333333336</v>
      </c>
      <c r="T749" s="9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e" cm="1">
        <f t="array" aca="1" ref="Q750:R750" ca="1">_xlfn.TEXTSPLIT(P750,"/")</f>
        <v>#NAME?</v>
      </c>
      <c r="R750" t="e">
        <f ca="1"/>
        <v>#NAME?</v>
      </c>
      <c r="S750" s="9">
        <f t="shared" si="45"/>
        <v>40238.25</v>
      </c>
      <c r="T750" s="9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e" cm="1">
        <f t="array" aca="1" ref="Q751:R751" ca="1">_xlfn.TEXTSPLIT(P751,"/")</f>
        <v>#NAME?</v>
      </c>
      <c r="R751" t="e">
        <f ca="1"/>
        <v>#NAME?</v>
      </c>
      <c r="S751" s="9">
        <f t="shared" si="45"/>
        <v>41920.208333333336</v>
      </c>
      <c r="T751" s="9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e" cm="1">
        <f t="array" aca="1" ref="Q752:R752" ca="1">_xlfn.TEXTSPLIT(P752,"/")</f>
        <v>#NAME?</v>
      </c>
      <c r="R752" t="e">
        <f ca="1"/>
        <v>#NAME?</v>
      </c>
      <c r="S752" s="9">
        <f t="shared" si="45"/>
        <v>40360.208333333336</v>
      </c>
      <c r="T752" s="9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e" cm="1">
        <f t="array" aca="1" ref="Q753:R753" ca="1">_xlfn.TEXTSPLIT(P753,"/")</f>
        <v>#NAME?</v>
      </c>
      <c r="R753" t="e">
        <f ca="1"/>
        <v>#NAME?</v>
      </c>
      <c r="S753" s="9">
        <f t="shared" si="45"/>
        <v>42446.208333333328</v>
      </c>
      <c r="T753" s="9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e" cm="1">
        <f t="array" aca="1" ref="Q754:R754" ca="1">_xlfn.TEXTSPLIT(P754,"/")</f>
        <v>#NAME?</v>
      </c>
      <c r="R754" t="e">
        <f ca="1"/>
        <v>#NAME?</v>
      </c>
      <c r="S754" s="9">
        <f t="shared" si="45"/>
        <v>40395.208333333336</v>
      </c>
      <c r="T754" s="9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e" cm="1">
        <f t="array" aca="1" ref="Q755:R755" ca="1">_xlfn.TEXTSPLIT(P755,"/")</f>
        <v>#NAME?</v>
      </c>
      <c r="R755" t="e">
        <f ca="1"/>
        <v>#NAME?</v>
      </c>
      <c r="S755" s="9">
        <f t="shared" si="45"/>
        <v>40321.208333333336</v>
      </c>
      <c r="T755" s="9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e" cm="1">
        <f t="array" aca="1" ref="Q756:R756" ca="1">_xlfn.TEXTSPLIT(P756,"/")</f>
        <v>#NAME?</v>
      </c>
      <c r="R756" t="e">
        <f ca="1"/>
        <v>#NAME?</v>
      </c>
      <c r="S756" s="9">
        <f t="shared" si="45"/>
        <v>41210.208333333336</v>
      </c>
      <c r="T756" s="9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e" cm="1">
        <f t="array" aca="1" ref="Q757:R757" ca="1">_xlfn.TEXTSPLIT(P757,"/")</f>
        <v>#NAME?</v>
      </c>
      <c r="R757" t="e">
        <f ca="1"/>
        <v>#NAME?</v>
      </c>
      <c r="S757" s="9">
        <f t="shared" si="45"/>
        <v>43096.25</v>
      </c>
      <c r="T757" s="9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e" cm="1">
        <f t="array" aca="1" ref="Q758:R758" ca="1">_xlfn.TEXTSPLIT(P758,"/")</f>
        <v>#NAME?</v>
      </c>
      <c r="R758" t="e">
        <f ca="1"/>
        <v>#NAME?</v>
      </c>
      <c r="S758" s="9">
        <f t="shared" si="45"/>
        <v>42024.25</v>
      </c>
      <c r="T758" s="9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e" cm="1">
        <f t="array" aca="1" ref="Q759:R759" ca="1">_xlfn.TEXTSPLIT(P759,"/")</f>
        <v>#NAME?</v>
      </c>
      <c r="R759" t="e">
        <f ca="1"/>
        <v>#NAME?</v>
      </c>
      <c r="S759" s="9">
        <f t="shared" si="45"/>
        <v>40675.208333333336</v>
      </c>
      <c r="T759" s="9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564.20608108108104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e" cm="1">
        <f t="array" aca="1" ref="Q760:R760" ca="1">_xlfn.TEXTSPLIT(P760,"/")</f>
        <v>#NAME?</v>
      </c>
      <c r="R760" t="e">
        <f ca="1"/>
        <v>#NAME?</v>
      </c>
      <c r="S760" s="9">
        <f t="shared" si="45"/>
        <v>41936.208333333336</v>
      </c>
      <c r="T760" s="9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e" cm="1">
        <f t="array" aca="1" ref="Q761:R761" ca="1">_xlfn.TEXTSPLIT(P761,"/")</f>
        <v>#NAME?</v>
      </c>
      <c r="R761" t="e">
        <f ca="1"/>
        <v>#NAME?</v>
      </c>
      <c r="S761" s="9">
        <f t="shared" si="45"/>
        <v>43136.25</v>
      </c>
      <c r="T761" s="9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e" cm="1">
        <f t="array" aca="1" ref="Q762:R762" ca="1">_xlfn.TEXTSPLIT(P762,"/")</f>
        <v>#NAME?</v>
      </c>
      <c r="R762" t="e">
        <f ca="1"/>
        <v>#NAME?</v>
      </c>
      <c r="S762" s="9">
        <f t="shared" si="45"/>
        <v>43678.208333333328</v>
      </c>
      <c r="T762" s="9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e" cm="1">
        <f t="array" aca="1" ref="Q763:R763" ca="1">_xlfn.TEXTSPLIT(P763,"/")</f>
        <v>#NAME?</v>
      </c>
      <c r="R763" t="e">
        <f ca="1"/>
        <v>#NAME?</v>
      </c>
      <c r="S763" s="9">
        <f t="shared" si="45"/>
        <v>42938.208333333328</v>
      </c>
      <c r="T763" s="9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177.25714285714287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e" cm="1">
        <f t="array" aca="1" ref="Q764:R764" ca="1">_xlfn.TEXTSPLIT(P764,"/")</f>
        <v>#NAME?</v>
      </c>
      <c r="R764" t="e">
        <f ca="1"/>
        <v>#NAME?</v>
      </c>
      <c r="S764" s="9">
        <f t="shared" si="45"/>
        <v>41241.25</v>
      </c>
      <c r="T764" s="9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113.17857142857143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e" cm="1">
        <f t="array" aca="1" ref="Q765:R765" ca="1">_xlfn.TEXTSPLIT(P765,"/")</f>
        <v>#NAME?</v>
      </c>
      <c r="R765" t="e">
        <f ca="1"/>
        <v>#NAME?</v>
      </c>
      <c r="S765" s="9">
        <f t="shared" si="45"/>
        <v>41037.208333333336</v>
      </c>
      <c r="T765" s="9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728.18181818181813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e" cm="1">
        <f t="array" aca="1" ref="Q766:R766" ca="1">_xlfn.TEXTSPLIT(P766,"/")</f>
        <v>#NAME?</v>
      </c>
      <c r="R766" t="e">
        <f ca="1"/>
        <v>#NAME?</v>
      </c>
      <c r="S766" s="9">
        <f t="shared" si="45"/>
        <v>40676.208333333336</v>
      </c>
      <c r="T766" s="9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e" cm="1">
        <f t="array" aca="1" ref="Q767:R767" ca="1">_xlfn.TEXTSPLIT(P767,"/")</f>
        <v>#NAME?</v>
      </c>
      <c r="R767" t="e">
        <f ca="1"/>
        <v>#NAME?</v>
      </c>
      <c r="S767" s="9">
        <f t="shared" si="45"/>
        <v>42840.208333333328</v>
      </c>
      <c r="T767" s="9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31.171232876712327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e" cm="1">
        <f t="array" aca="1" ref="Q768:R768" ca="1">_xlfn.TEXTSPLIT(P768,"/")</f>
        <v>#NAME?</v>
      </c>
      <c r="R768" t="e">
        <f ca="1"/>
        <v>#NAME?</v>
      </c>
      <c r="S768" s="9">
        <f t="shared" si="45"/>
        <v>43362.208333333328</v>
      </c>
      <c r="T768" s="9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56.967078189300409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e" cm="1">
        <f t="array" aca="1" ref="Q769:R769" ca="1">_xlfn.TEXTSPLIT(P769,"/")</f>
        <v>#NAME?</v>
      </c>
      <c r="R769" t="e">
        <f ca="1"/>
        <v>#NAME?</v>
      </c>
      <c r="S769" s="9">
        <f t="shared" si="45"/>
        <v>42283.208333333328</v>
      </c>
      <c r="T769" s="9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e" cm="1">
        <f t="array" aca="1" ref="Q770:R770" ca="1">_xlfn.TEXTSPLIT(P770,"/")</f>
        <v>#NAME?</v>
      </c>
      <c r="R770" t="e">
        <f ca="1"/>
        <v>#NAME?</v>
      </c>
      <c r="S770" s="9">
        <f t="shared" si="45"/>
        <v>41619.25</v>
      </c>
      <c r="T770" s="9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IF(H771=0,"0",E771/H771)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e" cm="1">
        <f t="array" aca="1" ref="Q771:R771" ca="1">_xlfn.TEXTSPLIT(P771,"/")</f>
        <v>#NAME?</v>
      </c>
      <c r="R771" t="e">
        <f ca="1"/>
        <v>#NAME?</v>
      </c>
      <c r="S771" s="9">
        <f t="shared" ref="S771:S834" si="49">(((L771/60)/60)/24+DATE(1970,1,1))</f>
        <v>41501.208333333336</v>
      </c>
      <c r="T771" s="9">
        <f t="shared" ref="T771:T834" si="50">(((M771/60)/60)/24+DATE(1970,1,1))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E772*100/D772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e" cm="1">
        <f t="array" aca="1" ref="Q772:R772" ca="1">_xlfn.TEXTSPLIT(P772,"/")</f>
        <v>#NAME?</v>
      </c>
      <c r="R772" t="e">
        <f ca="1"/>
        <v>#NAME?</v>
      </c>
      <c r="S772" s="9">
        <f t="shared" si="49"/>
        <v>41743.208333333336</v>
      </c>
      <c r="T772" s="9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e" cm="1">
        <f t="array" aca="1" ref="Q773:R773" ca="1">_xlfn.TEXTSPLIT(P773,"/")</f>
        <v>#NAME?</v>
      </c>
      <c r="R773" t="e">
        <f ca="1"/>
        <v>#NAME?</v>
      </c>
      <c r="S773" s="9">
        <f t="shared" si="49"/>
        <v>43491.25</v>
      </c>
      <c r="T773" s="9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e" cm="1">
        <f t="array" aca="1" ref="Q774:R774" ca="1">_xlfn.TEXTSPLIT(P774,"/")</f>
        <v>#NAME?</v>
      </c>
      <c r="R774" t="e">
        <f ca="1"/>
        <v>#NAME?</v>
      </c>
      <c r="S774" s="9">
        <f t="shared" si="49"/>
        <v>43505.25</v>
      </c>
      <c r="T774" s="9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e" cm="1">
        <f t="array" aca="1" ref="Q775:R775" ca="1">_xlfn.TEXTSPLIT(P775,"/")</f>
        <v>#NAME?</v>
      </c>
      <c r="R775" t="e">
        <f ca="1"/>
        <v>#NAME?</v>
      </c>
      <c r="S775" s="9">
        <f t="shared" si="49"/>
        <v>42838.208333333328</v>
      </c>
      <c r="T775" s="9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e" cm="1">
        <f t="array" aca="1" ref="Q776:R776" ca="1">_xlfn.TEXTSPLIT(P776,"/")</f>
        <v>#NAME?</v>
      </c>
      <c r="R776" t="e">
        <f ca="1"/>
        <v>#NAME?</v>
      </c>
      <c r="S776" s="9">
        <f t="shared" si="49"/>
        <v>42513.208333333328</v>
      </c>
      <c r="T776" s="9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e" cm="1">
        <f t="array" aca="1" ref="Q777:R777" ca="1">_xlfn.TEXTSPLIT(P777,"/")</f>
        <v>#NAME?</v>
      </c>
      <c r="R777" t="e">
        <f ca="1"/>
        <v>#NAME?</v>
      </c>
      <c r="S777" s="9">
        <f t="shared" si="49"/>
        <v>41949.25</v>
      </c>
      <c r="T777" s="9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e" cm="1">
        <f t="array" aca="1" ref="Q778:R778" ca="1">_xlfn.TEXTSPLIT(P778,"/")</f>
        <v>#NAME?</v>
      </c>
      <c r="R778" t="e">
        <f ca="1"/>
        <v>#NAME?</v>
      </c>
      <c r="S778" s="9">
        <f t="shared" si="49"/>
        <v>43650.208333333328</v>
      </c>
      <c r="T778" s="9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e" cm="1">
        <f t="array" aca="1" ref="Q779:R779" ca="1">_xlfn.TEXTSPLIT(P779,"/")</f>
        <v>#NAME?</v>
      </c>
      <c r="R779" t="e">
        <f ca="1"/>
        <v>#NAME?</v>
      </c>
      <c r="S779" s="9">
        <f t="shared" si="49"/>
        <v>40809.208333333336</v>
      </c>
      <c r="T779" s="9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e" cm="1">
        <f t="array" aca="1" ref="Q780:R780" ca="1">_xlfn.TEXTSPLIT(P780,"/")</f>
        <v>#NAME?</v>
      </c>
      <c r="R780" t="e">
        <f ca="1"/>
        <v>#NAME?</v>
      </c>
      <c r="S780" s="9">
        <f t="shared" si="49"/>
        <v>40768.208333333336</v>
      </c>
      <c r="T780" s="9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e" cm="1">
        <f t="array" aca="1" ref="Q781:R781" ca="1">_xlfn.TEXTSPLIT(P781,"/")</f>
        <v>#NAME?</v>
      </c>
      <c r="R781" t="e">
        <f ca="1"/>
        <v>#NAME?</v>
      </c>
      <c r="S781" s="9">
        <f t="shared" si="49"/>
        <v>42230.208333333328</v>
      </c>
      <c r="T781" s="9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e" cm="1">
        <f t="array" aca="1" ref="Q782:R782" ca="1">_xlfn.TEXTSPLIT(P782,"/")</f>
        <v>#NAME?</v>
      </c>
      <c r="R782" t="e">
        <f ca="1"/>
        <v>#NAME?</v>
      </c>
      <c r="S782" s="9">
        <f t="shared" si="49"/>
        <v>42573.208333333328</v>
      </c>
      <c r="T782" s="9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50.735632183908045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e" cm="1">
        <f t="array" aca="1" ref="Q783:R783" ca="1">_xlfn.TEXTSPLIT(P783,"/")</f>
        <v>#NAME?</v>
      </c>
      <c r="R783" t="e">
        <f ca="1"/>
        <v>#NAME?</v>
      </c>
      <c r="S783" s="9">
        <f t="shared" si="49"/>
        <v>40482.208333333336</v>
      </c>
      <c r="T783" s="9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215.31372549019608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e" cm="1">
        <f t="array" aca="1" ref="Q784:R784" ca="1">_xlfn.TEXTSPLIT(P784,"/")</f>
        <v>#NAME?</v>
      </c>
      <c r="R784" t="e">
        <f ca="1"/>
        <v>#NAME?</v>
      </c>
      <c r="S784" s="9">
        <f t="shared" si="49"/>
        <v>40603.25</v>
      </c>
      <c r="T784" s="9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e" cm="1">
        <f t="array" aca="1" ref="Q785:R785" ca="1">_xlfn.TEXTSPLIT(P785,"/")</f>
        <v>#NAME?</v>
      </c>
      <c r="R785" t="e">
        <f ca="1"/>
        <v>#NAME?</v>
      </c>
      <c r="S785" s="9">
        <f t="shared" si="49"/>
        <v>41625.25</v>
      </c>
      <c r="T785" s="9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115.33745781777277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e" cm="1">
        <f t="array" aca="1" ref="Q786:R786" ca="1">_xlfn.TEXTSPLIT(P786,"/")</f>
        <v>#NAME?</v>
      </c>
      <c r="R786" t="e">
        <f ca="1"/>
        <v>#NAME?</v>
      </c>
      <c r="S786" s="9">
        <f t="shared" si="49"/>
        <v>42435.25</v>
      </c>
      <c r="T786" s="9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e" cm="1">
        <f t="array" aca="1" ref="Q787:R787" ca="1">_xlfn.TEXTSPLIT(P787,"/")</f>
        <v>#NAME?</v>
      </c>
      <c r="R787" t="e">
        <f ca="1"/>
        <v>#NAME?</v>
      </c>
      <c r="S787" s="9">
        <f t="shared" si="49"/>
        <v>43582.208333333328</v>
      </c>
      <c r="T787" s="9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e" cm="1">
        <f t="array" aca="1" ref="Q788:R788" ca="1">_xlfn.TEXTSPLIT(P788,"/")</f>
        <v>#NAME?</v>
      </c>
      <c r="R788" t="e">
        <f ca="1"/>
        <v>#NAME?</v>
      </c>
      <c r="S788" s="9">
        <f t="shared" si="49"/>
        <v>43186.208333333328</v>
      </c>
      <c r="T788" s="9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e" cm="1">
        <f t="array" aca="1" ref="Q789:R789" ca="1">_xlfn.TEXTSPLIT(P789,"/")</f>
        <v>#NAME?</v>
      </c>
      <c r="R789" t="e">
        <f ca="1"/>
        <v>#NAME?</v>
      </c>
      <c r="S789" s="9">
        <f t="shared" si="49"/>
        <v>40684.208333333336</v>
      </c>
      <c r="T789" s="9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e" cm="1">
        <f t="array" aca="1" ref="Q790:R790" ca="1">_xlfn.TEXTSPLIT(P790,"/")</f>
        <v>#NAME?</v>
      </c>
      <c r="R790" t="e">
        <f ca="1"/>
        <v>#NAME?</v>
      </c>
      <c r="S790" s="9">
        <f t="shared" si="49"/>
        <v>41202.208333333336</v>
      </c>
      <c r="T790" s="9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e" cm="1">
        <f t="array" aca="1" ref="Q791:R791" ca="1">_xlfn.TEXTSPLIT(P791,"/")</f>
        <v>#NAME?</v>
      </c>
      <c r="R791" t="e">
        <f ca="1"/>
        <v>#NAME?</v>
      </c>
      <c r="S791" s="9">
        <f t="shared" si="49"/>
        <v>41786.208333333336</v>
      </c>
      <c r="T791" s="9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e" cm="1">
        <f t="array" aca="1" ref="Q792:R792" ca="1">_xlfn.TEXTSPLIT(P792,"/")</f>
        <v>#NAME?</v>
      </c>
      <c r="R792" t="e">
        <f ca="1"/>
        <v>#NAME?</v>
      </c>
      <c r="S792" s="9">
        <f t="shared" si="49"/>
        <v>40223.25</v>
      </c>
      <c r="T792" s="9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25.714285714285715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e" cm="1">
        <f t="array" aca="1" ref="Q793:R793" ca="1">_xlfn.TEXTSPLIT(P793,"/")</f>
        <v>#NAME?</v>
      </c>
      <c r="R793" t="e">
        <f ca="1"/>
        <v>#NAME?</v>
      </c>
      <c r="S793" s="9">
        <f t="shared" si="49"/>
        <v>42715.25</v>
      </c>
      <c r="T793" s="9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e" cm="1">
        <f t="array" aca="1" ref="Q794:R794" ca="1">_xlfn.TEXTSPLIT(P794,"/")</f>
        <v>#NAME?</v>
      </c>
      <c r="R794" t="e">
        <f ca="1"/>
        <v>#NAME?</v>
      </c>
      <c r="S794" s="9">
        <f t="shared" si="49"/>
        <v>41451.208333333336</v>
      </c>
      <c r="T794" s="9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e" cm="1">
        <f t="array" aca="1" ref="Q795:R795" ca="1">_xlfn.TEXTSPLIT(P795,"/")</f>
        <v>#NAME?</v>
      </c>
      <c r="R795" t="e">
        <f ca="1"/>
        <v>#NAME?</v>
      </c>
      <c r="S795" s="9">
        <f t="shared" si="49"/>
        <v>41450.208333333336</v>
      </c>
      <c r="T795" s="9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e" cm="1">
        <f t="array" aca="1" ref="Q796:R796" ca="1">_xlfn.TEXTSPLIT(P796,"/")</f>
        <v>#NAME?</v>
      </c>
      <c r="R796" t="e">
        <f ca="1"/>
        <v>#NAME?</v>
      </c>
      <c r="S796" s="9">
        <f t="shared" si="49"/>
        <v>43091.25</v>
      </c>
      <c r="T796" s="9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e" cm="1">
        <f t="array" aca="1" ref="Q797:R797" ca="1">_xlfn.TEXTSPLIT(P797,"/")</f>
        <v>#NAME?</v>
      </c>
      <c r="R797" t="e">
        <f ca="1"/>
        <v>#NAME?</v>
      </c>
      <c r="S797" s="9">
        <f t="shared" si="49"/>
        <v>42675.208333333328</v>
      </c>
      <c r="T797" s="9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54.807692307692307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e" cm="1">
        <f t="array" aca="1" ref="Q798:R798" ca="1">_xlfn.TEXTSPLIT(P798,"/")</f>
        <v>#NAME?</v>
      </c>
      <c r="R798" t="e">
        <f ca="1"/>
        <v>#NAME?</v>
      </c>
      <c r="S798" s="9">
        <f t="shared" si="49"/>
        <v>41859.208333333336</v>
      </c>
      <c r="T798" s="9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109.63157894736842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e" cm="1">
        <f t="array" aca="1" ref="Q799:R799" ca="1">_xlfn.TEXTSPLIT(P799,"/")</f>
        <v>#NAME?</v>
      </c>
      <c r="R799" t="e">
        <f ca="1"/>
        <v>#NAME?</v>
      </c>
      <c r="S799" s="9">
        <f t="shared" si="49"/>
        <v>43464.25</v>
      </c>
      <c r="T799" s="9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e" cm="1">
        <f t="array" aca="1" ref="Q800:R800" ca="1">_xlfn.TEXTSPLIT(P800,"/")</f>
        <v>#NAME?</v>
      </c>
      <c r="R800" t="e">
        <f ca="1"/>
        <v>#NAME?</v>
      </c>
      <c r="S800" s="9">
        <f t="shared" si="49"/>
        <v>41060.208333333336</v>
      </c>
      <c r="T800" s="9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e" cm="1">
        <f t="array" aca="1" ref="Q801:R801" ca="1">_xlfn.TEXTSPLIT(P801,"/")</f>
        <v>#NAME?</v>
      </c>
      <c r="R801" t="e">
        <f ca="1"/>
        <v>#NAME?</v>
      </c>
      <c r="S801" s="9">
        <f t="shared" si="49"/>
        <v>42399.25</v>
      </c>
      <c r="T801" s="9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e" cm="1">
        <f t="array" aca="1" ref="Q802:R802" ca="1">_xlfn.TEXTSPLIT(P802,"/")</f>
        <v>#NAME?</v>
      </c>
      <c r="R802" t="e">
        <f ca="1"/>
        <v>#NAME?</v>
      </c>
      <c r="S802" s="9">
        <f t="shared" si="49"/>
        <v>42167.208333333328</v>
      </c>
      <c r="T802" s="9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202.91304347826087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e" cm="1">
        <f t="array" aca="1" ref="Q803:R803" ca="1">_xlfn.TEXTSPLIT(P803,"/")</f>
        <v>#NAME?</v>
      </c>
      <c r="R803" t="e">
        <f ca="1"/>
        <v>#NAME?</v>
      </c>
      <c r="S803" s="9">
        <f t="shared" si="49"/>
        <v>43830.25</v>
      </c>
      <c r="T803" s="9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e" cm="1">
        <f t="array" aca="1" ref="Q804:R804" ca="1">_xlfn.TEXTSPLIT(P804,"/")</f>
        <v>#NAME?</v>
      </c>
      <c r="R804" t="e">
        <f ca="1"/>
        <v>#NAME?</v>
      </c>
      <c r="S804" s="9">
        <f t="shared" si="49"/>
        <v>43650.208333333328</v>
      </c>
      <c r="T804" s="9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e" cm="1">
        <f t="array" aca="1" ref="Q805:R805" ca="1">_xlfn.TEXTSPLIT(P805,"/")</f>
        <v>#NAME?</v>
      </c>
      <c r="R805" t="e">
        <f ca="1"/>
        <v>#NAME?</v>
      </c>
      <c r="S805" s="9">
        <f t="shared" si="49"/>
        <v>43492.25</v>
      </c>
      <c r="T805" s="9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e" cm="1">
        <f t="array" aca="1" ref="Q806:R806" ca="1">_xlfn.TEXTSPLIT(P806,"/")</f>
        <v>#NAME?</v>
      </c>
      <c r="R806" t="e">
        <f ca="1"/>
        <v>#NAME?</v>
      </c>
      <c r="S806" s="9">
        <f t="shared" si="49"/>
        <v>43102.25</v>
      </c>
      <c r="T806" s="9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50.845360824742265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e" cm="1">
        <f t="array" aca="1" ref="Q807:R807" ca="1">_xlfn.TEXTSPLIT(P807,"/")</f>
        <v>#NAME?</v>
      </c>
      <c r="R807" t="e">
        <f ca="1"/>
        <v>#NAME?</v>
      </c>
      <c r="S807" s="9">
        <f t="shared" si="49"/>
        <v>41958.25</v>
      </c>
      <c r="T807" s="9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e" cm="1">
        <f t="array" aca="1" ref="Q808:R808" ca="1">_xlfn.TEXTSPLIT(P808,"/")</f>
        <v>#NAME?</v>
      </c>
      <c r="R808" t="e">
        <f ca="1"/>
        <v>#NAME?</v>
      </c>
      <c r="S808" s="9">
        <f t="shared" si="49"/>
        <v>40973.25</v>
      </c>
      <c r="T808" s="9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e" cm="1">
        <f t="array" aca="1" ref="Q809:R809" ca="1">_xlfn.TEXTSPLIT(P809,"/")</f>
        <v>#NAME?</v>
      </c>
      <c r="R809" t="e">
        <f ca="1"/>
        <v>#NAME?</v>
      </c>
      <c r="S809" s="9">
        <f t="shared" si="49"/>
        <v>43753.208333333328</v>
      </c>
      <c r="T809" s="9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30.442307692307693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e" cm="1">
        <f t="array" aca="1" ref="Q810:R810" ca="1">_xlfn.TEXTSPLIT(P810,"/")</f>
        <v>#NAME?</v>
      </c>
      <c r="R810" t="e">
        <f ca="1"/>
        <v>#NAME?</v>
      </c>
      <c r="S810" s="9">
        <f t="shared" si="49"/>
        <v>42507.208333333328</v>
      </c>
      <c r="T810" s="9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62.88068181818182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e" cm="1">
        <f t="array" aca="1" ref="Q811:R811" ca="1">_xlfn.TEXTSPLIT(P811,"/")</f>
        <v>#NAME?</v>
      </c>
      <c r="R811" t="e">
        <f ca="1"/>
        <v>#NAME?</v>
      </c>
      <c r="S811" s="9">
        <f t="shared" si="49"/>
        <v>41135.208333333336</v>
      </c>
      <c r="T811" s="9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e" cm="1">
        <f t="array" aca="1" ref="Q812:R812" ca="1">_xlfn.TEXTSPLIT(P812,"/")</f>
        <v>#NAME?</v>
      </c>
      <c r="R812" t="e">
        <f ca="1"/>
        <v>#NAME?</v>
      </c>
      <c r="S812" s="9">
        <f t="shared" si="49"/>
        <v>43067.25</v>
      </c>
      <c r="T812" s="9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e" cm="1">
        <f t="array" aca="1" ref="Q813:R813" ca="1">_xlfn.TEXTSPLIT(P813,"/")</f>
        <v>#NAME?</v>
      </c>
      <c r="R813" t="e">
        <f ca="1"/>
        <v>#NAME?</v>
      </c>
      <c r="S813" s="9">
        <f t="shared" si="49"/>
        <v>42378.25</v>
      </c>
      <c r="T813" s="9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e" cm="1">
        <f t="array" aca="1" ref="Q814:R814" ca="1">_xlfn.TEXTSPLIT(P814,"/")</f>
        <v>#NAME?</v>
      </c>
      <c r="R814" t="e">
        <f ca="1"/>
        <v>#NAME?</v>
      </c>
      <c r="S814" s="9">
        <f t="shared" si="49"/>
        <v>43206.208333333328</v>
      </c>
      <c r="T814" s="9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e" cm="1">
        <f t="array" aca="1" ref="Q815:R815" ca="1">_xlfn.TEXTSPLIT(P815,"/")</f>
        <v>#NAME?</v>
      </c>
      <c r="R815" t="e">
        <f ca="1"/>
        <v>#NAME?</v>
      </c>
      <c r="S815" s="9">
        <f t="shared" si="49"/>
        <v>41148.208333333336</v>
      </c>
      <c r="T815" s="9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e" cm="1">
        <f t="array" aca="1" ref="Q816:R816" ca="1">_xlfn.TEXTSPLIT(P816,"/")</f>
        <v>#NAME?</v>
      </c>
      <c r="R816" t="e">
        <f ca="1"/>
        <v>#NAME?</v>
      </c>
      <c r="S816" s="9">
        <f t="shared" si="49"/>
        <v>42517.208333333328</v>
      </c>
      <c r="T816" s="9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130.23333333333332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e" cm="1">
        <f t="array" aca="1" ref="Q817:R817" ca="1">_xlfn.TEXTSPLIT(P817,"/")</f>
        <v>#NAME?</v>
      </c>
      <c r="R817" t="e">
        <f ca="1"/>
        <v>#NAME?</v>
      </c>
      <c r="S817" s="9">
        <f t="shared" si="49"/>
        <v>43068.25</v>
      </c>
      <c r="T817" s="9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e" cm="1">
        <f t="array" aca="1" ref="Q818:R818" ca="1">_xlfn.TEXTSPLIT(P818,"/")</f>
        <v>#NAME?</v>
      </c>
      <c r="R818" t="e">
        <f ca="1"/>
        <v>#NAME?</v>
      </c>
      <c r="S818" s="9">
        <f t="shared" si="49"/>
        <v>41680.25</v>
      </c>
      <c r="T818" s="9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e" cm="1">
        <f t="array" aca="1" ref="Q819:R819" ca="1">_xlfn.TEXTSPLIT(P819,"/")</f>
        <v>#NAME?</v>
      </c>
      <c r="R819" t="e">
        <f ca="1"/>
        <v>#NAME?</v>
      </c>
      <c r="S819" s="9">
        <f t="shared" si="49"/>
        <v>43589.208333333328</v>
      </c>
      <c r="T819" s="9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e" cm="1">
        <f t="array" aca="1" ref="Q820:R820" ca="1">_xlfn.TEXTSPLIT(P820,"/")</f>
        <v>#NAME?</v>
      </c>
      <c r="R820" t="e">
        <f ca="1"/>
        <v>#NAME?</v>
      </c>
      <c r="S820" s="9">
        <f t="shared" si="49"/>
        <v>43486.25</v>
      </c>
      <c r="T820" s="9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e" cm="1">
        <f t="array" aca="1" ref="Q821:R821" ca="1">_xlfn.TEXTSPLIT(P821,"/")</f>
        <v>#NAME?</v>
      </c>
      <c r="R821" t="e">
        <f ca="1"/>
        <v>#NAME?</v>
      </c>
      <c r="S821" s="9">
        <f t="shared" si="49"/>
        <v>41237.25</v>
      </c>
      <c r="T821" s="9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e" cm="1">
        <f t="array" aca="1" ref="Q822:R822" ca="1">_xlfn.TEXTSPLIT(P822,"/")</f>
        <v>#NAME?</v>
      </c>
      <c r="R822" t="e">
        <f ca="1"/>
        <v>#NAME?</v>
      </c>
      <c r="S822" s="9">
        <f t="shared" si="49"/>
        <v>43310.208333333328</v>
      </c>
      <c r="T822" s="9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e" cm="1">
        <f t="array" aca="1" ref="Q823:R823" ca="1">_xlfn.TEXTSPLIT(P823,"/")</f>
        <v>#NAME?</v>
      </c>
      <c r="R823" t="e">
        <f ca="1"/>
        <v>#NAME?</v>
      </c>
      <c r="S823" s="9">
        <f t="shared" si="49"/>
        <v>42794.25</v>
      </c>
      <c r="T823" s="9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349.96666666666664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e" cm="1">
        <f t="array" aca="1" ref="Q824:R824" ca="1">_xlfn.TEXTSPLIT(P824,"/")</f>
        <v>#NAME?</v>
      </c>
      <c r="R824" t="e">
        <f ca="1"/>
        <v>#NAME?</v>
      </c>
      <c r="S824" s="9">
        <f t="shared" si="49"/>
        <v>41698.25</v>
      </c>
      <c r="T824" s="9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e" cm="1">
        <f t="array" aca="1" ref="Q825:R825" ca="1">_xlfn.TEXTSPLIT(P825,"/")</f>
        <v>#NAME?</v>
      </c>
      <c r="R825" t="e">
        <f ca="1"/>
        <v>#NAME?</v>
      </c>
      <c r="S825" s="9">
        <f t="shared" si="49"/>
        <v>41892.208333333336</v>
      </c>
      <c r="T825" s="9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e" cm="1">
        <f t="array" aca="1" ref="Q826:R826" ca="1">_xlfn.TEXTSPLIT(P826,"/")</f>
        <v>#NAME?</v>
      </c>
      <c r="R826" t="e">
        <f ca="1"/>
        <v>#NAME?</v>
      </c>
      <c r="S826" s="9">
        <f t="shared" si="49"/>
        <v>40348.208333333336</v>
      </c>
      <c r="T826" s="9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e" cm="1">
        <f t="array" aca="1" ref="Q827:R827" ca="1">_xlfn.TEXTSPLIT(P827,"/")</f>
        <v>#NAME?</v>
      </c>
      <c r="R827" t="e">
        <f ca="1"/>
        <v>#NAME?</v>
      </c>
      <c r="S827" s="9">
        <f t="shared" si="49"/>
        <v>42941.208333333328</v>
      </c>
      <c r="T827" s="9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e" cm="1">
        <f t="array" aca="1" ref="Q828:R828" ca="1">_xlfn.TEXTSPLIT(P828,"/")</f>
        <v>#NAME?</v>
      </c>
      <c r="R828" t="e">
        <f ca="1"/>
        <v>#NAME?</v>
      </c>
      <c r="S828" s="9">
        <f t="shared" si="49"/>
        <v>40525.25</v>
      </c>
      <c r="T828" s="9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e" cm="1">
        <f t="array" aca="1" ref="Q829:R829" ca="1">_xlfn.TEXTSPLIT(P829,"/")</f>
        <v>#NAME?</v>
      </c>
      <c r="R829" t="e">
        <f ca="1"/>
        <v>#NAME?</v>
      </c>
      <c r="S829" s="9">
        <f t="shared" si="49"/>
        <v>40666.208333333336</v>
      </c>
      <c r="T829" s="9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e" cm="1">
        <f t="array" aca="1" ref="Q830:R830" ca="1">_xlfn.TEXTSPLIT(P830,"/")</f>
        <v>#NAME?</v>
      </c>
      <c r="R830" t="e">
        <f ca="1"/>
        <v>#NAME?</v>
      </c>
      <c r="S830" s="9">
        <f t="shared" si="49"/>
        <v>43340.208333333328</v>
      </c>
      <c r="T830" s="9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e" cm="1">
        <f t="array" aca="1" ref="Q831:R831" ca="1">_xlfn.TEXTSPLIT(P831,"/")</f>
        <v>#NAME?</v>
      </c>
      <c r="R831" t="e">
        <f ca="1"/>
        <v>#NAME?</v>
      </c>
      <c r="S831" s="9">
        <f t="shared" si="49"/>
        <v>42164.208333333328</v>
      </c>
      <c r="T831" s="9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e" cm="1">
        <f t="array" aca="1" ref="Q832:R832" ca="1">_xlfn.TEXTSPLIT(P832,"/")</f>
        <v>#NAME?</v>
      </c>
      <c r="R832" t="e">
        <f ca="1"/>
        <v>#NAME?</v>
      </c>
      <c r="S832" s="9">
        <f t="shared" si="49"/>
        <v>43103.25</v>
      </c>
      <c r="T832" s="9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e" cm="1">
        <f t="array" aca="1" ref="Q833:R833" ca="1">_xlfn.TEXTSPLIT(P833,"/")</f>
        <v>#NAME?</v>
      </c>
      <c r="R833" t="e">
        <f ca="1"/>
        <v>#NAME?</v>
      </c>
      <c r="S833" s="9">
        <f t="shared" si="49"/>
        <v>40994.208333333336</v>
      </c>
      <c r="T833" s="9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e" cm="1">
        <f t="array" aca="1" ref="Q834:R834" ca="1">_xlfn.TEXTSPLIT(P834,"/")</f>
        <v>#NAME?</v>
      </c>
      <c r="R834" t="e">
        <f ca="1"/>
        <v>#NAME?</v>
      </c>
      <c r="S834" s="9">
        <f t="shared" si="49"/>
        <v>42299.208333333328</v>
      </c>
      <c r="T834" s="9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IF(H835=0,"0",E835/H835)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e" cm="1">
        <f t="array" aca="1" ref="Q835:R835" ca="1">_xlfn.TEXTSPLIT(P835,"/")</f>
        <v>#NAME?</v>
      </c>
      <c r="R835" t="e">
        <f ca="1"/>
        <v>#NAME?</v>
      </c>
      <c r="S835" s="9">
        <f t="shared" ref="S835:S898" si="53">(((L835/60)/60)/24+DATE(1970,1,1))</f>
        <v>40588.25</v>
      </c>
      <c r="T835" s="9">
        <f t="shared" ref="T835:T898" si="54">(((M835/60)/60)/24+DATE(1970,1,1))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E836*100/D836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e" cm="1">
        <f t="array" aca="1" ref="Q836:R836" ca="1">_xlfn.TEXTSPLIT(P836,"/")</f>
        <v>#NAME?</v>
      </c>
      <c r="R836" t="e">
        <f ca="1"/>
        <v>#NAME?</v>
      </c>
      <c r="S836" s="9">
        <f t="shared" si="53"/>
        <v>41448.208333333336</v>
      </c>
      <c r="T836" s="9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e" cm="1">
        <f t="array" aca="1" ref="Q837:R837" ca="1">_xlfn.TEXTSPLIT(P837,"/")</f>
        <v>#NAME?</v>
      </c>
      <c r="R837" t="e">
        <f ca="1"/>
        <v>#NAME?</v>
      </c>
      <c r="S837" s="9">
        <f t="shared" si="53"/>
        <v>42063.25</v>
      </c>
      <c r="T837" s="9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e" cm="1">
        <f t="array" aca="1" ref="Q838:R838" ca="1">_xlfn.TEXTSPLIT(P838,"/")</f>
        <v>#NAME?</v>
      </c>
      <c r="R838" t="e">
        <f ca="1"/>
        <v>#NAME?</v>
      </c>
      <c r="S838" s="9">
        <f t="shared" si="53"/>
        <v>40214.25</v>
      </c>
      <c r="T838" s="9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e" cm="1">
        <f t="array" aca="1" ref="Q839:R839" ca="1">_xlfn.TEXTSPLIT(P839,"/")</f>
        <v>#NAME?</v>
      </c>
      <c r="R839" t="e">
        <f ca="1"/>
        <v>#NAME?</v>
      </c>
      <c r="S839" s="9">
        <f t="shared" si="53"/>
        <v>40629.208333333336</v>
      </c>
      <c r="T839" s="9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e" cm="1">
        <f t="array" aca="1" ref="Q840:R840" ca="1">_xlfn.TEXTSPLIT(P840,"/")</f>
        <v>#NAME?</v>
      </c>
      <c r="R840" t="e">
        <f ca="1"/>
        <v>#NAME?</v>
      </c>
      <c r="S840" s="9">
        <f t="shared" si="53"/>
        <v>43370.208333333328</v>
      </c>
      <c r="T840" s="9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e" cm="1">
        <f t="array" aca="1" ref="Q841:R841" ca="1">_xlfn.TEXTSPLIT(P841,"/")</f>
        <v>#NAME?</v>
      </c>
      <c r="R841" t="e">
        <f ca="1"/>
        <v>#NAME?</v>
      </c>
      <c r="S841" s="9">
        <f t="shared" si="53"/>
        <v>41715.208333333336</v>
      </c>
      <c r="T841" s="9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e" cm="1">
        <f t="array" aca="1" ref="Q842:R842" ca="1">_xlfn.TEXTSPLIT(P842,"/")</f>
        <v>#NAME?</v>
      </c>
      <c r="R842" t="e">
        <f ca="1"/>
        <v>#NAME?</v>
      </c>
      <c r="S842" s="9">
        <f t="shared" si="53"/>
        <v>41836.208333333336</v>
      </c>
      <c r="T842" s="9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e" cm="1">
        <f t="array" aca="1" ref="Q843:R843" ca="1">_xlfn.TEXTSPLIT(P843,"/")</f>
        <v>#NAME?</v>
      </c>
      <c r="R843" t="e">
        <f ca="1"/>
        <v>#NAME?</v>
      </c>
      <c r="S843" s="9">
        <f t="shared" si="53"/>
        <v>42419.25</v>
      </c>
      <c r="T843" s="9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e" cm="1">
        <f t="array" aca="1" ref="Q844:R844" ca="1">_xlfn.TEXTSPLIT(P844,"/")</f>
        <v>#NAME?</v>
      </c>
      <c r="R844" t="e">
        <f ca="1"/>
        <v>#NAME?</v>
      </c>
      <c r="S844" s="9">
        <f t="shared" si="53"/>
        <v>43266.208333333328</v>
      </c>
      <c r="T844" s="9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30.71590909090909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e" cm="1">
        <f t="array" aca="1" ref="Q845:R845" ca="1">_xlfn.TEXTSPLIT(P845,"/")</f>
        <v>#NAME?</v>
      </c>
      <c r="R845" t="e">
        <f ca="1"/>
        <v>#NAME?</v>
      </c>
      <c r="S845" s="9">
        <f t="shared" si="53"/>
        <v>43338.208333333328</v>
      </c>
      <c r="T845" s="9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99.397727272727266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e" cm="1">
        <f t="array" aca="1" ref="Q846:R846" ca="1">_xlfn.TEXTSPLIT(P846,"/")</f>
        <v>#NAME?</v>
      </c>
      <c r="R846" t="e">
        <f ca="1"/>
        <v>#NAME?</v>
      </c>
      <c r="S846" s="9">
        <f t="shared" si="53"/>
        <v>40930.25</v>
      </c>
      <c r="T846" s="9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e" cm="1">
        <f t="array" aca="1" ref="Q847:R847" ca="1">_xlfn.TEXTSPLIT(P847,"/")</f>
        <v>#NAME?</v>
      </c>
      <c r="R847" t="e">
        <f ca="1"/>
        <v>#NAME?</v>
      </c>
      <c r="S847" s="9">
        <f t="shared" si="53"/>
        <v>43235.208333333328</v>
      </c>
      <c r="T847" s="9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e" cm="1">
        <f t="array" aca="1" ref="Q848:R848" ca="1">_xlfn.TEXTSPLIT(P848,"/")</f>
        <v>#NAME?</v>
      </c>
      <c r="R848" t="e">
        <f ca="1"/>
        <v>#NAME?</v>
      </c>
      <c r="S848" s="9">
        <f t="shared" si="53"/>
        <v>43302.208333333328</v>
      </c>
      <c r="T848" s="9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e" cm="1">
        <f t="array" aca="1" ref="Q849:R849" ca="1">_xlfn.TEXTSPLIT(P849,"/")</f>
        <v>#NAME?</v>
      </c>
      <c r="R849" t="e">
        <f ca="1"/>
        <v>#NAME?</v>
      </c>
      <c r="S849" s="9">
        <f t="shared" si="53"/>
        <v>43107.25</v>
      </c>
      <c r="T849" s="9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e" cm="1">
        <f t="array" aca="1" ref="Q850:R850" ca="1">_xlfn.TEXTSPLIT(P850,"/")</f>
        <v>#NAME?</v>
      </c>
      <c r="R850" t="e">
        <f ca="1"/>
        <v>#NAME?</v>
      </c>
      <c r="S850" s="9">
        <f t="shared" si="53"/>
        <v>40341.208333333336</v>
      </c>
      <c r="T850" s="9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e" cm="1">
        <f t="array" aca="1" ref="Q851:R851" ca="1">_xlfn.TEXTSPLIT(P851,"/")</f>
        <v>#NAME?</v>
      </c>
      <c r="R851" t="e">
        <f ca="1"/>
        <v>#NAME?</v>
      </c>
      <c r="S851" s="9">
        <f t="shared" si="53"/>
        <v>40948.25</v>
      </c>
      <c r="T851" s="9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e" cm="1">
        <f t="array" aca="1" ref="Q852:R852" ca="1">_xlfn.TEXTSPLIT(P852,"/")</f>
        <v>#NAME?</v>
      </c>
      <c r="R852" t="e">
        <f ca="1"/>
        <v>#NAME?</v>
      </c>
      <c r="S852" s="9">
        <f t="shared" si="53"/>
        <v>40866.25</v>
      </c>
      <c r="T852" s="9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e" cm="1">
        <f t="array" aca="1" ref="Q853:R853" ca="1">_xlfn.TEXTSPLIT(P853,"/")</f>
        <v>#NAME?</v>
      </c>
      <c r="R853" t="e">
        <f ca="1"/>
        <v>#NAME?</v>
      </c>
      <c r="S853" s="9">
        <f t="shared" si="53"/>
        <v>41031.208333333336</v>
      </c>
      <c r="T853" s="9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e" cm="1">
        <f t="array" aca="1" ref="Q854:R854" ca="1">_xlfn.TEXTSPLIT(P854,"/")</f>
        <v>#NAME?</v>
      </c>
      <c r="R854" t="e">
        <f ca="1"/>
        <v>#NAME?</v>
      </c>
      <c r="S854" s="9">
        <f t="shared" si="53"/>
        <v>40740.208333333336</v>
      </c>
      <c r="T854" s="9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e" cm="1">
        <f t="array" aca="1" ref="Q855:R855" ca="1">_xlfn.TEXTSPLIT(P855,"/")</f>
        <v>#NAME?</v>
      </c>
      <c r="R855" t="e">
        <f ca="1"/>
        <v>#NAME?</v>
      </c>
      <c r="S855" s="9">
        <f t="shared" si="53"/>
        <v>40714.208333333336</v>
      </c>
      <c r="T855" s="9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e" cm="1">
        <f t="array" aca="1" ref="Q856:R856" ca="1">_xlfn.TEXTSPLIT(P856,"/")</f>
        <v>#NAME?</v>
      </c>
      <c r="R856" t="e">
        <f ca="1"/>
        <v>#NAME?</v>
      </c>
      <c r="S856" s="9">
        <f t="shared" si="53"/>
        <v>43787.25</v>
      </c>
      <c r="T856" s="9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102.37606837606837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e" cm="1">
        <f t="array" aca="1" ref="Q857:R857" ca="1">_xlfn.TEXTSPLIT(P857,"/")</f>
        <v>#NAME?</v>
      </c>
      <c r="R857" t="e">
        <f ca="1"/>
        <v>#NAME?</v>
      </c>
      <c r="S857" s="9">
        <f t="shared" si="53"/>
        <v>40712.208333333336</v>
      </c>
      <c r="T857" s="9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e" cm="1">
        <f t="array" aca="1" ref="Q858:R858" ca="1">_xlfn.TEXTSPLIT(P858,"/")</f>
        <v>#NAME?</v>
      </c>
      <c r="R858" t="e">
        <f ca="1"/>
        <v>#NAME?</v>
      </c>
      <c r="S858" s="9">
        <f t="shared" si="53"/>
        <v>41023.208333333336</v>
      </c>
      <c r="T858" s="9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139.8679245283019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e" cm="1">
        <f t="array" aca="1" ref="Q859:R859" ca="1">_xlfn.TEXTSPLIT(P859,"/")</f>
        <v>#NAME?</v>
      </c>
      <c r="R859" t="e">
        <f ca="1"/>
        <v>#NAME?</v>
      </c>
      <c r="S859" s="9">
        <f t="shared" si="53"/>
        <v>40944.25</v>
      </c>
      <c r="T859" s="9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e" cm="1">
        <f t="array" aca="1" ref="Q860:R860" ca="1">_xlfn.TEXTSPLIT(P860,"/")</f>
        <v>#NAME?</v>
      </c>
      <c r="R860" t="e">
        <f ca="1"/>
        <v>#NAME?</v>
      </c>
      <c r="S860" s="9">
        <f t="shared" si="53"/>
        <v>43211.208333333328</v>
      </c>
      <c r="T860" s="9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e" cm="1">
        <f t="array" aca="1" ref="Q861:R861" ca="1">_xlfn.TEXTSPLIT(P861,"/")</f>
        <v>#NAME?</v>
      </c>
      <c r="R861" t="e">
        <f ca="1"/>
        <v>#NAME?</v>
      </c>
      <c r="S861" s="9">
        <f t="shared" si="53"/>
        <v>41334.25</v>
      </c>
      <c r="T861" s="9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e" cm="1">
        <f t="array" aca="1" ref="Q862:R862" ca="1">_xlfn.TEXTSPLIT(P862,"/")</f>
        <v>#NAME?</v>
      </c>
      <c r="R862" t="e">
        <f ca="1"/>
        <v>#NAME?</v>
      </c>
      <c r="S862" s="9">
        <f t="shared" si="53"/>
        <v>43515.25</v>
      </c>
      <c r="T862" s="9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e" cm="1">
        <f t="array" aca="1" ref="Q863:R863" ca="1">_xlfn.TEXTSPLIT(P863,"/")</f>
        <v>#NAME?</v>
      </c>
      <c r="R863" t="e">
        <f ca="1"/>
        <v>#NAME?</v>
      </c>
      <c r="S863" s="9">
        <f t="shared" si="53"/>
        <v>40258.208333333336</v>
      </c>
      <c r="T863" s="9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187.42857142857142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e" cm="1">
        <f t="array" aca="1" ref="Q864:R864" ca="1">_xlfn.TEXTSPLIT(P864,"/")</f>
        <v>#NAME?</v>
      </c>
      <c r="R864" t="e">
        <f ca="1"/>
        <v>#NAME?</v>
      </c>
      <c r="S864" s="9">
        <f t="shared" si="53"/>
        <v>40756.208333333336</v>
      </c>
      <c r="T864" s="9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e" cm="1">
        <f t="array" aca="1" ref="Q865:R865" ca="1">_xlfn.TEXTSPLIT(P865,"/")</f>
        <v>#NAME?</v>
      </c>
      <c r="R865" t="e">
        <f ca="1"/>
        <v>#NAME?</v>
      </c>
      <c r="S865" s="9">
        <f t="shared" si="53"/>
        <v>42172.208333333328</v>
      </c>
      <c r="T865" s="9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e" cm="1">
        <f t="array" aca="1" ref="Q866:R866" ca="1">_xlfn.TEXTSPLIT(P866,"/")</f>
        <v>#NAME?</v>
      </c>
      <c r="R866" t="e">
        <f ca="1"/>
        <v>#NAME?</v>
      </c>
      <c r="S866" s="9">
        <f t="shared" si="53"/>
        <v>42601.208333333328</v>
      </c>
      <c r="T866" s="9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e" cm="1">
        <f t="array" aca="1" ref="Q867:R867" ca="1">_xlfn.TEXTSPLIT(P867,"/")</f>
        <v>#NAME?</v>
      </c>
      <c r="R867" t="e">
        <f ca="1"/>
        <v>#NAME?</v>
      </c>
      <c r="S867" s="9">
        <f t="shared" si="53"/>
        <v>41897.208333333336</v>
      </c>
      <c r="T867" s="9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e" cm="1">
        <f t="array" aca="1" ref="Q868:R868" ca="1">_xlfn.TEXTSPLIT(P868,"/")</f>
        <v>#NAME?</v>
      </c>
      <c r="R868" t="e">
        <f ca="1"/>
        <v>#NAME?</v>
      </c>
      <c r="S868" s="9">
        <f t="shared" si="53"/>
        <v>40671.208333333336</v>
      </c>
      <c r="T868" s="9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e" cm="1">
        <f t="array" aca="1" ref="Q869:R869" ca="1">_xlfn.TEXTSPLIT(P869,"/")</f>
        <v>#NAME?</v>
      </c>
      <c r="R869" t="e">
        <f ca="1"/>
        <v>#NAME?</v>
      </c>
      <c r="S869" s="9">
        <f t="shared" si="53"/>
        <v>43382.208333333328</v>
      </c>
      <c r="T869" s="9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e" cm="1">
        <f t="array" aca="1" ref="Q870:R870" ca="1">_xlfn.TEXTSPLIT(P870,"/")</f>
        <v>#NAME?</v>
      </c>
      <c r="R870" t="e">
        <f ca="1"/>
        <v>#NAME?</v>
      </c>
      <c r="S870" s="9">
        <f t="shared" si="53"/>
        <v>41559.208333333336</v>
      </c>
      <c r="T870" s="9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e" cm="1">
        <f t="array" aca="1" ref="Q871:R871" ca="1">_xlfn.TEXTSPLIT(P871,"/")</f>
        <v>#NAME?</v>
      </c>
      <c r="R871" t="e">
        <f ca="1"/>
        <v>#NAME?</v>
      </c>
      <c r="S871" s="9">
        <f t="shared" si="53"/>
        <v>40350.208333333336</v>
      </c>
      <c r="T871" s="9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e" cm="1">
        <f t="array" aca="1" ref="Q872:R872" ca="1">_xlfn.TEXTSPLIT(P872,"/")</f>
        <v>#NAME?</v>
      </c>
      <c r="R872" t="e">
        <f ca="1"/>
        <v>#NAME?</v>
      </c>
      <c r="S872" s="9">
        <f t="shared" si="53"/>
        <v>42240.208333333328</v>
      </c>
      <c r="T872" s="9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e" cm="1">
        <f t="array" aca="1" ref="Q873:R873" ca="1">_xlfn.TEXTSPLIT(P873,"/")</f>
        <v>#NAME?</v>
      </c>
      <c r="R873" t="e">
        <f ca="1"/>
        <v>#NAME?</v>
      </c>
      <c r="S873" s="9">
        <f t="shared" si="53"/>
        <v>43040.208333333328</v>
      </c>
      <c r="T873" s="9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e" cm="1">
        <f t="array" aca="1" ref="Q874:R874" ca="1">_xlfn.TEXTSPLIT(P874,"/")</f>
        <v>#NAME?</v>
      </c>
      <c r="R874" t="e">
        <f ca="1"/>
        <v>#NAME?</v>
      </c>
      <c r="S874" s="9">
        <f t="shared" si="53"/>
        <v>43346.208333333328</v>
      </c>
      <c r="T874" s="9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e" cm="1">
        <f t="array" aca="1" ref="Q875:R875" ca="1">_xlfn.TEXTSPLIT(P875,"/")</f>
        <v>#NAME?</v>
      </c>
      <c r="R875" t="e">
        <f ca="1"/>
        <v>#NAME?</v>
      </c>
      <c r="S875" s="9">
        <f t="shared" si="53"/>
        <v>41647.25</v>
      </c>
      <c r="T875" s="9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e" cm="1">
        <f t="array" aca="1" ref="Q876:R876" ca="1">_xlfn.TEXTSPLIT(P876,"/")</f>
        <v>#NAME?</v>
      </c>
      <c r="R876" t="e">
        <f ca="1"/>
        <v>#NAME?</v>
      </c>
      <c r="S876" s="9">
        <f t="shared" si="53"/>
        <v>40291.208333333336</v>
      </c>
      <c r="T876" s="9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e" cm="1">
        <f t="array" aca="1" ref="Q877:R877" ca="1">_xlfn.TEXTSPLIT(P877,"/")</f>
        <v>#NAME?</v>
      </c>
      <c r="R877" t="e">
        <f ca="1"/>
        <v>#NAME?</v>
      </c>
      <c r="S877" s="9">
        <f t="shared" si="53"/>
        <v>40556.25</v>
      </c>
      <c r="T877" s="9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e" cm="1">
        <f t="array" aca="1" ref="Q878:R878" ca="1">_xlfn.TEXTSPLIT(P878,"/")</f>
        <v>#NAME?</v>
      </c>
      <c r="R878" t="e">
        <f ca="1"/>
        <v>#NAME?</v>
      </c>
      <c r="S878" s="9">
        <f t="shared" si="53"/>
        <v>43624.208333333328</v>
      </c>
      <c r="T878" s="9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e" cm="1">
        <f t="array" aca="1" ref="Q879:R879" ca="1">_xlfn.TEXTSPLIT(P879,"/")</f>
        <v>#NAME?</v>
      </c>
      <c r="R879" t="e">
        <f ca="1"/>
        <v>#NAME?</v>
      </c>
      <c r="S879" s="9">
        <f t="shared" si="53"/>
        <v>42577.208333333328</v>
      </c>
      <c r="T879" s="9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e" cm="1">
        <f t="array" aca="1" ref="Q880:R880" ca="1">_xlfn.TEXTSPLIT(P880,"/")</f>
        <v>#NAME?</v>
      </c>
      <c r="R880" t="e">
        <f ca="1"/>
        <v>#NAME?</v>
      </c>
      <c r="S880" s="9">
        <f t="shared" si="53"/>
        <v>43845.25</v>
      </c>
      <c r="T880" s="9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e" cm="1">
        <f t="array" aca="1" ref="Q881:R881" ca="1">_xlfn.TEXTSPLIT(P881,"/")</f>
        <v>#NAME?</v>
      </c>
      <c r="R881" t="e">
        <f ca="1"/>
        <v>#NAME?</v>
      </c>
      <c r="S881" s="9">
        <f t="shared" si="53"/>
        <v>42788.25</v>
      </c>
      <c r="T881" s="9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e" cm="1">
        <f t="array" aca="1" ref="Q882:R882" ca="1">_xlfn.TEXTSPLIT(P882,"/")</f>
        <v>#NAME?</v>
      </c>
      <c r="R882" t="e">
        <f ca="1"/>
        <v>#NAME?</v>
      </c>
      <c r="S882" s="9">
        <f t="shared" si="53"/>
        <v>43667.208333333328</v>
      </c>
      <c r="T882" s="9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e" cm="1">
        <f t="array" aca="1" ref="Q883:R883" ca="1">_xlfn.TEXTSPLIT(P883,"/")</f>
        <v>#NAME?</v>
      </c>
      <c r="R883" t="e">
        <f ca="1"/>
        <v>#NAME?</v>
      </c>
      <c r="S883" s="9">
        <f t="shared" si="53"/>
        <v>42194.208333333328</v>
      </c>
      <c r="T883" s="9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e" cm="1">
        <f t="array" aca="1" ref="Q884:R884" ca="1">_xlfn.TEXTSPLIT(P884,"/")</f>
        <v>#NAME?</v>
      </c>
      <c r="R884" t="e">
        <f ca="1"/>
        <v>#NAME?</v>
      </c>
      <c r="S884" s="9">
        <f t="shared" si="53"/>
        <v>42025.25</v>
      </c>
      <c r="T884" s="9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237.91176470588235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e" cm="1">
        <f t="array" aca="1" ref="Q885:R885" ca="1">_xlfn.TEXTSPLIT(P885,"/")</f>
        <v>#NAME?</v>
      </c>
      <c r="R885" t="e">
        <f ca="1"/>
        <v>#NAME?</v>
      </c>
      <c r="S885" s="9">
        <f t="shared" si="53"/>
        <v>40323.208333333336</v>
      </c>
      <c r="T885" s="9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64.036299765807968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e" cm="1">
        <f t="array" aca="1" ref="Q886:R886" ca="1">_xlfn.TEXTSPLIT(P886,"/")</f>
        <v>#NAME?</v>
      </c>
      <c r="R886" t="e">
        <f ca="1"/>
        <v>#NAME?</v>
      </c>
      <c r="S886" s="9">
        <f t="shared" si="53"/>
        <v>41763.208333333336</v>
      </c>
      <c r="T886" s="9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e" cm="1">
        <f t="array" aca="1" ref="Q887:R887" ca="1">_xlfn.TEXTSPLIT(P887,"/")</f>
        <v>#NAME?</v>
      </c>
      <c r="R887" t="e">
        <f ca="1"/>
        <v>#NAME?</v>
      </c>
      <c r="S887" s="9">
        <f t="shared" si="53"/>
        <v>40335.208333333336</v>
      </c>
      <c r="T887" s="9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e" cm="1">
        <f t="array" aca="1" ref="Q888:R888" ca="1">_xlfn.TEXTSPLIT(P888,"/")</f>
        <v>#NAME?</v>
      </c>
      <c r="R888" t="e">
        <f ca="1"/>
        <v>#NAME?</v>
      </c>
      <c r="S888" s="9">
        <f t="shared" si="53"/>
        <v>40416.208333333336</v>
      </c>
      <c r="T888" s="9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29.346153846153847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e" cm="1">
        <f t="array" aca="1" ref="Q889:R889" ca="1">_xlfn.TEXTSPLIT(P889,"/")</f>
        <v>#NAME?</v>
      </c>
      <c r="R889" t="e">
        <f ca="1"/>
        <v>#NAME?</v>
      </c>
      <c r="S889" s="9">
        <f t="shared" si="53"/>
        <v>42202.208333333328</v>
      </c>
      <c r="T889" s="9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e" cm="1">
        <f t="array" aca="1" ref="Q890:R890" ca="1">_xlfn.TEXTSPLIT(P890,"/")</f>
        <v>#NAME?</v>
      </c>
      <c r="R890" t="e">
        <f ca="1"/>
        <v>#NAME?</v>
      </c>
      <c r="S890" s="9">
        <f t="shared" si="53"/>
        <v>42836.208333333328</v>
      </c>
      <c r="T890" s="9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169.78571428571428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e" cm="1">
        <f t="array" aca="1" ref="Q891:R891" ca="1">_xlfn.TEXTSPLIT(P891,"/")</f>
        <v>#NAME?</v>
      </c>
      <c r="R891" t="e">
        <f ca="1"/>
        <v>#NAME?</v>
      </c>
      <c r="S891" s="9">
        <f t="shared" si="53"/>
        <v>41710.208333333336</v>
      </c>
      <c r="T891" s="9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115.95907738095238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e" cm="1">
        <f t="array" aca="1" ref="Q892:R892" ca="1">_xlfn.TEXTSPLIT(P892,"/")</f>
        <v>#NAME?</v>
      </c>
      <c r="R892" t="e">
        <f ca="1"/>
        <v>#NAME?</v>
      </c>
      <c r="S892" s="9">
        <f t="shared" si="53"/>
        <v>43640.208333333328</v>
      </c>
      <c r="T892" s="9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258.60000000000002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e" cm="1">
        <f t="array" aca="1" ref="Q893:R893" ca="1">_xlfn.TEXTSPLIT(P893,"/")</f>
        <v>#NAME?</v>
      </c>
      <c r="R893" t="e">
        <f ca="1"/>
        <v>#NAME?</v>
      </c>
      <c r="S893" s="9">
        <f t="shared" si="53"/>
        <v>40880.25</v>
      </c>
      <c r="T893" s="9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230.58333333333334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e" cm="1">
        <f t="array" aca="1" ref="Q894:R894" ca="1">_xlfn.TEXTSPLIT(P894,"/")</f>
        <v>#NAME?</v>
      </c>
      <c r="R894" t="e">
        <f ca="1"/>
        <v>#NAME?</v>
      </c>
      <c r="S894" s="9">
        <f t="shared" si="53"/>
        <v>40319.208333333336</v>
      </c>
      <c r="T894" s="9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e" cm="1">
        <f t="array" aca="1" ref="Q895:R895" ca="1">_xlfn.TEXTSPLIT(P895,"/")</f>
        <v>#NAME?</v>
      </c>
      <c r="R895" t="e">
        <f ca="1"/>
        <v>#NAME?</v>
      </c>
      <c r="S895" s="9">
        <f t="shared" si="53"/>
        <v>42170.208333333328</v>
      </c>
      <c r="T895" s="9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188.70588235294119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e" cm="1">
        <f t="array" aca="1" ref="Q896:R896" ca="1">_xlfn.TEXTSPLIT(P896,"/")</f>
        <v>#NAME?</v>
      </c>
      <c r="R896" t="e">
        <f ca="1"/>
        <v>#NAME?</v>
      </c>
      <c r="S896" s="9">
        <f t="shared" si="53"/>
        <v>41466.208333333336</v>
      </c>
      <c r="T896" s="9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e" cm="1">
        <f t="array" aca="1" ref="Q897:R897" ca="1">_xlfn.TEXTSPLIT(P897,"/")</f>
        <v>#NAME?</v>
      </c>
      <c r="R897" t="e">
        <f ca="1"/>
        <v>#NAME?</v>
      </c>
      <c r="S897" s="9">
        <f t="shared" si="53"/>
        <v>43134.25</v>
      </c>
      <c r="T897" s="9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e" cm="1">
        <f t="array" aca="1" ref="Q898:R898" ca="1">_xlfn.TEXTSPLIT(P898,"/")</f>
        <v>#NAME?</v>
      </c>
      <c r="R898" t="e">
        <f ca="1"/>
        <v>#NAME?</v>
      </c>
      <c r="S898" s="9">
        <f t="shared" si="53"/>
        <v>40738.208333333336</v>
      </c>
      <c r="T898" s="9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IF(H899=0,"0",E899/H899)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e" cm="1">
        <f t="array" aca="1" ref="Q899:R899" ca="1">_xlfn.TEXTSPLIT(P899,"/")</f>
        <v>#NAME?</v>
      </c>
      <c r="R899" t="e">
        <f ca="1"/>
        <v>#NAME?</v>
      </c>
      <c r="S899" s="9">
        <f t="shared" ref="S899:S962" si="57">(((L899/60)/60)/24+DATE(1970,1,1))</f>
        <v>43583.208333333328</v>
      </c>
      <c r="T899" s="9">
        <f t="shared" ref="T899:T962" si="58">(((M899/60)/60)/24+DATE(1970,1,1))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E900*100/D900</f>
        <v>52.479620323841431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e" cm="1">
        <f t="array" aca="1" ref="Q900:R900" ca="1">_xlfn.TEXTSPLIT(P900,"/")</f>
        <v>#NAME?</v>
      </c>
      <c r="R900" t="e">
        <f ca="1"/>
        <v>#NAME?</v>
      </c>
      <c r="S900" s="9">
        <f t="shared" si="57"/>
        <v>43815.25</v>
      </c>
      <c r="T900" s="9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e" cm="1">
        <f t="array" aca="1" ref="Q901:R901" ca="1">_xlfn.TEXTSPLIT(P901,"/")</f>
        <v>#NAME?</v>
      </c>
      <c r="R901" t="e">
        <f ca="1"/>
        <v>#NAME?</v>
      </c>
      <c r="S901" s="9">
        <f t="shared" si="57"/>
        <v>41554.208333333336</v>
      </c>
      <c r="T901" s="9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e" cm="1">
        <f t="array" aca="1" ref="Q902:R902" ca="1">_xlfn.TEXTSPLIT(P902,"/")</f>
        <v>#NAME?</v>
      </c>
      <c r="R902" t="e">
        <f ca="1"/>
        <v>#NAME?</v>
      </c>
      <c r="S902" s="9">
        <f t="shared" si="57"/>
        <v>41901.208333333336</v>
      </c>
      <c r="T902" s="9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156.17857142857142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e" cm="1">
        <f t="array" aca="1" ref="Q903:R903" ca="1">_xlfn.TEXTSPLIT(P903,"/")</f>
        <v>#NAME?</v>
      </c>
      <c r="R903" t="e">
        <f ca="1"/>
        <v>#NAME?</v>
      </c>
      <c r="S903" s="9">
        <f t="shared" si="57"/>
        <v>43298.208333333328</v>
      </c>
      <c r="T903" s="9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252.42857142857142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e" cm="1">
        <f t="array" aca="1" ref="Q904:R904" ca="1">_xlfn.TEXTSPLIT(P904,"/")</f>
        <v>#NAME?</v>
      </c>
      <c r="R904" t="e">
        <f ca="1"/>
        <v>#NAME?</v>
      </c>
      <c r="S904" s="9">
        <f t="shared" si="57"/>
        <v>42399.25</v>
      </c>
      <c r="T904" s="9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1.7292682926829268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e" cm="1">
        <f t="array" aca="1" ref="Q905:R905" ca="1">_xlfn.TEXTSPLIT(P905,"/")</f>
        <v>#NAME?</v>
      </c>
      <c r="R905" t="e">
        <f ca="1"/>
        <v>#NAME?</v>
      </c>
      <c r="S905" s="9">
        <f t="shared" si="57"/>
        <v>41034.208333333336</v>
      </c>
      <c r="T905" s="9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e" cm="1">
        <f t="array" aca="1" ref="Q906:R906" ca="1">_xlfn.TEXTSPLIT(P906,"/")</f>
        <v>#NAME?</v>
      </c>
      <c r="R906" t="e">
        <f ca="1"/>
        <v>#NAME?</v>
      </c>
      <c r="S906" s="9">
        <f t="shared" si="57"/>
        <v>41186.208333333336</v>
      </c>
      <c r="T906" s="9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e" cm="1">
        <f t="array" aca="1" ref="Q907:R907" ca="1">_xlfn.TEXTSPLIT(P907,"/")</f>
        <v>#NAME?</v>
      </c>
      <c r="R907" t="e">
        <f ca="1"/>
        <v>#NAME?</v>
      </c>
      <c r="S907" s="9">
        <f t="shared" si="57"/>
        <v>41536.208333333336</v>
      </c>
      <c r="T907" s="9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e" cm="1">
        <f t="array" aca="1" ref="Q908:R908" ca="1">_xlfn.TEXTSPLIT(P908,"/")</f>
        <v>#NAME?</v>
      </c>
      <c r="R908" t="e">
        <f ca="1"/>
        <v>#NAME?</v>
      </c>
      <c r="S908" s="9">
        <f t="shared" si="57"/>
        <v>42868.208333333328</v>
      </c>
      <c r="T908" s="9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e" cm="1">
        <f t="array" aca="1" ref="Q909:R909" ca="1">_xlfn.TEXTSPLIT(P909,"/")</f>
        <v>#NAME?</v>
      </c>
      <c r="R909" t="e">
        <f ca="1"/>
        <v>#NAME?</v>
      </c>
      <c r="S909" s="9">
        <f t="shared" si="57"/>
        <v>40660.208333333336</v>
      </c>
      <c r="T909" s="9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e" cm="1">
        <f t="array" aca="1" ref="Q910:R910" ca="1">_xlfn.TEXTSPLIT(P910,"/")</f>
        <v>#NAME?</v>
      </c>
      <c r="R910" t="e">
        <f ca="1"/>
        <v>#NAME?</v>
      </c>
      <c r="S910" s="9">
        <f t="shared" si="57"/>
        <v>41031.208333333336</v>
      </c>
      <c r="T910" s="9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e" cm="1">
        <f t="array" aca="1" ref="Q911:R911" ca="1">_xlfn.TEXTSPLIT(P911,"/")</f>
        <v>#NAME?</v>
      </c>
      <c r="R911" t="e">
        <f ca="1"/>
        <v>#NAME?</v>
      </c>
      <c r="S911" s="9">
        <f t="shared" si="57"/>
        <v>43255.208333333328</v>
      </c>
      <c r="T911" s="9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19.556634304207119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e" cm="1">
        <f t="array" aca="1" ref="Q912:R912" ca="1">_xlfn.TEXTSPLIT(P912,"/")</f>
        <v>#NAME?</v>
      </c>
      <c r="R912" t="e">
        <f ca="1"/>
        <v>#NAME?</v>
      </c>
      <c r="S912" s="9">
        <f t="shared" si="57"/>
        <v>42026.25</v>
      </c>
      <c r="T912" s="9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e" cm="1">
        <f t="array" aca="1" ref="Q913:R913" ca="1">_xlfn.TEXTSPLIT(P913,"/")</f>
        <v>#NAME?</v>
      </c>
      <c r="R913" t="e">
        <f ca="1"/>
        <v>#NAME?</v>
      </c>
      <c r="S913" s="9">
        <f t="shared" si="57"/>
        <v>43717.208333333328</v>
      </c>
      <c r="T913" s="9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e" cm="1">
        <f t="array" aca="1" ref="Q914:R914" ca="1">_xlfn.TEXTSPLIT(P914,"/")</f>
        <v>#NAME?</v>
      </c>
      <c r="R914" t="e">
        <f ca="1"/>
        <v>#NAME?</v>
      </c>
      <c r="S914" s="9">
        <f t="shared" si="57"/>
        <v>41157.208333333336</v>
      </c>
      <c r="T914" s="9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e" cm="1">
        <f t="array" aca="1" ref="Q915:R915" ca="1">_xlfn.TEXTSPLIT(P915,"/")</f>
        <v>#NAME?</v>
      </c>
      <c r="R915" t="e">
        <f ca="1"/>
        <v>#NAME?</v>
      </c>
      <c r="S915" s="9">
        <f t="shared" si="57"/>
        <v>43597.208333333328</v>
      </c>
      <c r="T915" s="9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e" cm="1">
        <f t="array" aca="1" ref="Q916:R916" ca="1">_xlfn.TEXTSPLIT(P916,"/")</f>
        <v>#NAME?</v>
      </c>
      <c r="R916" t="e">
        <f ca="1"/>
        <v>#NAME?</v>
      </c>
      <c r="S916" s="9">
        <f t="shared" si="57"/>
        <v>41490.208333333336</v>
      </c>
      <c r="T916" s="9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e" cm="1">
        <f t="array" aca="1" ref="Q917:R917" ca="1">_xlfn.TEXTSPLIT(P917,"/")</f>
        <v>#NAME?</v>
      </c>
      <c r="R917" t="e">
        <f ca="1"/>
        <v>#NAME?</v>
      </c>
      <c r="S917" s="9">
        <f t="shared" si="57"/>
        <v>42976.208333333328</v>
      </c>
      <c r="T917" s="9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e" cm="1">
        <f t="array" aca="1" ref="Q918:R918" ca="1">_xlfn.TEXTSPLIT(P918,"/")</f>
        <v>#NAME?</v>
      </c>
      <c r="R918" t="e">
        <f ca="1"/>
        <v>#NAME?</v>
      </c>
      <c r="S918" s="9">
        <f t="shared" si="57"/>
        <v>41991.25</v>
      </c>
      <c r="T918" s="9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e" cm="1">
        <f t="array" aca="1" ref="Q919:R919" ca="1">_xlfn.TEXTSPLIT(P919,"/")</f>
        <v>#NAME?</v>
      </c>
      <c r="R919" t="e">
        <f ca="1"/>
        <v>#NAME?</v>
      </c>
      <c r="S919" s="9">
        <f t="shared" si="57"/>
        <v>40722.208333333336</v>
      </c>
      <c r="T919" s="9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e" cm="1">
        <f t="array" aca="1" ref="Q920:R920" ca="1">_xlfn.TEXTSPLIT(P920,"/")</f>
        <v>#NAME?</v>
      </c>
      <c r="R920" t="e">
        <f ca="1"/>
        <v>#NAME?</v>
      </c>
      <c r="S920" s="9">
        <f t="shared" si="57"/>
        <v>41117.208333333336</v>
      </c>
      <c r="T920" s="9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e" cm="1">
        <f t="array" aca="1" ref="Q921:R921" ca="1">_xlfn.TEXTSPLIT(P921,"/")</f>
        <v>#NAME?</v>
      </c>
      <c r="R921" t="e">
        <f ca="1"/>
        <v>#NAME?</v>
      </c>
      <c r="S921" s="9">
        <f t="shared" si="57"/>
        <v>43022.208333333328</v>
      </c>
      <c r="T921" s="9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e" cm="1">
        <f t="array" aca="1" ref="Q922:R922" ca="1">_xlfn.TEXTSPLIT(P922,"/")</f>
        <v>#NAME?</v>
      </c>
      <c r="R922" t="e">
        <f ca="1"/>
        <v>#NAME?</v>
      </c>
      <c r="S922" s="9">
        <f t="shared" si="57"/>
        <v>43503.25</v>
      </c>
      <c r="T922" s="9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e" cm="1">
        <f t="array" aca="1" ref="Q923:R923" ca="1">_xlfn.TEXTSPLIT(P923,"/")</f>
        <v>#NAME?</v>
      </c>
      <c r="R923" t="e">
        <f ca="1"/>
        <v>#NAME?</v>
      </c>
      <c r="S923" s="9">
        <f t="shared" si="57"/>
        <v>40951.25</v>
      </c>
      <c r="T923" s="9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e" cm="1">
        <f t="array" aca="1" ref="Q924:R924" ca="1">_xlfn.TEXTSPLIT(P924,"/")</f>
        <v>#NAME?</v>
      </c>
      <c r="R924" t="e">
        <f ca="1"/>
        <v>#NAME?</v>
      </c>
      <c r="S924" s="9">
        <f t="shared" si="57"/>
        <v>43443.25</v>
      </c>
      <c r="T924" s="9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e" cm="1">
        <f t="array" aca="1" ref="Q925:R925" ca="1">_xlfn.TEXTSPLIT(P925,"/")</f>
        <v>#NAME?</v>
      </c>
      <c r="R925" t="e">
        <f ca="1"/>
        <v>#NAME?</v>
      </c>
      <c r="S925" s="9">
        <f t="shared" si="57"/>
        <v>40373.208333333336</v>
      </c>
      <c r="T925" s="9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e" cm="1">
        <f t="array" aca="1" ref="Q926:R926" ca="1">_xlfn.TEXTSPLIT(P926,"/")</f>
        <v>#NAME?</v>
      </c>
      <c r="R926" t="e">
        <f ca="1"/>
        <v>#NAME?</v>
      </c>
      <c r="S926" s="9">
        <f t="shared" si="57"/>
        <v>43769.208333333328</v>
      </c>
      <c r="T926" s="9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224.06666666666666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e" cm="1">
        <f t="array" aca="1" ref="Q927:R927" ca="1">_xlfn.TEXTSPLIT(P927,"/")</f>
        <v>#NAME?</v>
      </c>
      <c r="R927" t="e">
        <f ca="1"/>
        <v>#NAME?</v>
      </c>
      <c r="S927" s="9">
        <f t="shared" si="57"/>
        <v>43000.208333333328</v>
      </c>
      <c r="T927" s="9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e" cm="1">
        <f t="array" aca="1" ref="Q928:R928" ca="1">_xlfn.TEXTSPLIT(P928,"/")</f>
        <v>#NAME?</v>
      </c>
      <c r="R928" t="e">
        <f ca="1"/>
        <v>#NAME?</v>
      </c>
      <c r="S928" s="9">
        <f t="shared" si="57"/>
        <v>42502.208333333328</v>
      </c>
      <c r="T928" s="9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e" cm="1">
        <f t="array" aca="1" ref="Q929:R929" ca="1">_xlfn.TEXTSPLIT(P929,"/")</f>
        <v>#NAME?</v>
      </c>
      <c r="R929" t="e">
        <f ca="1"/>
        <v>#NAME?</v>
      </c>
      <c r="S929" s="9">
        <f t="shared" si="57"/>
        <v>41102.208333333336</v>
      </c>
      <c r="T929" s="9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e" cm="1">
        <f t="array" aca="1" ref="Q930:R930" ca="1">_xlfn.TEXTSPLIT(P930,"/")</f>
        <v>#NAME?</v>
      </c>
      <c r="R930" t="e">
        <f ca="1"/>
        <v>#NAME?</v>
      </c>
      <c r="S930" s="9">
        <f t="shared" si="57"/>
        <v>41637.25</v>
      </c>
      <c r="T930" s="9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217.30909090909091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e" cm="1">
        <f t="array" aca="1" ref="Q931:R931" ca="1">_xlfn.TEXTSPLIT(P931,"/")</f>
        <v>#NAME?</v>
      </c>
      <c r="R931" t="e">
        <f ca="1"/>
        <v>#NAME?</v>
      </c>
      <c r="S931" s="9">
        <f t="shared" si="57"/>
        <v>42858.208333333328</v>
      </c>
      <c r="T931" s="9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112.28571428571429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e" cm="1">
        <f t="array" aca="1" ref="Q932:R932" ca="1">_xlfn.TEXTSPLIT(P932,"/")</f>
        <v>#NAME?</v>
      </c>
      <c r="R932" t="e">
        <f ca="1"/>
        <v>#NAME?</v>
      </c>
      <c r="S932" s="9">
        <f t="shared" si="57"/>
        <v>42060.25</v>
      </c>
      <c r="T932" s="9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72.518987341772146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e" cm="1">
        <f t="array" aca="1" ref="Q933:R933" ca="1">_xlfn.TEXTSPLIT(P933,"/")</f>
        <v>#NAME?</v>
      </c>
      <c r="R933" t="e">
        <f ca="1"/>
        <v>#NAME?</v>
      </c>
      <c r="S933" s="9">
        <f t="shared" si="57"/>
        <v>41818.208333333336</v>
      </c>
      <c r="T933" s="9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e" cm="1">
        <f t="array" aca="1" ref="Q934:R934" ca="1">_xlfn.TEXTSPLIT(P934,"/")</f>
        <v>#NAME?</v>
      </c>
      <c r="R934" t="e">
        <f ca="1"/>
        <v>#NAME?</v>
      </c>
      <c r="S934" s="9">
        <f t="shared" si="57"/>
        <v>41709.208333333336</v>
      </c>
      <c r="T934" s="9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239.74657534246575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e" cm="1">
        <f t="array" aca="1" ref="Q935:R935" ca="1">_xlfn.TEXTSPLIT(P935,"/")</f>
        <v>#NAME?</v>
      </c>
      <c r="R935" t="e">
        <f ca="1"/>
        <v>#NAME?</v>
      </c>
      <c r="S935" s="9">
        <f t="shared" si="57"/>
        <v>41372.208333333336</v>
      </c>
      <c r="T935" s="9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e" cm="1">
        <f t="array" aca="1" ref="Q936:R936" ca="1">_xlfn.TEXTSPLIT(P936,"/")</f>
        <v>#NAME?</v>
      </c>
      <c r="R936" t="e">
        <f ca="1"/>
        <v>#NAME?</v>
      </c>
      <c r="S936" s="9">
        <f t="shared" si="57"/>
        <v>42422.25</v>
      </c>
      <c r="T936" s="9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e" cm="1">
        <f t="array" aca="1" ref="Q937:R937" ca="1">_xlfn.TEXTSPLIT(P937,"/")</f>
        <v>#NAME?</v>
      </c>
      <c r="R937" t="e">
        <f ca="1"/>
        <v>#NAME?</v>
      </c>
      <c r="S937" s="9">
        <f t="shared" si="57"/>
        <v>42209.208333333328</v>
      </c>
      <c r="T937" s="9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e" cm="1">
        <f t="array" aca="1" ref="Q938:R938" ca="1">_xlfn.TEXTSPLIT(P938,"/")</f>
        <v>#NAME?</v>
      </c>
      <c r="R938" t="e">
        <f ca="1"/>
        <v>#NAME?</v>
      </c>
      <c r="S938" s="9">
        <f t="shared" si="57"/>
        <v>43668.208333333328</v>
      </c>
      <c r="T938" s="9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e" cm="1">
        <f t="array" aca="1" ref="Q939:R939" ca="1">_xlfn.TEXTSPLIT(P939,"/")</f>
        <v>#NAME?</v>
      </c>
      <c r="R939" t="e">
        <f ca="1"/>
        <v>#NAME?</v>
      </c>
      <c r="S939" s="9">
        <f t="shared" si="57"/>
        <v>42334.25</v>
      </c>
      <c r="T939" s="9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109.70652173913044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e" cm="1">
        <f t="array" aca="1" ref="Q940:R940" ca="1">_xlfn.TEXTSPLIT(P940,"/")</f>
        <v>#NAME?</v>
      </c>
      <c r="R940" t="e">
        <f ca="1"/>
        <v>#NAME?</v>
      </c>
      <c r="S940" s="9">
        <f t="shared" si="57"/>
        <v>43263.208333333328</v>
      </c>
      <c r="T940" s="9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e" cm="1">
        <f t="array" aca="1" ref="Q941:R941" ca="1">_xlfn.TEXTSPLIT(P941,"/")</f>
        <v>#NAME?</v>
      </c>
      <c r="R941" t="e">
        <f ca="1"/>
        <v>#NAME?</v>
      </c>
      <c r="S941" s="9">
        <f t="shared" si="57"/>
        <v>40670.208333333336</v>
      </c>
      <c r="T941" s="9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62.232323232323232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e" cm="1">
        <f t="array" aca="1" ref="Q942:R942" ca="1">_xlfn.TEXTSPLIT(P942,"/")</f>
        <v>#NAME?</v>
      </c>
      <c r="R942" t="e">
        <f ca="1"/>
        <v>#NAME?</v>
      </c>
      <c r="S942" s="9">
        <f t="shared" si="57"/>
        <v>41244.25</v>
      </c>
      <c r="T942" s="9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e" cm="1">
        <f t="array" aca="1" ref="Q943:R943" ca="1">_xlfn.TEXTSPLIT(P943,"/")</f>
        <v>#NAME?</v>
      </c>
      <c r="R943" t="e">
        <f ca="1"/>
        <v>#NAME?</v>
      </c>
      <c r="S943" s="9">
        <f t="shared" si="57"/>
        <v>40552.25</v>
      </c>
      <c r="T943" s="9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e" cm="1">
        <f t="array" aca="1" ref="Q944:R944" ca="1">_xlfn.TEXTSPLIT(P944,"/")</f>
        <v>#NAME?</v>
      </c>
      <c r="R944" t="e">
        <f ca="1"/>
        <v>#NAME?</v>
      </c>
      <c r="S944" s="9">
        <f t="shared" si="57"/>
        <v>40568.25</v>
      </c>
      <c r="T944" s="9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e" cm="1">
        <f t="array" aca="1" ref="Q945:R945" ca="1">_xlfn.TEXTSPLIT(P945,"/")</f>
        <v>#NAME?</v>
      </c>
      <c r="R945" t="e">
        <f ca="1"/>
        <v>#NAME?</v>
      </c>
      <c r="S945" s="9">
        <f t="shared" si="57"/>
        <v>41906.208333333336</v>
      </c>
      <c r="T945" s="9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e" cm="1">
        <f t="array" aca="1" ref="Q946:R946" ca="1">_xlfn.TEXTSPLIT(P946,"/")</f>
        <v>#NAME?</v>
      </c>
      <c r="R946" t="e">
        <f ca="1"/>
        <v>#NAME?</v>
      </c>
      <c r="S946" s="9">
        <f t="shared" si="57"/>
        <v>42776.25</v>
      </c>
      <c r="T946" s="9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e" cm="1">
        <f t="array" aca="1" ref="Q947:R947" ca="1">_xlfn.TEXTSPLIT(P947,"/")</f>
        <v>#NAME?</v>
      </c>
      <c r="R947" t="e">
        <f ca="1"/>
        <v>#NAME?</v>
      </c>
      <c r="S947" s="9">
        <f t="shared" si="57"/>
        <v>41004.208333333336</v>
      </c>
      <c r="T947" s="9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e" cm="1">
        <f t="array" aca="1" ref="Q948:R948" ca="1">_xlfn.TEXTSPLIT(P948,"/")</f>
        <v>#NAME?</v>
      </c>
      <c r="R948" t="e">
        <f ca="1"/>
        <v>#NAME?</v>
      </c>
      <c r="S948" s="9">
        <f t="shared" si="57"/>
        <v>40710.208333333336</v>
      </c>
      <c r="T948" s="9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e" cm="1">
        <f t="array" aca="1" ref="Q949:R949" ca="1">_xlfn.TEXTSPLIT(P949,"/")</f>
        <v>#NAME?</v>
      </c>
      <c r="R949" t="e">
        <f ca="1"/>
        <v>#NAME?</v>
      </c>
      <c r="S949" s="9">
        <f t="shared" si="57"/>
        <v>41908.208333333336</v>
      </c>
      <c r="T949" s="9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e" cm="1">
        <f t="array" aca="1" ref="Q950:R950" ca="1">_xlfn.TEXTSPLIT(P950,"/")</f>
        <v>#NAME?</v>
      </c>
      <c r="R950" t="e">
        <f ca="1"/>
        <v>#NAME?</v>
      </c>
      <c r="S950" s="9">
        <f t="shared" si="57"/>
        <v>41985.25</v>
      </c>
      <c r="T950" s="9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e" cm="1">
        <f t="array" aca="1" ref="Q951:R951" ca="1">_xlfn.TEXTSPLIT(P951,"/")</f>
        <v>#NAME?</v>
      </c>
      <c r="R951" t="e">
        <f ca="1"/>
        <v>#NAME?</v>
      </c>
      <c r="S951" s="9">
        <f t="shared" si="57"/>
        <v>42112.208333333328</v>
      </c>
      <c r="T951" s="9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e" cm="1">
        <f t="array" aca="1" ref="Q952:R952" ca="1">_xlfn.TEXTSPLIT(P952,"/")</f>
        <v>#NAME?</v>
      </c>
      <c r="R952" t="e">
        <f ca="1"/>
        <v>#NAME?</v>
      </c>
      <c r="S952" s="9">
        <f t="shared" si="57"/>
        <v>43571.208333333328</v>
      </c>
      <c r="T952" s="9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e" cm="1">
        <f t="array" aca="1" ref="Q953:R953" ca="1">_xlfn.TEXTSPLIT(P953,"/")</f>
        <v>#NAME?</v>
      </c>
      <c r="R953" t="e">
        <f ca="1"/>
        <v>#NAME?</v>
      </c>
      <c r="S953" s="9">
        <f t="shared" si="57"/>
        <v>42730.25</v>
      </c>
      <c r="T953" s="9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e" cm="1">
        <f t="array" aca="1" ref="Q954:R954" ca="1">_xlfn.TEXTSPLIT(P954,"/")</f>
        <v>#NAME?</v>
      </c>
      <c r="R954" t="e">
        <f ca="1"/>
        <v>#NAME?</v>
      </c>
      <c r="S954" s="9">
        <f t="shared" si="57"/>
        <v>42591.208333333328</v>
      </c>
      <c r="T954" s="9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e" cm="1">
        <f t="array" aca="1" ref="Q955:R955" ca="1">_xlfn.TEXTSPLIT(P955,"/")</f>
        <v>#NAME?</v>
      </c>
      <c r="R955" t="e">
        <f ca="1"/>
        <v>#NAME?</v>
      </c>
      <c r="S955" s="9">
        <f t="shared" si="57"/>
        <v>42358.25</v>
      </c>
      <c r="T955" s="9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367.09859154929575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e" cm="1">
        <f t="array" aca="1" ref="Q956:R956" ca="1">_xlfn.TEXTSPLIT(P956,"/")</f>
        <v>#NAME?</v>
      </c>
      <c r="R956" t="e">
        <f ca="1"/>
        <v>#NAME?</v>
      </c>
      <c r="S956" s="9">
        <f t="shared" si="57"/>
        <v>41174.208333333336</v>
      </c>
      <c r="T956" s="9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e" cm="1">
        <f t="array" aca="1" ref="Q957:R957" ca="1">_xlfn.TEXTSPLIT(P957,"/")</f>
        <v>#NAME?</v>
      </c>
      <c r="R957" t="e">
        <f ca="1"/>
        <v>#NAME?</v>
      </c>
      <c r="S957" s="9">
        <f t="shared" si="57"/>
        <v>41238.25</v>
      </c>
      <c r="T957" s="9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e" cm="1">
        <f t="array" aca="1" ref="Q958:R958" ca="1">_xlfn.TEXTSPLIT(P958,"/")</f>
        <v>#NAME?</v>
      </c>
      <c r="R958" t="e">
        <f ca="1"/>
        <v>#NAME?</v>
      </c>
      <c r="S958" s="9">
        <f t="shared" si="57"/>
        <v>42360.25</v>
      </c>
      <c r="T958" s="9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e" cm="1">
        <f t="array" aca="1" ref="Q959:R959" ca="1">_xlfn.TEXTSPLIT(P959,"/")</f>
        <v>#NAME?</v>
      </c>
      <c r="R959" t="e">
        <f ca="1"/>
        <v>#NAME?</v>
      </c>
      <c r="S959" s="9">
        <f t="shared" si="57"/>
        <v>40955.25</v>
      </c>
      <c r="T959" s="9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e" cm="1">
        <f t="array" aca="1" ref="Q960:R960" ca="1">_xlfn.TEXTSPLIT(P960,"/")</f>
        <v>#NAME?</v>
      </c>
      <c r="R960" t="e">
        <f ca="1"/>
        <v>#NAME?</v>
      </c>
      <c r="S960" s="9">
        <f t="shared" si="57"/>
        <v>40350.208333333336</v>
      </c>
      <c r="T960" s="9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e" cm="1">
        <f t="array" aca="1" ref="Q961:R961" ca="1">_xlfn.TEXTSPLIT(P961,"/")</f>
        <v>#NAME?</v>
      </c>
      <c r="R961" t="e">
        <f ca="1"/>
        <v>#NAME?</v>
      </c>
      <c r="S961" s="9">
        <f t="shared" si="57"/>
        <v>40357.208333333336</v>
      </c>
      <c r="T961" s="9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e" cm="1">
        <f t="array" aca="1" ref="Q962:R962" ca="1">_xlfn.TEXTSPLIT(P962,"/")</f>
        <v>#NAME?</v>
      </c>
      <c r="R962" t="e">
        <f ca="1"/>
        <v>#NAME?</v>
      </c>
      <c r="S962" s="9">
        <f t="shared" si="57"/>
        <v>42408.25</v>
      </c>
      <c r="T962" s="9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IF(H963=0,"0",E963/H963)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e" cm="1">
        <f t="array" aca="1" ref="Q963:R963" ca="1">_xlfn.TEXTSPLIT(P963,"/")</f>
        <v>#NAME?</v>
      </c>
      <c r="R963" t="e">
        <f ca="1"/>
        <v>#NAME?</v>
      </c>
      <c r="S963" s="9">
        <f t="shared" ref="S963:S1001" si="61">(((L963/60)/60)/24+DATE(1970,1,1))</f>
        <v>40591.25</v>
      </c>
      <c r="T963" s="9">
        <f t="shared" ref="T963:T1001" si="62">(((M963/60)/60)/24+DATE(1970,1,1))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E964*100/D964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e" cm="1">
        <f t="array" aca="1" ref="Q964:R964" ca="1">_xlfn.TEXTSPLIT(P964,"/")</f>
        <v>#NAME?</v>
      </c>
      <c r="R964" t="e">
        <f ca="1"/>
        <v>#NAME?</v>
      </c>
      <c r="S964" s="9">
        <f t="shared" si="61"/>
        <v>41592.25</v>
      </c>
      <c r="T964" s="9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e" cm="1">
        <f t="array" aca="1" ref="Q965:R965" ca="1">_xlfn.TEXTSPLIT(P965,"/")</f>
        <v>#NAME?</v>
      </c>
      <c r="R965" t="e">
        <f ca="1"/>
        <v>#NAME?</v>
      </c>
      <c r="S965" s="9">
        <f t="shared" si="61"/>
        <v>40607.25</v>
      </c>
      <c r="T965" s="9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e" cm="1">
        <f t="array" aca="1" ref="Q966:R966" ca="1">_xlfn.TEXTSPLIT(P966,"/")</f>
        <v>#NAME?</v>
      </c>
      <c r="R966" t="e">
        <f ca="1"/>
        <v>#NAME?</v>
      </c>
      <c r="S966" s="9">
        <f t="shared" si="61"/>
        <v>42135.208333333328</v>
      </c>
      <c r="T966" s="9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e" cm="1">
        <f t="array" aca="1" ref="Q967:R967" ca="1">_xlfn.TEXTSPLIT(P967,"/")</f>
        <v>#NAME?</v>
      </c>
      <c r="R967" t="e">
        <f ca="1"/>
        <v>#NAME?</v>
      </c>
      <c r="S967" s="9">
        <f t="shared" si="61"/>
        <v>40203.25</v>
      </c>
      <c r="T967" s="9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e" cm="1">
        <f t="array" aca="1" ref="Q968:R968" ca="1">_xlfn.TEXTSPLIT(P968,"/")</f>
        <v>#NAME?</v>
      </c>
      <c r="R968" t="e">
        <f ca="1"/>
        <v>#NAME?</v>
      </c>
      <c r="S968" s="9">
        <f t="shared" si="61"/>
        <v>42901.208333333328</v>
      </c>
      <c r="T968" s="9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e" cm="1">
        <f t="array" aca="1" ref="Q969:R969" ca="1">_xlfn.TEXTSPLIT(P969,"/")</f>
        <v>#NAME?</v>
      </c>
      <c r="R969" t="e">
        <f ca="1"/>
        <v>#NAME?</v>
      </c>
      <c r="S969" s="9">
        <f t="shared" si="61"/>
        <v>41005.208333333336</v>
      </c>
      <c r="T969" s="9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338.20833333333331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e" cm="1">
        <f t="array" aca="1" ref="Q970:R970" ca="1">_xlfn.TEXTSPLIT(P970,"/")</f>
        <v>#NAME?</v>
      </c>
      <c r="R970" t="e">
        <f ca="1"/>
        <v>#NAME?</v>
      </c>
      <c r="S970" s="9">
        <f t="shared" si="61"/>
        <v>40544.25</v>
      </c>
      <c r="T970" s="9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e" cm="1">
        <f t="array" aca="1" ref="Q971:R971" ca="1">_xlfn.TEXTSPLIT(P971,"/")</f>
        <v>#NAME?</v>
      </c>
      <c r="R971" t="e">
        <f ca="1"/>
        <v>#NAME?</v>
      </c>
      <c r="S971" s="9">
        <f t="shared" si="61"/>
        <v>43821.25</v>
      </c>
      <c r="T971" s="9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60.757639620653322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e" cm="1">
        <f t="array" aca="1" ref="Q972:R972" ca="1">_xlfn.TEXTSPLIT(P972,"/")</f>
        <v>#NAME?</v>
      </c>
      <c r="R972" t="e">
        <f ca="1"/>
        <v>#NAME?</v>
      </c>
      <c r="S972" s="9">
        <f t="shared" si="61"/>
        <v>40672.208333333336</v>
      </c>
      <c r="T972" s="9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e" cm="1">
        <f t="array" aca="1" ref="Q973:R973" ca="1">_xlfn.TEXTSPLIT(P973,"/")</f>
        <v>#NAME?</v>
      </c>
      <c r="R973" t="e">
        <f ca="1"/>
        <v>#NAME?</v>
      </c>
      <c r="S973" s="9">
        <f t="shared" si="61"/>
        <v>41555.208333333336</v>
      </c>
      <c r="T973" s="9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228.39344262295083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e" cm="1">
        <f t="array" aca="1" ref="Q974:R974" ca="1">_xlfn.TEXTSPLIT(P974,"/")</f>
        <v>#NAME?</v>
      </c>
      <c r="R974" t="e">
        <f ca="1"/>
        <v>#NAME?</v>
      </c>
      <c r="S974" s="9">
        <f t="shared" si="61"/>
        <v>41792.208333333336</v>
      </c>
      <c r="T974" s="9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e" cm="1">
        <f t="array" aca="1" ref="Q975:R975" ca="1">_xlfn.TEXTSPLIT(P975,"/")</f>
        <v>#NAME?</v>
      </c>
      <c r="R975" t="e">
        <f ca="1"/>
        <v>#NAME?</v>
      </c>
      <c r="S975" s="9">
        <f t="shared" si="61"/>
        <v>40522.25</v>
      </c>
      <c r="T975" s="9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e" cm="1">
        <f t="array" aca="1" ref="Q976:R976" ca="1">_xlfn.TEXTSPLIT(P976,"/")</f>
        <v>#NAME?</v>
      </c>
      <c r="R976" t="e">
        <f ca="1"/>
        <v>#NAME?</v>
      </c>
      <c r="S976" s="9">
        <f t="shared" si="61"/>
        <v>41412.208333333336</v>
      </c>
      <c r="T976" s="9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e" cm="1">
        <f t="array" aca="1" ref="Q977:R977" ca="1">_xlfn.TEXTSPLIT(P977,"/")</f>
        <v>#NAME?</v>
      </c>
      <c r="R977" t="e">
        <f ca="1"/>
        <v>#NAME?</v>
      </c>
      <c r="S977" s="9">
        <f t="shared" si="61"/>
        <v>42337.25</v>
      </c>
      <c r="T977" s="9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e" cm="1">
        <f t="array" aca="1" ref="Q978:R978" ca="1">_xlfn.TEXTSPLIT(P978,"/")</f>
        <v>#NAME?</v>
      </c>
      <c r="R978" t="e">
        <f ca="1"/>
        <v>#NAME?</v>
      </c>
      <c r="S978" s="9">
        <f t="shared" si="61"/>
        <v>40571.25</v>
      </c>
      <c r="T978" s="9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e" cm="1">
        <f t="array" aca="1" ref="Q979:R979" ca="1">_xlfn.TEXTSPLIT(P979,"/")</f>
        <v>#NAME?</v>
      </c>
      <c r="R979" t="e">
        <f ca="1"/>
        <v>#NAME?</v>
      </c>
      <c r="S979" s="9">
        <f t="shared" si="61"/>
        <v>43138.25</v>
      </c>
      <c r="T979" s="9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e" cm="1">
        <f t="array" aca="1" ref="Q980:R980" ca="1">_xlfn.TEXTSPLIT(P980,"/")</f>
        <v>#NAME?</v>
      </c>
      <c r="R980" t="e">
        <f ca="1"/>
        <v>#NAME?</v>
      </c>
      <c r="S980" s="9">
        <f t="shared" si="61"/>
        <v>42686.25</v>
      </c>
      <c r="T980" s="9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e" cm="1">
        <f t="array" aca="1" ref="Q981:R981" ca="1">_xlfn.TEXTSPLIT(P981,"/")</f>
        <v>#NAME?</v>
      </c>
      <c r="R981" t="e">
        <f ca="1"/>
        <v>#NAME?</v>
      </c>
      <c r="S981" s="9">
        <f t="shared" si="61"/>
        <v>42078.208333333328</v>
      </c>
      <c r="T981" s="9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e" cm="1">
        <f t="array" aca="1" ref="Q982:R982" ca="1">_xlfn.TEXTSPLIT(P982,"/")</f>
        <v>#NAME?</v>
      </c>
      <c r="R982" t="e">
        <f ca="1"/>
        <v>#NAME?</v>
      </c>
      <c r="S982" s="9">
        <f t="shared" si="61"/>
        <v>42307.208333333328</v>
      </c>
      <c r="T982" s="9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e" cm="1">
        <f t="array" aca="1" ref="Q983:R983" ca="1">_xlfn.TEXTSPLIT(P983,"/")</f>
        <v>#NAME?</v>
      </c>
      <c r="R983" t="e">
        <f ca="1"/>
        <v>#NAME?</v>
      </c>
      <c r="S983" s="9">
        <f t="shared" si="61"/>
        <v>43094.25</v>
      </c>
      <c r="T983" s="9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e" cm="1">
        <f t="array" aca="1" ref="Q984:R984" ca="1">_xlfn.TEXTSPLIT(P984,"/")</f>
        <v>#NAME?</v>
      </c>
      <c r="R984" t="e">
        <f ca="1"/>
        <v>#NAME?</v>
      </c>
      <c r="S984" s="9">
        <f t="shared" si="61"/>
        <v>40743.208333333336</v>
      </c>
      <c r="T984" s="9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e" cm="1">
        <f t="array" aca="1" ref="Q985:R985" ca="1">_xlfn.TEXTSPLIT(P985,"/")</f>
        <v>#NAME?</v>
      </c>
      <c r="R985" t="e">
        <f ca="1"/>
        <v>#NAME?</v>
      </c>
      <c r="S985" s="9">
        <f t="shared" si="61"/>
        <v>43681.208333333328</v>
      </c>
      <c r="T985" s="9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152.46153846153845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e" cm="1">
        <f t="array" aca="1" ref="Q986:R986" ca="1">_xlfn.TEXTSPLIT(P986,"/")</f>
        <v>#NAME?</v>
      </c>
      <c r="R986" t="e">
        <f ca="1"/>
        <v>#NAME?</v>
      </c>
      <c r="S986" s="9">
        <f t="shared" si="61"/>
        <v>43716.208333333328</v>
      </c>
      <c r="T986" s="9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67.129542790152399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e" cm="1">
        <f t="array" aca="1" ref="Q987:R987" ca="1">_xlfn.TEXTSPLIT(P987,"/")</f>
        <v>#NAME?</v>
      </c>
      <c r="R987" t="e">
        <f ca="1"/>
        <v>#NAME?</v>
      </c>
      <c r="S987" s="9">
        <f t="shared" si="61"/>
        <v>41614.25</v>
      </c>
      <c r="T987" s="9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e" cm="1">
        <f t="array" aca="1" ref="Q988:R988" ca="1">_xlfn.TEXTSPLIT(P988,"/")</f>
        <v>#NAME?</v>
      </c>
      <c r="R988" t="e">
        <f ca="1"/>
        <v>#NAME?</v>
      </c>
      <c r="S988" s="9">
        <f t="shared" si="61"/>
        <v>40638.208333333336</v>
      </c>
      <c r="T988" s="9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216.79032258064515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e" cm="1">
        <f t="array" aca="1" ref="Q989:R989" ca="1">_xlfn.TEXTSPLIT(P989,"/")</f>
        <v>#NAME?</v>
      </c>
      <c r="R989" t="e">
        <f ca="1"/>
        <v>#NAME?</v>
      </c>
      <c r="S989" s="9">
        <f t="shared" si="61"/>
        <v>42852.208333333328</v>
      </c>
      <c r="T989" s="9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e" cm="1">
        <f t="array" aca="1" ref="Q990:R990" ca="1">_xlfn.TEXTSPLIT(P990,"/")</f>
        <v>#NAME?</v>
      </c>
      <c r="R990" t="e">
        <f ca="1"/>
        <v>#NAME?</v>
      </c>
      <c r="S990" s="9">
        <f t="shared" si="61"/>
        <v>42686.25</v>
      </c>
      <c r="T990" s="9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499.58333333333331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e" cm="1">
        <f t="array" aca="1" ref="Q991:R991" ca="1">_xlfn.TEXTSPLIT(P991,"/")</f>
        <v>#NAME?</v>
      </c>
      <c r="R991" t="e">
        <f ca="1"/>
        <v>#NAME?</v>
      </c>
      <c r="S991" s="9">
        <f t="shared" si="61"/>
        <v>43571.208333333328</v>
      </c>
      <c r="T991" s="9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e" cm="1">
        <f t="array" aca="1" ref="Q992:R992" ca="1">_xlfn.TEXTSPLIT(P992,"/")</f>
        <v>#NAME?</v>
      </c>
      <c r="R992" t="e">
        <f ca="1"/>
        <v>#NAME?</v>
      </c>
      <c r="S992" s="9">
        <f t="shared" si="61"/>
        <v>42432.25</v>
      </c>
      <c r="T992" s="9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e" cm="1">
        <f t="array" aca="1" ref="Q993:R993" ca="1">_xlfn.TEXTSPLIT(P993,"/")</f>
        <v>#NAME?</v>
      </c>
      <c r="R993" t="e">
        <f ca="1"/>
        <v>#NAME?</v>
      </c>
      <c r="S993" s="9">
        <f t="shared" si="61"/>
        <v>41907.208333333336</v>
      </c>
      <c r="T993" s="9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e" cm="1">
        <f t="array" aca="1" ref="Q994:R994" ca="1">_xlfn.TEXTSPLIT(P994,"/")</f>
        <v>#NAME?</v>
      </c>
      <c r="R994" t="e">
        <f ca="1"/>
        <v>#NAME?</v>
      </c>
      <c r="S994" s="9">
        <f t="shared" si="61"/>
        <v>43227.208333333328</v>
      </c>
      <c r="T994" s="9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e" cm="1">
        <f t="array" aca="1" ref="Q995:R995" ca="1">_xlfn.TEXTSPLIT(P995,"/")</f>
        <v>#NAME?</v>
      </c>
      <c r="R995" t="e">
        <f ca="1"/>
        <v>#NAME?</v>
      </c>
      <c r="S995" s="9">
        <f t="shared" si="61"/>
        <v>42362.25</v>
      </c>
      <c r="T995" s="9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52.496810772501775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e" cm="1">
        <f t="array" aca="1" ref="Q996:R996" ca="1">_xlfn.TEXTSPLIT(P996,"/")</f>
        <v>#NAME?</v>
      </c>
      <c r="R996" t="e">
        <f ca="1"/>
        <v>#NAME?</v>
      </c>
      <c r="S996" s="9">
        <f t="shared" si="61"/>
        <v>41929.208333333336</v>
      </c>
      <c r="T996" s="9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157.46762589928056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e" cm="1">
        <f t="array" aca="1" ref="Q997:R997" ca="1">_xlfn.TEXTSPLIT(P997,"/")</f>
        <v>#NAME?</v>
      </c>
      <c r="R997" t="e">
        <f ca="1"/>
        <v>#NAME?</v>
      </c>
      <c r="S997" s="9">
        <f t="shared" si="61"/>
        <v>43408.208333333328</v>
      </c>
      <c r="T997" s="9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e" cm="1">
        <f t="array" aca="1" ref="Q998:R998" ca="1">_xlfn.TEXTSPLIT(P998,"/")</f>
        <v>#NAME?</v>
      </c>
      <c r="R998" t="e">
        <f ca="1"/>
        <v>#NAME?</v>
      </c>
      <c r="S998" s="9">
        <f t="shared" si="61"/>
        <v>41276.25</v>
      </c>
      <c r="T998" s="9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60.565789473684212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e" cm="1">
        <f t="array" aca="1" ref="Q999:R999" ca="1">_xlfn.TEXTSPLIT(P999,"/")</f>
        <v>#NAME?</v>
      </c>
      <c r="R999" t="e">
        <f ca="1"/>
        <v>#NAME?</v>
      </c>
      <c r="S999" s="9">
        <f t="shared" si="61"/>
        <v>41659.25</v>
      </c>
      <c r="T999" s="9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56.791291291291294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e" cm="1">
        <f t="array" aca="1" ref="Q1000:R1000" ca="1">_xlfn.TEXTSPLIT(P1000,"/")</f>
        <v>#NAME?</v>
      </c>
      <c r="R1000" t="e">
        <f ca="1"/>
        <v>#NAME?</v>
      </c>
      <c r="S1000" s="9">
        <f t="shared" si="61"/>
        <v>40220.25</v>
      </c>
      <c r="T1000" s="9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e" cm="1">
        <f t="array" aca="1" ref="Q1001:R1001" ca="1">_xlfn.TEXTSPLIT(P1001,"/")</f>
        <v>#NAME?</v>
      </c>
      <c r="R1001" t="e">
        <f ca="1"/>
        <v>#NAME?</v>
      </c>
      <c r="S1001" s="9">
        <f t="shared" si="61"/>
        <v>42550.208333333328</v>
      </c>
      <c r="T1001" s="9">
        <f t="shared" si="62"/>
        <v>42557.208333333328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4F4F"/>
        <color rgb="FF9ECA80"/>
        <color rgb="FF0070C0"/>
      </colorScale>
    </cfRule>
  </conditionalFormatting>
  <conditionalFormatting sqref="G1:G1048576">
    <cfRule type="containsText" dxfId="7" priority="2" operator="containsText" text="canceled">
      <formula>NOT(ISERROR(SEARCH("canceled",G1)))</formula>
    </cfRule>
    <cfRule type="containsText" dxfId="6" priority="3" operator="containsText" text="live">
      <formula>NOT(ISERROR(SEARCH("live",G1)))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8B51-F26A-4881-8931-E850E5F128F4}">
  <dimension ref="A2:F15"/>
  <sheetViews>
    <sheetView workbookViewId="0">
      <selection activeCell="D24" sqref="D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6.375" customWidth="1"/>
    <col min="4" max="4" width="6.125" customWidth="1"/>
    <col min="5" max="5" width="9.25" bestFit="1" customWidth="1"/>
    <col min="6" max="7" width="11" bestFit="1" customWidth="1"/>
  </cols>
  <sheetData>
    <row r="2" spans="1:6" x14ac:dyDescent="0.25">
      <c r="A2" s="6" t="s">
        <v>6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2037</v>
      </c>
      <c r="E9">
        <v>4</v>
      </c>
      <c r="F9">
        <v>4</v>
      </c>
    </row>
    <row r="10" spans="1:6" x14ac:dyDescent="0.25">
      <c r="A10" s="7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FE4D-A573-4268-9CAC-67197DD70F89}">
  <dimension ref="A1:F30"/>
  <sheetViews>
    <sheetView workbookViewId="0">
      <selection activeCell="E31" sqref="E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2032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2069</v>
      </c>
      <c r="E7">
        <v>4</v>
      </c>
      <c r="F7">
        <v>4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2062</v>
      </c>
      <c r="C10">
        <v>8</v>
      </c>
      <c r="E10">
        <v>10</v>
      </c>
      <c r="F10">
        <v>18</v>
      </c>
    </row>
    <row r="11" spans="1:6" x14ac:dyDescent="0.25">
      <c r="A11" s="7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2063</v>
      </c>
      <c r="C15">
        <v>3</v>
      </c>
      <c r="E15">
        <v>4</v>
      </c>
      <c r="F15">
        <v>7</v>
      </c>
    </row>
    <row r="16" spans="1:6" x14ac:dyDescent="0.25">
      <c r="A16" s="7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2065</v>
      </c>
      <c r="C20">
        <v>4</v>
      </c>
      <c r="E20">
        <v>4</v>
      </c>
      <c r="F20">
        <v>8</v>
      </c>
    </row>
    <row r="21" spans="1:6" x14ac:dyDescent="0.25">
      <c r="A21" s="7" t="s">
        <v>2057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2066</v>
      </c>
      <c r="C22">
        <v>9</v>
      </c>
      <c r="E22">
        <v>5</v>
      </c>
      <c r="F22">
        <v>14</v>
      </c>
    </row>
    <row r="23" spans="1:6" x14ac:dyDescent="0.25">
      <c r="A23" s="7" t="s">
        <v>2058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2067</v>
      </c>
      <c r="C25">
        <v>7</v>
      </c>
      <c r="E25">
        <v>14</v>
      </c>
      <c r="F25">
        <v>21</v>
      </c>
    </row>
    <row r="26" spans="1:6" x14ac:dyDescent="0.25">
      <c r="A26" s="7" t="s">
        <v>2060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F70B-DDA3-48D0-A9DB-4445946384C3}">
  <dimension ref="A1:E18"/>
  <sheetViews>
    <sheetView workbookViewId="0">
      <selection activeCell="D29" sqref="D29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9.625" customWidth="1"/>
    <col min="4" max="4" width="9.875" customWidth="1"/>
    <col min="5" max="5" width="11.875" customWidth="1"/>
    <col min="6" max="6" width="6.875" bestFit="1" customWidth="1"/>
    <col min="7" max="7" width="11" bestFit="1" customWidth="1"/>
  </cols>
  <sheetData>
    <row r="1" spans="1:5" x14ac:dyDescent="0.25">
      <c r="A1" s="6" t="s">
        <v>2032</v>
      </c>
      <c r="B1" t="s">
        <v>2045</v>
      </c>
    </row>
    <row r="2" spans="1:5" x14ac:dyDescent="0.25">
      <c r="A2" s="6" t="s">
        <v>2073</v>
      </c>
      <c r="B2" t="s">
        <v>2045</v>
      </c>
    </row>
    <row r="4" spans="1:5" x14ac:dyDescent="0.25">
      <c r="A4" s="6" t="s">
        <v>2044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644B-F193-40F1-AA95-D649FEC133EB}">
  <dimension ref="A1:H13"/>
  <sheetViews>
    <sheetView workbookViewId="0">
      <selection activeCell="B2" sqref="B2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25" bestFit="1" customWidth="1"/>
    <col min="5" max="5" width="13" bestFit="1" customWidth="1"/>
    <col min="6" max="6" width="20.125" bestFit="1" customWidth="1"/>
    <col min="7" max="7" width="16.375" bestFit="1" customWidth="1"/>
    <col min="8" max="8" width="19.25" bestFit="1" customWidth="1"/>
  </cols>
  <sheetData>
    <row r="1" spans="1:8" ht="15.75" customHeight="1" x14ac:dyDescent="0.25">
      <c r="A1" s="1" t="s">
        <v>2</v>
      </c>
      <c r="B1" s="1" t="s">
        <v>2086</v>
      </c>
      <c r="C1" s="2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  <c r="H1" s="1" t="s">
        <v>2092</v>
      </c>
    </row>
    <row r="2" spans="1:8" x14ac:dyDescent="0.25">
      <c r="A2" t="s">
        <v>2093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0">
        <f>B2/$E2</f>
        <v>0.58823529411764708</v>
      </c>
      <c r="G2" s="10">
        <f t="shared" ref="G2:H2" si="0">C2/$E2</f>
        <v>0.39215686274509803</v>
      </c>
      <c r="H2" s="10">
        <f t="shared" si="0"/>
        <v>1.9607843137254902E-2</v>
      </c>
    </row>
    <row r="3" spans="1:8" x14ac:dyDescent="0.25">
      <c r="A3" t="s">
        <v>2094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3" si="1">SUM(B3:D3)</f>
        <v>231</v>
      </c>
      <c r="F3" s="10">
        <f t="shared" ref="F3:F13" si="2">B3/$E3</f>
        <v>0.82683982683982682</v>
      </c>
      <c r="G3" s="10">
        <f t="shared" ref="G3:G13" si="3">C3/$E3</f>
        <v>0.16450216450216451</v>
      </c>
      <c r="H3" s="10">
        <f t="shared" ref="H3:H13" si="4">D3/$E3</f>
        <v>8.658008658008658E-3</v>
      </c>
    </row>
    <row r="4" spans="1:8" x14ac:dyDescent="0.25">
      <c r="A4" t="s">
        <v>2095</v>
      </c>
      <c r="B4">
        <f>COUNTIFS(Crowdfunding!$G$2:$G$1001,"successful",Crowdfunding!$D$2:$D$1001,"&gt;=5000",Crowdfunding!$D$2:$D$1001,"&lt;10000")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>
        <f t="shared" si="1"/>
        <v>315</v>
      </c>
      <c r="F4" s="10">
        <f t="shared" si="2"/>
        <v>0.52063492063492067</v>
      </c>
      <c r="G4" s="10">
        <f t="shared" si="3"/>
        <v>0.4</v>
      </c>
      <c r="H4" s="10">
        <f t="shared" si="4"/>
        <v>7.9365079365079361E-2</v>
      </c>
    </row>
    <row r="5" spans="1:8" x14ac:dyDescent="0.25">
      <c r="A5" t="s">
        <v>2096</v>
      </c>
      <c r="B5">
        <f>COUNTIFS(Crowdfunding!$G$2:$G$1001,"successful",Crowdfunding!$D$2:$D$1001,"&gt;=10000",Crowdfunding!$D$2:$D$1001,"&lt;15000")</f>
        <v>4</v>
      </c>
      <c r="C5">
        <f>COUNTIFS(Crowdfunding!$G$2:$G$1001,"failed",Crowdfunding!$D$2:$D$1001,"&gt;=10000",Crowdfunding!$D$2:$D$1001,"&lt;15000")</f>
        <v>5</v>
      </c>
      <c r="D5">
        <f>COUNTIFS(Crowdfunding!$G$2:$G$1001,"canceled",Crowdfunding!$D$2:$D$1001,"&gt;=10000",Crowdfunding!$D$2:$D$1001,"&lt;15000")</f>
        <v>0</v>
      </c>
      <c r="E5">
        <f t="shared" si="1"/>
        <v>9</v>
      </c>
      <c r="F5" s="10">
        <f t="shared" si="2"/>
        <v>0.44444444444444442</v>
      </c>
      <c r="G5" s="10">
        <f t="shared" si="3"/>
        <v>0.55555555555555558</v>
      </c>
      <c r="H5" s="10">
        <f t="shared" si="4"/>
        <v>0</v>
      </c>
    </row>
    <row r="6" spans="1:8" x14ac:dyDescent="0.25">
      <c r="A6" t="s">
        <v>2097</v>
      </c>
      <c r="B6">
        <f>COUNTIFS(Crowdfunding!$G$2:$G$1001,"successful",Crowdfunding!$D$2:$D$1001,"&gt;=15000",Crowdfunding!$D$2:$D$1001,"&lt;20000")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>
        <f t="shared" si="1"/>
        <v>10</v>
      </c>
      <c r="F6" s="10">
        <f t="shared" si="2"/>
        <v>1</v>
      </c>
      <c r="G6" s="10">
        <f t="shared" si="3"/>
        <v>0</v>
      </c>
      <c r="H6" s="10">
        <f t="shared" si="4"/>
        <v>0</v>
      </c>
    </row>
    <row r="7" spans="1:8" x14ac:dyDescent="0.25">
      <c r="A7" t="s">
        <v>2098</v>
      </c>
      <c r="B7">
        <f>COUNTIFS(Crowdfunding!$G$2:$G$1001,"successful",Crowdfunding!$D$2:$D$1001,"&gt;=20000",Crowdfunding!$D$2:$D$1001,"&lt;25000")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>
        <f t="shared" si="1"/>
        <v>7</v>
      </c>
      <c r="F7" s="10">
        <f t="shared" si="2"/>
        <v>1</v>
      </c>
      <c r="G7" s="10">
        <f t="shared" si="3"/>
        <v>0</v>
      </c>
      <c r="H7" s="10">
        <f t="shared" si="4"/>
        <v>0</v>
      </c>
    </row>
    <row r="8" spans="1:8" x14ac:dyDescent="0.25">
      <c r="A8" t="s">
        <v>2099</v>
      </c>
      <c r="B8">
        <f>COUNTIFS(Crowdfunding!$G$2:$G$1001,"successful",Crowdfunding!$D$2:$D$1001,"&gt;=25000",Crowdfunding!$D$2:$D$1001,"&lt;30000")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>
        <f t="shared" si="1"/>
        <v>14</v>
      </c>
      <c r="F8" s="10">
        <f t="shared" si="2"/>
        <v>0.7857142857142857</v>
      </c>
      <c r="G8" s="10">
        <f t="shared" si="3"/>
        <v>0.21428571428571427</v>
      </c>
      <c r="H8" s="10">
        <f t="shared" si="4"/>
        <v>0</v>
      </c>
    </row>
    <row r="9" spans="1:8" x14ac:dyDescent="0.25">
      <c r="A9" t="s">
        <v>2100</v>
      </c>
      <c r="B9">
        <f>COUNTIFS(Crowdfunding!$G$2:$G$1001,"successful",Crowdfunding!$D$2:$D$1001,"&gt;=30000",Crowdfunding!$D$2:$D$1001,"&lt;35000")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>
        <f t="shared" si="1"/>
        <v>7</v>
      </c>
      <c r="F9" s="10">
        <f t="shared" si="2"/>
        <v>1</v>
      </c>
      <c r="G9" s="10">
        <f t="shared" si="3"/>
        <v>0</v>
      </c>
      <c r="H9" s="10">
        <f t="shared" si="4"/>
        <v>0</v>
      </c>
    </row>
    <row r="10" spans="1:8" x14ac:dyDescent="0.25">
      <c r="A10" t="s">
        <v>2101</v>
      </c>
      <c r="B10">
        <f>COUNTIFS(Crowdfunding!$G$2:$G$1001,"successful",Crowdfunding!$D$2:$D$1001,"&gt;=35000",Crowdfunding!$D$2:$D$1001,"&lt;40000")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1"/>
        <v>12</v>
      </c>
      <c r="F10" s="10">
        <f t="shared" si="2"/>
        <v>0.66666666666666663</v>
      </c>
      <c r="G10" s="10">
        <f t="shared" si="3"/>
        <v>0.25</v>
      </c>
      <c r="H10" s="10">
        <f t="shared" si="4"/>
        <v>8.3333333333333329E-2</v>
      </c>
    </row>
    <row r="11" spans="1:8" x14ac:dyDescent="0.25">
      <c r="A11" t="s">
        <v>2102</v>
      </c>
      <c r="B11">
        <f>COUNTIFS(Crowdfunding!$G$2:$G$1001,"successful",Crowdfunding!$D$2:$D$1001,"&gt;=40000",Crowdfunding!$D$2:$D$1001,"&lt;45000")</f>
        <v>11</v>
      </c>
      <c r="C11">
        <f>COUNTIFS(Crowdfunding!$G$2:$G$1001,"failed",Crowdfunding!$D$2:$D$1001,"&gt;=40000",Crowdfunding!$D$2:$D$1001,"&lt;45000")</f>
        <v>3</v>
      </c>
      <c r="D11">
        <f>COUNTIFS(Crowdfunding!$G$2:$G$1001,"canceled",Crowdfunding!$D$2:$D$1001,"&gt;=40000",Crowdfunding!$D$2:$D$1001,"&lt;45000")</f>
        <v>0</v>
      </c>
      <c r="E11">
        <f t="shared" si="1"/>
        <v>14</v>
      </c>
      <c r="F11" s="10">
        <f t="shared" si="2"/>
        <v>0.7857142857142857</v>
      </c>
      <c r="G11" s="10">
        <f t="shared" si="3"/>
        <v>0.21428571428571427</v>
      </c>
      <c r="H11" s="10">
        <f t="shared" si="4"/>
        <v>0</v>
      </c>
    </row>
    <row r="12" spans="1:8" x14ac:dyDescent="0.25">
      <c r="A12" t="s">
        <v>2103</v>
      </c>
      <c r="B12">
        <f>COUNTIFS(Crowdfunding!$G$2:$G$1001,"successful",Crowdfunding!$D$2:$D$1001,"&gt;=45000",Crowdfunding!$D$2:$D$1001,"&lt;50000")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1"/>
        <v>11</v>
      </c>
      <c r="F12" s="10">
        <f t="shared" si="2"/>
        <v>0.72727272727272729</v>
      </c>
      <c r="G12" s="10">
        <f t="shared" si="3"/>
        <v>0.27272727272727271</v>
      </c>
      <c r="H12" s="10">
        <f t="shared" si="4"/>
        <v>0</v>
      </c>
    </row>
    <row r="13" spans="1:8" x14ac:dyDescent="0.25">
      <c r="A13" t="s">
        <v>2104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10">
        <f t="shared" si="2"/>
        <v>0.3737704918032787</v>
      </c>
      <c r="G13" s="10">
        <f t="shared" si="3"/>
        <v>0.53442622950819674</v>
      </c>
      <c r="H13" s="10">
        <f t="shared" si="4"/>
        <v>9.1803278688524587E-2</v>
      </c>
    </row>
  </sheetData>
  <pageMargins left="0.7" right="0.7" top="0.75" bottom="0.75" header="0.3" footer="0.3"/>
  <ignoredErrors>
    <ignoredError sqref="C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2D50-3BC1-42A5-84EF-DF76799E2CAF}">
  <dimension ref="B1:M566"/>
  <sheetViews>
    <sheetView workbookViewId="0">
      <selection activeCell="E8" sqref="E8"/>
    </sheetView>
  </sheetViews>
  <sheetFormatPr defaultRowHeight="15.75" x14ac:dyDescent="0.25"/>
  <cols>
    <col min="1" max="1" width="15.5" customWidth="1"/>
    <col min="2" max="2" width="13.875" customWidth="1"/>
    <col min="3" max="3" width="13.625" customWidth="1"/>
    <col min="5" max="5" width="13" customWidth="1"/>
    <col min="6" max="6" width="13.5" bestFit="1" customWidth="1"/>
    <col min="8" max="8" width="20" customWidth="1"/>
    <col min="9" max="9" width="15.875" customWidth="1"/>
    <col min="10" max="10" width="15.125" customWidth="1"/>
  </cols>
  <sheetData>
    <row r="1" spans="2:10" x14ac:dyDescent="0.25">
      <c r="B1" s="1" t="s">
        <v>4</v>
      </c>
      <c r="C1" s="1" t="s">
        <v>5</v>
      </c>
      <c r="D1" s="1"/>
      <c r="E1" s="1" t="s">
        <v>4</v>
      </c>
      <c r="F1" s="1" t="s">
        <v>5</v>
      </c>
    </row>
    <row r="2" spans="2:10" x14ac:dyDescent="0.25">
      <c r="B2" t="str">
        <f>IF(C2&gt;0,"successful",0)</f>
        <v>successful</v>
      </c>
      <c r="C2" cm="1">
        <f t="array" ref="C2">IFERROR(INDEX(Crowdfunding!$H$2:$H$1001,SMALL(IF(Crowdfunding!$G$2:$G$1001="successful",ROW(Crowdfunding!$H$2:$H$1001),""),ROW()-1)-1,1),"")</f>
        <v>158</v>
      </c>
      <c r="E2" t="str">
        <f>IF(C2&gt;=0,"failed",0)</f>
        <v>failed</v>
      </c>
      <c r="F2" cm="1">
        <f t="array" ref="F2">IFERROR(INDEX(Crowdfunding!$H$2:$H$1001,SMALL(IF(Crowdfunding!$G$2:$G$1001="failed",ROW(Crowdfunding!$H$2:$H$1001),""),ROW()-1)-1,1),"")</f>
        <v>0</v>
      </c>
      <c r="I2" t="s">
        <v>2105</v>
      </c>
      <c r="J2" t="s">
        <v>2106</v>
      </c>
    </row>
    <row r="3" spans="2:10" x14ac:dyDescent="0.25">
      <c r="B3" t="str">
        <f t="shared" ref="B3:B66" si="0">IF(C3&gt;0,"successful",0)</f>
        <v>successful</v>
      </c>
      <c r="C3" cm="1">
        <f t="array" ref="C3">IFERROR(INDEX(Crowdfunding!$H$2:$H$1001,SMALL(IF(Crowdfunding!$G$2:$G$1001="successful",ROW(Crowdfunding!$H$2:$H$1001),""),ROW()-1)-1,1),"")</f>
        <v>1425</v>
      </c>
      <c r="E3" t="str">
        <f t="shared" ref="E3:E66" si="1">IF(C3&gt;=0,"failed",0)</f>
        <v>failed</v>
      </c>
      <c r="F3" cm="1">
        <f t="array" ref="F3">IFERROR(INDEX(Crowdfunding!$H$2:$H$1001,SMALL(IF(Crowdfunding!$G$2:$G$1001="failed",ROW(Crowdfunding!$H$2:$H$1001),""),ROW()-1)-1,1),"")</f>
        <v>24</v>
      </c>
      <c r="H3" t="s">
        <v>2107</v>
      </c>
      <c r="I3" s="11">
        <f>AVERAGE(C2:C566)</f>
        <v>851.14690265486729</v>
      </c>
      <c r="J3" s="11">
        <f>AVERAGE(F2:F365)</f>
        <v>585.61538461538464</v>
      </c>
    </row>
    <row r="4" spans="2:10" x14ac:dyDescent="0.25">
      <c r="B4" t="str">
        <f t="shared" si="0"/>
        <v>successful</v>
      </c>
      <c r="C4" cm="1">
        <f t="array" ref="C4">IFERROR(INDEX(Crowdfunding!$H$2:$H$1001,SMALL(IF(Crowdfunding!$G$2:$G$1001="successful",ROW(Crowdfunding!$H$2:$H$1001),""),ROW()-1)-1,1),"")</f>
        <v>174</v>
      </c>
      <c r="E4" t="str">
        <f t="shared" si="1"/>
        <v>failed</v>
      </c>
      <c r="F4" cm="1">
        <f t="array" ref="F4">IFERROR(INDEX(Crowdfunding!$H$2:$H$1001,SMALL(IF(Crowdfunding!$G$2:$G$1001="failed",ROW(Crowdfunding!$H$2:$H$1001),""),ROW()-1)-1,1),"")</f>
        <v>53</v>
      </c>
      <c r="H4" t="s">
        <v>2108</v>
      </c>
      <c r="I4" s="11">
        <f>MEDIAN(C2:C566)</f>
        <v>201</v>
      </c>
      <c r="J4" s="11">
        <f>MEDIAN(F2:F365)</f>
        <v>114.5</v>
      </c>
    </row>
    <row r="5" spans="2:10" x14ac:dyDescent="0.25">
      <c r="B5" t="str">
        <f t="shared" si="0"/>
        <v>successful</v>
      </c>
      <c r="C5" cm="1">
        <f t="array" ref="C5">IFERROR(INDEX(Crowdfunding!$H$2:$H$1001,SMALL(IF(Crowdfunding!$G$2:$G$1001="successful",ROW(Crowdfunding!$H$2:$H$1001),""),ROW()-1)-1,1),"")</f>
        <v>227</v>
      </c>
      <c r="E5" t="str">
        <f t="shared" si="1"/>
        <v>failed</v>
      </c>
      <c r="F5" cm="1">
        <f t="array" ref="F5">IFERROR(INDEX(Crowdfunding!$H$2:$H$1001,SMALL(IF(Crowdfunding!$G$2:$G$1001="failed",ROW(Crowdfunding!$H$2:$H$1001),""),ROW()-1)-1,1),"")</f>
        <v>18</v>
      </c>
      <c r="H5" t="s">
        <v>2109</v>
      </c>
      <c r="I5" s="4">
        <f>MIN(C2:C566)</f>
        <v>16</v>
      </c>
      <c r="J5" s="4">
        <f>MIN(F2:F365)</f>
        <v>0</v>
      </c>
    </row>
    <row r="6" spans="2:10" x14ac:dyDescent="0.25">
      <c r="B6" t="str">
        <f t="shared" si="0"/>
        <v>successful</v>
      </c>
      <c r="C6" cm="1">
        <f t="array" ref="C6">IFERROR(INDEX(Crowdfunding!$H$2:$H$1001,SMALL(IF(Crowdfunding!$G$2:$G$1001="successful",ROW(Crowdfunding!$H$2:$H$1001),""),ROW()-1)-1,1),"")</f>
        <v>220</v>
      </c>
      <c r="E6" t="str">
        <f t="shared" si="1"/>
        <v>failed</v>
      </c>
      <c r="F6" cm="1">
        <f t="array" ref="F6">IFERROR(INDEX(Crowdfunding!$H$2:$H$1001,SMALL(IF(Crowdfunding!$G$2:$G$1001="failed",ROW(Crowdfunding!$H$2:$H$1001),""),ROW()-1)-1,1),"")</f>
        <v>44</v>
      </c>
      <c r="H6" t="s">
        <v>2110</v>
      </c>
      <c r="I6" s="4">
        <f>MAX(C2:C566)</f>
        <v>7295</v>
      </c>
      <c r="J6" s="4">
        <f>MAX(F2:F365)</f>
        <v>6080</v>
      </c>
    </row>
    <row r="7" spans="2:10" x14ac:dyDescent="0.25">
      <c r="B7" t="str">
        <f t="shared" si="0"/>
        <v>successful</v>
      </c>
      <c r="C7" cm="1">
        <f t="array" ref="C7">IFERROR(INDEX(Crowdfunding!$H$2:$H$1001,SMALL(IF(Crowdfunding!$G$2:$G$1001="successful",ROW(Crowdfunding!$H$2:$H$1001),""),ROW()-1)-1,1),"")</f>
        <v>98</v>
      </c>
      <c r="E7" t="str">
        <f t="shared" si="1"/>
        <v>failed</v>
      </c>
      <c r="F7" cm="1">
        <f t="array" ref="F7">IFERROR(INDEX(Crowdfunding!$H$2:$H$1001,SMALL(IF(Crowdfunding!$G$2:$G$1001="failed",ROW(Crowdfunding!$H$2:$H$1001),""),ROW()-1)-1,1),"")</f>
        <v>27</v>
      </c>
      <c r="H7" t="s">
        <v>2111</v>
      </c>
      <c r="I7" s="11">
        <f>_xlfn.VAR.P(C2:C566)</f>
        <v>1603373.7324019109</v>
      </c>
      <c r="J7" s="11">
        <f>_xlfn.VAR.P(F2:F365)</f>
        <v>921574.68174133555</v>
      </c>
    </row>
    <row r="8" spans="2:10" x14ac:dyDescent="0.25">
      <c r="B8" t="str">
        <f t="shared" si="0"/>
        <v>successful</v>
      </c>
      <c r="C8" cm="1">
        <f t="array" ref="C8">IFERROR(INDEX(Crowdfunding!$H$2:$H$1001,SMALL(IF(Crowdfunding!$G$2:$G$1001="successful",ROW(Crowdfunding!$H$2:$H$1001),""),ROW()-1)-1,1),"")</f>
        <v>100</v>
      </c>
      <c r="E8" t="str">
        <f t="shared" si="1"/>
        <v>failed</v>
      </c>
      <c r="F8" cm="1">
        <f t="array" ref="F8">IFERROR(INDEX(Crowdfunding!$H$2:$H$1001,SMALL(IF(Crowdfunding!$G$2:$G$1001="failed",ROW(Crowdfunding!$H$2:$H$1001),""),ROW()-1)-1,1),"")</f>
        <v>55</v>
      </c>
      <c r="H8" t="s">
        <v>2112</v>
      </c>
      <c r="I8" s="11">
        <f>_xlfn.STDEV.P(C2:C566)</f>
        <v>1266.2439466397898</v>
      </c>
      <c r="J8" s="11">
        <f>_xlfn.STDEV.P(F2:F365)</f>
        <v>959.98681331637863</v>
      </c>
    </row>
    <row r="9" spans="2:10" x14ac:dyDescent="0.25">
      <c r="B9" t="str">
        <f t="shared" si="0"/>
        <v>successful</v>
      </c>
      <c r="C9" cm="1">
        <f t="array" ref="C9">IFERROR(INDEX(Crowdfunding!$H$2:$H$1001,SMALL(IF(Crowdfunding!$G$2:$G$1001="successful",ROW(Crowdfunding!$H$2:$H$1001),""),ROW()-1)-1,1),"")</f>
        <v>1249</v>
      </c>
      <c r="E9" t="str">
        <f t="shared" si="1"/>
        <v>failed</v>
      </c>
      <c r="F9" cm="1">
        <f t="array" ref="F9">IFERROR(INDEX(Crowdfunding!$H$2:$H$1001,SMALL(IF(Crowdfunding!$G$2:$G$1001="failed",ROW(Crowdfunding!$H$2:$H$1001),""),ROW()-1)-1,1),"")</f>
        <v>200</v>
      </c>
    </row>
    <row r="10" spans="2:10" x14ac:dyDescent="0.25">
      <c r="B10" t="str">
        <f t="shared" si="0"/>
        <v>successful</v>
      </c>
      <c r="C10" cm="1">
        <f t="array" ref="C10">IFERROR(INDEX(Crowdfunding!$H$2:$H$1001,SMALL(IF(Crowdfunding!$G$2:$G$1001="successful",ROW(Crowdfunding!$H$2:$H$1001),""),ROW()-1)-1,1),"")</f>
        <v>1396</v>
      </c>
      <c r="E10" t="str">
        <f t="shared" si="1"/>
        <v>failed</v>
      </c>
      <c r="F10" cm="1">
        <f t="array" ref="F10">IFERROR(INDEX(Crowdfunding!$H$2:$H$1001,SMALL(IF(Crowdfunding!$G$2:$G$1001="failed",ROW(Crowdfunding!$H$2:$H$1001),""),ROW()-1)-1,1),"")</f>
        <v>452</v>
      </c>
    </row>
    <row r="11" spans="2:10" x14ac:dyDescent="0.25">
      <c r="B11" t="str">
        <f t="shared" si="0"/>
        <v>successful</v>
      </c>
      <c r="C11" cm="1">
        <f t="array" ref="C11">IFERROR(INDEX(Crowdfunding!$H$2:$H$1001,SMALL(IF(Crowdfunding!$G$2:$G$1001="successful",ROW(Crowdfunding!$H$2:$H$1001),""),ROW()-1)-1,1),"")</f>
        <v>890</v>
      </c>
      <c r="E11" t="str">
        <f t="shared" si="1"/>
        <v>failed</v>
      </c>
      <c r="F11" cm="1">
        <f t="array" ref="F11">IFERROR(INDEX(Crowdfunding!$H$2:$H$1001,SMALL(IF(Crowdfunding!$G$2:$G$1001="failed",ROW(Crowdfunding!$H$2:$H$1001),""),ROW()-1)-1,1),"")</f>
        <v>674</v>
      </c>
    </row>
    <row r="12" spans="2:10" x14ac:dyDescent="0.25">
      <c r="B12" t="str">
        <f t="shared" si="0"/>
        <v>successful</v>
      </c>
      <c r="C12" cm="1">
        <f t="array" ref="C12">IFERROR(INDEX(Crowdfunding!$H$2:$H$1001,SMALL(IF(Crowdfunding!$G$2:$G$1001="successful",ROW(Crowdfunding!$H$2:$H$1001),""),ROW()-1)-1,1),"")</f>
        <v>142</v>
      </c>
      <c r="E12" t="str">
        <f t="shared" si="1"/>
        <v>failed</v>
      </c>
      <c r="F12" cm="1">
        <f t="array" ref="F12">IFERROR(INDEX(Crowdfunding!$H$2:$H$1001,SMALL(IF(Crowdfunding!$G$2:$G$1001="failed",ROW(Crowdfunding!$H$2:$H$1001),""),ROW()-1)-1,1),"")</f>
        <v>558</v>
      </c>
    </row>
    <row r="13" spans="2:10" x14ac:dyDescent="0.25">
      <c r="B13" t="str">
        <f t="shared" si="0"/>
        <v>successful</v>
      </c>
      <c r="C13" cm="1">
        <f t="array" ref="C13">IFERROR(INDEX(Crowdfunding!$H$2:$H$1001,SMALL(IF(Crowdfunding!$G$2:$G$1001="successful",ROW(Crowdfunding!$H$2:$H$1001),""),ROW()-1)-1,1),"")</f>
        <v>2673</v>
      </c>
      <c r="E13" t="str">
        <f t="shared" si="1"/>
        <v>failed</v>
      </c>
      <c r="F13" cm="1">
        <f t="array" ref="F13">IFERROR(INDEX(Crowdfunding!$H$2:$H$1001,SMALL(IF(Crowdfunding!$G$2:$G$1001="failed",ROW(Crowdfunding!$H$2:$H$1001),""),ROW()-1)-1,1),"")</f>
        <v>15</v>
      </c>
    </row>
    <row r="14" spans="2:10" x14ac:dyDescent="0.25">
      <c r="B14" t="str">
        <f t="shared" si="0"/>
        <v>successful</v>
      </c>
      <c r="C14" cm="1">
        <f t="array" ref="C14">IFERROR(INDEX(Crowdfunding!$H$2:$H$1001,SMALL(IF(Crowdfunding!$G$2:$G$1001="successful",ROW(Crowdfunding!$H$2:$H$1001),""),ROW()-1)-1,1),"")</f>
        <v>163</v>
      </c>
      <c r="E14" t="str">
        <f t="shared" si="1"/>
        <v>failed</v>
      </c>
      <c r="F14" cm="1">
        <f t="array" ref="F14">IFERROR(INDEX(Crowdfunding!$H$2:$H$1001,SMALL(IF(Crowdfunding!$G$2:$G$1001="failed",ROW(Crowdfunding!$H$2:$H$1001),""),ROW()-1)-1,1),"")</f>
        <v>2307</v>
      </c>
    </row>
    <row r="15" spans="2:10" x14ac:dyDescent="0.25">
      <c r="B15" t="str">
        <f t="shared" si="0"/>
        <v>successful</v>
      </c>
      <c r="C15" cm="1">
        <f t="array" ref="C15">IFERROR(INDEX(Crowdfunding!$H$2:$H$1001,SMALL(IF(Crowdfunding!$G$2:$G$1001="successful",ROW(Crowdfunding!$H$2:$H$1001),""),ROW()-1)-1,1),"")</f>
        <v>2220</v>
      </c>
      <c r="E15" t="str">
        <f t="shared" si="1"/>
        <v>failed</v>
      </c>
      <c r="F15" cm="1">
        <f t="array" ref="F15">IFERROR(INDEX(Crowdfunding!$H$2:$H$1001,SMALL(IF(Crowdfunding!$G$2:$G$1001="failed",ROW(Crowdfunding!$H$2:$H$1001),""),ROW()-1)-1,1),"")</f>
        <v>88</v>
      </c>
    </row>
    <row r="16" spans="2:10" x14ac:dyDescent="0.25">
      <c r="B16" t="str">
        <f t="shared" si="0"/>
        <v>successful</v>
      </c>
      <c r="C16" cm="1">
        <f t="array" ref="C16">IFERROR(INDEX(Crowdfunding!$H$2:$H$1001,SMALL(IF(Crowdfunding!$G$2:$G$1001="successful",ROW(Crowdfunding!$H$2:$H$1001),""),ROW()-1)-1,1),"")</f>
        <v>1606</v>
      </c>
      <c r="E16" t="str">
        <f t="shared" si="1"/>
        <v>failed</v>
      </c>
      <c r="F16" cm="1">
        <f t="array" ref="F16">IFERROR(INDEX(Crowdfunding!$H$2:$H$1001,SMALL(IF(Crowdfunding!$G$2:$G$1001="failed",ROW(Crowdfunding!$H$2:$H$1001),""),ROW()-1)-1,1),"")</f>
        <v>48</v>
      </c>
    </row>
    <row r="17" spans="2:13" x14ac:dyDescent="0.25">
      <c r="B17" t="str">
        <f t="shared" si="0"/>
        <v>successful</v>
      </c>
      <c r="C17" cm="1">
        <f t="array" ref="C17">IFERROR(INDEX(Crowdfunding!$H$2:$H$1001,SMALL(IF(Crowdfunding!$G$2:$G$1001="successful",ROW(Crowdfunding!$H$2:$H$1001),""),ROW()-1)-1,1),"")</f>
        <v>129</v>
      </c>
      <c r="E17" t="str">
        <f t="shared" si="1"/>
        <v>failed</v>
      </c>
      <c r="F17" cm="1">
        <f t="array" ref="F17">IFERROR(INDEX(Crowdfunding!$H$2:$H$1001,SMALL(IF(Crowdfunding!$G$2:$G$1001="failed",ROW(Crowdfunding!$H$2:$H$1001),""),ROW()-1)-1,1),"")</f>
        <v>1</v>
      </c>
    </row>
    <row r="18" spans="2:13" x14ac:dyDescent="0.25">
      <c r="B18" t="str">
        <f t="shared" si="0"/>
        <v>successful</v>
      </c>
      <c r="C18" cm="1">
        <f t="array" ref="C18">IFERROR(INDEX(Crowdfunding!$H$2:$H$1001,SMALL(IF(Crowdfunding!$G$2:$G$1001="successful",ROW(Crowdfunding!$H$2:$H$1001),""),ROW()-1)-1,1),"")</f>
        <v>226</v>
      </c>
      <c r="E18" t="str">
        <f t="shared" si="1"/>
        <v>failed</v>
      </c>
      <c r="F18" cm="1">
        <f t="array" ref="F18">IFERROR(INDEX(Crowdfunding!$H$2:$H$1001,SMALL(IF(Crowdfunding!$G$2:$G$1001="failed",ROW(Crowdfunding!$H$2:$H$1001),""),ROW()-1)-1,1),"")</f>
        <v>1467</v>
      </c>
    </row>
    <row r="19" spans="2:13" x14ac:dyDescent="0.25">
      <c r="B19" t="str">
        <f t="shared" si="0"/>
        <v>successful</v>
      </c>
      <c r="C19" cm="1">
        <f t="array" ref="C19">IFERROR(INDEX(Crowdfunding!$H$2:$H$1001,SMALL(IF(Crowdfunding!$G$2:$G$1001="successful",ROW(Crowdfunding!$H$2:$H$1001),""),ROW()-1)-1,1),"")</f>
        <v>5419</v>
      </c>
      <c r="E19" t="str">
        <f t="shared" si="1"/>
        <v>failed</v>
      </c>
      <c r="F19" cm="1">
        <f t="array" ref="F19">IFERROR(INDEX(Crowdfunding!$H$2:$H$1001,SMALL(IF(Crowdfunding!$G$2:$G$1001="failed",ROW(Crowdfunding!$H$2:$H$1001),""),ROW()-1)-1,1),"")</f>
        <v>75</v>
      </c>
    </row>
    <row r="20" spans="2:13" x14ac:dyDescent="0.25">
      <c r="B20" t="str">
        <f t="shared" si="0"/>
        <v>successful</v>
      </c>
      <c r="C20" cm="1">
        <f t="array" ref="C20">IFERROR(INDEX(Crowdfunding!$H$2:$H$1001,SMALL(IF(Crowdfunding!$G$2:$G$1001="successful",ROW(Crowdfunding!$H$2:$H$1001),""),ROW()-1)-1,1),"")</f>
        <v>165</v>
      </c>
      <c r="E20" t="str">
        <f t="shared" si="1"/>
        <v>failed</v>
      </c>
      <c r="F20" cm="1">
        <f t="array" ref="F20">IFERROR(INDEX(Crowdfunding!$H$2:$H$1001,SMALL(IF(Crowdfunding!$G$2:$G$1001="failed",ROW(Crowdfunding!$H$2:$H$1001),""),ROW()-1)-1,1),"")</f>
        <v>120</v>
      </c>
    </row>
    <row r="21" spans="2:13" x14ac:dyDescent="0.25">
      <c r="B21" t="str">
        <f t="shared" si="0"/>
        <v>successful</v>
      </c>
      <c r="C21" cm="1">
        <f t="array" ref="C21">IFERROR(INDEX(Crowdfunding!$H$2:$H$1001,SMALL(IF(Crowdfunding!$G$2:$G$1001="successful",ROW(Crowdfunding!$H$2:$H$1001),""),ROW()-1)-1,1),"")</f>
        <v>1965</v>
      </c>
      <c r="E21" t="str">
        <f t="shared" si="1"/>
        <v>failed</v>
      </c>
      <c r="F21" cm="1">
        <f t="array" ref="F21">IFERROR(INDEX(Crowdfunding!$H$2:$H$1001,SMALL(IF(Crowdfunding!$G$2:$G$1001="failed",ROW(Crowdfunding!$H$2:$H$1001),""),ROW()-1)-1,1),"")</f>
        <v>2253</v>
      </c>
    </row>
    <row r="22" spans="2:13" x14ac:dyDescent="0.25">
      <c r="B22" t="str">
        <f t="shared" si="0"/>
        <v>successful</v>
      </c>
      <c r="C22" cm="1">
        <f t="array" ref="C22">IFERROR(INDEX(Crowdfunding!$H$2:$H$1001,SMALL(IF(Crowdfunding!$G$2:$G$1001="successful",ROW(Crowdfunding!$H$2:$H$1001),""),ROW()-1)-1,1),"")</f>
        <v>16</v>
      </c>
      <c r="E22" t="str">
        <f t="shared" si="1"/>
        <v>failed</v>
      </c>
      <c r="F22" cm="1">
        <f t="array" ref="F22">IFERROR(INDEX(Crowdfunding!$H$2:$H$1001,SMALL(IF(Crowdfunding!$G$2:$G$1001="failed",ROW(Crowdfunding!$H$2:$H$1001),""),ROW()-1)-1,1),"")</f>
        <v>5</v>
      </c>
    </row>
    <row r="23" spans="2:13" x14ac:dyDescent="0.25">
      <c r="B23" t="str">
        <f t="shared" si="0"/>
        <v>successful</v>
      </c>
      <c r="C23" cm="1">
        <f t="array" ref="C23">IFERROR(INDEX(Crowdfunding!$H$2:$H$1001,SMALL(IF(Crowdfunding!$G$2:$G$1001="successful",ROW(Crowdfunding!$H$2:$H$1001),""),ROW()-1)-1,1),"")</f>
        <v>107</v>
      </c>
      <c r="E23" t="str">
        <f t="shared" si="1"/>
        <v>failed</v>
      </c>
      <c r="F23" cm="1">
        <f t="array" ref="F23">IFERROR(INDEX(Crowdfunding!$H$2:$H$1001,SMALL(IF(Crowdfunding!$G$2:$G$1001="failed",ROW(Crowdfunding!$H$2:$H$1001),""),ROW()-1)-1,1),"")</f>
        <v>38</v>
      </c>
    </row>
    <row r="24" spans="2:13" x14ac:dyDescent="0.25">
      <c r="B24" t="str">
        <f t="shared" si="0"/>
        <v>successful</v>
      </c>
      <c r="C24" cm="1">
        <f t="array" ref="C24">IFERROR(INDEX(Crowdfunding!$H$2:$H$1001,SMALL(IF(Crowdfunding!$G$2:$G$1001="successful",ROW(Crowdfunding!$H$2:$H$1001),""),ROW()-1)-1,1),"")</f>
        <v>134</v>
      </c>
      <c r="E24" t="str">
        <f t="shared" si="1"/>
        <v>failed</v>
      </c>
      <c r="F24" cm="1">
        <f t="array" ref="F24">IFERROR(INDEX(Crowdfunding!$H$2:$H$1001,SMALL(IF(Crowdfunding!$G$2:$G$1001="failed",ROW(Crowdfunding!$H$2:$H$1001),""),ROW()-1)-1,1),"")</f>
        <v>12</v>
      </c>
    </row>
    <row r="25" spans="2:13" x14ac:dyDescent="0.25">
      <c r="B25" t="str">
        <f t="shared" si="0"/>
        <v>successful</v>
      </c>
      <c r="C25" cm="1">
        <f t="array" ref="C25">IFERROR(INDEX(Crowdfunding!$H$2:$H$1001,SMALL(IF(Crowdfunding!$G$2:$G$1001="successful",ROW(Crowdfunding!$H$2:$H$1001),""),ROW()-1)-1,1),"")</f>
        <v>198</v>
      </c>
      <c r="E25" t="str">
        <f t="shared" si="1"/>
        <v>failed</v>
      </c>
      <c r="F25" cm="1">
        <f t="array" ref="F25">IFERROR(INDEX(Crowdfunding!$H$2:$H$1001,SMALL(IF(Crowdfunding!$G$2:$G$1001="failed",ROW(Crowdfunding!$H$2:$H$1001),""),ROW()-1)-1,1),"")</f>
        <v>1684</v>
      </c>
    </row>
    <row r="26" spans="2:13" x14ac:dyDescent="0.25">
      <c r="B26" t="str">
        <f t="shared" si="0"/>
        <v>successful</v>
      </c>
      <c r="C26" cm="1">
        <f t="array" ref="C26">IFERROR(INDEX(Crowdfunding!$H$2:$H$1001,SMALL(IF(Crowdfunding!$G$2:$G$1001="successful",ROW(Crowdfunding!$H$2:$H$1001),""),ROW()-1)-1,1),"")</f>
        <v>111</v>
      </c>
      <c r="E26" t="str">
        <f t="shared" si="1"/>
        <v>failed</v>
      </c>
      <c r="F26" cm="1">
        <f t="array" ref="F26">IFERROR(INDEX(Crowdfunding!$H$2:$H$1001,SMALL(IF(Crowdfunding!$G$2:$G$1001="failed",ROW(Crowdfunding!$H$2:$H$1001),""),ROW()-1)-1,1),"")</f>
        <v>56</v>
      </c>
    </row>
    <row r="27" spans="2:13" x14ac:dyDescent="0.25">
      <c r="B27" t="str">
        <f t="shared" si="0"/>
        <v>successful</v>
      </c>
      <c r="C27" cm="1">
        <f t="array" ref="C27">IFERROR(INDEX(Crowdfunding!$H$2:$H$1001,SMALL(IF(Crowdfunding!$G$2:$G$1001="successful",ROW(Crowdfunding!$H$2:$H$1001),""),ROW()-1)-1,1),"")</f>
        <v>222</v>
      </c>
      <c r="E27" t="str">
        <f t="shared" si="1"/>
        <v>failed</v>
      </c>
      <c r="F27" cm="1">
        <f t="array" ref="F27">IFERROR(INDEX(Crowdfunding!$H$2:$H$1001,SMALL(IF(Crowdfunding!$G$2:$G$1001="failed",ROW(Crowdfunding!$H$2:$H$1001),""),ROW()-1)-1,1),"")</f>
        <v>838</v>
      </c>
    </row>
    <row r="28" spans="2:13" x14ac:dyDescent="0.25">
      <c r="B28" t="str">
        <f t="shared" si="0"/>
        <v>successful</v>
      </c>
      <c r="C28" cm="1">
        <f t="array" ref="C28">IFERROR(INDEX(Crowdfunding!$H$2:$H$1001,SMALL(IF(Crowdfunding!$G$2:$G$1001="successful",ROW(Crowdfunding!$H$2:$H$1001),""),ROW()-1)-1,1),"")</f>
        <v>6212</v>
      </c>
      <c r="E28" t="str">
        <f t="shared" si="1"/>
        <v>failed</v>
      </c>
      <c r="F28" cm="1">
        <f t="array" ref="F28">IFERROR(INDEX(Crowdfunding!$H$2:$H$1001,SMALL(IF(Crowdfunding!$G$2:$G$1001="failed",ROW(Crowdfunding!$H$2:$H$1001),""),ROW()-1)-1,1),"")</f>
        <v>1000</v>
      </c>
    </row>
    <row r="29" spans="2:13" x14ac:dyDescent="0.25">
      <c r="B29" t="str">
        <f t="shared" si="0"/>
        <v>successful</v>
      </c>
      <c r="C29" cm="1">
        <f t="array" ref="C29">IFERROR(INDEX(Crowdfunding!$H$2:$H$1001,SMALL(IF(Crowdfunding!$G$2:$G$1001="successful",ROW(Crowdfunding!$H$2:$H$1001),""),ROW()-1)-1,1),"")</f>
        <v>98</v>
      </c>
      <c r="E29" t="str">
        <f t="shared" si="1"/>
        <v>failed</v>
      </c>
      <c r="F29" cm="1">
        <f t="array" ref="F29">IFERROR(INDEX(Crowdfunding!$H$2:$H$1001,SMALL(IF(Crowdfunding!$G$2:$G$1001="failed",ROW(Crowdfunding!$H$2:$H$1001),""),ROW()-1)-1,1),"")</f>
        <v>1482</v>
      </c>
    </row>
    <row r="30" spans="2:13" x14ac:dyDescent="0.25">
      <c r="B30" t="str">
        <f t="shared" si="0"/>
        <v>successful</v>
      </c>
      <c r="C30" cm="1">
        <f t="array" ref="C30">IFERROR(INDEX(Crowdfunding!$H$2:$H$1001,SMALL(IF(Crowdfunding!$G$2:$G$1001="successful",ROW(Crowdfunding!$H$2:$H$1001),""),ROW()-1)-1,1),"")</f>
        <v>92</v>
      </c>
      <c r="E30" t="str">
        <f t="shared" si="1"/>
        <v>failed</v>
      </c>
      <c r="F30" cm="1">
        <f t="array" ref="F30">IFERROR(INDEX(Crowdfunding!$H$2:$H$1001,SMALL(IF(Crowdfunding!$G$2:$G$1001="failed",ROW(Crowdfunding!$H$2:$H$1001),""),ROW()-1)-1,1),"")</f>
        <v>106</v>
      </c>
      <c r="H30" t="s">
        <v>2113</v>
      </c>
    </row>
    <row r="31" spans="2:13" ht="15.75" customHeight="1" x14ac:dyDescent="0.25">
      <c r="B31" t="str">
        <f t="shared" si="0"/>
        <v>successful</v>
      </c>
      <c r="C31" cm="1">
        <f t="array" ref="C31">IFERROR(INDEX(Crowdfunding!$H$2:$H$1001,SMALL(IF(Crowdfunding!$G$2:$G$1001="successful",ROW(Crowdfunding!$H$2:$H$1001),""),ROW()-1)-1,1),"")</f>
        <v>149</v>
      </c>
      <c r="E31" t="str">
        <f t="shared" si="1"/>
        <v>failed</v>
      </c>
      <c r="F31" cm="1">
        <f t="array" ref="F31">IFERROR(INDEX(Crowdfunding!$H$2:$H$1001,SMALL(IF(Crowdfunding!$G$2:$G$1001="failed",ROW(Crowdfunding!$H$2:$H$1001),""),ROW()-1)-1,1),"")</f>
        <v>679</v>
      </c>
      <c r="H31" s="12" t="s">
        <v>2114</v>
      </c>
      <c r="I31" s="12"/>
      <c r="J31" s="12"/>
      <c r="K31" s="12"/>
      <c r="L31" s="12"/>
      <c r="M31" s="12"/>
    </row>
    <row r="32" spans="2:13" x14ac:dyDescent="0.25">
      <c r="B32" t="str">
        <f t="shared" si="0"/>
        <v>successful</v>
      </c>
      <c r="C32" cm="1">
        <f t="array" ref="C32">IFERROR(INDEX(Crowdfunding!$H$2:$H$1001,SMALL(IF(Crowdfunding!$G$2:$G$1001="successful",ROW(Crowdfunding!$H$2:$H$1001),""),ROW()-1)-1,1),"")</f>
        <v>2431</v>
      </c>
      <c r="E32" t="str">
        <f t="shared" si="1"/>
        <v>failed</v>
      </c>
      <c r="F32" cm="1">
        <f t="array" ref="F32">IFERROR(INDEX(Crowdfunding!$H$2:$H$1001,SMALL(IF(Crowdfunding!$G$2:$G$1001="failed",ROW(Crowdfunding!$H$2:$H$1001),""),ROW()-1)-1,1),"")</f>
        <v>1220</v>
      </c>
      <c r="H32" s="12"/>
      <c r="I32" s="12"/>
      <c r="J32" s="12"/>
      <c r="K32" s="12"/>
      <c r="L32" s="12"/>
      <c r="M32" s="12"/>
    </row>
    <row r="33" spans="2:13" x14ac:dyDescent="0.25">
      <c r="B33" t="str">
        <f t="shared" si="0"/>
        <v>successful</v>
      </c>
      <c r="C33" cm="1">
        <f t="array" ref="C33">IFERROR(INDEX(Crowdfunding!$H$2:$H$1001,SMALL(IF(Crowdfunding!$G$2:$G$1001="successful",ROW(Crowdfunding!$H$2:$H$1001),""),ROW()-1)-1,1),"")</f>
        <v>303</v>
      </c>
      <c r="E33" t="str">
        <f t="shared" si="1"/>
        <v>failed</v>
      </c>
      <c r="F33" cm="1">
        <f t="array" ref="F33">IFERROR(INDEX(Crowdfunding!$H$2:$H$1001,SMALL(IF(Crowdfunding!$G$2:$G$1001="failed",ROW(Crowdfunding!$H$2:$H$1001),""),ROW()-1)-1,1),"")</f>
        <v>1</v>
      </c>
      <c r="H33" s="12"/>
      <c r="I33" s="12"/>
      <c r="J33" s="12"/>
      <c r="K33" s="12"/>
      <c r="L33" s="12"/>
      <c r="M33" s="12"/>
    </row>
    <row r="34" spans="2:13" x14ac:dyDescent="0.25">
      <c r="B34" t="str">
        <f t="shared" si="0"/>
        <v>successful</v>
      </c>
      <c r="C34" cm="1">
        <f t="array" ref="C34">IFERROR(INDEX(Crowdfunding!$H$2:$H$1001,SMALL(IF(Crowdfunding!$G$2:$G$1001="successful",ROW(Crowdfunding!$H$2:$H$1001),""),ROW()-1)-1,1),"")</f>
        <v>209</v>
      </c>
      <c r="E34" t="str">
        <f t="shared" si="1"/>
        <v>failed</v>
      </c>
      <c r="F34" cm="1">
        <f t="array" ref="F34">IFERROR(INDEX(Crowdfunding!$H$2:$H$1001,SMALL(IF(Crowdfunding!$G$2:$G$1001="failed",ROW(Crowdfunding!$H$2:$H$1001),""),ROW()-1)-1,1),"")</f>
        <v>37</v>
      </c>
      <c r="H34" s="13"/>
      <c r="I34" s="13"/>
      <c r="J34" s="13"/>
      <c r="K34" s="13"/>
      <c r="L34" s="13"/>
      <c r="M34" s="13"/>
    </row>
    <row r="35" spans="2:13" x14ac:dyDescent="0.25">
      <c r="B35" t="str">
        <f t="shared" si="0"/>
        <v>successful</v>
      </c>
      <c r="C35" cm="1">
        <f t="array" ref="C35">IFERROR(INDEX(Crowdfunding!$H$2:$H$1001,SMALL(IF(Crowdfunding!$G$2:$G$1001="successful",ROW(Crowdfunding!$H$2:$H$1001),""),ROW()-1)-1,1),"")</f>
        <v>131</v>
      </c>
      <c r="E35" t="str">
        <f t="shared" si="1"/>
        <v>failed</v>
      </c>
      <c r="F35" cm="1">
        <f t="array" ref="F35">IFERROR(INDEX(Crowdfunding!$H$2:$H$1001,SMALL(IF(Crowdfunding!$G$2:$G$1001="failed",ROW(Crowdfunding!$H$2:$H$1001),""),ROW()-1)-1,1),"")</f>
        <v>60</v>
      </c>
      <c r="H35" s="12" t="s">
        <v>2115</v>
      </c>
      <c r="I35" s="12"/>
      <c r="J35" s="12"/>
      <c r="K35" s="12"/>
      <c r="L35" s="12"/>
      <c r="M35" s="12"/>
    </row>
    <row r="36" spans="2:13" x14ac:dyDescent="0.25">
      <c r="B36" t="str">
        <f t="shared" si="0"/>
        <v>successful</v>
      </c>
      <c r="C36" cm="1">
        <f t="array" ref="C36">IFERROR(INDEX(Crowdfunding!$H$2:$H$1001,SMALL(IF(Crowdfunding!$G$2:$G$1001="successful",ROW(Crowdfunding!$H$2:$H$1001),""),ROW()-1)-1,1),"")</f>
        <v>164</v>
      </c>
      <c r="E36" t="str">
        <f t="shared" si="1"/>
        <v>failed</v>
      </c>
      <c r="F36" cm="1">
        <f t="array" ref="F36">IFERROR(INDEX(Crowdfunding!$H$2:$H$1001,SMALL(IF(Crowdfunding!$G$2:$G$1001="failed",ROW(Crowdfunding!$H$2:$H$1001),""),ROW()-1)-1,1),"")</f>
        <v>296</v>
      </c>
      <c r="H36" s="12"/>
      <c r="I36" s="12"/>
      <c r="J36" s="12"/>
      <c r="K36" s="12"/>
      <c r="L36" s="12"/>
      <c r="M36" s="12"/>
    </row>
    <row r="37" spans="2:13" x14ac:dyDescent="0.25">
      <c r="B37" t="str">
        <f t="shared" si="0"/>
        <v>successful</v>
      </c>
      <c r="C37" cm="1">
        <f t="array" ref="C37">IFERROR(INDEX(Crowdfunding!$H$2:$H$1001,SMALL(IF(Crowdfunding!$G$2:$G$1001="successful",ROW(Crowdfunding!$H$2:$H$1001),""),ROW()-1)-1,1),"")</f>
        <v>201</v>
      </c>
      <c r="E37" t="str">
        <f t="shared" si="1"/>
        <v>failed</v>
      </c>
      <c r="F37" cm="1">
        <f t="array" ref="F37">IFERROR(INDEX(Crowdfunding!$H$2:$H$1001,SMALL(IF(Crowdfunding!$G$2:$G$1001="failed",ROW(Crowdfunding!$H$2:$H$1001),""),ROW()-1)-1,1),"")</f>
        <v>3304</v>
      </c>
      <c r="H37" s="12"/>
      <c r="I37" s="12"/>
      <c r="J37" s="12"/>
      <c r="K37" s="12"/>
      <c r="L37" s="12"/>
      <c r="M37" s="12"/>
    </row>
    <row r="38" spans="2:13" x14ac:dyDescent="0.25">
      <c r="B38" t="str">
        <f t="shared" si="0"/>
        <v>successful</v>
      </c>
      <c r="C38" cm="1">
        <f t="array" ref="C38">IFERROR(INDEX(Crowdfunding!$H$2:$H$1001,SMALL(IF(Crowdfunding!$G$2:$G$1001="successful",ROW(Crowdfunding!$H$2:$H$1001),""),ROW()-1)-1,1),"")</f>
        <v>211</v>
      </c>
      <c r="E38" t="str">
        <f t="shared" si="1"/>
        <v>failed</v>
      </c>
      <c r="F38" cm="1">
        <f t="array" ref="F38">IFERROR(INDEX(Crowdfunding!$H$2:$H$1001,SMALL(IF(Crowdfunding!$G$2:$G$1001="failed",ROW(Crowdfunding!$H$2:$H$1001),""),ROW()-1)-1,1),"")</f>
        <v>73</v>
      </c>
    </row>
    <row r="39" spans="2:13" x14ac:dyDescent="0.25">
      <c r="B39" t="str">
        <f t="shared" si="0"/>
        <v>successful</v>
      </c>
      <c r="C39" cm="1">
        <f t="array" ref="C39">IFERROR(INDEX(Crowdfunding!$H$2:$H$1001,SMALL(IF(Crowdfunding!$G$2:$G$1001="successful",ROW(Crowdfunding!$H$2:$H$1001),""),ROW()-1)-1,1),"")</f>
        <v>128</v>
      </c>
      <c r="E39" t="str">
        <f t="shared" si="1"/>
        <v>failed</v>
      </c>
      <c r="F39" cm="1">
        <f t="array" ref="F39">IFERROR(INDEX(Crowdfunding!$H$2:$H$1001,SMALL(IF(Crowdfunding!$G$2:$G$1001="failed",ROW(Crowdfunding!$H$2:$H$1001),""),ROW()-1)-1,1),"")</f>
        <v>3387</v>
      </c>
    </row>
    <row r="40" spans="2:13" x14ac:dyDescent="0.25">
      <c r="B40" t="str">
        <f t="shared" si="0"/>
        <v>successful</v>
      </c>
      <c r="C40" cm="1">
        <f t="array" ref="C40">IFERROR(INDEX(Crowdfunding!$H$2:$H$1001,SMALL(IF(Crowdfunding!$G$2:$G$1001="successful",ROW(Crowdfunding!$H$2:$H$1001),""),ROW()-1)-1,1),"")</f>
        <v>1600</v>
      </c>
      <c r="E40" t="str">
        <f t="shared" si="1"/>
        <v>failed</v>
      </c>
      <c r="F40" cm="1">
        <f t="array" ref="F40">IFERROR(INDEX(Crowdfunding!$H$2:$H$1001,SMALL(IF(Crowdfunding!$G$2:$G$1001="failed",ROW(Crowdfunding!$H$2:$H$1001),""),ROW()-1)-1,1),"")</f>
        <v>662</v>
      </c>
    </row>
    <row r="41" spans="2:13" x14ac:dyDescent="0.25">
      <c r="B41" t="str">
        <f t="shared" si="0"/>
        <v>successful</v>
      </c>
      <c r="C41" cm="1">
        <f t="array" ref="C41">IFERROR(INDEX(Crowdfunding!$H$2:$H$1001,SMALL(IF(Crowdfunding!$G$2:$G$1001="successful",ROW(Crowdfunding!$H$2:$H$1001),""),ROW()-1)-1,1),"")</f>
        <v>249</v>
      </c>
      <c r="E41" t="str">
        <f t="shared" si="1"/>
        <v>failed</v>
      </c>
      <c r="F41" cm="1">
        <f t="array" ref="F41">IFERROR(INDEX(Crowdfunding!$H$2:$H$1001,SMALL(IF(Crowdfunding!$G$2:$G$1001="failed",ROW(Crowdfunding!$H$2:$H$1001),""),ROW()-1)-1,1),"")</f>
        <v>774</v>
      </c>
    </row>
    <row r="42" spans="2:13" x14ac:dyDescent="0.25">
      <c r="B42" t="str">
        <f t="shared" si="0"/>
        <v>successful</v>
      </c>
      <c r="C42" cm="1">
        <f t="array" ref="C42">IFERROR(INDEX(Crowdfunding!$H$2:$H$1001,SMALL(IF(Crowdfunding!$G$2:$G$1001="successful",ROW(Crowdfunding!$H$2:$H$1001),""),ROW()-1)-1,1),"")</f>
        <v>236</v>
      </c>
      <c r="E42" t="str">
        <f t="shared" si="1"/>
        <v>failed</v>
      </c>
      <c r="F42" cm="1">
        <f t="array" ref="F42">IFERROR(INDEX(Crowdfunding!$H$2:$H$1001,SMALL(IF(Crowdfunding!$G$2:$G$1001="failed",ROW(Crowdfunding!$H$2:$H$1001),""),ROW()-1)-1,1),"")</f>
        <v>672</v>
      </c>
    </row>
    <row r="43" spans="2:13" x14ac:dyDescent="0.25">
      <c r="B43" t="str">
        <f t="shared" si="0"/>
        <v>successful</v>
      </c>
      <c r="C43" cm="1">
        <f t="array" ref="C43">IFERROR(INDEX(Crowdfunding!$H$2:$H$1001,SMALL(IF(Crowdfunding!$G$2:$G$1001="successful",ROW(Crowdfunding!$H$2:$H$1001),""),ROW()-1)-1,1),"")</f>
        <v>4065</v>
      </c>
      <c r="E43" t="str">
        <f t="shared" si="1"/>
        <v>failed</v>
      </c>
      <c r="F43" cm="1">
        <f t="array" ref="F43">IFERROR(INDEX(Crowdfunding!$H$2:$H$1001,SMALL(IF(Crowdfunding!$G$2:$G$1001="failed",ROW(Crowdfunding!$H$2:$H$1001),""),ROW()-1)-1,1),"")</f>
        <v>940</v>
      </c>
    </row>
    <row r="44" spans="2:13" x14ac:dyDescent="0.25">
      <c r="B44" t="str">
        <f t="shared" si="0"/>
        <v>successful</v>
      </c>
      <c r="C44" cm="1">
        <f t="array" ref="C44">IFERROR(INDEX(Crowdfunding!$H$2:$H$1001,SMALL(IF(Crowdfunding!$G$2:$G$1001="successful",ROW(Crowdfunding!$H$2:$H$1001),""),ROW()-1)-1,1),"")</f>
        <v>246</v>
      </c>
      <c r="E44" t="str">
        <f t="shared" si="1"/>
        <v>failed</v>
      </c>
      <c r="F44" cm="1">
        <f t="array" ref="F44">IFERROR(INDEX(Crowdfunding!$H$2:$H$1001,SMALL(IF(Crowdfunding!$G$2:$G$1001="failed",ROW(Crowdfunding!$H$2:$H$1001),""),ROW()-1)-1,1),"")</f>
        <v>117</v>
      </c>
    </row>
    <row r="45" spans="2:13" x14ac:dyDescent="0.25">
      <c r="B45" t="str">
        <f t="shared" si="0"/>
        <v>successful</v>
      </c>
      <c r="C45" cm="1">
        <f t="array" ref="C45">IFERROR(INDEX(Crowdfunding!$H$2:$H$1001,SMALL(IF(Crowdfunding!$G$2:$G$1001="successful",ROW(Crowdfunding!$H$2:$H$1001),""),ROW()-1)-1,1),"")</f>
        <v>2475</v>
      </c>
      <c r="E45" t="str">
        <f t="shared" si="1"/>
        <v>failed</v>
      </c>
      <c r="F45" cm="1">
        <f t="array" ref="F45">IFERROR(INDEX(Crowdfunding!$H$2:$H$1001,SMALL(IF(Crowdfunding!$G$2:$G$1001="failed",ROW(Crowdfunding!$H$2:$H$1001),""),ROW()-1)-1,1),"")</f>
        <v>115</v>
      </c>
    </row>
    <row r="46" spans="2:13" x14ac:dyDescent="0.25">
      <c r="B46" t="str">
        <f t="shared" si="0"/>
        <v>successful</v>
      </c>
      <c r="C46" cm="1">
        <f t="array" ref="C46">IFERROR(INDEX(Crowdfunding!$H$2:$H$1001,SMALL(IF(Crowdfunding!$G$2:$G$1001="successful",ROW(Crowdfunding!$H$2:$H$1001),""),ROW()-1)-1,1),"")</f>
        <v>76</v>
      </c>
      <c r="E46" t="str">
        <f t="shared" si="1"/>
        <v>failed</v>
      </c>
      <c r="F46" cm="1">
        <f t="array" ref="F46">IFERROR(INDEX(Crowdfunding!$H$2:$H$1001,SMALL(IF(Crowdfunding!$G$2:$G$1001="failed",ROW(Crowdfunding!$H$2:$H$1001),""),ROW()-1)-1,1),"")</f>
        <v>326</v>
      </c>
    </row>
    <row r="47" spans="2:13" x14ac:dyDescent="0.25">
      <c r="B47" t="str">
        <f t="shared" si="0"/>
        <v>successful</v>
      </c>
      <c r="C47" cm="1">
        <f t="array" ref="C47">IFERROR(INDEX(Crowdfunding!$H$2:$H$1001,SMALL(IF(Crowdfunding!$G$2:$G$1001="successful",ROW(Crowdfunding!$H$2:$H$1001),""),ROW()-1)-1,1),"")</f>
        <v>54</v>
      </c>
      <c r="E47" t="str">
        <f t="shared" si="1"/>
        <v>failed</v>
      </c>
      <c r="F47" cm="1">
        <f t="array" ref="F47">IFERROR(INDEX(Crowdfunding!$H$2:$H$1001,SMALL(IF(Crowdfunding!$G$2:$G$1001="failed",ROW(Crowdfunding!$H$2:$H$1001),""),ROW()-1)-1,1),"")</f>
        <v>1</v>
      </c>
    </row>
    <row r="48" spans="2:13" x14ac:dyDescent="0.25">
      <c r="B48" t="str">
        <f t="shared" si="0"/>
        <v>successful</v>
      </c>
      <c r="C48" cm="1">
        <f t="array" ref="C48">IFERROR(INDEX(Crowdfunding!$H$2:$H$1001,SMALL(IF(Crowdfunding!$G$2:$G$1001="successful",ROW(Crowdfunding!$H$2:$H$1001),""),ROW()-1)-1,1),"")</f>
        <v>88</v>
      </c>
      <c r="E48" t="str">
        <f t="shared" si="1"/>
        <v>failed</v>
      </c>
      <c r="F48" cm="1">
        <f t="array" ref="F48">IFERROR(INDEX(Crowdfunding!$H$2:$H$1001,SMALL(IF(Crowdfunding!$G$2:$G$1001="failed",ROW(Crowdfunding!$H$2:$H$1001),""),ROW()-1)-1,1),"")</f>
        <v>1467</v>
      </c>
    </row>
    <row r="49" spans="2:6" x14ac:dyDescent="0.25">
      <c r="B49" t="str">
        <f t="shared" si="0"/>
        <v>successful</v>
      </c>
      <c r="C49" cm="1">
        <f t="array" ref="C49">IFERROR(INDEX(Crowdfunding!$H$2:$H$1001,SMALL(IF(Crowdfunding!$G$2:$G$1001="successful",ROW(Crowdfunding!$H$2:$H$1001),""),ROW()-1)-1,1),"")</f>
        <v>85</v>
      </c>
      <c r="E49" t="str">
        <f t="shared" si="1"/>
        <v>failed</v>
      </c>
      <c r="F49" cm="1">
        <f t="array" ref="F49">IFERROR(INDEX(Crowdfunding!$H$2:$H$1001,SMALL(IF(Crowdfunding!$G$2:$G$1001="failed",ROW(Crowdfunding!$H$2:$H$1001),""),ROW()-1)-1,1),"")</f>
        <v>5681</v>
      </c>
    </row>
    <row r="50" spans="2:6" x14ac:dyDescent="0.25">
      <c r="B50" t="str">
        <f t="shared" si="0"/>
        <v>successful</v>
      </c>
      <c r="C50" cm="1">
        <f t="array" ref="C50">IFERROR(INDEX(Crowdfunding!$H$2:$H$1001,SMALL(IF(Crowdfunding!$G$2:$G$1001="successful",ROW(Crowdfunding!$H$2:$H$1001),""),ROW()-1)-1,1),"")</f>
        <v>170</v>
      </c>
      <c r="E50" t="str">
        <f t="shared" si="1"/>
        <v>failed</v>
      </c>
      <c r="F50" cm="1">
        <f t="array" ref="F50">IFERROR(INDEX(Crowdfunding!$H$2:$H$1001,SMALL(IF(Crowdfunding!$G$2:$G$1001="failed",ROW(Crowdfunding!$H$2:$H$1001),""),ROW()-1)-1,1),"")</f>
        <v>1059</v>
      </c>
    </row>
    <row r="51" spans="2:6" x14ac:dyDescent="0.25">
      <c r="B51" t="str">
        <f t="shared" si="0"/>
        <v>successful</v>
      </c>
      <c r="C51" cm="1">
        <f t="array" ref="C51">IFERROR(INDEX(Crowdfunding!$H$2:$H$1001,SMALL(IF(Crowdfunding!$G$2:$G$1001="successful",ROW(Crowdfunding!$H$2:$H$1001),""),ROW()-1)-1,1),"")</f>
        <v>330</v>
      </c>
      <c r="E51" t="str">
        <f t="shared" si="1"/>
        <v>failed</v>
      </c>
      <c r="F51" cm="1">
        <f t="array" ref="F51">IFERROR(INDEX(Crowdfunding!$H$2:$H$1001,SMALL(IF(Crowdfunding!$G$2:$G$1001="failed",ROW(Crowdfunding!$H$2:$H$1001),""),ROW()-1)-1,1),"")</f>
        <v>1194</v>
      </c>
    </row>
    <row r="52" spans="2:6" x14ac:dyDescent="0.25">
      <c r="B52" t="str">
        <f t="shared" si="0"/>
        <v>successful</v>
      </c>
      <c r="C52" cm="1">
        <f t="array" ref="C52">IFERROR(INDEX(Crowdfunding!$H$2:$H$1001,SMALL(IF(Crowdfunding!$G$2:$G$1001="successful",ROW(Crowdfunding!$H$2:$H$1001),""),ROW()-1)-1,1),"")</f>
        <v>127</v>
      </c>
      <c r="E52" t="str">
        <f t="shared" si="1"/>
        <v>failed</v>
      </c>
      <c r="F52" cm="1">
        <f t="array" ref="F52">IFERROR(INDEX(Crowdfunding!$H$2:$H$1001,SMALL(IF(Crowdfunding!$G$2:$G$1001="failed",ROW(Crowdfunding!$H$2:$H$1001),""),ROW()-1)-1,1),"")</f>
        <v>30</v>
      </c>
    </row>
    <row r="53" spans="2:6" x14ac:dyDescent="0.25">
      <c r="B53" t="str">
        <f t="shared" si="0"/>
        <v>successful</v>
      </c>
      <c r="C53" cm="1">
        <f t="array" ref="C53">IFERROR(INDEX(Crowdfunding!$H$2:$H$1001,SMALL(IF(Crowdfunding!$G$2:$G$1001="successful",ROW(Crowdfunding!$H$2:$H$1001),""),ROW()-1)-1,1),"")</f>
        <v>411</v>
      </c>
      <c r="E53" t="str">
        <f t="shared" si="1"/>
        <v>failed</v>
      </c>
      <c r="F53" cm="1">
        <f t="array" ref="F53">IFERROR(INDEX(Crowdfunding!$H$2:$H$1001,SMALL(IF(Crowdfunding!$G$2:$G$1001="failed",ROW(Crowdfunding!$H$2:$H$1001),""),ROW()-1)-1,1),"")</f>
        <v>75</v>
      </c>
    </row>
    <row r="54" spans="2:6" x14ac:dyDescent="0.25">
      <c r="B54" t="str">
        <f t="shared" si="0"/>
        <v>successful</v>
      </c>
      <c r="C54" cm="1">
        <f t="array" ref="C54">IFERROR(INDEX(Crowdfunding!$H$2:$H$1001,SMALL(IF(Crowdfunding!$G$2:$G$1001="successful",ROW(Crowdfunding!$H$2:$H$1001),""),ROW()-1)-1,1),"")</f>
        <v>180</v>
      </c>
      <c r="E54" t="str">
        <f t="shared" si="1"/>
        <v>failed</v>
      </c>
      <c r="F54" cm="1">
        <f t="array" ref="F54">IFERROR(INDEX(Crowdfunding!$H$2:$H$1001,SMALL(IF(Crowdfunding!$G$2:$G$1001="failed",ROW(Crowdfunding!$H$2:$H$1001),""),ROW()-1)-1,1),"")</f>
        <v>955</v>
      </c>
    </row>
    <row r="55" spans="2:6" x14ac:dyDescent="0.25">
      <c r="B55" t="str">
        <f t="shared" si="0"/>
        <v>successful</v>
      </c>
      <c r="C55" cm="1">
        <f t="array" ref="C55">IFERROR(INDEX(Crowdfunding!$H$2:$H$1001,SMALL(IF(Crowdfunding!$G$2:$G$1001="successful",ROW(Crowdfunding!$H$2:$H$1001),""),ROW()-1)-1,1),"")</f>
        <v>374</v>
      </c>
      <c r="E55" t="str">
        <f t="shared" si="1"/>
        <v>failed</v>
      </c>
      <c r="F55" cm="1">
        <f t="array" ref="F55">IFERROR(INDEX(Crowdfunding!$H$2:$H$1001,SMALL(IF(Crowdfunding!$G$2:$G$1001="failed",ROW(Crowdfunding!$H$2:$H$1001),""),ROW()-1)-1,1),"")</f>
        <v>67</v>
      </c>
    </row>
    <row r="56" spans="2:6" x14ac:dyDescent="0.25">
      <c r="B56" t="str">
        <f t="shared" si="0"/>
        <v>successful</v>
      </c>
      <c r="C56" cm="1">
        <f t="array" ref="C56">IFERROR(INDEX(Crowdfunding!$H$2:$H$1001,SMALL(IF(Crowdfunding!$G$2:$G$1001="successful",ROW(Crowdfunding!$H$2:$H$1001),""),ROW()-1)-1,1),"")</f>
        <v>71</v>
      </c>
      <c r="E56" t="str">
        <f t="shared" si="1"/>
        <v>failed</v>
      </c>
      <c r="F56" cm="1">
        <f t="array" ref="F56">IFERROR(INDEX(Crowdfunding!$H$2:$H$1001,SMALL(IF(Crowdfunding!$G$2:$G$1001="failed",ROW(Crowdfunding!$H$2:$H$1001),""),ROW()-1)-1,1),"")</f>
        <v>5</v>
      </c>
    </row>
    <row r="57" spans="2:6" x14ac:dyDescent="0.25">
      <c r="B57" t="str">
        <f t="shared" si="0"/>
        <v>successful</v>
      </c>
      <c r="C57" cm="1">
        <f t="array" ref="C57">IFERROR(INDEX(Crowdfunding!$H$2:$H$1001,SMALL(IF(Crowdfunding!$G$2:$G$1001="successful",ROW(Crowdfunding!$H$2:$H$1001),""),ROW()-1)-1,1),"")</f>
        <v>203</v>
      </c>
      <c r="E57" t="str">
        <f t="shared" si="1"/>
        <v>failed</v>
      </c>
      <c r="F57" cm="1">
        <f t="array" ref="F57">IFERROR(INDEX(Crowdfunding!$H$2:$H$1001,SMALL(IF(Crowdfunding!$G$2:$G$1001="failed",ROW(Crowdfunding!$H$2:$H$1001),""),ROW()-1)-1,1),"")</f>
        <v>26</v>
      </c>
    </row>
    <row r="58" spans="2:6" x14ac:dyDescent="0.25">
      <c r="B58" t="str">
        <f t="shared" si="0"/>
        <v>successful</v>
      </c>
      <c r="C58" cm="1">
        <f t="array" ref="C58">IFERROR(INDEX(Crowdfunding!$H$2:$H$1001,SMALL(IF(Crowdfunding!$G$2:$G$1001="successful",ROW(Crowdfunding!$H$2:$H$1001),""),ROW()-1)-1,1),"")</f>
        <v>113</v>
      </c>
      <c r="E58" t="str">
        <f t="shared" si="1"/>
        <v>failed</v>
      </c>
      <c r="F58" cm="1">
        <f t="array" ref="F58">IFERROR(INDEX(Crowdfunding!$H$2:$H$1001,SMALL(IF(Crowdfunding!$G$2:$G$1001="failed",ROW(Crowdfunding!$H$2:$H$1001),""),ROW()-1)-1,1),"")</f>
        <v>1130</v>
      </c>
    </row>
    <row r="59" spans="2:6" x14ac:dyDescent="0.25">
      <c r="B59" t="str">
        <f t="shared" si="0"/>
        <v>successful</v>
      </c>
      <c r="C59" cm="1">
        <f t="array" ref="C59">IFERROR(INDEX(Crowdfunding!$H$2:$H$1001,SMALL(IF(Crowdfunding!$G$2:$G$1001="successful",ROW(Crowdfunding!$H$2:$H$1001),""),ROW()-1)-1,1),"")</f>
        <v>96</v>
      </c>
      <c r="E59" t="str">
        <f t="shared" si="1"/>
        <v>failed</v>
      </c>
      <c r="F59" cm="1">
        <f t="array" ref="F59">IFERROR(INDEX(Crowdfunding!$H$2:$H$1001,SMALL(IF(Crowdfunding!$G$2:$G$1001="failed",ROW(Crowdfunding!$H$2:$H$1001),""),ROW()-1)-1,1),"")</f>
        <v>782</v>
      </c>
    </row>
    <row r="60" spans="2:6" x14ac:dyDescent="0.25">
      <c r="B60" t="str">
        <f t="shared" si="0"/>
        <v>successful</v>
      </c>
      <c r="C60" cm="1">
        <f t="array" ref="C60">IFERROR(INDEX(Crowdfunding!$H$2:$H$1001,SMALL(IF(Crowdfunding!$G$2:$G$1001="successful",ROW(Crowdfunding!$H$2:$H$1001),""),ROW()-1)-1,1),"")</f>
        <v>498</v>
      </c>
      <c r="E60" t="str">
        <f t="shared" si="1"/>
        <v>failed</v>
      </c>
      <c r="F60" cm="1">
        <f t="array" ref="F60">IFERROR(INDEX(Crowdfunding!$H$2:$H$1001,SMALL(IF(Crowdfunding!$G$2:$G$1001="failed",ROW(Crowdfunding!$H$2:$H$1001),""),ROW()-1)-1,1),"")</f>
        <v>210</v>
      </c>
    </row>
    <row r="61" spans="2:6" x14ac:dyDescent="0.25">
      <c r="B61" t="str">
        <f t="shared" si="0"/>
        <v>successful</v>
      </c>
      <c r="C61" cm="1">
        <f t="array" ref="C61">IFERROR(INDEX(Crowdfunding!$H$2:$H$1001,SMALL(IF(Crowdfunding!$G$2:$G$1001="successful",ROW(Crowdfunding!$H$2:$H$1001),""),ROW()-1)-1,1),"")</f>
        <v>180</v>
      </c>
      <c r="E61" t="str">
        <f t="shared" si="1"/>
        <v>failed</v>
      </c>
      <c r="F61" cm="1">
        <f t="array" ref="F61">IFERROR(INDEX(Crowdfunding!$H$2:$H$1001,SMALL(IF(Crowdfunding!$G$2:$G$1001="failed",ROW(Crowdfunding!$H$2:$H$1001),""),ROW()-1)-1,1),"")</f>
        <v>136</v>
      </c>
    </row>
    <row r="62" spans="2:6" x14ac:dyDescent="0.25">
      <c r="B62" t="str">
        <f t="shared" si="0"/>
        <v>successful</v>
      </c>
      <c r="C62" cm="1">
        <f t="array" ref="C62">IFERROR(INDEX(Crowdfunding!$H$2:$H$1001,SMALL(IF(Crowdfunding!$G$2:$G$1001="successful",ROW(Crowdfunding!$H$2:$H$1001),""),ROW()-1)-1,1),"")</f>
        <v>27</v>
      </c>
      <c r="E62" t="str">
        <f t="shared" si="1"/>
        <v>failed</v>
      </c>
      <c r="F62" cm="1">
        <f t="array" ref="F62">IFERROR(INDEX(Crowdfunding!$H$2:$H$1001,SMALL(IF(Crowdfunding!$G$2:$G$1001="failed",ROW(Crowdfunding!$H$2:$H$1001),""),ROW()-1)-1,1),"")</f>
        <v>86</v>
      </c>
    </row>
    <row r="63" spans="2:6" x14ac:dyDescent="0.25">
      <c r="B63" t="str">
        <f t="shared" si="0"/>
        <v>successful</v>
      </c>
      <c r="C63" cm="1">
        <f t="array" ref="C63">IFERROR(INDEX(Crowdfunding!$H$2:$H$1001,SMALL(IF(Crowdfunding!$G$2:$G$1001="successful",ROW(Crowdfunding!$H$2:$H$1001),""),ROW()-1)-1,1),"")</f>
        <v>2331</v>
      </c>
      <c r="E63" t="str">
        <f t="shared" si="1"/>
        <v>failed</v>
      </c>
      <c r="F63" cm="1">
        <f t="array" ref="F63">IFERROR(INDEX(Crowdfunding!$H$2:$H$1001,SMALL(IF(Crowdfunding!$G$2:$G$1001="failed",ROW(Crowdfunding!$H$2:$H$1001),""),ROW()-1)-1,1),"")</f>
        <v>19</v>
      </c>
    </row>
    <row r="64" spans="2:6" x14ac:dyDescent="0.25">
      <c r="B64" t="str">
        <f t="shared" si="0"/>
        <v>successful</v>
      </c>
      <c r="C64" cm="1">
        <f t="array" ref="C64">IFERROR(INDEX(Crowdfunding!$H$2:$H$1001,SMALL(IF(Crowdfunding!$G$2:$G$1001="successful",ROW(Crowdfunding!$H$2:$H$1001),""),ROW()-1)-1,1),"")</f>
        <v>113</v>
      </c>
      <c r="E64" t="str">
        <f t="shared" si="1"/>
        <v>failed</v>
      </c>
      <c r="F64" cm="1">
        <f t="array" ref="F64">IFERROR(INDEX(Crowdfunding!$H$2:$H$1001,SMALL(IF(Crowdfunding!$G$2:$G$1001="failed",ROW(Crowdfunding!$H$2:$H$1001),""),ROW()-1)-1,1),"")</f>
        <v>886</v>
      </c>
    </row>
    <row r="65" spans="2:6" x14ac:dyDescent="0.25">
      <c r="B65" t="str">
        <f t="shared" si="0"/>
        <v>successful</v>
      </c>
      <c r="C65" cm="1">
        <f t="array" ref="C65">IFERROR(INDEX(Crowdfunding!$H$2:$H$1001,SMALL(IF(Crowdfunding!$G$2:$G$1001="successful",ROW(Crowdfunding!$H$2:$H$1001),""),ROW()-1)-1,1),"")</f>
        <v>164</v>
      </c>
      <c r="E65" t="str">
        <f t="shared" si="1"/>
        <v>failed</v>
      </c>
      <c r="F65" cm="1">
        <f t="array" ref="F65">IFERROR(INDEX(Crowdfunding!$H$2:$H$1001,SMALL(IF(Crowdfunding!$G$2:$G$1001="failed",ROW(Crowdfunding!$H$2:$H$1001),""),ROW()-1)-1,1),"")</f>
        <v>35</v>
      </c>
    </row>
    <row r="66" spans="2:6" x14ac:dyDescent="0.25">
      <c r="B66" t="str">
        <f t="shared" si="0"/>
        <v>successful</v>
      </c>
      <c r="C66" cm="1">
        <f t="array" ref="C66">IFERROR(INDEX(Crowdfunding!$H$2:$H$1001,SMALL(IF(Crowdfunding!$G$2:$G$1001="successful",ROW(Crowdfunding!$H$2:$H$1001),""),ROW()-1)-1,1),"")</f>
        <v>164</v>
      </c>
      <c r="E66" t="str">
        <f t="shared" si="1"/>
        <v>failed</v>
      </c>
      <c r="F66" cm="1">
        <f t="array" ref="F66">IFERROR(INDEX(Crowdfunding!$H$2:$H$1001,SMALL(IF(Crowdfunding!$G$2:$G$1001="failed",ROW(Crowdfunding!$H$2:$H$1001),""),ROW()-1)-1,1),"")</f>
        <v>24</v>
      </c>
    </row>
    <row r="67" spans="2:6" x14ac:dyDescent="0.25">
      <c r="B67" t="str">
        <f t="shared" ref="B67:B130" si="2">IF(C67&gt;0,"successful",0)</f>
        <v>successful</v>
      </c>
      <c r="C67" cm="1">
        <f t="array" ref="C67">IFERROR(INDEX(Crowdfunding!$H$2:$H$1001,SMALL(IF(Crowdfunding!$G$2:$G$1001="successful",ROW(Crowdfunding!$H$2:$H$1001),""),ROW()-1)-1,1),"")</f>
        <v>336</v>
      </c>
      <c r="E67" t="str">
        <f t="shared" ref="E67:E130" si="3">IF(C67&gt;=0,"failed",0)</f>
        <v>failed</v>
      </c>
      <c r="F67" cm="1">
        <f t="array" ref="F67">IFERROR(INDEX(Crowdfunding!$H$2:$H$1001,SMALL(IF(Crowdfunding!$G$2:$G$1001="failed",ROW(Crowdfunding!$H$2:$H$1001),""),ROW()-1)-1,1),"")</f>
        <v>86</v>
      </c>
    </row>
    <row r="68" spans="2:6" x14ac:dyDescent="0.25">
      <c r="B68" t="str">
        <f t="shared" si="2"/>
        <v>successful</v>
      </c>
      <c r="C68" cm="1">
        <f t="array" ref="C68">IFERROR(INDEX(Crowdfunding!$H$2:$H$1001,SMALL(IF(Crowdfunding!$G$2:$G$1001="successful",ROW(Crowdfunding!$H$2:$H$1001),""),ROW()-1)-1,1),"")</f>
        <v>1917</v>
      </c>
      <c r="E68" t="str">
        <f t="shared" si="3"/>
        <v>failed</v>
      </c>
      <c r="F68" cm="1">
        <f t="array" ref="F68">IFERROR(INDEX(Crowdfunding!$H$2:$H$1001,SMALL(IF(Crowdfunding!$G$2:$G$1001="failed",ROW(Crowdfunding!$H$2:$H$1001),""),ROW()-1)-1,1),"")</f>
        <v>243</v>
      </c>
    </row>
    <row r="69" spans="2:6" x14ac:dyDescent="0.25">
      <c r="B69" t="str">
        <f t="shared" si="2"/>
        <v>successful</v>
      </c>
      <c r="C69" cm="1">
        <f t="array" ref="C69">IFERROR(INDEX(Crowdfunding!$H$2:$H$1001,SMALL(IF(Crowdfunding!$G$2:$G$1001="successful",ROW(Crowdfunding!$H$2:$H$1001),""),ROW()-1)-1,1),"")</f>
        <v>95</v>
      </c>
      <c r="E69" t="str">
        <f t="shared" si="3"/>
        <v>failed</v>
      </c>
      <c r="F69" cm="1">
        <f t="array" ref="F69">IFERROR(INDEX(Crowdfunding!$H$2:$H$1001,SMALL(IF(Crowdfunding!$G$2:$G$1001="failed",ROW(Crowdfunding!$H$2:$H$1001),""),ROW()-1)-1,1),"")</f>
        <v>65</v>
      </c>
    </row>
    <row r="70" spans="2:6" x14ac:dyDescent="0.25">
      <c r="B70" t="str">
        <f t="shared" si="2"/>
        <v>successful</v>
      </c>
      <c r="C70" cm="1">
        <f t="array" ref="C70">IFERROR(INDEX(Crowdfunding!$H$2:$H$1001,SMALL(IF(Crowdfunding!$G$2:$G$1001="successful",ROW(Crowdfunding!$H$2:$H$1001),""),ROW()-1)-1,1),"")</f>
        <v>147</v>
      </c>
      <c r="E70" t="str">
        <f t="shared" si="3"/>
        <v>failed</v>
      </c>
      <c r="F70" cm="1">
        <f t="array" ref="F70">IFERROR(INDEX(Crowdfunding!$H$2:$H$1001,SMALL(IF(Crowdfunding!$G$2:$G$1001="failed",ROW(Crowdfunding!$H$2:$H$1001),""),ROW()-1)-1,1),"")</f>
        <v>100</v>
      </c>
    </row>
    <row r="71" spans="2:6" x14ac:dyDescent="0.25">
      <c r="B71" t="str">
        <f t="shared" si="2"/>
        <v>successful</v>
      </c>
      <c r="C71" cm="1">
        <f t="array" ref="C71">IFERROR(INDEX(Crowdfunding!$H$2:$H$1001,SMALL(IF(Crowdfunding!$G$2:$G$1001="successful",ROW(Crowdfunding!$H$2:$H$1001),""),ROW()-1)-1,1),"")</f>
        <v>86</v>
      </c>
      <c r="E71" t="str">
        <f t="shared" si="3"/>
        <v>failed</v>
      </c>
      <c r="F71" cm="1">
        <f t="array" ref="F71">IFERROR(INDEX(Crowdfunding!$H$2:$H$1001,SMALL(IF(Crowdfunding!$G$2:$G$1001="failed",ROW(Crowdfunding!$H$2:$H$1001),""),ROW()-1)-1,1),"")</f>
        <v>168</v>
      </c>
    </row>
    <row r="72" spans="2:6" x14ac:dyDescent="0.25">
      <c r="B72" t="str">
        <f t="shared" si="2"/>
        <v>successful</v>
      </c>
      <c r="C72" cm="1">
        <f t="array" ref="C72">IFERROR(INDEX(Crowdfunding!$H$2:$H$1001,SMALL(IF(Crowdfunding!$G$2:$G$1001="successful",ROW(Crowdfunding!$H$2:$H$1001),""),ROW()-1)-1,1),"")</f>
        <v>83</v>
      </c>
      <c r="E72" t="str">
        <f t="shared" si="3"/>
        <v>failed</v>
      </c>
      <c r="F72" cm="1">
        <f t="array" ref="F72">IFERROR(INDEX(Crowdfunding!$H$2:$H$1001,SMALL(IF(Crowdfunding!$G$2:$G$1001="failed",ROW(Crowdfunding!$H$2:$H$1001),""),ROW()-1)-1,1),"")</f>
        <v>13</v>
      </c>
    </row>
    <row r="73" spans="2:6" x14ac:dyDescent="0.25">
      <c r="B73" t="str">
        <f t="shared" si="2"/>
        <v>successful</v>
      </c>
      <c r="C73" cm="1">
        <f t="array" ref="C73">IFERROR(INDEX(Crowdfunding!$H$2:$H$1001,SMALL(IF(Crowdfunding!$G$2:$G$1001="successful",ROW(Crowdfunding!$H$2:$H$1001),""),ROW()-1)-1,1),"")</f>
        <v>676</v>
      </c>
      <c r="E73" t="str">
        <f t="shared" si="3"/>
        <v>failed</v>
      </c>
      <c r="F73" cm="1">
        <f t="array" ref="F73">IFERROR(INDEX(Crowdfunding!$H$2:$H$1001,SMALL(IF(Crowdfunding!$G$2:$G$1001="failed",ROW(Crowdfunding!$H$2:$H$1001),""),ROW()-1)-1,1),"")</f>
        <v>1</v>
      </c>
    </row>
    <row r="74" spans="2:6" x14ac:dyDescent="0.25">
      <c r="B74" t="str">
        <f t="shared" si="2"/>
        <v>successful</v>
      </c>
      <c r="C74" cm="1">
        <f t="array" ref="C74">IFERROR(INDEX(Crowdfunding!$H$2:$H$1001,SMALL(IF(Crowdfunding!$G$2:$G$1001="successful",ROW(Crowdfunding!$H$2:$H$1001),""),ROW()-1)-1,1),"")</f>
        <v>361</v>
      </c>
      <c r="E74" t="str">
        <f t="shared" si="3"/>
        <v>failed</v>
      </c>
      <c r="F74" cm="1">
        <f t="array" ref="F74">IFERROR(INDEX(Crowdfunding!$H$2:$H$1001,SMALL(IF(Crowdfunding!$G$2:$G$1001="failed",ROW(Crowdfunding!$H$2:$H$1001),""),ROW()-1)-1,1),"")</f>
        <v>40</v>
      </c>
    </row>
    <row r="75" spans="2:6" x14ac:dyDescent="0.25">
      <c r="B75" t="str">
        <f t="shared" si="2"/>
        <v>successful</v>
      </c>
      <c r="C75" cm="1">
        <f t="array" ref="C75">IFERROR(INDEX(Crowdfunding!$H$2:$H$1001,SMALL(IF(Crowdfunding!$G$2:$G$1001="successful",ROW(Crowdfunding!$H$2:$H$1001),""),ROW()-1)-1,1),"")</f>
        <v>131</v>
      </c>
      <c r="E75" t="str">
        <f t="shared" si="3"/>
        <v>failed</v>
      </c>
      <c r="F75" cm="1">
        <f t="array" ref="F75">IFERROR(INDEX(Crowdfunding!$H$2:$H$1001,SMALL(IF(Crowdfunding!$G$2:$G$1001="failed",ROW(Crowdfunding!$H$2:$H$1001),""),ROW()-1)-1,1),"")</f>
        <v>226</v>
      </c>
    </row>
    <row r="76" spans="2:6" x14ac:dyDescent="0.25">
      <c r="B76" t="str">
        <f t="shared" si="2"/>
        <v>successful</v>
      </c>
      <c r="C76" cm="1">
        <f t="array" ref="C76">IFERROR(INDEX(Crowdfunding!$H$2:$H$1001,SMALL(IF(Crowdfunding!$G$2:$G$1001="successful",ROW(Crowdfunding!$H$2:$H$1001),""),ROW()-1)-1,1),"")</f>
        <v>126</v>
      </c>
      <c r="E76" t="str">
        <f t="shared" si="3"/>
        <v>failed</v>
      </c>
      <c r="F76" cm="1">
        <f t="array" ref="F76">IFERROR(INDEX(Crowdfunding!$H$2:$H$1001,SMALL(IF(Crowdfunding!$G$2:$G$1001="failed",ROW(Crowdfunding!$H$2:$H$1001),""),ROW()-1)-1,1),"")</f>
        <v>1625</v>
      </c>
    </row>
    <row r="77" spans="2:6" x14ac:dyDescent="0.25">
      <c r="B77" t="str">
        <f t="shared" si="2"/>
        <v>successful</v>
      </c>
      <c r="C77" cm="1">
        <f t="array" ref="C77">IFERROR(INDEX(Crowdfunding!$H$2:$H$1001,SMALL(IF(Crowdfunding!$G$2:$G$1001="successful",ROW(Crowdfunding!$H$2:$H$1001),""),ROW()-1)-1,1),"")</f>
        <v>275</v>
      </c>
      <c r="E77" t="str">
        <f t="shared" si="3"/>
        <v>failed</v>
      </c>
      <c r="F77" cm="1">
        <f t="array" ref="F77">IFERROR(INDEX(Crowdfunding!$H$2:$H$1001,SMALL(IF(Crowdfunding!$G$2:$G$1001="failed",ROW(Crowdfunding!$H$2:$H$1001),""),ROW()-1)-1,1),"")</f>
        <v>143</v>
      </c>
    </row>
    <row r="78" spans="2:6" x14ac:dyDescent="0.25">
      <c r="B78" t="str">
        <f t="shared" si="2"/>
        <v>successful</v>
      </c>
      <c r="C78" cm="1">
        <f t="array" ref="C78">IFERROR(INDEX(Crowdfunding!$H$2:$H$1001,SMALL(IF(Crowdfunding!$G$2:$G$1001="successful",ROW(Crowdfunding!$H$2:$H$1001),""),ROW()-1)-1,1),"")</f>
        <v>67</v>
      </c>
      <c r="E78" t="str">
        <f t="shared" si="3"/>
        <v>failed</v>
      </c>
      <c r="F78" cm="1">
        <f t="array" ref="F78">IFERROR(INDEX(Crowdfunding!$H$2:$H$1001,SMALL(IF(Crowdfunding!$G$2:$G$1001="failed",ROW(Crowdfunding!$H$2:$H$1001),""),ROW()-1)-1,1),"")</f>
        <v>934</v>
      </c>
    </row>
    <row r="79" spans="2:6" x14ac:dyDescent="0.25">
      <c r="B79" t="str">
        <f t="shared" si="2"/>
        <v>successful</v>
      </c>
      <c r="C79" cm="1">
        <f t="array" ref="C79">IFERROR(INDEX(Crowdfunding!$H$2:$H$1001,SMALL(IF(Crowdfunding!$G$2:$G$1001="successful",ROW(Crowdfunding!$H$2:$H$1001),""),ROW()-1)-1,1),"")</f>
        <v>154</v>
      </c>
      <c r="E79" t="str">
        <f t="shared" si="3"/>
        <v>failed</v>
      </c>
      <c r="F79" cm="1">
        <f t="array" ref="F79">IFERROR(INDEX(Crowdfunding!$H$2:$H$1001,SMALL(IF(Crowdfunding!$G$2:$G$1001="failed",ROW(Crowdfunding!$H$2:$H$1001),""),ROW()-1)-1,1),"")</f>
        <v>17</v>
      </c>
    </row>
    <row r="80" spans="2:6" x14ac:dyDescent="0.25">
      <c r="B80" t="str">
        <f t="shared" si="2"/>
        <v>successful</v>
      </c>
      <c r="C80" cm="1">
        <f t="array" ref="C80">IFERROR(INDEX(Crowdfunding!$H$2:$H$1001,SMALL(IF(Crowdfunding!$G$2:$G$1001="successful",ROW(Crowdfunding!$H$2:$H$1001),""),ROW()-1)-1,1),"")</f>
        <v>1782</v>
      </c>
      <c r="E80" t="str">
        <f t="shared" si="3"/>
        <v>failed</v>
      </c>
      <c r="F80" cm="1">
        <f t="array" ref="F80">IFERROR(INDEX(Crowdfunding!$H$2:$H$1001,SMALL(IF(Crowdfunding!$G$2:$G$1001="failed",ROW(Crowdfunding!$H$2:$H$1001),""),ROW()-1)-1,1),"")</f>
        <v>2179</v>
      </c>
    </row>
    <row r="81" spans="2:6" x14ac:dyDescent="0.25">
      <c r="B81" t="str">
        <f t="shared" si="2"/>
        <v>successful</v>
      </c>
      <c r="C81" cm="1">
        <f t="array" ref="C81">IFERROR(INDEX(Crowdfunding!$H$2:$H$1001,SMALL(IF(Crowdfunding!$G$2:$G$1001="successful",ROW(Crowdfunding!$H$2:$H$1001),""),ROW()-1)-1,1),"")</f>
        <v>903</v>
      </c>
      <c r="E81" t="str">
        <f t="shared" si="3"/>
        <v>failed</v>
      </c>
      <c r="F81" cm="1">
        <f t="array" ref="F81">IFERROR(INDEX(Crowdfunding!$H$2:$H$1001,SMALL(IF(Crowdfunding!$G$2:$G$1001="failed",ROW(Crowdfunding!$H$2:$H$1001),""),ROW()-1)-1,1),"")</f>
        <v>931</v>
      </c>
    </row>
    <row r="82" spans="2:6" x14ac:dyDescent="0.25">
      <c r="B82" t="str">
        <f t="shared" si="2"/>
        <v>successful</v>
      </c>
      <c r="C82" cm="1">
        <f t="array" ref="C82">IFERROR(INDEX(Crowdfunding!$H$2:$H$1001,SMALL(IF(Crowdfunding!$G$2:$G$1001="successful",ROW(Crowdfunding!$H$2:$H$1001),""),ROW()-1)-1,1),"")</f>
        <v>94</v>
      </c>
      <c r="E82" t="str">
        <f t="shared" si="3"/>
        <v>failed</v>
      </c>
      <c r="F82" cm="1">
        <f t="array" ref="F82">IFERROR(INDEX(Crowdfunding!$H$2:$H$1001,SMALL(IF(Crowdfunding!$G$2:$G$1001="failed",ROW(Crowdfunding!$H$2:$H$1001),""),ROW()-1)-1,1),"")</f>
        <v>92</v>
      </c>
    </row>
    <row r="83" spans="2:6" x14ac:dyDescent="0.25">
      <c r="B83" t="str">
        <f t="shared" si="2"/>
        <v>successful</v>
      </c>
      <c r="C83" cm="1">
        <f t="array" ref="C83">IFERROR(INDEX(Crowdfunding!$H$2:$H$1001,SMALL(IF(Crowdfunding!$G$2:$G$1001="successful",ROW(Crowdfunding!$H$2:$H$1001),""),ROW()-1)-1,1),"")</f>
        <v>180</v>
      </c>
      <c r="E83" t="str">
        <f t="shared" si="3"/>
        <v>failed</v>
      </c>
      <c r="F83" cm="1">
        <f t="array" ref="F83">IFERROR(INDEX(Crowdfunding!$H$2:$H$1001,SMALL(IF(Crowdfunding!$G$2:$G$1001="failed",ROW(Crowdfunding!$H$2:$H$1001),""),ROW()-1)-1,1),"")</f>
        <v>57</v>
      </c>
    </row>
    <row r="84" spans="2:6" x14ac:dyDescent="0.25">
      <c r="B84" t="str">
        <f t="shared" si="2"/>
        <v>successful</v>
      </c>
      <c r="C84" cm="1">
        <f t="array" ref="C84">IFERROR(INDEX(Crowdfunding!$H$2:$H$1001,SMALL(IF(Crowdfunding!$G$2:$G$1001="successful",ROW(Crowdfunding!$H$2:$H$1001),""),ROW()-1)-1,1),"")</f>
        <v>533</v>
      </c>
      <c r="E84" t="str">
        <f t="shared" si="3"/>
        <v>failed</v>
      </c>
      <c r="F84" cm="1">
        <f t="array" ref="F84">IFERROR(INDEX(Crowdfunding!$H$2:$H$1001,SMALL(IF(Crowdfunding!$G$2:$G$1001="failed",ROW(Crowdfunding!$H$2:$H$1001),""),ROW()-1)-1,1),"")</f>
        <v>41</v>
      </c>
    </row>
    <row r="85" spans="2:6" x14ac:dyDescent="0.25">
      <c r="B85" t="str">
        <f t="shared" si="2"/>
        <v>successful</v>
      </c>
      <c r="C85" cm="1">
        <f t="array" ref="C85">IFERROR(INDEX(Crowdfunding!$H$2:$H$1001,SMALL(IF(Crowdfunding!$G$2:$G$1001="successful",ROW(Crowdfunding!$H$2:$H$1001),""),ROW()-1)-1,1),"")</f>
        <v>2443</v>
      </c>
      <c r="E85" t="str">
        <f t="shared" si="3"/>
        <v>failed</v>
      </c>
      <c r="F85" cm="1">
        <f t="array" ref="F85">IFERROR(INDEX(Crowdfunding!$H$2:$H$1001,SMALL(IF(Crowdfunding!$G$2:$G$1001="failed",ROW(Crowdfunding!$H$2:$H$1001),""),ROW()-1)-1,1),"")</f>
        <v>1</v>
      </c>
    </row>
    <row r="86" spans="2:6" x14ac:dyDescent="0.25">
      <c r="B86" t="str">
        <f t="shared" si="2"/>
        <v>successful</v>
      </c>
      <c r="C86" cm="1">
        <f t="array" ref="C86">IFERROR(INDEX(Crowdfunding!$H$2:$H$1001,SMALL(IF(Crowdfunding!$G$2:$G$1001="successful",ROW(Crowdfunding!$H$2:$H$1001),""),ROW()-1)-1,1),"")</f>
        <v>89</v>
      </c>
      <c r="E86" t="str">
        <f t="shared" si="3"/>
        <v>failed</v>
      </c>
      <c r="F86" cm="1">
        <f t="array" ref="F86">IFERROR(INDEX(Crowdfunding!$H$2:$H$1001,SMALL(IF(Crowdfunding!$G$2:$G$1001="failed",ROW(Crowdfunding!$H$2:$H$1001),""),ROW()-1)-1,1),"")</f>
        <v>101</v>
      </c>
    </row>
    <row r="87" spans="2:6" x14ac:dyDescent="0.25">
      <c r="B87" t="str">
        <f t="shared" si="2"/>
        <v>successful</v>
      </c>
      <c r="C87" cm="1">
        <f t="array" ref="C87">IFERROR(INDEX(Crowdfunding!$H$2:$H$1001,SMALL(IF(Crowdfunding!$G$2:$G$1001="successful",ROW(Crowdfunding!$H$2:$H$1001),""),ROW()-1)-1,1),"")</f>
        <v>159</v>
      </c>
      <c r="E87" t="str">
        <f t="shared" si="3"/>
        <v>failed</v>
      </c>
      <c r="F87" cm="1">
        <f t="array" ref="F87">IFERROR(INDEX(Crowdfunding!$H$2:$H$1001,SMALL(IF(Crowdfunding!$G$2:$G$1001="failed",ROW(Crowdfunding!$H$2:$H$1001),""),ROW()-1)-1,1),"")</f>
        <v>1335</v>
      </c>
    </row>
    <row r="88" spans="2:6" x14ac:dyDescent="0.25">
      <c r="B88" t="str">
        <f t="shared" si="2"/>
        <v>successful</v>
      </c>
      <c r="C88" cm="1">
        <f t="array" ref="C88">IFERROR(INDEX(Crowdfunding!$H$2:$H$1001,SMALL(IF(Crowdfunding!$G$2:$G$1001="successful",ROW(Crowdfunding!$H$2:$H$1001),""),ROW()-1)-1,1),"")</f>
        <v>50</v>
      </c>
      <c r="E88" t="str">
        <f t="shared" si="3"/>
        <v>failed</v>
      </c>
      <c r="F88" cm="1">
        <f t="array" ref="F88">IFERROR(INDEX(Crowdfunding!$H$2:$H$1001,SMALL(IF(Crowdfunding!$G$2:$G$1001="failed",ROW(Crowdfunding!$H$2:$H$1001),""),ROW()-1)-1,1),"")</f>
        <v>15</v>
      </c>
    </row>
    <row r="89" spans="2:6" x14ac:dyDescent="0.25">
      <c r="B89" t="str">
        <f t="shared" si="2"/>
        <v>successful</v>
      </c>
      <c r="C89" cm="1">
        <f t="array" ref="C89">IFERROR(INDEX(Crowdfunding!$H$2:$H$1001,SMALL(IF(Crowdfunding!$G$2:$G$1001="successful",ROW(Crowdfunding!$H$2:$H$1001),""),ROW()-1)-1,1),"")</f>
        <v>186</v>
      </c>
      <c r="E89" t="str">
        <f t="shared" si="3"/>
        <v>failed</v>
      </c>
      <c r="F89" cm="1">
        <f t="array" ref="F89">IFERROR(INDEX(Crowdfunding!$H$2:$H$1001,SMALL(IF(Crowdfunding!$G$2:$G$1001="failed",ROW(Crowdfunding!$H$2:$H$1001),""),ROW()-1)-1,1),"")</f>
        <v>454</v>
      </c>
    </row>
    <row r="90" spans="2:6" x14ac:dyDescent="0.25">
      <c r="B90" t="str">
        <f t="shared" si="2"/>
        <v>successful</v>
      </c>
      <c r="C90" cm="1">
        <f t="array" ref="C90">IFERROR(INDEX(Crowdfunding!$H$2:$H$1001,SMALL(IF(Crowdfunding!$G$2:$G$1001="successful",ROW(Crowdfunding!$H$2:$H$1001),""),ROW()-1)-1,1),"")</f>
        <v>1071</v>
      </c>
      <c r="E90" t="str">
        <f t="shared" si="3"/>
        <v>failed</v>
      </c>
      <c r="F90" cm="1">
        <f t="array" ref="F90">IFERROR(INDEX(Crowdfunding!$H$2:$H$1001,SMALL(IF(Crowdfunding!$G$2:$G$1001="failed",ROW(Crowdfunding!$H$2:$H$1001),""),ROW()-1)-1,1),"")</f>
        <v>3182</v>
      </c>
    </row>
    <row r="91" spans="2:6" x14ac:dyDescent="0.25">
      <c r="B91" t="str">
        <f t="shared" si="2"/>
        <v>successful</v>
      </c>
      <c r="C91" cm="1">
        <f t="array" ref="C91">IFERROR(INDEX(Crowdfunding!$H$2:$H$1001,SMALL(IF(Crowdfunding!$G$2:$G$1001="successful",ROW(Crowdfunding!$H$2:$H$1001),""),ROW()-1)-1,1),"")</f>
        <v>117</v>
      </c>
      <c r="E91" t="str">
        <f t="shared" si="3"/>
        <v>failed</v>
      </c>
      <c r="F91" cm="1">
        <f t="array" ref="F91">IFERROR(INDEX(Crowdfunding!$H$2:$H$1001,SMALL(IF(Crowdfunding!$G$2:$G$1001="failed",ROW(Crowdfunding!$H$2:$H$1001),""),ROW()-1)-1,1),"")</f>
        <v>15</v>
      </c>
    </row>
    <row r="92" spans="2:6" x14ac:dyDescent="0.25">
      <c r="B92" t="str">
        <f t="shared" si="2"/>
        <v>successful</v>
      </c>
      <c r="C92" cm="1">
        <f t="array" ref="C92">IFERROR(INDEX(Crowdfunding!$H$2:$H$1001,SMALL(IF(Crowdfunding!$G$2:$G$1001="successful",ROW(Crowdfunding!$H$2:$H$1001),""),ROW()-1)-1,1),"")</f>
        <v>70</v>
      </c>
      <c r="E92" t="str">
        <f t="shared" si="3"/>
        <v>failed</v>
      </c>
      <c r="F92" cm="1">
        <f t="array" ref="F92">IFERROR(INDEX(Crowdfunding!$H$2:$H$1001,SMALL(IF(Crowdfunding!$G$2:$G$1001="failed",ROW(Crowdfunding!$H$2:$H$1001),""),ROW()-1)-1,1),"")</f>
        <v>133</v>
      </c>
    </row>
    <row r="93" spans="2:6" x14ac:dyDescent="0.25">
      <c r="B93" t="str">
        <f t="shared" si="2"/>
        <v>successful</v>
      </c>
      <c r="C93" cm="1">
        <f t="array" ref="C93">IFERROR(INDEX(Crowdfunding!$H$2:$H$1001,SMALL(IF(Crowdfunding!$G$2:$G$1001="successful",ROW(Crowdfunding!$H$2:$H$1001),""),ROW()-1)-1,1),"")</f>
        <v>135</v>
      </c>
      <c r="E93" t="str">
        <f t="shared" si="3"/>
        <v>failed</v>
      </c>
      <c r="F93" cm="1">
        <f t="array" ref="F93">IFERROR(INDEX(Crowdfunding!$H$2:$H$1001,SMALL(IF(Crowdfunding!$G$2:$G$1001="failed",ROW(Crowdfunding!$H$2:$H$1001),""),ROW()-1)-1,1),"")</f>
        <v>2062</v>
      </c>
    </row>
    <row r="94" spans="2:6" x14ac:dyDescent="0.25">
      <c r="B94" t="str">
        <f t="shared" si="2"/>
        <v>successful</v>
      </c>
      <c r="C94" cm="1">
        <f t="array" ref="C94">IFERROR(INDEX(Crowdfunding!$H$2:$H$1001,SMALL(IF(Crowdfunding!$G$2:$G$1001="successful",ROW(Crowdfunding!$H$2:$H$1001),""),ROW()-1)-1,1),"")</f>
        <v>768</v>
      </c>
      <c r="E94" t="str">
        <f t="shared" si="3"/>
        <v>failed</v>
      </c>
      <c r="F94" cm="1">
        <f t="array" ref="F94">IFERROR(INDEX(Crowdfunding!$H$2:$H$1001,SMALL(IF(Crowdfunding!$G$2:$G$1001="failed",ROW(Crowdfunding!$H$2:$H$1001),""),ROW()-1)-1,1),"")</f>
        <v>29</v>
      </c>
    </row>
    <row r="95" spans="2:6" x14ac:dyDescent="0.25">
      <c r="B95" t="str">
        <f t="shared" si="2"/>
        <v>successful</v>
      </c>
      <c r="C95" cm="1">
        <f t="array" ref="C95">IFERROR(INDEX(Crowdfunding!$H$2:$H$1001,SMALL(IF(Crowdfunding!$G$2:$G$1001="successful",ROW(Crowdfunding!$H$2:$H$1001),""),ROW()-1)-1,1),"")</f>
        <v>199</v>
      </c>
      <c r="E95" t="str">
        <f t="shared" si="3"/>
        <v>failed</v>
      </c>
      <c r="F95" cm="1">
        <f t="array" ref="F95">IFERROR(INDEX(Crowdfunding!$H$2:$H$1001,SMALL(IF(Crowdfunding!$G$2:$G$1001="failed",ROW(Crowdfunding!$H$2:$H$1001),""),ROW()-1)-1,1),"")</f>
        <v>132</v>
      </c>
    </row>
    <row r="96" spans="2:6" x14ac:dyDescent="0.25">
      <c r="B96" t="str">
        <f t="shared" si="2"/>
        <v>successful</v>
      </c>
      <c r="C96" cm="1">
        <f t="array" ref="C96">IFERROR(INDEX(Crowdfunding!$H$2:$H$1001,SMALL(IF(Crowdfunding!$G$2:$G$1001="successful",ROW(Crowdfunding!$H$2:$H$1001),""),ROW()-1)-1,1),"")</f>
        <v>107</v>
      </c>
      <c r="E96" t="str">
        <f t="shared" si="3"/>
        <v>failed</v>
      </c>
      <c r="F96" cm="1">
        <f t="array" ref="F96">IFERROR(INDEX(Crowdfunding!$H$2:$H$1001,SMALL(IF(Crowdfunding!$G$2:$G$1001="failed",ROW(Crowdfunding!$H$2:$H$1001),""),ROW()-1)-1,1),"")</f>
        <v>137</v>
      </c>
    </row>
    <row r="97" spans="2:6" x14ac:dyDescent="0.25">
      <c r="B97" t="str">
        <f t="shared" si="2"/>
        <v>successful</v>
      </c>
      <c r="C97" cm="1">
        <f t="array" ref="C97">IFERROR(INDEX(Crowdfunding!$H$2:$H$1001,SMALL(IF(Crowdfunding!$G$2:$G$1001="successful",ROW(Crowdfunding!$H$2:$H$1001),""),ROW()-1)-1,1),"")</f>
        <v>195</v>
      </c>
      <c r="E97" t="str">
        <f t="shared" si="3"/>
        <v>failed</v>
      </c>
      <c r="F97" cm="1">
        <f t="array" ref="F97">IFERROR(INDEX(Crowdfunding!$H$2:$H$1001,SMALL(IF(Crowdfunding!$G$2:$G$1001="failed",ROW(Crowdfunding!$H$2:$H$1001),""),ROW()-1)-1,1),"")</f>
        <v>908</v>
      </c>
    </row>
    <row r="98" spans="2:6" x14ac:dyDescent="0.25">
      <c r="B98" t="str">
        <f t="shared" si="2"/>
        <v>successful</v>
      </c>
      <c r="C98" cm="1">
        <f t="array" ref="C98">IFERROR(INDEX(Crowdfunding!$H$2:$H$1001,SMALL(IF(Crowdfunding!$G$2:$G$1001="successful",ROW(Crowdfunding!$H$2:$H$1001),""),ROW()-1)-1,1),"")</f>
        <v>3376</v>
      </c>
      <c r="E98" t="str">
        <f t="shared" si="3"/>
        <v>failed</v>
      </c>
      <c r="F98" cm="1">
        <f t="array" ref="F98">IFERROR(INDEX(Crowdfunding!$H$2:$H$1001,SMALL(IF(Crowdfunding!$G$2:$G$1001="failed",ROW(Crowdfunding!$H$2:$H$1001),""),ROW()-1)-1,1),"")</f>
        <v>10</v>
      </c>
    </row>
    <row r="99" spans="2:6" x14ac:dyDescent="0.25">
      <c r="B99" t="str">
        <f t="shared" si="2"/>
        <v>successful</v>
      </c>
      <c r="C99" cm="1">
        <f t="array" ref="C99">IFERROR(INDEX(Crowdfunding!$H$2:$H$1001,SMALL(IF(Crowdfunding!$G$2:$G$1001="successful",ROW(Crowdfunding!$H$2:$H$1001),""),ROW()-1)-1,1),"")</f>
        <v>41</v>
      </c>
      <c r="E99" t="str">
        <f t="shared" si="3"/>
        <v>failed</v>
      </c>
      <c r="F99" cm="1">
        <f t="array" ref="F99">IFERROR(INDEX(Crowdfunding!$H$2:$H$1001,SMALL(IF(Crowdfunding!$G$2:$G$1001="failed",ROW(Crowdfunding!$H$2:$H$1001),""),ROW()-1)-1,1),"")</f>
        <v>1910</v>
      </c>
    </row>
    <row r="100" spans="2:6" x14ac:dyDescent="0.25">
      <c r="B100" t="str">
        <f t="shared" si="2"/>
        <v>successful</v>
      </c>
      <c r="C100" cm="1">
        <f t="array" ref="C100">IFERROR(INDEX(Crowdfunding!$H$2:$H$1001,SMALL(IF(Crowdfunding!$G$2:$G$1001="successful",ROW(Crowdfunding!$H$2:$H$1001),""),ROW()-1)-1,1),"")</f>
        <v>1821</v>
      </c>
      <c r="E100" t="str">
        <f t="shared" si="3"/>
        <v>failed</v>
      </c>
      <c r="F100" cm="1">
        <f t="array" ref="F100">IFERROR(INDEX(Crowdfunding!$H$2:$H$1001,SMALL(IF(Crowdfunding!$G$2:$G$1001="failed",ROW(Crowdfunding!$H$2:$H$1001),""),ROW()-1)-1,1),"")</f>
        <v>38</v>
      </c>
    </row>
    <row r="101" spans="2:6" x14ac:dyDescent="0.25">
      <c r="B101" t="str">
        <f t="shared" si="2"/>
        <v>successful</v>
      </c>
      <c r="C101" cm="1">
        <f t="array" ref="C101">IFERROR(INDEX(Crowdfunding!$H$2:$H$1001,SMALL(IF(Crowdfunding!$G$2:$G$1001="successful",ROW(Crowdfunding!$H$2:$H$1001),""),ROW()-1)-1,1),"")</f>
        <v>164</v>
      </c>
      <c r="E101" t="str">
        <f t="shared" si="3"/>
        <v>failed</v>
      </c>
      <c r="F101" cm="1">
        <f t="array" ref="F101">IFERROR(INDEX(Crowdfunding!$H$2:$H$1001,SMALL(IF(Crowdfunding!$G$2:$G$1001="failed",ROW(Crowdfunding!$H$2:$H$1001),""),ROW()-1)-1,1),"")</f>
        <v>104</v>
      </c>
    </row>
    <row r="102" spans="2:6" x14ac:dyDescent="0.25">
      <c r="B102" t="str">
        <f t="shared" si="2"/>
        <v>successful</v>
      </c>
      <c r="C102" cm="1">
        <f t="array" ref="C102">IFERROR(INDEX(Crowdfunding!$H$2:$H$1001,SMALL(IF(Crowdfunding!$G$2:$G$1001="successful",ROW(Crowdfunding!$H$2:$H$1001),""),ROW()-1)-1,1),"")</f>
        <v>157</v>
      </c>
      <c r="E102" t="str">
        <f t="shared" si="3"/>
        <v>failed</v>
      </c>
      <c r="F102" cm="1">
        <f t="array" ref="F102">IFERROR(INDEX(Crowdfunding!$H$2:$H$1001,SMALL(IF(Crowdfunding!$G$2:$G$1001="failed",ROW(Crowdfunding!$H$2:$H$1001),""),ROW()-1)-1,1),"")</f>
        <v>49</v>
      </c>
    </row>
    <row r="103" spans="2:6" x14ac:dyDescent="0.25">
      <c r="B103" t="str">
        <f t="shared" si="2"/>
        <v>successful</v>
      </c>
      <c r="C103" cm="1">
        <f t="array" ref="C103">IFERROR(INDEX(Crowdfunding!$H$2:$H$1001,SMALL(IF(Crowdfunding!$G$2:$G$1001="successful",ROW(Crowdfunding!$H$2:$H$1001),""),ROW()-1)-1,1),"")</f>
        <v>246</v>
      </c>
      <c r="E103" t="str">
        <f t="shared" si="3"/>
        <v>failed</v>
      </c>
      <c r="F103" cm="1">
        <f t="array" ref="F103">IFERROR(INDEX(Crowdfunding!$H$2:$H$1001,SMALL(IF(Crowdfunding!$G$2:$G$1001="failed",ROW(Crowdfunding!$H$2:$H$1001),""),ROW()-1)-1,1),"")</f>
        <v>1</v>
      </c>
    </row>
    <row r="104" spans="2:6" x14ac:dyDescent="0.25">
      <c r="B104" t="str">
        <f t="shared" si="2"/>
        <v>successful</v>
      </c>
      <c r="C104" cm="1">
        <f t="array" ref="C104">IFERROR(INDEX(Crowdfunding!$H$2:$H$1001,SMALL(IF(Crowdfunding!$G$2:$G$1001="successful",ROW(Crowdfunding!$H$2:$H$1001),""),ROW()-1)-1,1),"")</f>
        <v>1396</v>
      </c>
      <c r="E104" t="str">
        <f t="shared" si="3"/>
        <v>failed</v>
      </c>
      <c r="F104" cm="1">
        <f t="array" ref="F104">IFERROR(INDEX(Crowdfunding!$H$2:$H$1001,SMALL(IF(Crowdfunding!$G$2:$G$1001="failed",ROW(Crowdfunding!$H$2:$H$1001),""),ROW()-1)-1,1),"")</f>
        <v>245</v>
      </c>
    </row>
    <row r="105" spans="2:6" x14ac:dyDescent="0.25">
      <c r="B105" t="str">
        <f t="shared" si="2"/>
        <v>successful</v>
      </c>
      <c r="C105" cm="1">
        <f t="array" ref="C105">IFERROR(INDEX(Crowdfunding!$H$2:$H$1001,SMALL(IF(Crowdfunding!$G$2:$G$1001="successful",ROW(Crowdfunding!$H$2:$H$1001),""),ROW()-1)-1,1),"")</f>
        <v>2506</v>
      </c>
      <c r="E105" t="str">
        <f t="shared" si="3"/>
        <v>failed</v>
      </c>
      <c r="F105" cm="1">
        <f t="array" ref="F105">IFERROR(INDEX(Crowdfunding!$H$2:$H$1001,SMALL(IF(Crowdfunding!$G$2:$G$1001="failed",ROW(Crowdfunding!$H$2:$H$1001),""),ROW()-1)-1,1),"")</f>
        <v>32</v>
      </c>
    </row>
    <row r="106" spans="2:6" x14ac:dyDescent="0.25">
      <c r="B106" t="str">
        <f t="shared" si="2"/>
        <v>successful</v>
      </c>
      <c r="C106" cm="1">
        <f t="array" ref="C106">IFERROR(INDEX(Crowdfunding!$H$2:$H$1001,SMALL(IF(Crowdfunding!$G$2:$G$1001="successful",ROW(Crowdfunding!$H$2:$H$1001),""),ROW()-1)-1,1),"")</f>
        <v>244</v>
      </c>
      <c r="E106" t="str">
        <f t="shared" si="3"/>
        <v>failed</v>
      </c>
      <c r="F106" cm="1">
        <f t="array" ref="F106">IFERROR(INDEX(Crowdfunding!$H$2:$H$1001,SMALL(IF(Crowdfunding!$G$2:$G$1001="failed",ROW(Crowdfunding!$H$2:$H$1001),""),ROW()-1)-1,1),"")</f>
        <v>7</v>
      </c>
    </row>
    <row r="107" spans="2:6" x14ac:dyDescent="0.25">
      <c r="B107" t="str">
        <f t="shared" si="2"/>
        <v>successful</v>
      </c>
      <c r="C107" cm="1">
        <f t="array" ref="C107">IFERROR(INDEX(Crowdfunding!$H$2:$H$1001,SMALL(IF(Crowdfunding!$G$2:$G$1001="successful",ROW(Crowdfunding!$H$2:$H$1001),""),ROW()-1)-1,1),"")</f>
        <v>146</v>
      </c>
      <c r="E107" t="str">
        <f t="shared" si="3"/>
        <v>failed</v>
      </c>
      <c r="F107" cm="1">
        <f t="array" ref="F107">IFERROR(INDEX(Crowdfunding!$H$2:$H$1001,SMALL(IF(Crowdfunding!$G$2:$G$1001="failed",ROW(Crowdfunding!$H$2:$H$1001),""),ROW()-1)-1,1),"")</f>
        <v>803</v>
      </c>
    </row>
    <row r="108" spans="2:6" x14ac:dyDescent="0.25">
      <c r="B108" t="str">
        <f t="shared" si="2"/>
        <v>successful</v>
      </c>
      <c r="C108" cm="1">
        <f t="array" ref="C108">IFERROR(INDEX(Crowdfunding!$H$2:$H$1001,SMALL(IF(Crowdfunding!$G$2:$G$1001="successful",ROW(Crowdfunding!$H$2:$H$1001),""),ROW()-1)-1,1),"")</f>
        <v>1267</v>
      </c>
      <c r="E108" t="str">
        <f t="shared" si="3"/>
        <v>failed</v>
      </c>
      <c r="F108" cm="1">
        <f t="array" ref="F108">IFERROR(INDEX(Crowdfunding!$H$2:$H$1001,SMALL(IF(Crowdfunding!$G$2:$G$1001="failed",ROW(Crowdfunding!$H$2:$H$1001),""),ROW()-1)-1,1),"")</f>
        <v>16</v>
      </c>
    </row>
    <row r="109" spans="2:6" x14ac:dyDescent="0.25">
      <c r="B109" t="str">
        <f t="shared" si="2"/>
        <v>successful</v>
      </c>
      <c r="C109" cm="1">
        <f t="array" ref="C109">IFERROR(INDEX(Crowdfunding!$H$2:$H$1001,SMALL(IF(Crowdfunding!$G$2:$G$1001="successful",ROW(Crowdfunding!$H$2:$H$1001),""),ROW()-1)-1,1),"")</f>
        <v>1561</v>
      </c>
      <c r="E109" t="str">
        <f t="shared" si="3"/>
        <v>failed</v>
      </c>
      <c r="F109" cm="1">
        <f t="array" ref="F109">IFERROR(INDEX(Crowdfunding!$H$2:$H$1001,SMALL(IF(Crowdfunding!$G$2:$G$1001="failed",ROW(Crowdfunding!$H$2:$H$1001),""),ROW()-1)-1,1),"")</f>
        <v>31</v>
      </c>
    </row>
    <row r="110" spans="2:6" x14ac:dyDescent="0.25">
      <c r="B110" t="str">
        <f t="shared" si="2"/>
        <v>successful</v>
      </c>
      <c r="C110" cm="1">
        <f t="array" ref="C110">IFERROR(INDEX(Crowdfunding!$H$2:$H$1001,SMALL(IF(Crowdfunding!$G$2:$G$1001="successful",ROW(Crowdfunding!$H$2:$H$1001),""),ROW()-1)-1,1),"")</f>
        <v>48</v>
      </c>
      <c r="E110" t="str">
        <f t="shared" si="3"/>
        <v>failed</v>
      </c>
      <c r="F110" cm="1">
        <f t="array" ref="F110">IFERROR(INDEX(Crowdfunding!$H$2:$H$1001,SMALL(IF(Crowdfunding!$G$2:$G$1001="failed",ROW(Crowdfunding!$H$2:$H$1001),""),ROW()-1)-1,1),"")</f>
        <v>108</v>
      </c>
    </row>
    <row r="111" spans="2:6" x14ac:dyDescent="0.25">
      <c r="B111" t="str">
        <f t="shared" si="2"/>
        <v>successful</v>
      </c>
      <c r="C111" cm="1">
        <f t="array" ref="C111">IFERROR(INDEX(Crowdfunding!$H$2:$H$1001,SMALL(IF(Crowdfunding!$G$2:$G$1001="successful",ROW(Crowdfunding!$H$2:$H$1001),""),ROW()-1)-1,1),"")</f>
        <v>2739</v>
      </c>
      <c r="E111" t="str">
        <f t="shared" si="3"/>
        <v>failed</v>
      </c>
      <c r="F111" cm="1">
        <f t="array" ref="F111">IFERROR(INDEX(Crowdfunding!$H$2:$H$1001,SMALL(IF(Crowdfunding!$G$2:$G$1001="failed",ROW(Crowdfunding!$H$2:$H$1001),""),ROW()-1)-1,1),"")</f>
        <v>30</v>
      </c>
    </row>
    <row r="112" spans="2:6" x14ac:dyDescent="0.25">
      <c r="B112" t="str">
        <f t="shared" si="2"/>
        <v>successful</v>
      </c>
      <c r="C112" cm="1">
        <f t="array" ref="C112">IFERROR(INDEX(Crowdfunding!$H$2:$H$1001,SMALL(IF(Crowdfunding!$G$2:$G$1001="successful",ROW(Crowdfunding!$H$2:$H$1001),""),ROW()-1)-1,1),"")</f>
        <v>3537</v>
      </c>
      <c r="E112" t="str">
        <f t="shared" si="3"/>
        <v>failed</v>
      </c>
      <c r="F112" cm="1">
        <f t="array" ref="F112">IFERROR(INDEX(Crowdfunding!$H$2:$H$1001,SMALL(IF(Crowdfunding!$G$2:$G$1001="failed",ROW(Crowdfunding!$H$2:$H$1001),""),ROW()-1)-1,1),"")</f>
        <v>17</v>
      </c>
    </row>
    <row r="113" spans="2:6" x14ac:dyDescent="0.25">
      <c r="B113" t="str">
        <f t="shared" si="2"/>
        <v>successful</v>
      </c>
      <c r="C113" cm="1">
        <f t="array" ref="C113">IFERROR(INDEX(Crowdfunding!$H$2:$H$1001,SMALL(IF(Crowdfunding!$G$2:$G$1001="successful",ROW(Crowdfunding!$H$2:$H$1001),""),ROW()-1)-1,1),"")</f>
        <v>2107</v>
      </c>
      <c r="E113" t="str">
        <f t="shared" si="3"/>
        <v>failed</v>
      </c>
      <c r="F113" cm="1">
        <f t="array" ref="F113">IFERROR(INDEX(Crowdfunding!$H$2:$H$1001,SMALL(IF(Crowdfunding!$G$2:$G$1001="failed",ROW(Crowdfunding!$H$2:$H$1001),""),ROW()-1)-1,1),"")</f>
        <v>80</v>
      </c>
    </row>
    <row r="114" spans="2:6" x14ac:dyDescent="0.25">
      <c r="B114" t="str">
        <f t="shared" si="2"/>
        <v>successful</v>
      </c>
      <c r="C114" cm="1">
        <f t="array" ref="C114">IFERROR(INDEX(Crowdfunding!$H$2:$H$1001,SMALL(IF(Crowdfunding!$G$2:$G$1001="successful",ROW(Crowdfunding!$H$2:$H$1001),""),ROW()-1)-1,1),"")</f>
        <v>3318</v>
      </c>
      <c r="E114" t="str">
        <f t="shared" si="3"/>
        <v>failed</v>
      </c>
      <c r="F114" cm="1">
        <f t="array" ref="F114">IFERROR(INDEX(Crowdfunding!$H$2:$H$1001,SMALL(IF(Crowdfunding!$G$2:$G$1001="failed",ROW(Crowdfunding!$H$2:$H$1001),""),ROW()-1)-1,1),"")</f>
        <v>2468</v>
      </c>
    </row>
    <row r="115" spans="2:6" x14ac:dyDescent="0.25">
      <c r="B115" t="str">
        <f t="shared" si="2"/>
        <v>successful</v>
      </c>
      <c r="C115" cm="1">
        <f t="array" ref="C115">IFERROR(INDEX(Crowdfunding!$H$2:$H$1001,SMALL(IF(Crowdfunding!$G$2:$G$1001="successful",ROW(Crowdfunding!$H$2:$H$1001),""),ROW()-1)-1,1),"")</f>
        <v>340</v>
      </c>
      <c r="E115" t="str">
        <f t="shared" si="3"/>
        <v>failed</v>
      </c>
      <c r="F115" cm="1">
        <f t="array" ref="F115">IFERROR(INDEX(Crowdfunding!$H$2:$H$1001,SMALL(IF(Crowdfunding!$G$2:$G$1001="failed",ROW(Crowdfunding!$H$2:$H$1001),""),ROW()-1)-1,1),"")</f>
        <v>26</v>
      </c>
    </row>
    <row r="116" spans="2:6" x14ac:dyDescent="0.25">
      <c r="B116" t="str">
        <f t="shared" si="2"/>
        <v>successful</v>
      </c>
      <c r="C116" cm="1">
        <f t="array" ref="C116">IFERROR(INDEX(Crowdfunding!$H$2:$H$1001,SMALL(IF(Crowdfunding!$G$2:$G$1001="successful",ROW(Crowdfunding!$H$2:$H$1001),""),ROW()-1)-1,1),"")</f>
        <v>1442</v>
      </c>
      <c r="E116" t="str">
        <f t="shared" si="3"/>
        <v>failed</v>
      </c>
      <c r="F116" cm="1">
        <f t="array" ref="F116">IFERROR(INDEX(Crowdfunding!$H$2:$H$1001,SMALL(IF(Crowdfunding!$G$2:$G$1001="failed",ROW(Crowdfunding!$H$2:$H$1001),""),ROW()-1)-1,1),"")</f>
        <v>73</v>
      </c>
    </row>
    <row r="117" spans="2:6" x14ac:dyDescent="0.25">
      <c r="B117" t="str">
        <f t="shared" si="2"/>
        <v>successful</v>
      </c>
      <c r="C117" cm="1">
        <f t="array" ref="C117">IFERROR(INDEX(Crowdfunding!$H$2:$H$1001,SMALL(IF(Crowdfunding!$G$2:$G$1001="successful",ROW(Crowdfunding!$H$2:$H$1001),""),ROW()-1)-1,1),"")</f>
        <v>126</v>
      </c>
      <c r="E117" t="str">
        <f t="shared" si="3"/>
        <v>failed</v>
      </c>
      <c r="F117" cm="1">
        <f t="array" ref="F117">IFERROR(INDEX(Crowdfunding!$H$2:$H$1001,SMALL(IF(Crowdfunding!$G$2:$G$1001="failed",ROW(Crowdfunding!$H$2:$H$1001),""),ROW()-1)-1,1),"")</f>
        <v>128</v>
      </c>
    </row>
    <row r="118" spans="2:6" x14ac:dyDescent="0.25">
      <c r="B118" t="str">
        <f t="shared" si="2"/>
        <v>successful</v>
      </c>
      <c r="C118" cm="1">
        <f t="array" ref="C118">IFERROR(INDEX(Crowdfunding!$H$2:$H$1001,SMALL(IF(Crowdfunding!$G$2:$G$1001="successful",ROW(Crowdfunding!$H$2:$H$1001),""),ROW()-1)-1,1),"")</f>
        <v>524</v>
      </c>
      <c r="E118" t="str">
        <f t="shared" si="3"/>
        <v>failed</v>
      </c>
      <c r="F118" cm="1">
        <f t="array" ref="F118">IFERROR(INDEX(Crowdfunding!$H$2:$H$1001,SMALL(IF(Crowdfunding!$G$2:$G$1001="failed",ROW(Crowdfunding!$H$2:$H$1001),""),ROW()-1)-1,1),"")</f>
        <v>33</v>
      </c>
    </row>
    <row r="119" spans="2:6" x14ac:dyDescent="0.25">
      <c r="B119" t="str">
        <f t="shared" si="2"/>
        <v>successful</v>
      </c>
      <c r="C119" cm="1">
        <f t="array" ref="C119">IFERROR(INDEX(Crowdfunding!$H$2:$H$1001,SMALL(IF(Crowdfunding!$G$2:$G$1001="successful",ROW(Crowdfunding!$H$2:$H$1001),""),ROW()-1)-1,1),"")</f>
        <v>1989</v>
      </c>
      <c r="E119" t="str">
        <f t="shared" si="3"/>
        <v>failed</v>
      </c>
      <c r="F119" cm="1">
        <f t="array" ref="F119">IFERROR(INDEX(Crowdfunding!$H$2:$H$1001,SMALL(IF(Crowdfunding!$G$2:$G$1001="failed",ROW(Crowdfunding!$H$2:$H$1001),""),ROW()-1)-1,1),"")</f>
        <v>1072</v>
      </c>
    </row>
    <row r="120" spans="2:6" x14ac:dyDescent="0.25">
      <c r="B120" t="str">
        <f t="shared" si="2"/>
        <v>successful</v>
      </c>
      <c r="C120" cm="1">
        <f t="array" ref="C120">IFERROR(INDEX(Crowdfunding!$H$2:$H$1001,SMALL(IF(Crowdfunding!$G$2:$G$1001="successful",ROW(Crowdfunding!$H$2:$H$1001),""),ROW()-1)-1,1),"")</f>
        <v>157</v>
      </c>
      <c r="E120" t="str">
        <f t="shared" si="3"/>
        <v>failed</v>
      </c>
      <c r="F120" cm="1">
        <f t="array" ref="F120">IFERROR(INDEX(Crowdfunding!$H$2:$H$1001,SMALL(IF(Crowdfunding!$G$2:$G$1001="failed",ROW(Crowdfunding!$H$2:$H$1001),""),ROW()-1)-1,1),"")</f>
        <v>393</v>
      </c>
    </row>
    <row r="121" spans="2:6" x14ac:dyDescent="0.25">
      <c r="B121" t="str">
        <f t="shared" si="2"/>
        <v>successful</v>
      </c>
      <c r="C121" cm="1">
        <f t="array" ref="C121">IFERROR(INDEX(Crowdfunding!$H$2:$H$1001,SMALL(IF(Crowdfunding!$G$2:$G$1001="successful",ROW(Crowdfunding!$H$2:$H$1001),""),ROW()-1)-1,1),"")</f>
        <v>4498</v>
      </c>
      <c r="E121" t="str">
        <f t="shared" si="3"/>
        <v>failed</v>
      </c>
      <c r="F121" cm="1">
        <f t="array" ref="F121">IFERROR(INDEX(Crowdfunding!$H$2:$H$1001,SMALL(IF(Crowdfunding!$G$2:$G$1001="failed",ROW(Crowdfunding!$H$2:$H$1001),""),ROW()-1)-1,1),"")</f>
        <v>1257</v>
      </c>
    </row>
    <row r="122" spans="2:6" x14ac:dyDescent="0.25">
      <c r="B122" t="str">
        <f t="shared" si="2"/>
        <v>successful</v>
      </c>
      <c r="C122" cm="1">
        <f t="array" ref="C122">IFERROR(INDEX(Crowdfunding!$H$2:$H$1001,SMALL(IF(Crowdfunding!$G$2:$G$1001="successful",ROW(Crowdfunding!$H$2:$H$1001),""),ROW()-1)-1,1),"")</f>
        <v>80</v>
      </c>
      <c r="E122" t="str">
        <f t="shared" si="3"/>
        <v>failed</v>
      </c>
      <c r="F122" cm="1">
        <f t="array" ref="F122">IFERROR(INDEX(Crowdfunding!$H$2:$H$1001,SMALL(IF(Crowdfunding!$G$2:$G$1001="failed",ROW(Crowdfunding!$H$2:$H$1001),""),ROW()-1)-1,1),"")</f>
        <v>328</v>
      </c>
    </row>
    <row r="123" spans="2:6" x14ac:dyDescent="0.25">
      <c r="B123" t="str">
        <f t="shared" si="2"/>
        <v>successful</v>
      </c>
      <c r="C123" cm="1">
        <f t="array" ref="C123">IFERROR(INDEX(Crowdfunding!$H$2:$H$1001,SMALL(IF(Crowdfunding!$G$2:$G$1001="successful",ROW(Crowdfunding!$H$2:$H$1001),""),ROW()-1)-1,1),"")</f>
        <v>43</v>
      </c>
      <c r="E123" t="str">
        <f t="shared" si="3"/>
        <v>failed</v>
      </c>
      <c r="F123" cm="1">
        <f t="array" ref="F123">IFERROR(INDEX(Crowdfunding!$H$2:$H$1001,SMALL(IF(Crowdfunding!$G$2:$G$1001="failed",ROW(Crowdfunding!$H$2:$H$1001),""),ROW()-1)-1,1),"")</f>
        <v>147</v>
      </c>
    </row>
    <row r="124" spans="2:6" x14ac:dyDescent="0.25">
      <c r="B124" t="str">
        <f t="shared" si="2"/>
        <v>successful</v>
      </c>
      <c r="C124" cm="1">
        <f t="array" ref="C124">IFERROR(INDEX(Crowdfunding!$H$2:$H$1001,SMALL(IF(Crowdfunding!$G$2:$G$1001="successful",ROW(Crowdfunding!$H$2:$H$1001),""),ROW()-1)-1,1),"")</f>
        <v>2053</v>
      </c>
      <c r="E124" t="str">
        <f t="shared" si="3"/>
        <v>failed</v>
      </c>
      <c r="F124" cm="1">
        <f t="array" ref="F124">IFERROR(INDEX(Crowdfunding!$H$2:$H$1001,SMALL(IF(Crowdfunding!$G$2:$G$1001="failed",ROW(Crowdfunding!$H$2:$H$1001),""),ROW()-1)-1,1),"")</f>
        <v>830</v>
      </c>
    </row>
    <row r="125" spans="2:6" x14ac:dyDescent="0.25">
      <c r="B125" t="str">
        <f t="shared" si="2"/>
        <v>successful</v>
      </c>
      <c r="C125" cm="1">
        <f t="array" ref="C125">IFERROR(INDEX(Crowdfunding!$H$2:$H$1001,SMALL(IF(Crowdfunding!$G$2:$G$1001="successful",ROW(Crowdfunding!$H$2:$H$1001),""),ROW()-1)-1,1),"")</f>
        <v>168</v>
      </c>
      <c r="E125" t="str">
        <f t="shared" si="3"/>
        <v>failed</v>
      </c>
      <c r="F125" cm="1">
        <f t="array" ref="F125">IFERROR(INDEX(Crowdfunding!$H$2:$H$1001,SMALL(IF(Crowdfunding!$G$2:$G$1001="failed",ROW(Crowdfunding!$H$2:$H$1001),""),ROW()-1)-1,1),"")</f>
        <v>331</v>
      </c>
    </row>
    <row r="126" spans="2:6" x14ac:dyDescent="0.25">
      <c r="B126" t="str">
        <f t="shared" si="2"/>
        <v>successful</v>
      </c>
      <c r="C126" cm="1">
        <f t="array" ref="C126">IFERROR(INDEX(Crowdfunding!$H$2:$H$1001,SMALL(IF(Crowdfunding!$G$2:$G$1001="successful",ROW(Crowdfunding!$H$2:$H$1001),""),ROW()-1)-1,1),"")</f>
        <v>4289</v>
      </c>
      <c r="E126" t="str">
        <f t="shared" si="3"/>
        <v>failed</v>
      </c>
      <c r="F126" cm="1">
        <f t="array" ref="F126">IFERROR(INDEX(Crowdfunding!$H$2:$H$1001,SMALL(IF(Crowdfunding!$G$2:$G$1001="failed",ROW(Crowdfunding!$H$2:$H$1001),""),ROW()-1)-1,1),"")</f>
        <v>25</v>
      </c>
    </row>
    <row r="127" spans="2:6" x14ac:dyDescent="0.25">
      <c r="B127" t="str">
        <f t="shared" si="2"/>
        <v>successful</v>
      </c>
      <c r="C127" cm="1">
        <f t="array" ref="C127">IFERROR(INDEX(Crowdfunding!$H$2:$H$1001,SMALL(IF(Crowdfunding!$G$2:$G$1001="successful",ROW(Crowdfunding!$H$2:$H$1001),""),ROW()-1)-1,1),"")</f>
        <v>165</v>
      </c>
      <c r="E127" t="str">
        <f t="shared" si="3"/>
        <v>failed</v>
      </c>
      <c r="F127" cm="1">
        <f t="array" ref="F127">IFERROR(INDEX(Crowdfunding!$H$2:$H$1001,SMALL(IF(Crowdfunding!$G$2:$G$1001="failed",ROW(Crowdfunding!$H$2:$H$1001),""),ROW()-1)-1,1),"")</f>
        <v>3483</v>
      </c>
    </row>
    <row r="128" spans="2:6" x14ac:dyDescent="0.25">
      <c r="B128" t="str">
        <f t="shared" si="2"/>
        <v>successful</v>
      </c>
      <c r="C128" cm="1">
        <f t="array" ref="C128">IFERROR(INDEX(Crowdfunding!$H$2:$H$1001,SMALL(IF(Crowdfunding!$G$2:$G$1001="successful",ROW(Crowdfunding!$H$2:$H$1001),""),ROW()-1)-1,1),"")</f>
        <v>1815</v>
      </c>
      <c r="E128" t="str">
        <f t="shared" si="3"/>
        <v>failed</v>
      </c>
      <c r="F128" cm="1">
        <f t="array" ref="F128">IFERROR(INDEX(Crowdfunding!$H$2:$H$1001,SMALL(IF(Crowdfunding!$G$2:$G$1001="failed",ROW(Crowdfunding!$H$2:$H$1001),""),ROW()-1)-1,1),"")</f>
        <v>923</v>
      </c>
    </row>
    <row r="129" spans="2:6" x14ac:dyDescent="0.25">
      <c r="B129" t="str">
        <f t="shared" si="2"/>
        <v>successful</v>
      </c>
      <c r="C129" cm="1">
        <f t="array" ref="C129">IFERROR(INDEX(Crowdfunding!$H$2:$H$1001,SMALL(IF(Crowdfunding!$G$2:$G$1001="successful",ROW(Crowdfunding!$H$2:$H$1001),""),ROW()-1)-1,1),"")</f>
        <v>397</v>
      </c>
      <c r="E129" t="str">
        <f t="shared" si="3"/>
        <v>failed</v>
      </c>
      <c r="F129" cm="1">
        <f t="array" ref="F129">IFERROR(INDEX(Crowdfunding!$H$2:$H$1001,SMALL(IF(Crowdfunding!$G$2:$G$1001="failed",ROW(Crowdfunding!$H$2:$H$1001),""),ROW()-1)-1,1),"")</f>
        <v>1</v>
      </c>
    </row>
    <row r="130" spans="2:6" x14ac:dyDescent="0.25">
      <c r="B130" t="str">
        <f t="shared" si="2"/>
        <v>successful</v>
      </c>
      <c r="C130" cm="1">
        <f t="array" ref="C130">IFERROR(INDEX(Crowdfunding!$H$2:$H$1001,SMALL(IF(Crowdfunding!$G$2:$G$1001="successful",ROW(Crowdfunding!$H$2:$H$1001),""),ROW()-1)-1,1),"")</f>
        <v>1539</v>
      </c>
      <c r="E130" t="str">
        <f t="shared" si="3"/>
        <v>failed</v>
      </c>
      <c r="F130" cm="1">
        <f t="array" ref="F130">IFERROR(INDEX(Crowdfunding!$H$2:$H$1001,SMALL(IF(Crowdfunding!$G$2:$G$1001="failed",ROW(Crowdfunding!$H$2:$H$1001),""),ROW()-1)-1,1),"")</f>
        <v>33</v>
      </c>
    </row>
    <row r="131" spans="2:6" x14ac:dyDescent="0.25">
      <c r="B131" t="str">
        <f t="shared" ref="B131:B194" si="4">IF(C131&gt;0,"successful",0)</f>
        <v>successful</v>
      </c>
      <c r="C131" cm="1">
        <f t="array" ref="C131">IFERROR(INDEX(Crowdfunding!$H$2:$H$1001,SMALL(IF(Crowdfunding!$G$2:$G$1001="successful",ROW(Crowdfunding!$H$2:$H$1001),""),ROW()-1)-1,1),"")</f>
        <v>138</v>
      </c>
      <c r="E131" t="str">
        <f t="shared" ref="E131:E194" si="5">IF(C131&gt;=0,"failed",0)</f>
        <v>failed</v>
      </c>
      <c r="F131" cm="1">
        <f t="array" ref="F131">IFERROR(INDEX(Crowdfunding!$H$2:$H$1001,SMALL(IF(Crowdfunding!$G$2:$G$1001="failed",ROW(Crowdfunding!$H$2:$H$1001),""),ROW()-1)-1,1),"")</f>
        <v>40</v>
      </c>
    </row>
    <row r="132" spans="2:6" x14ac:dyDescent="0.25">
      <c r="B132" t="str">
        <f t="shared" si="4"/>
        <v>successful</v>
      </c>
      <c r="C132" cm="1">
        <f t="array" ref="C132">IFERROR(INDEX(Crowdfunding!$H$2:$H$1001,SMALL(IF(Crowdfunding!$G$2:$G$1001="successful",ROW(Crowdfunding!$H$2:$H$1001),""),ROW()-1)-1,1),"")</f>
        <v>3594</v>
      </c>
      <c r="E132" t="str">
        <f t="shared" si="5"/>
        <v>failed</v>
      </c>
      <c r="F132" cm="1">
        <f t="array" ref="F132">IFERROR(INDEX(Crowdfunding!$H$2:$H$1001,SMALL(IF(Crowdfunding!$G$2:$G$1001="failed",ROW(Crowdfunding!$H$2:$H$1001),""),ROW()-1)-1,1),"")</f>
        <v>23</v>
      </c>
    </row>
    <row r="133" spans="2:6" x14ac:dyDescent="0.25">
      <c r="B133" t="str">
        <f t="shared" si="4"/>
        <v>successful</v>
      </c>
      <c r="C133" cm="1">
        <f t="array" ref="C133">IFERROR(INDEX(Crowdfunding!$H$2:$H$1001,SMALL(IF(Crowdfunding!$G$2:$G$1001="successful",ROW(Crowdfunding!$H$2:$H$1001),""),ROW()-1)-1,1),"")</f>
        <v>5880</v>
      </c>
      <c r="E133" t="str">
        <f t="shared" si="5"/>
        <v>failed</v>
      </c>
      <c r="F133" cm="1">
        <f t="array" ref="F133">IFERROR(INDEX(Crowdfunding!$H$2:$H$1001,SMALL(IF(Crowdfunding!$G$2:$G$1001="failed",ROW(Crowdfunding!$H$2:$H$1001),""),ROW()-1)-1,1),"")</f>
        <v>75</v>
      </c>
    </row>
    <row r="134" spans="2:6" x14ac:dyDescent="0.25">
      <c r="B134" t="str">
        <f t="shared" si="4"/>
        <v>successful</v>
      </c>
      <c r="C134" cm="1">
        <f t="array" ref="C134">IFERROR(INDEX(Crowdfunding!$H$2:$H$1001,SMALL(IF(Crowdfunding!$G$2:$G$1001="successful",ROW(Crowdfunding!$H$2:$H$1001),""),ROW()-1)-1,1),"")</f>
        <v>112</v>
      </c>
      <c r="E134" t="str">
        <f t="shared" si="5"/>
        <v>failed</v>
      </c>
      <c r="F134" cm="1">
        <f t="array" ref="F134">IFERROR(INDEX(Crowdfunding!$H$2:$H$1001,SMALL(IF(Crowdfunding!$G$2:$G$1001="failed",ROW(Crowdfunding!$H$2:$H$1001),""),ROW()-1)-1,1),"")</f>
        <v>2176</v>
      </c>
    </row>
    <row r="135" spans="2:6" x14ac:dyDescent="0.25">
      <c r="B135" t="str">
        <f t="shared" si="4"/>
        <v>successful</v>
      </c>
      <c r="C135" cm="1">
        <f t="array" ref="C135">IFERROR(INDEX(Crowdfunding!$H$2:$H$1001,SMALL(IF(Crowdfunding!$G$2:$G$1001="successful",ROW(Crowdfunding!$H$2:$H$1001),""),ROW()-1)-1,1),"")</f>
        <v>943</v>
      </c>
      <c r="E135" t="str">
        <f t="shared" si="5"/>
        <v>failed</v>
      </c>
      <c r="F135" cm="1">
        <f t="array" ref="F135">IFERROR(INDEX(Crowdfunding!$H$2:$H$1001,SMALL(IF(Crowdfunding!$G$2:$G$1001="failed",ROW(Crowdfunding!$H$2:$H$1001),""),ROW()-1)-1,1),"")</f>
        <v>441</v>
      </c>
    </row>
    <row r="136" spans="2:6" x14ac:dyDescent="0.25">
      <c r="B136" t="str">
        <f t="shared" si="4"/>
        <v>successful</v>
      </c>
      <c r="C136" cm="1">
        <f t="array" ref="C136">IFERROR(INDEX(Crowdfunding!$H$2:$H$1001,SMALL(IF(Crowdfunding!$G$2:$G$1001="successful",ROW(Crowdfunding!$H$2:$H$1001),""),ROW()-1)-1,1),"")</f>
        <v>2468</v>
      </c>
      <c r="E136" t="str">
        <f t="shared" si="5"/>
        <v>failed</v>
      </c>
      <c r="F136" cm="1">
        <f t="array" ref="F136">IFERROR(INDEX(Crowdfunding!$H$2:$H$1001,SMALL(IF(Crowdfunding!$G$2:$G$1001="failed",ROW(Crowdfunding!$H$2:$H$1001),""),ROW()-1)-1,1),"")</f>
        <v>25</v>
      </c>
    </row>
    <row r="137" spans="2:6" x14ac:dyDescent="0.25">
      <c r="B137" t="str">
        <f t="shared" si="4"/>
        <v>successful</v>
      </c>
      <c r="C137" cm="1">
        <f t="array" ref="C137">IFERROR(INDEX(Crowdfunding!$H$2:$H$1001,SMALL(IF(Crowdfunding!$G$2:$G$1001="successful",ROW(Crowdfunding!$H$2:$H$1001),""),ROW()-1)-1,1),"")</f>
        <v>2551</v>
      </c>
      <c r="E137" t="str">
        <f t="shared" si="5"/>
        <v>failed</v>
      </c>
      <c r="F137" cm="1">
        <f t="array" ref="F137">IFERROR(INDEX(Crowdfunding!$H$2:$H$1001,SMALL(IF(Crowdfunding!$G$2:$G$1001="failed",ROW(Crowdfunding!$H$2:$H$1001),""),ROW()-1)-1,1),"")</f>
        <v>127</v>
      </c>
    </row>
    <row r="138" spans="2:6" x14ac:dyDescent="0.25">
      <c r="B138" t="str">
        <f t="shared" si="4"/>
        <v>successful</v>
      </c>
      <c r="C138" cm="1">
        <f t="array" ref="C138">IFERROR(INDEX(Crowdfunding!$H$2:$H$1001,SMALL(IF(Crowdfunding!$G$2:$G$1001="successful",ROW(Crowdfunding!$H$2:$H$1001),""),ROW()-1)-1,1),"")</f>
        <v>101</v>
      </c>
      <c r="E138" t="str">
        <f t="shared" si="5"/>
        <v>failed</v>
      </c>
      <c r="F138" cm="1">
        <f t="array" ref="F138">IFERROR(INDEX(Crowdfunding!$H$2:$H$1001,SMALL(IF(Crowdfunding!$G$2:$G$1001="failed",ROW(Crowdfunding!$H$2:$H$1001),""),ROW()-1)-1,1),"")</f>
        <v>355</v>
      </c>
    </row>
    <row r="139" spans="2:6" x14ac:dyDescent="0.25">
      <c r="B139" t="str">
        <f t="shared" si="4"/>
        <v>successful</v>
      </c>
      <c r="C139" cm="1">
        <f t="array" ref="C139">IFERROR(INDEX(Crowdfunding!$H$2:$H$1001,SMALL(IF(Crowdfunding!$G$2:$G$1001="successful",ROW(Crowdfunding!$H$2:$H$1001),""),ROW()-1)-1,1),"")</f>
        <v>92</v>
      </c>
      <c r="E139" t="str">
        <f t="shared" si="5"/>
        <v>failed</v>
      </c>
      <c r="F139" cm="1">
        <f t="array" ref="F139">IFERROR(INDEX(Crowdfunding!$H$2:$H$1001,SMALL(IF(Crowdfunding!$G$2:$G$1001="failed",ROW(Crowdfunding!$H$2:$H$1001),""),ROW()-1)-1,1),"")</f>
        <v>44</v>
      </c>
    </row>
    <row r="140" spans="2:6" x14ac:dyDescent="0.25">
      <c r="B140" t="str">
        <f t="shared" si="4"/>
        <v>successful</v>
      </c>
      <c r="C140" cm="1">
        <f t="array" ref="C140">IFERROR(INDEX(Crowdfunding!$H$2:$H$1001,SMALL(IF(Crowdfunding!$G$2:$G$1001="successful",ROW(Crowdfunding!$H$2:$H$1001),""),ROW()-1)-1,1),"")</f>
        <v>62</v>
      </c>
      <c r="E140" t="str">
        <f t="shared" si="5"/>
        <v>failed</v>
      </c>
      <c r="F140" cm="1">
        <f t="array" ref="F140">IFERROR(INDEX(Crowdfunding!$H$2:$H$1001,SMALL(IF(Crowdfunding!$G$2:$G$1001="failed",ROW(Crowdfunding!$H$2:$H$1001),""),ROW()-1)-1,1),"")</f>
        <v>67</v>
      </c>
    </row>
    <row r="141" spans="2:6" x14ac:dyDescent="0.25">
      <c r="B141" t="str">
        <f t="shared" si="4"/>
        <v>successful</v>
      </c>
      <c r="C141" cm="1">
        <f t="array" ref="C141">IFERROR(INDEX(Crowdfunding!$H$2:$H$1001,SMALL(IF(Crowdfunding!$G$2:$G$1001="successful",ROW(Crowdfunding!$H$2:$H$1001),""),ROW()-1)-1,1),"")</f>
        <v>149</v>
      </c>
      <c r="E141" t="str">
        <f t="shared" si="5"/>
        <v>failed</v>
      </c>
      <c r="F141" cm="1">
        <f t="array" ref="F141">IFERROR(INDEX(Crowdfunding!$H$2:$H$1001,SMALL(IF(Crowdfunding!$G$2:$G$1001="failed",ROW(Crowdfunding!$H$2:$H$1001),""),ROW()-1)-1,1),"")</f>
        <v>1068</v>
      </c>
    </row>
    <row r="142" spans="2:6" x14ac:dyDescent="0.25">
      <c r="B142" t="str">
        <f t="shared" si="4"/>
        <v>successful</v>
      </c>
      <c r="C142" cm="1">
        <f t="array" ref="C142">IFERROR(INDEX(Crowdfunding!$H$2:$H$1001,SMALL(IF(Crowdfunding!$G$2:$G$1001="successful",ROW(Crowdfunding!$H$2:$H$1001),""),ROW()-1)-1,1),"")</f>
        <v>329</v>
      </c>
      <c r="E142" t="str">
        <f t="shared" si="5"/>
        <v>failed</v>
      </c>
      <c r="F142" cm="1">
        <f t="array" ref="F142">IFERROR(INDEX(Crowdfunding!$H$2:$H$1001,SMALL(IF(Crowdfunding!$G$2:$G$1001="failed",ROW(Crowdfunding!$H$2:$H$1001),""),ROW()-1)-1,1),"")</f>
        <v>424</v>
      </c>
    </row>
    <row r="143" spans="2:6" x14ac:dyDescent="0.25">
      <c r="B143" t="str">
        <f t="shared" si="4"/>
        <v>successful</v>
      </c>
      <c r="C143" cm="1">
        <f t="array" ref="C143">IFERROR(INDEX(Crowdfunding!$H$2:$H$1001,SMALL(IF(Crowdfunding!$G$2:$G$1001="successful",ROW(Crowdfunding!$H$2:$H$1001),""),ROW()-1)-1,1),"")</f>
        <v>97</v>
      </c>
      <c r="E143" t="str">
        <f t="shared" si="5"/>
        <v>failed</v>
      </c>
      <c r="F143" cm="1">
        <f t="array" ref="F143">IFERROR(INDEX(Crowdfunding!$H$2:$H$1001,SMALL(IF(Crowdfunding!$G$2:$G$1001="failed",ROW(Crowdfunding!$H$2:$H$1001),""),ROW()-1)-1,1),"")</f>
        <v>151</v>
      </c>
    </row>
    <row r="144" spans="2:6" x14ac:dyDescent="0.25">
      <c r="B144" t="str">
        <f t="shared" si="4"/>
        <v>successful</v>
      </c>
      <c r="C144" cm="1">
        <f t="array" ref="C144">IFERROR(INDEX(Crowdfunding!$H$2:$H$1001,SMALL(IF(Crowdfunding!$G$2:$G$1001="successful",ROW(Crowdfunding!$H$2:$H$1001),""),ROW()-1)-1,1),"")</f>
        <v>1784</v>
      </c>
      <c r="E144" t="str">
        <f t="shared" si="5"/>
        <v>failed</v>
      </c>
      <c r="F144" cm="1">
        <f t="array" ref="F144">IFERROR(INDEX(Crowdfunding!$H$2:$H$1001,SMALL(IF(Crowdfunding!$G$2:$G$1001="failed",ROW(Crowdfunding!$H$2:$H$1001),""),ROW()-1)-1,1),"")</f>
        <v>1608</v>
      </c>
    </row>
    <row r="145" spans="2:6" x14ac:dyDescent="0.25">
      <c r="B145" t="str">
        <f t="shared" si="4"/>
        <v>successful</v>
      </c>
      <c r="C145" cm="1">
        <f t="array" ref="C145">IFERROR(INDEX(Crowdfunding!$H$2:$H$1001,SMALL(IF(Crowdfunding!$G$2:$G$1001="successful",ROW(Crowdfunding!$H$2:$H$1001),""),ROW()-1)-1,1),"")</f>
        <v>1684</v>
      </c>
      <c r="E145" t="str">
        <f t="shared" si="5"/>
        <v>failed</v>
      </c>
      <c r="F145" cm="1">
        <f t="array" ref="F145">IFERROR(INDEX(Crowdfunding!$H$2:$H$1001,SMALL(IF(Crowdfunding!$G$2:$G$1001="failed",ROW(Crowdfunding!$H$2:$H$1001),""),ROW()-1)-1,1),"")</f>
        <v>941</v>
      </c>
    </row>
    <row r="146" spans="2:6" x14ac:dyDescent="0.25">
      <c r="B146" t="str">
        <f t="shared" si="4"/>
        <v>successful</v>
      </c>
      <c r="C146" cm="1">
        <f t="array" ref="C146">IFERROR(INDEX(Crowdfunding!$H$2:$H$1001,SMALL(IF(Crowdfunding!$G$2:$G$1001="successful",ROW(Crowdfunding!$H$2:$H$1001),""),ROW()-1)-1,1),"")</f>
        <v>250</v>
      </c>
      <c r="E146" t="str">
        <f t="shared" si="5"/>
        <v>failed</v>
      </c>
      <c r="F146" cm="1">
        <f t="array" ref="F146">IFERROR(INDEX(Crowdfunding!$H$2:$H$1001,SMALL(IF(Crowdfunding!$G$2:$G$1001="failed",ROW(Crowdfunding!$H$2:$H$1001),""),ROW()-1)-1,1),"")</f>
        <v>1</v>
      </c>
    </row>
    <row r="147" spans="2:6" x14ac:dyDescent="0.25">
      <c r="B147" t="str">
        <f t="shared" si="4"/>
        <v>successful</v>
      </c>
      <c r="C147" cm="1">
        <f t="array" ref="C147">IFERROR(INDEX(Crowdfunding!$H$2:$H$1001,SMALL(IF(Crowdfunding!$G$2:$G$1001="successful",ROW(Crowdfunding!$H$2:$H$1001),""),ROW()-1)-1,1),"")</f>
        <v>238</v>
      </c>
      <c r="E147" t="str">
        <f t="shared" si="5"/>
        <v>failed</v>
      </c>
      <c r="F147" cm="1">
        <f t="array" ref="F147">IFERROR(INDEX(Crowdfunding!$H$2:$H$1001,SMALL(IF(Crowdfunding!$G$2:$G$1001="failed",ROW(Crowdfunding!$H$2:$H$1001),""),ROW()-1)-1,1),"")</f>
        <v>40</v>
      </c>
    </row>
    <row r="148" spans="2:6" x14ac:dyDescent="0.25">
      <c r="B148" t="str">
        <f t="shared" si="4"/>
        <v>successful</v>
      </c>
      <c r="C148" cm="1">
        <f t="array" ref="C148">IFERROR(INDEX(Crowdfunding!$H$2:$H$1001,SMALL(IF(Crowdfunding!$G$2:$G$1001="successful",ROW(Crowdfunding!$H$2:$H$1001),""),ROW()-1)-1,1),"")</f>
        <v>53</v>
      </c>
      <c r="E148" t="str">
        <f t="shared" si="5"/>
        <v>failed</v>
      </c>
      <c r="F148" cm="1">
        <f t="array" ref="F148">IFERROR(INDEX(Crowdfunding!$H$2:$H$1001,SMALL(IF(Crowdfunding!$G$2:$G$1001="failed",ROW(Crowdfunding!$H$2:$H$1001),""),ROW()-1)-1,1),"")</f>
        <v>3015</v>
      </c>
    </row>
    <row r="149" spans="2:6" x14ac:dyDescent="0.25">
      <c r="B149" t="str">
        <f t="shared" si="4"/>
        <v>successful</v>
      </c>
      <c r="C149" cm="1">
        <f t="array" ref="C149">IFERROR(INDEX(Crowdfunding!$H$2:$H$1001,SMALL(IF(Crowdfunding!$G$2:$G$1001="successful",ROW(Crowdfunding!$H$2:$H$1001),""),ROW()-1)-1,1),"")</f>
        <v>214</v>
      </c>
      <c r="E149" t="str">
        <f t="shared" si="5"/>
        <v>failed</v>
      </c>
      <c r="F149" cm="1">
        <f t="array" ref="F149">IFERROR(INDEX(Crowdfunding!$H$2:$H$1001,SMALL(IF(Crowdfunding!$G$2:$G$1001="failed",ROW(Crowdfunding!$H$2:$H$1001),""),ROW()-1)-1,1),"")</f>
        <v>435</v>
      </c>
    </row>
    <row r="150" spans="2:6" x14ac:dyDescent="0.25">
      <c r="B150" t="str">
        <f t="shared" si="4"/>
        <v>successful</v>
      </c>
      <c r="C150" cm="1">
        <f t="array" ref="C150">IFERROR(INDEX(Crowdfunding!$H$2:$H$1001,SMALL(IF(Crowdfunding!$G$2:$G$1001="successful",ROW(Crowdfunding!$H$2:$H$1001),""),ROW()-1)-1,1),"")</f>
        <v>222</v>
      </c>
      <c r="E150" t="str">
        <f t="shared" si="5"/>
        <v>failed</v>
      </c>
      <c r="F150" cm="1">
        <f t="array" ref="F150">IFERROR(INDEX(Crowdfunding!$H$2:$H$1001,SMALL(IF(Crowdfunding!$G$2:$G$1001="failed",ROW(Crowdfunding!$H$2:$H$1001),""),ROW()-1)-1,1),"")</f>
        <v>714</v>
      </c>
    </row>
    <row r="151" spans="2:6" x14ac:dyDescent="0.25">
      <c r="B151" t="str">
        <f t="shared" si="4"/>
        <v>successful</v>
      </c>
      <c r="C151" cm="1">
        <f t="array" ref="C151">IFERROR(INDEX(Crowdfunding!$H$2:$H$1001,SMALL(IF(Crowdfunding!$G$2:$G$1001="successful",ROW(Crowdfunding!$H$2:$H$1001),""),ROW()-1)-1,1),"")</f>
        <v>1884</v>
      </c>
      <c r="E151" t="str">
        <f t="shared" si="5"/>
        <v>failed</v>
      </c>
      <c r="F151" cm="1">
        <f t="array" ref="F151">IFERROR(INDEX(Crowdfunding!$H$2:$H$1001,SMALL(IF(Crowdfunding!$G$2:$G$1001="failed",ROW(Crowdfunding!$H$2:$H$1001),""),ROW()-1)-1,1),"")</f>
        <v>5497</v>
      </c>
    </row>
    <row r="152" spans="2:6" x14ac:dyDescent="0.25">
      <c r="B152" t="str">
        <f t="shared" si="4"/>
        <v>successful</v>
      </c>
      <c r="C152" cm="1">
        <f t="array" ref="C152">IFERROR(INDEX(Crowdfunding!$H$2:$H$1001,SMALL(IF(Crowdfunding!$G$2:$G$1001="successful",ROW(Crowdfunding!$H$2:$H$1001),""),ROW()-1)-1,1),"")</f>
        <v>218</v>
      </c>
      <c r="E152" t="str">
        <f t="shared" si="5"/>
        <v>failed</v>
      </c>
      <c r="F152" cm="1">
        <f t="array" ref="F152">IFERROR(INDEX(Crowdfunding!$H$2:$H$1001,SMALL(IF(Crowdfunding!$G$2:$G$1001="failed",ROW(Crowdfunding!$H$2:$H$1001),""),ROW()-1)-1,1),"")</f>
        <v>418</v>
      </c>
    </row>
    <row r="153" spans="2:6" x14ac:dyDescent="0.25">
      <c r="B153" t="str">
        <f t="shared" si="4"/>
        <v>successful</v>
      </c>
      <c r="C153" cm="1">
        <f t="array" ref="C153">IFERROR(INDEX(Crowdfunding!$H$2:$H$1001,SMALL(IF(Crowdfunding!$G$2:$G$1001="successful",ROW(Crowdfunding!$H$2:$H$1001),""),ROW()-1)-1,1),"")</f>
        <v>6465</v>
      </c>
      <c r="E153" t="str">
        <f t="shared" si="5"/>
        <v>failed</v>
      </c>
      <c r="F153" cm="1">
        <f t="array" ref="F153">IFERROR(INDEX(Crowdfunding!$H$2:$H$1001,SMALL(IF(Crowdfunding!$G$2:$G$1001="failed",ROW(Crowdfunding!$H$2:$H$1001),""),ROW()-1)-1,1),"")</f>
        <v>1439</v>
      </c>
    </row>
    <row r="154" spans="2:6" x14ac:dyDescent="0.25">
      <c r="B154" t="str">
        <f t="shared" si="4"/>
        <v>successful</v>
      </c>
      <c r="C154" cm="1">
        <f t="array" ref="C154">IFERROR(INDEX(Crowdfunding!$H$2:$H$1001,SMALL(IF(Crowdfunding!$G$2:$G$1001="successful",ROW(Crowdfunding!$H$2:$H$1001),""),ROW()-1)-1,1),"")</f>
        <v>59</v>
      </c>
      <c r="E154" t="str">
        <f t="shared" si="5"/>
        <v>failed</v>
      </c>
      <c r="F154" cm="1">
        <f t="array" ref="F154">IFERROR(INDEX(Crowdfunding!$H$2:$H$1001,SMALL(IF(Crowdfunding!$G$2:$G$1001="failed",ROW(Crowdfunding!$H$2:$H$1001),""),ROW()-1)-1,1),"")</f>
        <v>15</v>
      </c>
    </row>
    <row r="155" spans="2:6" x14ac:dyDescent="0.25">
      <c r="B155" t="str">
        <f t="shared" si="4"/>
        <v>successful</v>
      </c>
      <c r="C155" cm="1">
        <f t="array" ref="C155">IFERROR(INDEX(Crowdfunding!$H$2:$H$1001,SMALL(IF(Crowdfunding!$G$2:$G$1001="successful",ROW(Crowdfunding!$H$2:$H$1001),""),ROW()-1)-1,1),"")</f>
        <v>88</v>
      </c>
      <c r="E155" t="str">
        <f t="shared" si="5"/>
        <v>failed</v>
      </c>
      <c r="F155" cm="1">
        <f t="array" ref="F155">IFERROR(INDEX(Crowdfunding!$H$2:$H$1001,SMALL(IF(Crowdfunding!$G$2:$G$1001="failed",ROW(Crowdfunding!$H$2:$H$1001),""),ROW()-1)-1,1),"")</f>
        <v>1999</v>
      </c>
    </row>
    <row r="156" spans="2:6" x14ac:dyDescent="0.25">
      <c r="B156" t="str">
        <f t="shared" si="4"/>
        <v>successful</v>
      </c>
      <c r="C156" cm="1">
        <f t="array" ref="C156">IFERROR(INDEX(Crowdfunding!$H$2:$H$1001,SMALL(IF(Crowdfunding!$G$2:$G$1001="successful",ROW(Crowdfunding!$H$2:$H$1001),""),ROW()-1)-1,1),"")</f>
        <v>1697</v>
      </c>
      <c r="E156" t="str">
        <f t="shared" si="5"/>
        <v>failed</v>
      </c>
      <c r="F156" cm="1">
        <f t="array" ref="F156">IFERROR(INDEX(Crowdfunding!$H$2:$H$1001,SMALL(IF(Crowdfunding!$G$2:$G$1001="failed",ROW(Crowdfunding!$H$2:$H$1001),""),ROW()-1)-1,1),"")</f>
        <v>118</v>
      </c>
    </row>
    <row r="157" spans="2:6" x14ac:dyDescent="0.25">
      <c r="B157" t="str">
        <f t="shared" si="4"/>
        <v>successful</v>
      </c>
      <c r="C157" cm="1">
        <f t="array" ref="C157">IFERROR(INDEX(Crowdfunding!$H$2:$H$1001,SMALL(IF(Crowdfunding!$G$2:$G$1001="successful",ROW(Crowdfunding!$H$2:$H$1001),""),ROW()-1)-1,1),"")</f>
        <v>92</v>
      </c>
      <c r="E157" t="str">
        <f t="shared" si="5"/>
        <v>failed</v>
      </c>
      <c r="F157" cm="1">
        <f t="array" ref="F157">IFERROR(INDEX(Crowdfunding!$H$2:$H$1001,SMALL(IF(Crowdfunding!$G$2:$G$1001="failed",ROW(Crowdfunding!$H$2:$H$1001),""),ROW()-1)-1,1),"")</f>
        <v>162</v>
      </c>
    </row>
    <row r="158" spans="2:6" x14ac:dyDescent="0.25">
      <c r="B158" t="str">
        <f t="shared" si="4"/>
        <v>successful</v>
      </c>
      <c r="C158" cm="1">
        <f t="array" ref="C158">IFERROR(INDEX(Crowdfunding!$H$2:$H$1001,SMALL(IF(Crowdfunding!$G$2:$G$1001="successful",ROW(Crowdfunding!$H$2:$H$1001),""),ROW()-1)-1,1),"")</f>
        <v>186</v>
      </c>
      <c r="E158" t="str">
        <f t="shared" si="5"/>
        <v>failed</v>
      </c>
      <c r="F158" cm="1">
        <f t="array" ref="F158">IFERROR(INDEX(Crowdfunding!$H$2:$H$1001,SMALL(IF(Crowdfunding!$G$2:$G$1001="failed",ROW(Crowdfunding!$H$2:$H$1001),""),ROW()-1)-1,1),"")</f>
        <v>83</v>
      </c>
    </row>
    <row r="159" spans="2:6" x14ac:dyDescent="0.25">
      <c r="B159" t="str">
        <f t="shared" si="4"/>
        <v>successful</v>
      </c>
      <c r="C159" cm="1">
        <f t="array" ref="C159">IFERROR(INDEX(Crowdfunding!$H$2:$H$1001,SMALL(IF(Crowdfunding!$G$2:$G$1001="successful",ROW(Crowdfunding!$H$2:$H$1001),""),ROW()-1)-1,1),"")</f>
        <v>138</v>
      </c>
      <c r="E159" t="str">
        <f t="shared" si="5"/>
        <v>failed</v>
      </c>
      <c r="F159" cm="1">
        <f t="array" ref="F159">IFERROR(INDEX(Crowdfunding!$H$2:$H$1001,SMALL(IF(Crowdfunding!$G$2:$G$1001="failed",ROW(Crowdfunding!$H$2:$H$1001),""),ROW()-1)-1,1),"")</f>
        <v>747</v>
      </c>
    </row>
    <row r="160" spans="2:6" x14ac:dyDescent="0.25">
      <c r="B160" t="str">
        <f t="shared" si="4"/>
        <v>successful</v>
      </c>
      <c r="C160" cm="1">
        <f t="array" ref="C160">IFERROR(INDEX(Crowdfunding!$H$2:$H$1001,SMALL(IF(Crowdfunding!$G$2:$G$1001="successful",ROW(Crowdfunding!$H$2:$H$1001),""),ROW()-1)-1,1),"")</f>
        <v>261</v>
      </c>
      <c r="E160" t="str">
        <f t="shared" si="5"/>
        <v>failed</v>
      </c>
      <c r="F160" cm="1">
        <f t="array" ref="F160">IFERROR(INDEX(Crowdfunding!$H$2:$H$1001,SMALL(IF(Crowdfunding!$G$2:$G$1001="failed",ROW(Crowdfunding!$H$2:$H$1001),""),ROW()-1)-1,1),"")</f>
        <v>84</v>
      </c>
    </row>
    <row r="161" spans="2:6" x14ac:dyDescent="0.25">
      <c r="B161" t="str">
        <f t="shared" si="4"/>
        <v>successful</v>
      </c>
      <c r="C161" cm="1">
        <f t="array" ref="C161">IFERROR(INDEX(Crowdfunding!$H$2:$H$1001,SMALL(IF(Crowdfunding!$G$2:$G$1001="successful",ROW(Crowdfunding!$H$2:$H$1001),""),ROW()-1)-1,1),"")</f>
        <v>107</v>
      </c>
      <c r="E161" t="str">
        <f t="shared" si="5"/>
        <v>failed</v>
      </c>
      <c r="F161" cm="1">
        <f t="array" ref="F161">IFERROR(INDEX(Crowdfunding!$H$2:$H$1001,SMALL(IF(Crowdfunding!$G$2:$G$1001="failed",ROW(Crowdfunding!$H$2:$H$1001),""),ROW()-1)-1,1),"")</f>
        <v>91</v>
      </c>
    </row>
    <row r="162" spans="2:6" x14ac:dyDescent="0.25">
      <c r="B162" t="str">
        <f t="shared" si="4"/>
        <v>successful</v>
      </c>
      <c r="C162" cm="1">
        <f t="array" ref="C162">IFERROR(INDEX(Crowdfunding!$H$2:$H$1001,SMALL(IF(Crowdfunding!$G$2:$G$1001="successful",ROW(Crowdfunding!$H$2:$H$1001),""),ROW()-1)-1,1),"")</f>
        <v>199</v>
      </c>
      <c r="E162" t="str">
        <f t="shared" si="5"/>
        <v>failed</v>
      </c>
      <c r="F162" cm="1">
        <f t="array" ref="F162">IFERROR(INDEX(Crowdfunding!$H$2:$H$1001,SMALL(IF(Crowdfunding!$G$2:$G$1001="failed",ROW(Crowdfunding!$H$2:$H$1001),""),ROW()-1)-1,1),"")</f>
        <v>792</v>
      </c>
    </row>
    <row r="163" spans="2:6" x14ac:dyDescent="0.25">
      <c r="B163" t="str">
        <f t="shared" si="4"/>
        <v>successful</v>
      </c>
      <c r="C163" cm="1">
        <f t="array" ref="C163">IFERROR(INDEX(Crowdfunding!$H$2:$H$1001,SMALL(IF(Crowdfunding!$G$2:$G$1001="successful",ROW(Crowdfunding!$H$2:$H$1001),""),ROW()-1)-1,1),"")</f>
        <v>5512</v>
      </c>
      <c r="E163" t="str">
        <f t="shared" si="5"/>
        <v>failed</v>
      </c>
      <c r="F163" cm="1">
        <f t="array" ref="F163">IFERROR(INDEX(Crowdfunding!$H$2:$H$1001,SMALL(IF(Crowdfunding!$G$2:$G$1001="failed",ROW(Crowdfunding!$H$2:$H$1001),""),ROW()-1)-1,1),"")</f>
        <v>32</v>
      </c>
    </row>
    <row r="164" spans="2:6" x14ac:dyDescent="0.25">
      <c r="B164" t="str">
        <f t="shared" si="4"/>
        <v>successful</v>
      </c>
      <c r="C164" cm="1">
        <f t="array" ref="C164">IFERROR(INDEX(Crowdfunding!$H$2:$H$1001,SMALL(IF(Crowdfunding!$G$2:$G$1001="successful",ROW(Crowdfunding!$H$2:$H$1001),""),ROW()-1)-1,1),"")</f>
        <v>86</v>
      </c>
      <c r="E164" t="str">
        <f t="shared" si="5"/>
        <v>failed</v>
      </c>
      <c r="F164" cm="1">
        <f t="array" ref="F164">IFERROR(INDEX(Crowdfunding!$H$2:$H$1001,SMALL(IF(Crowdfunding!$G$2:$G$1001="failed",ROW(Crowdfunding!$H$2:$H$1001),""),ROW()-1)-1,1),"")</f>
        <v>186</v>
      </c>
    </row>
    <row r="165" spans="2:6" x14ac:dyDescent="0.25">
      <c r="B165" t="str">
        <f t="shared" si="4"/>
        <v>successful</v>
      </c>
      <c r="C165" cm="1">
        <f t="array" ref="C165">IFERROR(INDEX(Crowdfunding!$H$2:$H$1001,SMALL(IF(Crowdfunding!$G$2:$G$1001="successful",ROW(Crowdfunding!$H$2:$H$1001),""),ROW()-1)-1,1),"")</f>
        <v>2768</v>
      </c>
      <c r="E165" t="str">
        <f t="shared" si="5"/>
        <v>failed</v>
      </c>
      <c r="F165" cm="1">
        <f t="array" ref="F165">IFERROR(INDEX(Crowdfunding!$H$2:$H$1001,SMALL(IF(Crowdfunding!$G$2:$G$1001="failed",ROW(Crowdfunding!$H$2:$H$1001),""),ROW()-1)-1,1),"")</f>
        <v>605</v>
      </c>
    </row>
    <row r="166" spans="2:6" x14ac:dyDescent="0.25">
      <c r="B166" t="str">
        <f t="shared" si="4"/>
        <v>successful</v>
      </c>
      <c r="C166" cm="1">
        <f t="array" ref="C166">IFERROR(INDEX(Crowdfunding!$H$2:$H$1001,SMALL(IF(Crowdfunding!$G$2:$G$1001="successful",ROW(Crowdfunding!$H$2:$H$1001),""),ROW()-1)-1,1),"")</f>
        <v>48</v>
      </c>
      <c r="E166" t="str">
        <f t="shared" si="5"/>
        <v>failed</v>
      </c>
      <c r="F166" cm="1">
        <f t="array" ref="F166">IFERROR(INDEX(Crowdfunding!$H$2:$H$1001,SMALL(IF(Crowdfunding!$G$2:$G$1001="failed",ROW(Crowdfunding!$H$2:$H$1001),""),ROW()-1)-1,1),"")</f>
        <v>1</v>
      </c>
    </row>
    <row r="167" spans="2:6" x14ac:dyDescent="0.25">
      <c r="B167" t="str">
        <f t="shared" si="4"/>
        <v>successful</v>
      </c>
      <c r="C167" cm="1">
        <f t="array" ref="C167">IFERROR(INDEX(Crowdfunding!$H$2:$H$1001,SMALL(IF(Crowdfunding!$G$2:$G$1001="successful",ROW(Crowdfunding!$H$2:$H$1001),""),ROW()-1)-1,1),"")</f>
        <v>87</v>
      </c>
      <c r="E167" t="str">
        <f t="shared" si="5"/>
        <v>failed</v>
      </c>
      <c r="F167" cm="1">
        <f t="array" ref="F167">IFERROR(INDEX(Crowdfunding!$H$2:$H$1001,SMALL(IF(Crowdfunding!$G$2:$G$1001="failed",ROW(Crowdfunding!$H$2:$H$1001),""),ROW()-1)-1,1),"")</f>
        <v>31</v>
      </c>
    </row>
    <row r="168" spans="2:6" x14ac:dyDescent="0.25">
      <c r="B168" t="str">
        <f t="shared" si="4"/>
        <v>successful</v>
      </c>
      <c r="C168" cm="1">
        <f t="array" ref="C168">IFERROR(INDEX(Crowdfunding!$H$2:$H$1001,SMALL(IF(Crowdfunding!$G$2:$G$1001="successful",ROW(Crowdfunding!$H$2:$H$1001),""),ROW()-1)-1,1),"")</f>
        <v>1894</v>
      </c>
      <c r="E168" t="str">
        <f t="shared" si="5"/>
        <v>failed</v>
      </c>
      <c r="F168" cm="1">
        <f t="array" ref="F168">IFERROR(INDEX(Crowdfunding!$H$2:$H$1001,SMALL(IF(Crowdfunding!$G$2:$G$1001="failed",ROW(Crowdfunding!$H$2:$H$1001),""),ROW()-1)-1,1),"")</f>
        <v>1181</v>
      </c>
    </row>
    <row r="169" spans="2:6" x14ac:dyDescent="0.25">
      <c r="B169" t="str">
        <f t="shared" si="4"/>
        <v>successful</v>
      </c>
      <c r="C169" cm="1">
        <f t="array" ref="C169">IFERROR(INDEX(Crowdfunding!$H$2:$H$1001,SMALL(IF(Crowdfunding!$G$2:$G$1001="successful",ROW(Crowdfunding!$H$2:$H$1001),""),ROW()-1)-1,1),"")</f>
        <v>282</v>
      </c>
      <c r="E169" t="str">
        <f t="shared" si="5"/>
        <v>failed</v>
      </c>
      <c r="F169" cm="1">
        <f t="array" ref="F169">IFERROR(INDEX(Crowdfunding!$H$2:$H$1001,SMALL(IF(Crowdfunding!$G$2:$G$1001="failed",ROW(Crowdfunding!$H$2:$H$1001),""),ROW()-1)-1,1),"")</f>
        <v>39</v>
      </c>
    </row>
    <row r="170" spans="2:6" x14ac:dyDescent="0.25">
      <c r="B170" t="str">
        <f t="shared" si="4"/>
        <v>successful</v>
      </c>
      <c r="C170" cm="1">
        <f t="array" ref="C170">IFERROR(INDEX(Crowdfunding!$H$2:$H$1001,SMALL(IF(Crowdfunding!$G$2:$G$1001="successful",ROW(Crowdfunding!$H$2:$H$1001),""),ROW()-1)-1,1),"")</f>
        <v>116</v>
      </c>
      <c r="E170" t="str">
        <f t="shared" si="5"/>
        <v>failed</v>
      </c>
      <c r="F170" cm="1">
        <f t="array" ref="F170">IFERROR(INDEX(Crowdfunding!$H$2:$H$1001,SMALL(IF(Crowdfunding!$G$2:$G$1001="failed",ROW(Crowdfunding!$H$2:$H$1001),""),ROW()-1)-1,1),"")</f>
        <v>46</v>
      </c>
    </row>
    <row r="171" spans="2:6" x14ac:dyDescent="0.25">
      <c r="B171" t="str">
        <f t="shared" si="4"/>
        <v>successful</v>
      </c>
      <c r="C171" cm="1">
        <f t="array" ref="C171">IFERROR(INDEX(Crowdfunding!$H$2:$H$1001,SMALL(IF(Crowdfunding!$G$2:$G$1001="successful",ROW(Crowdfunding!$H$2:$H$1001),""),ROW()-1)-1,1),"")</f>
        <v>83</v>
      </c>
      <c r="E171" t="str">
        <f t="shared" si="5"/>
        <v>failed</v>
      </c>
      <c r="F171" cm="1">
        <f t="array" ref="F171">IFERROR(INDEX(Crowdfunding!$H$2:$H$1001,SMALL(IF(Crowdfunding!$G$2:$G$1001="failed",ROW(Crowdfunding!$H$2:$H$1001),""),ROW()-1)-1,1),"")</f>
        <v>105</v>
      </c>
    </row>
    <row r="172" spans="2:6" x14ac:dyDescent="0.25">
      <c r="B172" t="str">
        <f t="shared" si="4"/>
        <v>successful</v>
      </c>
      <c r="C172" cm="1">
        <f t="array" ref="C172">IFERROR(INDEX(Crowdfunding!$H$2:$H$1001,SMALL(IF(Crowdfunding!$G$2:$G$1001="successful",ROW(Crowdfunding!$H$2:$H$1001),""),ROW()-1)-1,1),"")</f>
        <v>91</v>
      </c>
      <c r="E172" t="str">
        <f t="shared" si="5"/>
        <v>failed</v>
      </c>
      <c r="F172" cm="1">
        <f t="array" ref="F172">IFERROR(INDEX(Crowdfunding!$H$2:$H$1001,SMALL(IF(Crowdfunding!$G$2:$G$1001="failed",ROW(Crowdfunding!$H$2:$H$1001),""),ROW()-1)-1,1),"")</f>
        <v>535</v>
      </c>
    </row>
    <row r="173" spans="2:6" x14ac:dyDescent="0.25">
      <c r="B173" t="str">
        <f t="shared" si="4"/>
        <v>successful</v>
      </c>
      <c r="C173" cm="1">
        <f t="array" ref="C173">IFERROR(INDEX(Crowdfunding!$H$2:$H$1001,SMALL(IF(Crowdfunding!$G$2:$G$1001="successful",ROW(Crowdfunding!$H$2:$H$1001),""),ROW()-1)-1,1),"")</f>
        <v>546</v>
      </c>
      <c r="E173" t="str">
        <f t="shared" si="5"/>
        <v>failed</v>
      </c>
      <c r="F173" cm="1">
        <f t="array" ref="F173">IFERROR(INDEX(Crowdfunding!$H$2:$H$1001,SMALL(IF(Crowdfunding!$G$2:$G$1001="failed",ROW(Crowdfunding!$H$2:$H$1001),""),ROW()-1)-1,1),"")</f>
        <v>16</v>
      </c>
    </row>
    <row r="174" spans="2:6" x14ac:dyDescent="0.25">
      <c r="B174" t="str">
        <f t="shared" si="4"/>
        <v>successful</v>
      </c>
      <c r="C174" cm="1">
        <f t="array" ref="C174">IFERROR(INDEX(Crowdfunding!$H$2:$H$1001,SMALL(IF(Crowdfunding!$G$2:$G$1001="successful",ROW(Crowdfunding!$H$2:$H$1001),""),ROW()-1)-1,1),"")</f>
        <v>393</v>
      </c>
      <c r="E174" t="str">
        <f t="shared" si="5"/>
        <v>failed</v>
      </c>
      <c r="F174" cm="1">
        <f t="array" ref="F174">IFERROR(INDEX(Crowdfunding!$H$2:$H$1001,SMALL(IF(Crowdfunding!$G$2:$G$1001="failed",ROW(Crowdfunding!$H$2:$H$1001),""),ROW()-1)-1,1),"")</f>
        <v>575</v>
      </c>
    </row>
    <row r="175" spans="2:6" x14ac:dyDescent="0.25">
      <c r="B175" t="str">
        <f t="shared" si="4"/>
        <v>successful</v>
      </c>
      <c r="C175" cm="1">
        <f t="array" ref="C175">IFERROR(INDEX(Crowdfunding!$H$2:$H$1001,SMALL(IF(Crowdfunding!$G$2:$G$1001="successful",ROW(Crowdfunding!$H$2:$H$1001),""),ROW()-1)-1,1),"")</f>
        <v>133</v>
      </c>
      <c r="E175" t="str">
        <f t="shared" si="5"/>
        <v>failed</v>
      </c>
      <c r="F175" cm="1">
        <f t="array" ref="F175">IFERROR(INDEX(Crowdfunding!$H$2:$H$1001,SMALL(IF(Crowdfunding!$G$2:$G$1001="failed",ROW(Crowdfunding!$H$2:$H$1001),""),ROW()-1)-1,1),"")</f>
        <v>1120</v>
      </c>
    </row>
    <row r="176" spans="2:6" x14ac:dyDescent="0.25">
      <c r="B176" t="str">
        <f t="shared" si="4"/>
        <v>successful</v>
      </c>
      <c r="C176" cm="1">
        <f t="array" ref="C176">IFERROR(INDEX(Crowdfunding!$H$2:$H$1001,SMALL(IF(Crowdfunding!$G$2:$G$1001="successful",ROW(Crowdfunding!$H$2:$H$1001),""),ROW()-1)-1,1),"")</f>
        <v>254</v>
      </c>
      <c r="E176" t="str">
        <f t="shared" si="5"/>
        <v>failed</v>
      </c>
      <c r="F176" cm="1">
        <f t="array" ref="F176">IFERROR(INDEX(Crowdfunding!$H$2:$H$1001,SMALL(IF(Crowdfunding!$G$2:$G$1001="failed",ROW(Crowdfunding!$H$2:$H$1001),""),ROW()-1)-1,1),"")</f>
        <v>113</v>
      </c>
    </row>
    <row r="177" spans="2:6" x14ac:dyDescent="0.25">
      <c r="B177" t="str">
        <f t="shared" si="4"/>
        <v>successful</v>
      </c>
      <c r="C177" cm="1">
        <f t="array" ref="C177">IFERROR(INDEX(Crowdfunding!$H$2:$H$1001,SMALL(IF(Crowdfunding!$G$2:$G$1001="successful",ROW(Crowdfunding!$H$2:$H$1001),""),ROW()-1)-1,1),"")</f>
        <v>176</v>
      </c>
      <c r="E177" t="str">
        <f t="shared" si="5"/>
        <v>failed</v>
      </c>
      <c r="F177" cm="1">
        <f t="array" ref="F177">IFERROR(INDEX(Crowdfunding!$H$2:$H$1001,SMALL(IF(Crowdfunding!$G$2:$G$1001="failed",ROW(Crowdfunding!$H$2:$H$1001),""),ROW()-1)-1,1),"")</f>
        <v>1538</v>
      </c>
    </row>
    <row r="178" spans="2:6" x14ac:dyDescent="0.25">
      <c r="B178" t="str">
        <f t="shared" si="4"/>
        <v>successful</v>
      </c>
      <c r="C178" cm="1">
        <f t="array" ref="C178">IFERROR(INDEX(Crowdfunding!$H$2:$H$1001,SMALL(IF(Crowdfunding!$G$2:$G$1001="successful",ROW(Crowdfunding!$H$2:$H$1001),""),ROW()-1)-1,1),"")</f>
        <v>337</v>
      </c>
      <c r="E178" t="str">
        <f t="shared" si="5"/>
        <v>failed</v>
      </c>
      <c r="F178" cm="1">
        <f t="array" ref="F178">IFERROR(INDEX(Crowdfunding!$H$2:$H$1001,SMALL(IF(Crowdfunding!$G$2:$G$1001="failed",ROW(Crowdfunding!$H$2:$H$1001),""),ROW()-1)-1,1),"")</f>
        <v>9</v>
      </c>
    </row>
    <row r="179" spans="2:6" x14ac:dyDescent="0.25">
      <c r="B179" t="str">
        <f t="shared" si="4"/>
        <v>successful</v>
      </c>
      <c r="C179" cm="1">
        <f t="array" ref="C179">IFERROR(INDEX(Crowdfunding!$H$2:$H$1001,SMALL(IF(Crowdfunding!$G$2:$G$1001="successful",ROW(Crowdfunding!$H$2:$H$1001),""),ROW()-1)-1,1),"")</f>
        <v>107</v>
      </c>
      <c r="E179" t="str">
        <f t="shared" si="5"/>
        <v>failed</v>
      </c>
      <c r="F179" cm="1">
        <f t="array" ref="F179">IFERROR(INDEX(Crowdfunding!$H$2:$H$1001,SMALL(IF(Crowdfunding!$G$2:$G$1001="failed",ROW(Crowdfunding!$H$2:$H$1001),""),ROW()-1)-1,1),"")</f>
        <v>554</v>
      </c>
    </row>
    <row r="180" spans="2:6" x14ac:dyDescent="0.25">
      <c r="B180" t="str">
        <f t="shared" si="4"/>
        <v>successful</v>
      </c>
      <c r="C180" cm="1">
        <f t="array" ref="C180">IFERROR(INDEX(Crowdfunding!$H$2:$H$1001,SMALL(IF(Crowdfunding!$G$2:$G$1001="successful",ROW(Crowdfunding!$H$2:$H$1001),""),ROW()-1)-1,1),"")</f>
        <v>183</v>
      </c>
      <c r="E180" t="str">
        <f t="shared" si="5"/>
        <v>failed</v>
      </c>
      <c r="F180" cm="1">
        <f t="array" ref="F180">IFERROR(INDEX(Crowdfunding!$H$2:$H$1001,SMALL(IF(Crowdfunding!$G$2:$G$1001="failed",ROW(Crowdfunding!$H$2:$H$1001),""),ROW()-1)-1,1),"")</f>
        <v>648</v>
      </c>
    </row>
    <row r="181" spans="2:6" x14ac:dyDescent="0.25">
      <c r="B181" t="str">
        <f t="shared" si="4"/>
        <v>successful</v>
      </c>
      <c r="C181" cm="1">
        <f t="array" ref="C181">IFERROR(INDEX(Crowdfunding!$H$2:$H$1001,SMALL(IF(Crowdfunding!$G$2:$G$1001="successful",ROW(Crowdfunding!$H$2:$H$1001),""),ROW()-1)-1,1),"")</f>
        <v>72</v>
      </c>
      <c r="E181" t="str">
        <f t="shared" si="5"/>
        <v>failed</v>
      </c>
      <c r="F181" cm="1">
        <f t="array" ref="F181">IFERROR(INDEX(Crowdfunding!$H$2:$H$1001,SMALL(IF(Crowdfunding!$G$2:$G$1001="failed",ROW(Crowdfunding!$H$2:$H$1001),""),ROW()-1)-1,1),"")</f>
        <v>21</v>
      </c>
    </row>
    <row r="182" spans="2:6" x14ac:dyDescent="0.25">
      <c r="B182" t="str">
        <f t="shared" si="4"/>
        <v>successful</v>
      </c>
      <c r="C182" cm="1">
        <f t="array" ref="C182">IFERROR(INDEX(Crowdfunding!$H$2:$H$1001,SMALL(IF(Crowdfunding!$G$2:$G$1001="successful",ROW(Crowdfunding!$H$2:$H$1001),""),ROW()-1)-1,1),"")</f>
        <v>295</v>
      </c>
      <c r="E182" t="str">
        <f t="shared" si="5"/>
        <v>failed</v>
      </c>
      <c r="F182" cm="1">
        <f t="array" ref="F182">IFERROR(INDEX(Crowdfunding!$H$2:$H$1001,SMALL(IF(Crowdfunding!$G$2:$G$1001="failed",ROW(Crowdfunding!$H$2:$H$1001),""),ROW()-1)-1,1),"")</f>
        <v>54</v>
      </c>
    </row>
    <row r="183" spans="2:6" x14ac:dyDescent="0.25">
      <c r="B183" t="str">
        <f t="shared" si="4"/>
        <v>successful</v>
      </c>
      <c r="C183" cm="1">
        <f t="array" ref="C183">IFERROR(INDEX(Crowdfunding!$H$2:$H$1001,SMALL(IF(Crowdfunding!$G$2:$G$1001="successful",ROW(Crowdfunding!$H$2:$H$1001),""),ROW()-1)-1,1),"")</f>
        <v>142</v>
      </c>
      <c r="E183" t="str">
        <f t="shared" si="5"/>
        <v>failed</v>
      </c>
      <c r="F183" cm="1">
        <f t="array" ref="F183">IFERROR(INDEX(Crowdfunding!$H$2:$H$1001,SMALL(IF(Crowdfunding!$G$2:$G$1001="failed",ROW(Crowdfunding!$H$2:$H$1001),""),ROW()-1)-1,1),"")</f>
        <v>120</v>
      </c>
    </row>
    <row r="184" spans="2:6" x14ac:dyDescent="0.25">
      <c r="B184" t="str">
        <f t="shared" si="4"/>
        <v>successful</v>
      </c>
      <c r="C184" cm="1">
        <f t="array" ref="C184">IFERROR(INDEX(Crowdfunding!$H$2:$H$1001,SMALL(IF(Crowdfunding!$G$2:$G$1001="successful",ROW(Crowdfunding!$H$2:$H$1001),""),ROW()-1)-1,1),"")</f>
        <v>85</v>
      </c>
      <c r="E184" t="str">
        <f t="shared" si="5"/>
        <v>failed</v>
      </c>
      <c r="F184" cm="1">
        <f t="array" ref="F184">IFERROR(INDEX(Crowdfunding!$H$2:$H$1001,SMALL(IF(Crowdfunding!$G$2:$G$1001="failed",ROW(Crowdfunding!$H$2:$H$1001),""),ROW()-1)-1,1),"")</f>
        <v>579</v>
      </c>
    </row>
    <row r="185" spans="2:6" x14ac:dyDescent="0.25">
      <c r="B185" t="str">
        <f t="shared" si="4"/>
        <v>successful</v>
      </c>
      <c r="C185" cm="1">
        <f t="array" ref="C185">IFERROR(INDEX(Crowdfunding!$H$2:$H$1001,SMALL(IF(Crowdfunding!$G$2:$G$1001="successful",ROW(Crowdfunding!$H$2:$H$1001),""),ROW()-1)-1,1),"")</f>
        <v>659</v>
      </c>
      <c r="E185" t="str">
        <f t="shared" si="5"/>
        <v>failed</v>
      </c>
      <c r="F185" cm="1">
        <f t="array" ref="F185">IFERROR(INDEX(Crowdfunding!$H$2:$H$1001,SMALL(IF(Crowdfunding!$G$2:$G$1001="failed",ROW(Crowdfunding!$H$2:$H$1001),""),ROW()-1)-1,1),"")</f>
        <v>2072</v>
      </c>
    </row>
    <row r="186" spans="2:6" x14ac:dyDescent="0.25">
      <c r="B186" t="str">
        <f t="shared" si="4"/>
        <v>successful</v>
      </c>
      <c r="C186" cm="1">
        <f t="array" ref="C186">IFERROR(INDEX(Crowdfunding!$H$2:$H$1001,SMALL(IF(Crowdfunding!$G$2:$G$1001="successful",ROW(Crowdfunding!$H$2:$H$1001),""),ROW()-1)-1,1),"")</f>
        <v>121</v>
      </c>
      <c r="E186" t="str">
        <f t="shared" si="5"/>
        <v>failed</v>
      </c>
      <c r="F186" cm="1">
        <f t="array" ref="F186">IFERROR(INDEX(Crowdfunding!$H$2:$H$1001,SMALL(IF(Crowdfunding!$G$2:$G$1001="failed",ROW(Crowdfunding!$H$2:$H$1001),""),ROW()-1)-1,1),"")</f>
        <v>0</v>
      </c>
    </row>
    <row r="187" spans="2:6" x14ac:dyDescent="0.25">
      <c r="B187" t="str">
        <f t="shared" si="4"/>
        <v>successful</v>
      </c>
      <c r="C187" cm="1">
        <f t="array" ref="C187">IFERROR(INDEX(Crowdfunding!$H$2:$H$1001,SMALL(IF(Crowdfunding!$G$2:$G$1001="successful",ROW(Crowdfunding!$H$2:$H$1001),""),ROW()-1)-1,1),"")</f>
        <v>3742</v>
      </c>
      <c r="E187" t="str">
        <f t="shared" si="5"/>
        <v>failed</v>
      </c>
      <c r="F187" cm="1">
        <f t="array" ref="F187">IFERROR(INDEX(Crowdfunding!$H$2:$H$1001,SMALL(IF(Crowdfunding!$G$2:$G$1001="failed",ROW(Crowdfunding!$H$2:$H$1001),""),ROW()-1)-1,1),"")</f>
        <v>1796</v>
      </c>
    </row>
    <row r="188" spans="2:6" x14ac:dyDescent="0.25">
      <c r="B188" t="str">
        <f t="shared" si="4"/>
        <v>successful</v>
      </c>
      <c r="C188" cm="1">
        <f t="array" ref="C188">IFERROR(INDEX(Crowdfunding!$H$2:$H$1001,SMALL(IF(Crowdfunding!$G$2:$G$1001="successful",ROW(Crowdfunding!$H$2:$H$1001),""),ROW()-1)-1,1),"")</f>
        <v>223</v>
      </c>
      <c r="E188" t="str">
        <f t="shared" si="5"/>
        <v>failed</v>
      </c>
      <c r="F188" cm="1">
        <f t="array" ref="F188">IFERROR(INDEX(Crowdfunding!$H$2:$H$1001,SMALL(IF(Crowdfunding!$G$2:$G$1001="failed",ROW(Crowdfunding!$H$2:$H$1001),""),ROW()-1)-1,1),"")</f>
        <v>62</v>
      </c>
    </row>
    <row r="189" spans="2:6" x14ac:dyDescent="0.25">
      <c r="B189" t="str">
        <f t="shared" si="4"/>
        <v>successful</v>
      </c>
      <c r="C189" cm="1">
        <f t="array" ref="C189">IFERROR(INDEX(Crowdfunding!$H$2:$H$1001,SMALL(IF(Crowdfunding!$G$2:$G$1001="successful",ROW(Crowdfunding!$H$2:$H$1001),""),ROW()-1)-1,1),"")</f>
        <v>133</v>
      </c>
      <c r="E189" t="str">
        <f t="shared" si="5"/>
        <v>failed</v>
      </c>
      <c r="F189" cm="1">
        <f t="array" ref="F189">IFERROR(INDEX(Crowdfunding!$H$2:$H$1001,SMALL(IF(Crowdfunding!$G$2:$G$1001="failed",ROW(Crowdfunding!$H$2:$H$1001),""),ROW()-1)-1,1),"")</f>
        <v>347</v>
      </c>
    </row>
    <row r="190" spans="2:6" x14ac:dyDescent="0.25">
      <c r="B190" t="str">
        <f t="shared" si="4"/>
        <v>successful</v>
      </c>
      <c r="C190" cm="1">
        <f t="array" ref="C190">IFERROR(INDEX(Crowdfunding!$H$2:$H$1001,SMALL(IF(Crowdfunding!$G$2:$G$1001="successful",ROW(Crowdfunding!$H$2:$H$1001),""),ROW()-1)-1,1),"")</f>
        <v>5168</v>
      </c>
      <c r="E190" t="str">
        <f t="shared" si="5"/>
        <v>failed</v>
      </c>
      <c r="F190" cm="1">
        <f t="array" ref="F190">IFERROR(INDEX(Crowdfunding!$H$2:$H$1001,SMALL(IF(Crowdfunding!$G$2:$G$1001="failed",ROW(Crowdfunding!$H$2:$H$1001),""),ROW()-1)-1,1),"")</f>
        <v>19</v>
      </c>
    </row>
    <row r="191" spans="2:6" x14ac:dyDescent="0.25">
      <c r="B191" t="str">
        <f t="shared" si="4"/>
        <v>successful</v>
      </c>
      <c r="C191" cm="1">
        <f t="array" ref="C191">IFERROR(INDEX(Crowdfunding!$H$2:$H$1001,SMALL(IF(Crowdfunding!$G$2:$G$1001="successful",ROW(Crowdfunding!$H$2:$H$1001),""),ROW()-1)-1,1),"")</f>
        <v>307</v>
      </c>
      <c r="E191" t="str">
        <f t="shared" si="5"/>
        <v>failed</v>
      </c>
      <c r="F191" cm="1">
        <f t="array" ref="F191">IFERROR(INDEX(Crowdfunding!$H$2:$H$1001,SMALL(IF(Crowdfunding!$G$2:$G$1001="failed",ROW(Crowdfunding!$H$2:$H$1001),""),ROW()-1)-1,1),"")</f>
        <v>1258</v>
      </c>
    </row>
    <row r="192" spans="2:6" x14ac:dyDescent="0.25">
      <c r="B192" t="str">
        <f t="shared" si="4"/>
        <v>successful</v>
      </c>
      <c r="C192" cm="1">
        <f t="array" ref="C192">IFERROR(INDEX(Crowdfunding!$H$2:$H$1001,SMALL(IF(Crowdfunding!$G$2:$G$1001="successful",ROW(Crowdfunding!$H$2:$H$1001),""),ROW()-1)-1,1),"")</f>
        <v>2441</v>
      </c>
      <c r="E192" t="str">
        <f t="shared" si="5"/>
        <v>failed</v>
      </c>
      <c r="F192" cm="1">
        <f t="array" ref="F192">IFERROR(INDEX(Crowdfunding!$H$2:$H$1001,SMALL(IF(Crowdfunding!$G$2:$G$1001="failed",ROW(Crowdfunding!$H$2:$H$1001),""),ROW()-1)-1,1),"")</f>
        <v>362</v>
      </c>
    </row>
    <row r="193" spans="2:6" x14ac:dyDescent="0.25">
      <c r="B193" t="str">
        <f t="shared" si="4"/>
        <v>successful</v>
      </c>
      <c r="C193" cm="1">
        <f t="array" ref="C193">IFERROR(INDEX(Crowdfunding!$H$2:$H$1001,SMALL(IF(Crowdfunding!$G$2:$G$1001="successful",ROW(Crowdfunding!$H$2:$H$1001),""),ROW()-1)-1,1),"")</f>
        <v>1385</v>
      </c>
      <c r="E193" t="str">
        <f t="shared" si="5"/>
        <v>failed</v>
      </c>
      <c r="F193" cm="1">
        <f t="array" ref="F193">IFERROR(INDEX(Crowdfunding!$H$2:$H$1001,SMALL(IF(Crowdfunding!$G$2:$G$1001="failed",ROW(Crowdfunding!$H$2:$H$1001),""),ROW()-1)-1,1),"")</f>
        <v>133</v>
      </c>
    </row>
    <row r="194" spans="2:6" x14ac:dyDescent="0.25">
      <c r="B194" t="str">
        <f t="shared" si="4"/>
        <v>successful</v>
      </c>
      <c r="C194" cm="1">
        <f t="array" ref="C194">IFERROR(INDEX(Crowdfunding!$H$2:$H$1001,SMALL(IF(Crowdfunding!$G$2:$G$1001="successful",ROW(Crowdfunding!$H$2:$H$1001),""),ROW()-1)-1,1),"")</f>
        <v>190</v>
      </c>
      <c r="E194" t="str">
        <f t="shared" si="5"/>
        <v>failed</v>
      </c>
      <c r="F194" cm="1">
        <f t="array" ref="F194">IFERROR(INDEX(Crowdfunding!$H$2:$H$1001,SMALL(IF(Crowdfunding!$G$2:$G$1001="failed",ROW(Crowdfunding!$H$2:$H$1001),""),ROW()-1)-1,1),"")</f>
        <v>846</v>
      </c>
    </row>
    <row r="195" spans="2:6" x14ac:dyDescent="0.25">
      <c r="B195" t="str">
        <f t="shared" ref="B195:B258" si="6">IF(C195&gt;0,"successful",0)</f>
        <v>successful</v>
      </c>
      <c r="C195" cm="1">
        <f t="array" ref="C195">IFERROR(INDEX(Crowdfunding!$H$2:$H$1001,SMALL(IF(Crowdfunding!$G$2:$G$1001="successful",ROW(Crowdfunding!$H$2:$H$1001),""),ROW()-1)-1,1),"")</f>
        <v>470</v>
      </c>
      <c r="E195" t="str">
        <f t="shared" ref="E195:E258" si="7">IF(C195&gt;=0,"failed",0)</f>
        <v>failed</v>
      </c>
      <c r="F195" cm="1">
        <f t="array" ref="F195">IFERROR(INDEX(Crowdfunding!$H$2:$H$1001,SMALL(IF(Crowdfunding!$G$2:$G$1001="failed",ROW(Crowdfunding!$H$2:$H$1001),""),ROW()-1)-1,1),"")</f>
        <v>10</v>
      </c>
    </row>
    <row r="196" spans="2:6" x14ac:dyDescent="0.25">
      <c r="B196" t="str">
        <f t="shared" si="6"/>
        <v>successful</v>
      </c>
      <c r="C196" cm="1">
        <f t="array" ref="C196">IFERROR(INDEX(Crowdfunding!$H$2:$H$1001,SMALL(IF(Crowdfunding!$G$2:$G$1001="successful",ROW(Crowdfunding!$H$2:$H$1001),""),ROW()-1)-1,1),"")</f>
        <v>253</v>
      </c>
      <c r="E196" t="str">
        <f t="shared" si="7"/>
        <v>failed</v>
      </c>
      <c r="F196" cm="1">
        <f t="array" ref="F196">IFERROR(INDEX(Crowdfunding!$H$2:$H$1001,SMALL(IF(Crowdfunding!$G$2:$G$1001="failed",ROW(Crowdfunding!$H$2:$H$1001),""),ROW()-1)-1,1),"")</f>
        <v>191</v>
      </c>
    </row>
    <row r="197" spans="2:6" x14ac:dyDescent="0.25">
      <c r="B197" t="str">
        <f t="shared" si="6"/>
        <v>successful</v>
      </c>
      <c r="C197" cm="1">
        <f t="array" ref="C197">IFERROR(INDEX(Crowdfunding!$H$2:$H$1001,SMALL(IF(Crowdfunding!$G$2:$G$1001="successful",ROW(Crowdfunding!$H$2:$H$1001),""),ROW()-1)-1,1),"")</f>
        <v>1113</v>
      </c>
      <c r="E197" t="str">
        <f t="shared" si="7"/>
        <v>failed</v>
      </c>
      <c r="F197" cm="1">
        <f t="array" ref="F197">IFERROR(INDEX(Crowdfunding!$H$2:$H$1001,SMALL(IF(Crowdfunding!$G$2:$G$1001="failed",ROW(Crowdfunding!$H$2:$H$1001),""),ROW()-1)-1,1),"")</f>
        <v>1979</v>
      </c>
    </row>
    <row r="198" spans="2:6" x14ac:dyDescent="0.25">
      <c r="B198" t="str">
        <f t="shared" si="6"/>
        <v>successful</v>
      </c>
      <c r="C198" cm="1">
        <f t="array" ref="C198">IFERROR(INDEX(Crowdfunding!$H$2:$H$1001,SMALL(IF(Crowdfunding!$G$2:$G$1001="successful",ROW(Crowdfunding!$H$2:$H$1001),""),ROW()-1)-1,1),"")</f>
        <v>2283</v>
      </c>
      <c r="E198" t="str">
        <f t="shared" si="7"/>
        <v>failed</v>
      </c>
      <c r="F198" cm="1">
        <f t="array" ref="F198">IFERROR(INDEX(Crowdfunding!$H$2:$H$1001,SMALL(IF(Crowdfunding!$G$2:$G$1001="failed",ROW(Crowdfunding!$H$2:$H$1001),""),ROW()-1)-1,1),"")</f>
        <v>63</v>
      </c>
    </row>
    <row r="199" spans="2:6" x14ac:dyDescent="0.25">
      <c r="B199" t="str">
        <f t="shared" si="6"/>
        <v>successful</v>
      </c>
      <c r="C199" cm="1">
        <f t="array" ref="C199">IFERROR(INDEX(Crowdfunding!$H$2:$H$1001,SMALL(IF(Crowdfunding!$G$2:$G$1001="successful",ROW(Crowdfunding!$H$2:$H$1001),""),ROW()-1)-1,1),"")</f>
        <v>1095</v>
      </c>
      <c r="E199" t="str">
        <f t="shared" si="7"/>
        <v>failed</v>
      </c>
      <c r="F199" cm="1">
        <f t="array" ref="F199">IFERROR(INDEX(Crowdfunding!$H$2:$H$1001,SMALL(IF(Crowdfunding!$G$2:$G$1001="failed",ROW(Crowdfunding!$H$2:$H$1001),""),ROW()-1)-1,1),"")</f>
        <v>6080</v>
      </c>
    </row>
    <row r="200" spans="2:6" x14ac:dyDescent="0.25">
      <c r="B200" t="str">
        <f t="shared" si="6"/>
        <v>successful</v>
      </c>
      <c r="C200" cm="1">
        <f t="array" ref="C200">IFERROR(INDEX(Crowdfunding!$H$2:$H$1001,SMALL(IF(Crowdfunding!$G$2:$G$1001="successful",ROW(Crowdfunding!$H$2:$H$1001),""),ROW()-1)-1,1),"")</f>
        <v>1690</v>
      </c>
      <c r="E200" t="str">
        <f t="shared" si="7"/>
        <v>failed</v>
      </c>
      <c r="F200" cm="1">
        <f t="array" ref="F200">IFERROR(INDEX(Crowdfunding!$H$2:$H$1001,SMALL(IF(Crowdfunding!$G$2:$G$1001="failed",ROW(Crowdfunding!$H$2:$H$1001),""),ROW()-1)-1,1),"")</f>
        <v>80</v>
      </c>
    </row>
    <row r="201" spans="2:6" x14ac:dyDescent="0.25">
      <c r="B201" t="str">
        <f t="shared" si="6"/>
        <v>successful</v>
      </c>
      <c r="C201" cm="1">
        <f t="array" ref="C201">IFERROR(INDEX(Crowdfunding!$H$2:$H$1001,SMALL(IF(Crowdfunding!$G$2:$G$1001="successful",ROW(Crowdfunding!$H$2:$H$1001),""),ROW()-1)-1,1),"")</f>
        <v>191</v>
      </c>
      <c r="E201" t="str">
        <f t="shared" si="7"/>
        <v>failed</v>
      </c>
      <c r="F201" cm="1">
        <f t="array" ref="F201">IFERROR(INDEX(Crowdfunding!$H$2:$H$1001,SMALL(IF(Crowdfunding!$G$2:$G$1001="failed",ROW(Crowdfunding!$H$2:$H$1001),""),ROW()-1)-1,1),"")</f>
        <v>9</v>
      </c>
    </row>
    <row r="202" spans="2:6" x14ac:dyDescent="0.25">
      <c r="B202" t="str">
        <f t="shared" si="6"/>
        <v>successful</v>
      </c>
      <c r="C202" cm="1">
        <f t="array" ref="C202">IFERROR(INDEX(Crowdfunding!$H$2:$H$1001,SMALL(IF(Crowdfunding!$G$2:$G$1001="successful",ROW(Crowdfunding!$H$2:$H$1001),""),ROW()-1)-1,1),"")</f>
        <v>2013</v>
      </c>
      <c r="E202" t="str">
        <f t="shared" si="7"/>
        <v>failed</v>
      </c>
      <c r="F202" cm="1">
        <f t="array" ref="F202">IFERROR(INDEX(Crowdfunding!$H$2:$H$1001,SMALL(IF(Crowdfunding!$G$2:$G$1001="failed",ROW(Crowdfunding!$H$2:$H$1001),""),ROW()-1)-1,1),"")</f>
        <v>1784</v>
      </c>
    </row>
    <row r="203" spans="2:6" x14ac:dyDescent="0.25">
      <c r="B203" t="str">
        <f t="shared" si="6"/>
        <v>successful</v>
      </c>
      <c r="C203" cm="1">
        <f t="array" ref="C203">IFERROR(INDEX(Crowdfunding!$H$2:$H$1001,SMALL(IF(Crowdfunding!$G$2:$G$1001="successful",ROW(Crowdfunding!$H$2:$H$1001),""),ROW()-1)-1,1),"")</f>
        <v>1703</v>
      </c>
      <c r="E203" t="str">
        <f t="shared" si="7"/>
        <v>failed</v>
      </c>
      <c r="F203" cm="1">
        <f t="array" ref="F203">IFERROR(INDEX(Crowdfunding!$H$2:$H$1001,SMALL(IF(Crowdfunding!$G$2:$G$1001="failed",ROW(Crowdfunding!$H$2:$H$1001),""),ROW()-1)-1,1),"")</f>
        <v>243</v>
      </c>
    </row>
    <row r="204" spans="2:6" x14ac:dyDescent="0.25">
      <c r="B204" t="str">
        <f t="shared" si="6"/>
        <v>successful</v>
      </c>
      <c r="C204" cm="1">
        <f t="array" ref="C204">IFERROR(INDEX(Crowdfunding!$H$2:$H$1001,SMALL(IF(Crowdfunding!$G$2:$G$1001="successful",ROW(Crowdfunding!$H$2:$H$1001),""),ROW()-1)-1,1),"")</f>
        <v>80</v>
      </c>
      <c r="E204" t="str">
        <f t="shared" si="7"/>
        <v>failed</v>
      </c>
      <c r="F204" cm="1">
        <f t="array" ref="F204">IFERROR(INDEX(Crowdfunding!$H$2:$H$1001,SMALL(IF(Crowdfunding!$G$2:$G$1001="failed",ROW(Crowdfunding!$H$2:$H$1001),""),ROW()-1)-1,1),"")</f>
        <v>1296</v>
      </c>
    </row>
    <row r="205" spans="2:6" x14ac:dyDescent="0.25">
      <c r="B205" t="str">
        <f t="shared" si="6"/>
        <v>successful</v>
      </c>
      <c r="C205" cm="1">
        <f t="array" ref="C205">IFERROR(INDEX(Crowdfunding!$H$2:$H$1001,SMALL(IF(Crowdfunding!$G$2:$G$1001="successful",ROW(Crowdfunding!$H$2:$H$1001),""),ROW()-1)-1,1),"")</f>
        <v>41</v>
      </c>
      <c r="E205" t="str">
        <f t="shared" si="7"/>
        <v>failed</v>
      </c>
      <c r="F205" cm="1">
        <f t="array" ref="F205">IFERROR(INDEX(Crowdfunding!$H$2:$H$1001,SMALL(IF(Crowdfunding!$G$2:$G$1001="failed",ROW(Crowdfunding!$H$2:$H$1001),""),ROW()-1)-1,1),"")</f>
        <v>77</v>
      </c>
    </row>
    <row r="206" spans="2:6" x14ac:dyDescent="0.25">
      <c r="B206" t="str">
        <f t="shared" si="6"/>
        <v>successful</v>
      </c>
      <c r="C206" cm="1">
        <f t="array" ref="C206">IFERROR(INDEX(Crowdfunding!$H$2:$H$1001,SMALL(IF(Crowdfunding!$G$2:$G$1001="successful",ROW(Crowdfunding!$H$2:$H$1001),""),ROW()-1)-1,1),"")</f>
        <v>187</v>
      </c>
      <c r="E206" t="str">
        <f t="shared" si="7"/>
        <v>failed</v>
      </c>
      <c r="F206" cm="1">
        <f t="array" ref="F206">IFERROR(INDEX(Crowdfunding!$H$2:$H$1001,SMALL(IF(Crowdfunding!$G$2:$G$1001="failed",ROW(Crowdfunding!$H$2:$H$1001),""),ROW()-1)-1,1),"")</f>
        <v>395</v>
      </c>
    </row>
    <row r="207" spans="2:6" x14ac:dyDescent="0.25">
      <c r="B207" t="str">
        <f t="shared" si="6"/>
        <v>successful</v>
      </c>
      <c r="C207" cm="1">
        <f t="array" ref="C207">IFERROR(INDEX(Crowdfunding!$H$2:$H$1001,SMALL(IF(Crowdfunding!$G$2:$G$1001="successful",ROW(Crowdfunding!$H$2:$H$1001),""),ROW()-1)-1,1),"")</f>
        <v>2875</v>
      </c>
      <c r="E207" t="str">
        <f t="shared" si="7"/>
        <v>failed</v>
      </c>
      <c r="F207" cm="1">
        <f t="array" ref="F207">IFERROR(INDEX(Crowdfunding!$H$2:$H$1001,SMALL(IF(Crowdfunding!$G$2:$G$1001="failed",ROW(Crowdfunding!$H$2:$H$1001),""),ROW()-1)-1,1),"")</f>
        <v>49</v>
      </c>
    </row>
    <row r="208" spans="2:6" x14ac:dyDescent="0.25">
      <c r="B208" t="str">
        <f t="shared" si="6"/>
        <v>successful</v>
      </c>
      <c r="C208" cm="1">
        <f t="array" ref="C208">IFERROR(INDEX(Crowdfunding!$H$2:$H$1001,SMALL(IF(Crowdfunding!$G$2:$G$1001="successful",ROW(Crowdfunding!$H$2:$H$1001),""),ROW()-1)-1,1),"")</f>
        <v>88</v>
      </c>
      <c r="E208" t="str">
        <f t="shared" si="7"/>
        <v>failed</v>
      </c>
      <c r="F208" cm="1">
        <f t="array" ref="F208">IFERROR(INDEX(Crowdfunding!$H$2:$H$1001,SMALL(IF(Crowdfunding!$G$2:$G$1001="failed",ROW(Crowdfunding!$H$2:$H$1001),""),ROW()-1)-1,1),"")</f>
        <v>180</v>
      </c>
    </row>
    <row r="209" spans="2:6" x14ac:dyDescent="0.25">
      <c r="B209" t="str">
        <f t="shared" si="6"/>
        <v>successful</v>
      </c>
      <c r="C209" cm="1">
        <f t="array" ref="C209">IFERROR(INDEX(Crowdfunding!$H$2:$H$1001,SMALL(IF(Crowdfunding!$G$2:$G$1001="successful",ROW(Crowdfunding!$H$2:$H$1001),""),ROW()-1)-1,1),"")</f>
        <v>191</v>
      </c>
      <c r="E209" t="str">
        <f t="shared" si="7"/>
        <v>failed</v>
      </c>
      <c r="F209" cm="1">
        <f t="array" ref="F209">IFERROR(INDEX(Crowdfunding!$H$2:$H$1001,SMALL(IF(Crowdfunding!$G$2:$G$1001="failed",ROW(Crowdfunding!$H$2:$H$1001),""),ROW()-1)-1,1),"")</f>
        <v>2690</v>
      </c>
    </row>
    <row r="210" spans="2:6" x14ac:dyDescent="0.25">
      <c r="B210" t="str">
        <f t="shared" si="6"/>
        <v>successful</v>
      </c>
      <c r="C210" cm="1">
        <f t="array" ref="C210">IFERROR(INDEX(Crowdfunding!$H$2:$H$1001,SMALL(IF(Crowdfunding!$G$2:$G$1001="successful",ROW(Crowdfunding!$H$2:$H$1001),""),ROW()-1)-1,1),"")</f>
        <v>139</v>
      </c>
      <c r="E210" t="str">
        <f t="shared" si="7"/>
        <v>failed</v>
      </c>
      <c r="F210" cm="1">
        <f t="array" ref="F210">IFERROR(INDEX(Crowdfunding!$H$2:$H$1001,SMALL(IF(Crowdfunding!$G$2:$G$1001="failed",ROW(Crowdfunding!$H$2:$H$1001),""),ROW()-1)-1,1),"")</f>
        <v>2779</v>
      </c>
    </row>
    <row r="211" spans="2:6" x14ac:dyDescent="0.25">
      <c r="B211" t="str">
        <f t="shared" si="6"/>
        <v>successful</v>
      </c>
      <c r="C211" cm="1">
        <f t="array" ref="C211">IFERROR(INDEX(Crowdfunding!$H$2:$H$1001,SMALL(IF(Crowdfunding!$G$2:$G$1001="successful",ROW(Crowdfunding!$H$2:$H$1001),""),ROW()-1)-1,1),"")</f>
        <v>186</v>
      </c>
      <c r="E211" t="str">
        <f t="shared" si="7"/>
        <v>failed</v>
      </c>
      <c r="F211" cm="1">
        <f t="array" ref="F211">IFERROR(INDEX(Crowdfunding!$H$2:$H$1001,SMALL(IF(Crowdfunding!$G$2:$G$1001="failed",ROW(Crowdfunding!$H$2:$H$1001),""),ROW()-1)-1,1),"")</f>
        <v>92</v>
      </c>
    </row>
    <row r="212" spans="2:6" x14ac:dyDescent="0.25">
      <c r="B212" t="str">
        <f t="shared" si="6"/>
        <v>successful</v>
      </c>
      <c r="C212" cm="1">
        <f t="array" ref="C212">IFERROR(INDEX(Crowdfunding!$H$2:$H$1001,SMALL(IF(Crowdfunding!$G$2:$G$1001="successful",ROW(Crowdfunding!$H$2:$H$1001),""),ROW()-1)-1,1),"")</f>
        <v>112</v>
      </c>
      <c r="E212" t="str">
        <f t="shared" si="7"/>
        <v>failed</v>
      </c>
      <c r="F212" cm="1">
        <f t="array" ref="F212">IFERROR(INDEX(Crowdfunding!$H$2:$H$1001,SMALL(IF(Crowdfunding!$G$2:$G$1001="failed",ROW(Crowdfunding!$H$2:$H$1001),""),ROW()-1)-1,1),"")</f>
        <v>1028</v>
      </c>
    </row>
    <row r="213" spans="2:6" x14ac:dyDescent="0.25">
      <c r="B213" t="str">
        <f t="shared" si="6"/>
        <v>successful</v>
      </c>
      <c r="C213" cm="1">
        <f t="array" ref="C213">IFERROR(INDEX(Crowdfunding!$H$2:$H$1001,SMALL(IF(Crowdfunding!$G$2:$G$1001="successful",ROW(Crowdfunding!$H$2:$H$1001),""),ROW()-1)-1,1),"")</f>
        <v>101</v>
      </c>
      <c r="E213" t="str">
        <f t="shared" si="7"/>
        <v>failed</v>
      </c>
      <c r="F213" cm="1">
        <f t="array" ref="F213">IFERROR(INDEX(Crowdfunding!$H$2:$H$1001,SMALL(IF(Crowdfunding!$G$2:$G$1001="failed",ROW(Crowdfunding!$H$2:$H$1001),""),ROW()-1)-1,1),"")</f>
        <v>26</v>
      </c>
    </row>
    <row r="214" spans="2:6" x14ac:dyDescent="0.25">
      <c r="B214" t="str">
        <f t="shared" si="6"/>
        <v>successful</v>
      </c>
      <c r="C214" cm="1">
        <f t="array" ref="C214">IFERROR(INDEX(Crowdfunding!$H$2:$H$1001,SMALL(IF(Crowdfunding!$G$2:$G$1001="successful",ROW(Crowdfunding!$H$2:$H$1001),""),ROW()-1)-1,1),"")</f>
        <v>206</v>
      </c>
      <c r="E214" t="str">
        <f t="shared" si="7"/>
        <v>failed</v>
      </c>
      <c r="F214" cm="1">
        <f t="array" ref="F214">IFERROR(INDEX(Crowdfunding!$H$2:$H$1001,SMALL(IF(Crowdfunding!$G$2:$G$1001="failed",ROW(Crowdfunding!$H$2:$H$1001),""),ROW()-1)-1,1),"")</f>
        <v>1790</v>
      </c>
    </row>
    <row r="215" spans="2:6" x14ac:dyDescent="0.25">
      <c r="B215" t="str">
        <f t="shared" si="6"/>
        <v>successful</v>
      </c>
      <c r="C215" cm="1">
        <f t="array" ref="C215">IFERROR(INDEX(Crowdfunding!$H$2:$H$1001,SMALL(IF(Crowdfunding!$G$2:$G$1001="successful",ROW(Crowdfunding!$H$2:$H$1001),""),ROW()-1)-1,1),"")</f>
        <v>154</v>
      </c>
      <c r="E215" t="str">
        <f t="shared" si="7"/>
        <v>failed</v>
      </c>
      <c r="F215" cm="1">
        <f t="array" ref="F215">IFERROR(INDEX(Crowdfunding!$H$2:$H$1001,SMALL(IF(Crowdfunding!$G$2:$G$1001="failed",ROW(Crowdfunding!$H$2:$H$1001),""),ROW()-1)-1,1),"")</f>
        <v>37</v>
      </c>
    </row>
    <row r="216" spans="2:6" x14ac:dyDescent="0.25">
      <c r="B216" t="str">
        <f t="shared" si="6"/>
        <v>successful</v>
      </c>
      <c r="C216" cm="1">
        <f t="array" ref="C216">IFERROR(INDEX(Crowdfunding!$H$2:$H$1001,SMALL(IF(Crowdfunding!$G$2:$G$1001="successful",ROW(Crowdfunding!$H$2:$H$1001),""),ROW()-1)-1,1),"")</f>
        <v>5966</v>
      </c>
      <c r="E216" t="str">
        <f t="shared" si="7"/>
        <v>failed</v>
      </c>
      <c r="F216" cm="1">
        <f t="array" ref="F216">IFERROR(INDEX(Crowdfunding!$H$2:$H$1001,SMALL(IF(Crowdfunding!$G$2:$G$1001="failed",ROW(Crowdfunding!$H$2:$H$1001),""),ROW()-1)-1,1),"")</f>
        <v>35</v>
      </c>
    </row>
    <row r="217" spans="2:6" x14ac:dyDescent="0.25">
      <c r="B217" t="str">
        <f t="shared" si="6"/>
        <v>successful</v>
      </c>
      <c r="C217" cm="1">
        <f t="array" ref="C217">IFERROR(INDEX(Crowdfunding!$H$2:$H$1001,SMALL(IF(Crowdfunding!$G$2:$G$1001="successful",ROW(Crowdfunding!$H$2:$H$1001),""),ROW()-1)-1,1),"")</f>
        <v>169</v>
      </c>
      <c r="E217" t="str">
        <f t="shared" si="7"/>
        <v>failed</v>
      </c>
      <c r="F217" cm="1">
        <f t="array" ref="F217">IFERROR(INDEX(Crowdfunding!$H$2:$H$1001,SMALL(IF(Crowdfunding!$G$2:$G$1001="failed",ROW(Crowdfunding!$H$2:$H$1001),""),ROW()-1)-1,1),"")</f>
        <v>558</v>
      </c>
    </row>
    <row r="218" spans="2:6" x14ac:dyDescent="0.25">
      <c r="B218" t="str">
        <f t="shared" si="6"/>
        <v>successful</v>
      </c>
      <c r="C218" cm="1">
        <f t="array" ref="C218">IFERROR(INDEX(Crowdfunding!$H$2:$H$1001,SMALL(IF(Crowdfunding!$G$2:$G$1001="successful",ROW(Crowdfunding!$H$2:$H$1001),""),ROW()-1)-1,1),"")</f>
        <v>2106</v>
      </c>
      <c r="E218" t="str">
        <f t="shared" si="7"/>
        <v>failed</v>
      </c>
      <c r="F218" cm="1">
        <f t="array" ref="F218">IFERROR(INDEX(Crowdfunding!$H$2:$H$1001,SMALL(IF(Crowdfunding!$G$2:$G$1001="failed",ROW(Crowdfunding!$H$2:$H$1001),""),ROW()-1)-1,1),"")</f>
        <v>64</v>
      </c>
    </row>
    <row r="219" spans="2:6" x14ac:dyDescent="0.25">
      <c r="B219" t="str">
        <f t="shared" si="6"/>
        <v>successful</v>
      </c>
      <c r="C219" cm="1">
        <f t="array" ref="C219">IFERROR(INDEX(Crowdfunding!$H$2:$H$1001,SMALL(IF(Crowdfunding!$G$2:$G$1001="successful",ROW(Crowdfunding!$H$2:$H$1001),""),ROW()-1)-1,1),"")</f>
        <v>131</v>
      </c>
      <c r="E219" t="str">
        <f t="shared" si="7"/>
        <v>failed</v>
      </c>
      <c r="F219" cm="1">
        <f t="array" ref="F219">IFERROR(INDEX(Crowdfunding!$H$2:$H$1001,SMALL(IF(Crowdfunding!$G$2:$G$1001="failed",ROW(Crowdfunding!$H$2:$H$1001),""),ROW()-1)-1,1),"")</f>
        <v>245</v>
      </c>
    </row>
    <row r="220" spans="2:6" x14ac:dyDescent="0.25">
      <c r="B220" t="str">
        <f t="shared" si="6"/>
        <v>successful</v>
      </c>
      <c r="C220" cm="1">
        <f t="array" ref="C220">IFERROR(INDEX(Crowdfunding!$H$2:$H$1001,SMALL(IF(Crowdfunding!$G$2:$G$1001="successful",ROW(Crowdfunding!$H$2:$H$1001),""),ROW()-1)-1,1),"")</f>
        <v>84</v>
      </c>
      <c r="E220" t="str">
        <f t="shared" si="7"/>
        <v>failed</v>
      </c>
      <c r="F220" cm="1">
        <f t="array" ref="F220">IFERROR(INDEX(Crowdfunding!$H$2:$H$1001,SMALL(IF(Crowdfunding!$G$2:$G$1001="failed",ROW(Crowdfunding!$H$2:$H$1001),""),ROW()-1)-1,1),"")</f>
        <v>71</v>
      </c>
    </row>
    <row r="221" spans="2:6" x14ac:dyDescent="0.25">
      <c r="B221" t="str">
        <f t="shared" si="6"/>
        <v>successful</v>
      </c>
      <c r="C221" cm="1">
        <f t="array" ref="C221">IFERROR(INDEX(Crowdfunding!$H$2:$H$1001,SMALL(IF(Crowdfunding!$G$2:$G$1001="successful",ROW(Crowdfunding!$H$2:$H$1001),""),ROW()-1)-1,1),"")</f>
        <v>155</v>
      </c>
      <c r="E221" t="str">
        <f t="shared" si="7"/>
        <v>failed</v>
      </c>
      <c r="F221" cm="1">
        <f t="array" ref="F221">IFERROR(INDEX(Crowdfunding!$H$2:$H$1001,SMALL(IF(Crowdfunding!$G$2:$G$1001="failed",ROW(Crowdfunding!$H$2:$H$1001),""),ROW()-1)-1,1),"")</f>
        <v>42</v>
      </c>
    </row>
    <row r="222" spans="2:6" x14ac:dyDescent="0.25">
      <c r="B222" t="str">
        <f t="shared" si="6"/>
        <v>successful</v>
      </c>
      <c r="C222" cm="1">
        <f t="array" ref="C222">IFERROR(INDEX(Crowdfunding!$H$2:$H$1001,SMALL(IF(Crowdfunding!$G$2:$G$1001="successful",ROW(Crowdfunding!$H$2:$H$1001),""),ROW()-1)-1,1),"")</f>
        <v>189</v>
      </c>
      <c r="E222" t="str">
        <f t="shared" si="7"/>
        <v>failed</v>
      </c>
      <c r="F222" cm="1">
        <f t="array" ref="F222">IFERROR(INDEX(Crowdfunding!$H$2:$H$1001,SMALL(IF(Crowdfunding!$G$2:$G$1001="failed",ROW(Crowdfunding!$H$2:$H$1001),""),ROW()-1)-1,1),"")</f>
        <v>156</v>
      </c>
    </row>
    <row r="223" spans="2:6" x14ac:dyDescent="0.25">
      <c r="B223" t="str">
        <f t="shared" si="6"/>
        <v>successful</v>
      </c>
      <c r="C223" cm="1">
        <f t="array" ref="C223">IFERROR(INDEX(Crowdfunding!$H$2:$H$1001,SMALL(IF(Crowdfunding!$G$2:$G$1001="successful",ROW(Crowdfunding!$H$2:$H$1001),""),ROW()-1)-1,1),"")</f>
        <v>4799</v>
      </c>
      <c r="E223" t="str">
        <f t="shared" si="7"/>
        <v>failed</v>
      </c>
      <c r="F223" cm="1">
        <f t="array" ref="F223">IFERROR(INDEX(Crowdfunding!$H$2:$H$1001,SMALL(IF(Crowdfunding!$G$2:$G$1001="failed",ROW(Crowdfunding!$H$2:$H$1001),""),ROW()-1)-1,1),"")</f>
        <v>1368</v>
      </c>
    </row>
    <row r="224" spans="2:6" x14ac:dyDescent="0.25">
      <c r="B224" t="str">
        <f t="shared" si="6"/>
        <v>successful</v>
      </c>
      <c r="C224" cm="1">
        <f t="array" ref="C224">IFERROR(INDEX(Crowdfunding!$H$2:$H$1001,SMALL(IF(Crowdfunding!$G$2:$G$1001="successful",ROW(Crowdfunding!$H$2:$H$1001),""),ROW()-1)-1,1),"")</f>
        <v>1137</v>
      </c>
      <c r="E224" t="str">
        <f t="shared" si="7"/>
        <v>failed</v>
      </c>
      <c r="F224" cm="1">
        <f t="array" ref="F224">IFERROR(INDEX(Crowdfunding!$H$2:$H$1001,SMALL(IF(Crowdfunding!$G$2:$G$1001="failed",ROW(Crowdfunding!$H$2:$H$1001),""),ROW()-1)-1,1),"")</f>
        <v>102</v>
      </c>
    </row>
    <row r="225" spans="2:6" x14ac:dyDescent="0.25">
      <c r="B225" t="str">
        <f t="shared" si="6"/>
        <v>successful</v>
      </c>
      <c r="C225" cm="1">
        <f t="array" ref="C225">IFERROR(INDEX(Crowdfunding!$H$2:$H$1001,SMALL(IF(Crowdfunding!$G$2:$G$1001="successful",ROW(Crowdfunding!$H$2:$H$1001),""),ROW()-1)-1,1),"")</f>
        <v>1152</v>
      </c>
      <c r="E225" t="str">
        <f t="shared" si="7"/>
        <v>failed</v>
      </c>
      <c r="F225" cm="1">
        <f t="array" ref="F225">IFERROR(INDEX(Crowdfunding!$H$2:$H$1001,SMALL(IF(Crowdfunding!$G$2:$G$1001="failed",ROW(Crowdfunding!$H$2:$H$1001),""),ROW()-1)-1,1),"")</f>
        <v>86</v>
      </c>
    </row>
    <row r="226" spans="2:6" x14ac:dyDescent="0.25">
      <c r="B226" t="str">
        <f t="shared" si="6"/>
        <v>successful</v>
      </c>
      <c r="C226" cm="1">
        <f t="array" ref="C226">IFERROR(INDEX(Crowdfunding!$H$2:$H$1001,SMALL(IF(Crowdfunding!$G$2:$G$1001="successful",ROW(Crowdfunding!$H$2:$H$1001),""),ROW()-1)-1,1),"")</f>
        <v>50</v>
      </c>
      <c r="E226" t="str">
        <f t="shared" si="7"/>
        <v>failed</v>
      </c>
      <c r="F226" cm="1">
        <f t="array" ref="F226">IFERROR(INDEX(Crowdfunding!$H$2:$H$1001,SMALL(IF(Crowdfunding!$G$2:$G$1001="failed",ROW(Crowdfunding!$H$2:$H$1001),""),ROW()-1)-1,1),"")</f>
        <v>253</v>
      </c>
    </row>
    <row r="227" spans="2:6" x14ac:dyDescent="0.25">
      <c r="B227" t="str">
        <f t="shared" si="6"/>
        <v>successful</v>
      </c>
      <c r="C227" cm="1">
        <f t="array" ref="C227">IFERROR(INDEX(Crowdfunding!$H$2:$H$1001,SMALL(IF(Crowdfunding!$G$2:$G$1001="successful",ROW(Crowdfunding!$H$2:$H$1001),""),ROW()-1)-1,1),"")</f>
        <v>3059</v>
      </c>
      <c r="E227" t="str">
        <f t="shared" si="7"/>
        <v>failed</v>
      </c>
      <c r="F227" cm="1">
        <f t="array" ref="F227">IFERROR(INDEX(Crowdfunding!$H$2:$H$1001,SMALL(IF(Crowdfunding!$G$2:$G$1001="failed",ROW(Crowdfunding!$H$2:$H$1001),""),ROW()-1)-1,1),"")</f>
        <v>157</v>
      </c>
    </row>
    <row r="228" spans="2:6" x14ac:dyDescent="0.25">
      <c r="B228" t="str">
        <f t="shared" si="6"/>
        <v>successful</v>
      </c>
      <c r="C228" cm="1">
        <f t="array" ref="C228">IFERROR(INDEX(Crowdfunding!$H$2:$H$1001,SMALL(IF(Crowdfunding!$G$2:$G$1001="successful",ROW(Crowdfunding!$H$2:$H$1001),""),ROW()-1)-1,1),"")</f>
        <v>34</v>
      </c>
      <c r="E228" t="str">
        <f t="shared" si="7"/>
        <v>failed</v>
      </c>
      <c r="F228" cm="1">
        <f t="array" ref="F228">IFERROR(INDEX(Crowdfunding!$H$2:$H$1001,SMALL(IF(Crowdfunding!$G$2:$G$1001="failed",ROW(Crowdfunding!$H$2:$H$1001),""),ROW()-1)-1,1),"")</f>
        <v>183</v>
      </c>
    </row>
    <row r="229" spans="2:6" x14ac:dyDescent="0.25">
      <c r="B229" t="str">
        <f t="shared" si="6"/>
        <v>successful</v>
      </c>
      <c r="C229" cm="1">
        <f t="array" ref="C229">IFERROR(INDEX(Crowdfunding!$H$2:$H$1001,SMALL(IF(Crowdfunding!$G$2:$G$1001="successful",ROW(Crowdfunding!$H$2:$H$1001),""),ROW()-1)-1,1),"")</f>
        <v>220</v>
      </c>
      <c r="E229" t="str">
        <f t="shared" si="7"/>
        <v>failed</v>
      </c>
      <c r="F229" cm="1">
        <f t="array" ref="F229">IFERROR(INDEX(Crowdfunding!$H$2:$H$1001,SMALL(IF(Crowdfunding!$G$2:$G$1001="failed",ROW(Crowdfunding!$H$2:$H$1001),""),ROW()-1)-1,1),"")</f>
        <v>82</v>
      </c>
    </row>
    <row r="230" spans="2:6" x14ac:dyDescent="0.25">
      <c r="B230" t="str">
        <f t="shared" si="6"/>
        <v>successful</v>
      </c>
      <c r="C230" cm="1">
        <f t="array" ref="C230">IFERROR(INDEX(Crowdfunding!$H$2:$H$1001,SMALL(IF(Crowdfunding!$G$2:$G$1001="successful",ROW(Crowdfunding!$H$2:$H$1001),""),ROW()-1)-1,1),"")</f>
        <v>1604</v>
      </c>
      <c r="E230" t="str">
        <f t="shared" si="7"/>
        <v>failed</v>
      </c>
      <c r="F230" cm="1">
        <f t="array" ref="F230">IFERROR(INDEX(Crowdfunding!$H$2:$H$1001,SMALL(IF(Crowdfunding!$G$2:$G$1001="failed",ROW(Crowdfunding!$H$2:$H$1001),""),ROW()-1)-1,1),"")</f>
        <v>1</v>
      </c>
    </row>
    <row r="231" spans="2:6" x14ac:dyDescent="0.25">
      <c r="B231" t="str">
        <f t="shared" si="6"/>
        <v>successful</v>
      </c>
      <c r="C231" cm="1">
        <f t="array" ref="C231">IFERROR(INDEX(Crowdfunding!$H$2:$H$1001,SMALL(IF(Crowdfunding!$G$2:$G$1001="successful",ROW(Crowdfunding!$H$2:$H$1001),""),ROW()-1)-1,1),"")</f>
        <v>454</v>
      </c>
      <c r="E231" t="str">
        <f t="shared" si="7"/>
        <v>failed</v>
      </c>
      <c r="F231" cm="1">
        <f t="array" ref="F231">IFERROR(INDEX(Crowdfunding!$H$2:$H$1001,SMALL(IF(Crowdfunding!$G$2:$G$1001="failed",ROW(Crowdfunding!$H$2:$H$1001),""),ROW()-1)-1,1),"")</f>
        <v>1198</v>
      </c>
    </row>
    <row r="232" spans="2:6" x14ac:dyDescent="0.25">
      <c r="B232" t="str">
        <f t="shared" si="6"/>
        <v>successful</v>
      </c>
      <c r="C232" cm="1">
        <f t="array" ref="C232">IFERROR(INDEX(Crowdfunding!$H$2:$H$1001,SMALL(IF(Crowdfunding!$G$2:$G$1001="successful",ROW(Crowdfunding!$H$2:$H$1001),""),ROW()-1)-1,1),"")</f>
        <v>123</v>
      </c>
      <c r="E232" t="str">
        <f t="shared" si="7"/>
        <v>failed</v>
      </c>
      <c r="F232" cm="1">
        <f t="array" ref="F232">IFERROR(INDEX(Crowdfunding!$H$2:$H$1001,SMALL(IF(Crowdfunding!$G$2:$G$1001="failed",ROW(Crowdfunding!$H$2:$H$1001),""),ROW()-1)-1,1),"")</f>
        <v>648</v>
      </c>
    </row>
    <row r="233" spans="2:6" x14ac:dyDescent="0.25">
      <c r="B233" t="str">
        <f t="shared" si="6"/>
        <v>successful</v>
      </c>
      <c r="C233" cm="1">
        <f t="array" ref="C233">IFERROR(INDEX(Crowdfunding!$H$2:$H$1001,SMALL(IF(Crowdfunding!$G$2:$G$1001="successful",ROW(Crowdfunding!$H$2:$H$1001),""),ROW()-1)-1,1),"")</f>
        <v>299</v>
      </c>
      <c r="E233" t="str">
        <f t="shared" si="7"/>
        <v>failed</v>
      </c>
      <c r="F233" cm="1">
        <f t="array" ref="F233">IFERROR(INDEX(Crowdfunding!$H$2:$H$1001,SMALL(IF(Crowdfunding!$G$2:$G$1001="failed",ROW(Crowdfunding!$H$2:$H$1001),""),ROW()-1)-1,1),"")</f>
        <v>64</v>
      </c>
    </row>
    <row r="234" spans="2:6" x14ac:dyDescent="0.25">
      <c r="B234" t="str">
        <f t="shared" si="6"/>
        <v>successful</v>
      </c>
      <c r="C234" cm="1">
        <f t="array" ref="C234">IFERROR(INDEX(Crowdfunding!$H$2:$H$1001,SMALL(IF(Crowdfunding!$G$2:$G$1001="successful",ROW(Crowdfunding!$H$2:$H$1001),""),ROW()-1)-1,1),"")</f>
        <v>2237</v>
      </c>
      <c r="E234" t="str">
        <f t="shared" si="7"/>
        <v>failed</v>
      </c>
      <c r="F234" cm="1">
        <f t="array" ref="F234">IFERROR(INDEX(Crowdfunding!$H$2:$H$1001,SMALL(IF(Crowdfunding!$G$2:$G$1001="failed",ROW(Crowdfunding!$H$2:$H$1001),""),ROW()-1)-1,1),"")</f>
        <v>62</v>
      </c>
    </row>
    <row r="235" spans="2:6" x14ac:dyDescent="0.25">
      <c r="B235" t="str">
        <f t="shared" si="6"/>
        <v>successful</v>
      </c>
      <c r="C235" cm="1">
        <f t="array" ref="C235">IFERROR(INDEX(Crowdfunding!$H$2:$H$1001,SMALL(IF(Crowdfunding!$G$2:$G$1001="successful",ROW(Crowdfunding!$H$2:$H$1001),""),ROW()-1)-1,1),"")</f>
        <v>645</v>
      </c>
      <c r="E235" t="str">
        <f t="shared" si="7"/>
        <v>failed</v>
      </c>
      <c r="F235" cm="1">
        <f t="array" ref="F235">IFERROR(INDEX(Crowdfunding!$H$2:$H$1001,SMALL(IF(Crowdfunding!$G$2:$G$1001="failed",ROW(Crowdfunding!$H$2:$H$1001),""),ROW()-1)-1,1),"")</f>
        <v>750</v>
      </c>
    </row>
    <row r="236" spans="2:6" x14ac:dyDescent="0.25">
      <c r="B236" t="str">
        <f t="shared" si="6"/>
        <v>successful</v>
      </c>
      <c r="C236" cm="1">
        <f t="array" ref="C236">IFERROR(INDEX(Crowdfunding!$H$2:$H$1001,SMALL(IF(Crowdfunding!$G$2:$G$1001="successful",ROW(Crowdfunding!$H$2:$H$1001),""),ROW()-1)-1,1),"")</f>
        <v>484</v>
      </c>
      <c r="E236" t="str">
        <f t="shared" si="7"/>
        <v>failed</v>
      </c>
      <c r="F236" cm="1">
        <f t="array" ref="F236">IFERROR(INDEX(Crowdfunding!$H$2:$H$1001,SMALL(IF(Crowdfunding!$G$2:$G$1001="failed",ROW(Crowdfunding!$H$2:$H$1001),""),ROW()-1)-1,1),"")</f>
        <v>105</v>
      </c>
    </row>
    <row r="237" spans="2:6" x14ac:dyDescent="0.25">
      <c r="B237" t="str">
        <f t="shared" si="6"/>
        <v>successful</v>
      </c>
      <c r="C237" cm="1">
        <f t="array" ref="C237">IFERROR(INDEX(Crowdfunding!$H$2:$H$1001,SMALL(IF(Crowdfunding!$G$2:$G$1001="successful",ROW(Crowdfunding!$H$2:$H$1001),""),ROW()-1)-1,1),"")</f>
        <v>154</v>
      </c>
      <c r="E237" t="str">
        <f t="shared" si="7"/>
        <v>failed</v>
      </c>
      <c r="F237" cm="1">
        <f t="array" ref="F237">IFERROR(INDEX(Crowdfunding!$H$2:$H$1001,SMALL(IF(Crowdfunding!$G$2:$G$1001="failed",ROW(Crowdfunding!$H$2:$H$1001),""),ROW()-1)-1,1),"")</f>
        <v>2604</v>
      </c>
    </row>
    <row r="238" spans="2:6" x14ac:dyDescent="0.25">
      <c r="B238" t="str">
        <f t="shared" si="6"/>
        <v>successful</v>
      </c>
      <c r="C238" cm="1">
        <f t="array" ref="C238">IFERROR(INDEX(Crowdfunding!$H$2:$H$1001,SMALL(IF(Crowdfunding!$G$2:$G$1001="successful",ROW(Crowdfunding!$H$2:$H$1001),""),ROW()-1)-1,1),"")</f>
        <v>82</v>
      </c>
      <c r="E238" t="str">
        <f t="shared" si="7"/>
        <v>failed</v>
      </c>
      <c r="F238" cm="1">
        <f t="array" ref="F238">IFERROR(INDEX(Crowdfunding!$H$2:$H$1001,SMALL(IF(Crowdfunding!$G$2:$G$1001="failed",ROW(Crowdfunding!$H$2:$H$1001),""),ROW()-1)-1,1),"")</f>
        <v>65</v>
      </c>
    </row>
    <row r="239" spans="2:6" x14ac:dyDescent="0.25">
      <c r="B239" t="str">
        <f t="shared" si="6"/>
        <v>successful</v>
      </c>
      <c r="C239" cm="1">
        <f t="array" ref="C239">IFERROR(INDEX(Crowdfunding!$H$2:$H$1001,SMALL(IF(Crowdfunding!$G$2:$G$1001="successful",ROW(Crowdfunding!$H$2:$H$1001),""),ROW()-1)-1,1),"")</f>
        <v>134</v>
      </c>
      <c r="E239" t="str">
        <f t="shared" si="7"/>
        <v>failed</v>
      </c>
      <c r="F239" cm="1">
        <f t="array" ref="F239">IFERROR(INDEX(Crowdfunding!$H$2:$H$1001,SMALL(IF(Crowdfunding!$G$2:$G$1001="failed",ROW(Crowdfunding!$H$2:$H$1001),""),ROW()-1)-1,1),"")</f>
        <v>94</v>
      </c>
    </row>
    <row r="240" spans="2:6" x14ac:dyDescent="0.25">
      <c r="B240" t="str">
        <f t="shared" si="6"/>
        <v>successful</v>
      </c>
      <c r="C240" cm="1">
        <f t="array" ref="C240">IFERROR(INDEX(Crowdfunding!$H$2:$H$1001,SMALL(IF(Crowdfunding!$G$2:$G$1001="successful",ROW(Crowdfunding!$H$2:$H$1001),""),ROW()-1)-1,1),"")</f>
        <v>5203</v>
      </c>
      <c r="E240" t="str">
        <f t="shared" si="7"/>
        <v>failed</v>
      </c>
      <c r="F240" cm="1">
        <f t="array" ref="F240">IFERROR(INDEX(Crowdfunding!$H$2:$H$1001,SMALL(IF(Crowdfunding!$G$2:$G$1001="failed",ROW(Crowdfunding!$H$2:$H$1001),""),ROW()-1)-1,1),"")</f>
        <v>257</v>
      </c>
    </row>
    <row r="241" spans="2:6" x14ac:dyDescent="0.25">
      <c r="B241" t="str">
        <f t="shared" si="6"/>
        <v>successful</v>
      </c>
      <c r="C241" cm="1">
        <f t="array" ref="C241">IFERROR(INDEX(Crowdfunding!$H$2:$H$1001,SMALL(IF(Crowdfunding!$G$2:$G$1001="successful",ROW(Crowdfunding!$H$2:$H$1001),""),ROW()-1)-1,1),"")</f>
        <v>94</v>
      </c>
      <c r="E241" t="str">
        <f t="shared" si="7"/>
        <v>failed</v>
      </c>
      <c r="F241" cm="1">
        <f t="array" ref="F241">IFERROR(INDEX(Crowdfunding!$H$2:$H$1001,SMALL(IF(Crowdfunding!$G$2:$G$1001="failed",ROW(Crowdfunding!$H$2:$H$1001),""),ROW()-1)-1,1),"")</f>
        <v>2928</v>
      </c>
    </row>
    <row r="242" spans="2:6" x14ac:dyDescent="0.25">
      <c r="B242" t="str">
        <f t="shared" si="6"/>
        <v>successful</v>
      </c>
      <c r="C242" cm="1">
        <f t="array" ref="C242">IFERROR(INDEX(Crowdfunding!$H$2:$H$1001,SMALL(IF(Crowdfunding!$G$2:$G$1001="successful",ROW(Crowdfunding!$H$2:$H$1001),""),ROW()-1)-1,1),"")</f>
        <v>205</v>
      </c>
      <c r="E242" t="str">
        <f t="shared" si="7"/>
        <v>failed</v>
      </c>
      <c r="F242" cm="1">
        <f t="array" ref="F242">IFERROR(INDEX(Crowdfunding!$H$2:$H$1001,SMALL(IF(Crowdfunding!$G$2:$G$1001="failed",ROW(Crowdfunding!$H$2:$H$1001),""),ROW()-1)-1,1),"")</f>
        <v>4697</v>
      </c>
    </row>
    <row r="243" spans="2:6" x14ac:dyDescent="0.25">
      <c r="B243" t="str">
        <f t="shared" si="6"/>
        <v>successful</v>
      </c>
      <c r="C243" cm="1">
        <f t="array" ref="C243">IFERROR(INDEX(Crowdfunding!$H$2:$H$1001,SMALL(IF(Crowdfunding!$G$2:$G$1001="successful",ROW(Crowdfunding!$H$2:$H$1001),""),ROW()-1)-1,1),"")</f>
        <v>92</v>
      </c>
      <c r="E243" t="str">
        <f t="shared" si="7"/>
        <v>failed</v>
      </c>
      <c r="F243" cm="1">
        <f t="array" ref="F243">IFERROR(INDEX(Crowdfunding!$H$2:$H$1001,SMALL(IF(Crowdfunding!$G$2:$G$1001="failed",ROW(Crowdfunding!$H$2:$H$1001),""),ROW()-1)-1,1),"")</f>
        <v>2915</v>
      </c>
    </row>
    <row r="244" spans="2:6" x14ac:dyDescent="0.25">
      <c r="B244" t="str">
        <f t="shared" si="6"/>
        <v>successful</v>
      </c>
      <c r="C244" cm="1">
        <f t="array" ref="C244">IFERROR(INDEX(Crowdfunding!$H$2:$H$1001,SMALL(IF(Crowdfunding!$G$2:$G$1001="successful",ROW(Crowdfunding!$H$2:$H$1001),""),ROW()-1)-1,1),"")</f>
        <v>219</v>
      </c>
      <c r="E244" t="str">
        <f t="shared" si="7"/>
        <v>failed</v>
      </c>
      <c r="F244" cm="1">
        <f t="array" ref="F244">IFERROR(INDEX(Crowdfunding!$H$2:$H$1001,SMALL(IF(Crowdfunding!$G$2:$G$1001="failed",ROW(Crowdfunding!$H$2:$H$1001),""),ROW()-1)-1,1),"")</f>
        <v>18</v>
      </c>
    </row>
    <row r="245" spans="2:6" x14ac:dyDescent="0.25">
      <c r="B245" t="str">
        <f t="shared" si="6"/>
        <v>successful</v>
      </c>
      <c r="C245" cm="1">
        <f t="array" ref="C245">IFERROR(INDEX(Crowdfunding!$H$2:$H$1001,SMALL(IF(Crowdfunding!$G$2:$G$1001="successful",ROW(Crowdfunding!$H$2:$H$1001),""),ROW()-1)-1,1),"")</f>
        <v>2526</v>
      </c>
      <c r="E245" t="str">
        <f t="shared" si="7"/>
        <v>failed</v>
      </c>
      <c r="F245" cm="1">
        <f t="array" ref="F245">IFERROR(INDEX(Crowdfunding!$H$2:$H$1001,SMALL(IF(Crowdfunding!$G$2:$G$1001="failed",ROW(Crowdfunding!$H$2:$H$1001),""),ROW()-1)-1,1),"")</f>
        <v>602</v>
      </c>
    </row>
    <row r="246" spans="2:6" x14ac:dyDescent="0.25">
      <c r="B246" t="str">
        <f t="shared" si="6"/>
        <v>successful</v>
      </c>
      <c r="C246" cm="1">
        <f t="array" ref="C246">IFERROR(INDEX(Crowdfunding!$H$2:$H$1001,SMALL(IF(Crowdfunding!$G$2:$G$1001="successful",ROW(Crowdfunding!$H$2:$H$1001),""),ROW()-1)-1,1),"")</f>
        <v>94</v>
      </c>
      <c r="E246" t="str">
        <f t="shared" si="7"/>
        <v>failed</v>
      </c>
      <c r="F246" cm="1">
        <f t="array" ref="F246">IFERROR(INDEX(Crowdfunding!$H$2:$H$1001,SMALL(IF(Crowdfunding!$G$2:$G$1001="failed",ROW(Crowdfunding!$H$2:$H$1001),""),ROW()-1)-1,1),"")</f>
        <v>1</v>
      </c>
    </row>
    <row r="247" spans="2:6" x14ac:dyDescent="0.25">
      <c r="B247" t="str">
        <f t="shared" si="6"/>
        <v>successful</v>
      </c>
      <c r="C247" cm="1">
        <f t="array" ref="C247">IFERROR(INDEX(Crowdfunding!$H$2:$H$1001,SMALL(IF(Crowdfunding!$G$2:$G$1001="successful",ROW(Crowdfunding!$H$2:$H$1001),""),ROW()-1)-1,1),"")</f>
        <v>1713</v>
      </c>
      <c r="E247" t="str">
        <f t="shared" si="7"/>
        <v>failed</v>
      </c>
      <c r="F247" cm="1">
        <f t="array" ref="F247">IFERROR(INDEX(Crowdfunding!$H$2:$H$1001,SMALL(IF(Crowdfunding!$G$2:$G$1001="failed",ROW(Crowdfunding!$H$2:$H$1001),""),ROW()-1)-1,1),"")</f>
        <v>3868</v>
      </c>
    </row>
    <row r="248" spans="2:6" x14ac:dyDescent="0.25">
      <c r="B248" t="str">
        <f t="shared" si="6"/>
        <v>successful</v>
      </c>
      <c r="C248" cm="1">
        <f t="array" ref="C248">IFERROR(INDEX(Crowdfunding!$H$2:$H$1001,SMALL(IF(Crowdfunding!$G$2:$G$1001="successful",ROW(Crowdfunding!$H$2:$H$1001),""),ROW()-1)-1,1),"")</f>
        <v>249</v>
      </c>
      <c r="E248" t="str">
        <f t="shared" si="7"/>
        <v>failed</v>
      </c>
      <c r="F248" cm="1">
        <f t="array" ref="F248">IFERROR(INDEX(Crowdfunding!$H$2:$H$1001,SMALL(IF(Crowdfunding!$G$2:$G$1001="failed",ROW(Crowdfunding!$H$2:$H$1001),""),ROW()-1)-1,1),"")</f>
        <v>504</v>
      </c>
    </row>
    <row r="249" spans="2:6" x14ac:dyDescent="0.25">
      <c r="B249" t="str">
        <f t="shared" si="6"/>
        <v>successful</v>
      </c>
      <c r="C249" cm="1">
        <f t="array" ref="C249">IFERROR(INDEX(Crowdfunding!$H$2:$H$1001,SMALL(IF(Crowdfunding!$G$2:$G$1001="successful",ROW(Crowdfunding!$H$2:$H$1001),""),ROW()-1)-1,1),"")</f>
        <v>192</v>
      </c>
      <c r="E249" t="str">
        <f t="shared" si="7"/>
        <v>failed</v>
      </c>
      <c r="F249" cm="1">
        <f t="array" ref="F249">IFERROR(INDEX(Crowdfunding!$H$2:$H$1001,SMALL(IF(Crowdfunding!$G$2:$G$1001="failed",ROW(Crowdfunding!$H$2:$H$1001),""),ROW()-1)-1,1),"")</f>
        <v>14</v>
      </c>
    </row>
    <row r="250" spans="2:6" x14ac:dyDescent="0.25">
      <c r="B250" t="str">
        <f t="shared" si="6"/>
        <v>successful</v>
      </c>
      <c r="C250" cm="1">
        <f t="array" ref="C250">IFERROR(INDEX(Crowdfunding!$H$2:$H$1001,SMALL(IF(Crowdfunding!$G$2:$G$1001="successful",ROW(Crowdfunding!$H$2:$H$1001),""),ROW()-1)-1,1),"")</f>
        <v>247</v>
      </c>
      <c r="E250" t="str">
        <f t="shared" si="7"/>
        <v>failed</v>
      </c>
      <c r="F250" cm="1">
        <f t="array" ref="F250">IFERROR(INDEX(Crowdfunding!$H$2:$H$1001,SMALL(IF(Crowdfunding!$G$2:$G$1001="failed",ROW(Crowdfunding!$H$2:$H$1001),""),ROW()-1)-1,1),"")</f>
        <v>750</v>
      </c>
    </row>
    <row r="251" spans="2:6" x14ac:dyDescent="0.25">
      <c r="B251" t="str">
        <f t="shared" si="6"/>
        <v>successful</v>
      </c>
      <c r="C251" cm="1">
        <f t="array" ref="C251">IFERROR(INDEX(Crowdfunding!$H$2:$H$1001,SMALL(IF(Crowdfunding!$G$2:$G$1001="successful",ROW(Crowdfunding!$H$2:$H$1001),""),ROW()-1)-1,1),"")</f>
        <v>2293</v>
      </c>
      <c r="E251" t="str">
        <f t="shared" si="7"/>
        <v>failed</v>
      </c>
      <c r="F251" cm="1">
        <f t="array" ref="F251">IFERROR(INDEX(Crowdfunding!$H$2:$H$1001,SMALL(IF(Crowdfunding!$G$2:$G$1001="failed",ROW(Crowdfunding!$H$2:$H$1001),""),ROW()-1)-1,1),"")</f>
        <v>77</v>
      </c>
    </row>
    <row r="252" spans="2:6" x14ac:dyDescent="0.25">
      <c r="B252" t="str">
        <f t="shared" si="6"/>
        <v>successful</v>
      </c>
      <c r="C252" cm="1">
        <f t="array" ref="C252">IFERROR(INDEX(Crowdfunding!$H$2:$H$1001,SMALL(IF(Crowdfunding!$G$2:$G$1001="successful",ROW(Crowdfunding!$H$2:$H$1001),""),ROW()-1)-1,1),"")</f>
        <v>3131</v>
      </c>
      <c r="E252" t="str">
        <f t="shared" si="7"/>
        <v>failed</v>
      </c>
      <c r="F252" cm="1">
        <f t="array" ref="F252">IFERROR(INDEX(Crowdfunding!$H$2:$H$1001,SMALL(IF(Crowdfunding!$G$2:$G$1001="failed",ROW(Crowdfunding!$H$2:$H$1001),""),ROW()-1)-1,1),"")</f>
        <v>752</v>
      </c>
    </row>
    <row r="253" spans="2:6" x14ac:dyDescent="0.25">
      <c r="B253" t="str">
        <f t="shared" si="6"/>
        <v>successful</v>
      </c>
      <c r="C253" cm="1">
        <f t="array" ref="C253">IFERROR(INDEX(Crowdfunding!$H$2:$H$1001,SMALL(IF(Crowdfunding!$G$2:$G$1001="successful",ROW(Crowdfunding!$H$2:$H$1001),""),ROW()-1)-1,1),"")</f>
        <v>143</v>
      </c>
      <c r="E253" t="str">
        <f t="shared" si="7"/>
        <v>failed</v>
      </c>
      <c r="F253" cm="1">
        <f t="array" ref="F253">IFERROR(INDEX(Crowdfunding!$H$2:$H$1001,SMALL(IF(Crowdfunding!$G$2:$G$1001="failed",ROW(Crowdfunding!$H$2:$H$1001),""),ROW()-1)-1,1),"")</f>
        <v>131</v>
      </c>
    </row>
    <row r="254" spans="2:6" x14ac:dyDescent="0.25">
      <c r="B254" t="str">
        <f t="shared" si="6"/>
        <v>successful</v>
      </c>
      <c r="C254" cm="1">
        <f t="array" ref="C254">IFERROR(INDEX(Crowdfunding!$H$2:$H$1001,SMALL(IF(Crowdfunding!$G$2:$G$1001="successful",ROW(Crowdfunding!$H$2:$H$1001),""),ROW()-1)-1,1),"")</f>
        <v>296</v>
      </c>
      <c r="E254" t="str">
        <f t="shared" si="7"/>
        <v>failed</v>
      </c>
      <c r="F254" cm="1">
        <f t="array" ref="F254">IFERROR(INDEX(Crowdfunding!$H$2:$H$1001,SMALL(IF(Crowdfunding!$G$2:$G$1001="failed",ROW(Crowdfunding!$H$2:$H$1001),""),ROW()-1)-1,1),"")</f>
        <v>87</v>
      </c>
    </row>
    <row r="255" spans="2:6" x14ac:dyDescent="0.25">
      <c r="B255" t="str">
        <f t="shared" si="6"/>
        <v>successful</v>
      </c>
      <c r="C255" cm="1">
        <f t="array" ref="C255">IFERROR(INDEX(Crowdfunding!$H$2:$H$1001,SMALL(IF(Crowdfunding!$G$2:$G$1001="successful",ROW(Crowdfunding!$H$2:$H$1001),""),ROW()-1)-1,1),"")</f>
        <v>170</v>
      </c>
      <c r="E255" t="str">
        <f t="shared" si="7"/>
        <v>failed</v>
      </c>
      <c r="F255" cm="1">
        <f t="array" ref="F255">IFERROR(INDEX(Crowdfunding!$H$2:$H$1001,SMALL(IF(Crowdfunding!$G$2:$G$1001="failed",ROW(Crowdfunding!$H$2:$H$1001),""),ROW()-1)-1,1),"")</f>
        <v>1063</v>
      </c>
    </row>
    <row r="256" spans="2:6" x14ac:dyDescent="0.25">
      <c r="B256" t="str">
        <f t="shared" si="6"/>
        <v>successful</v>
      </c>
      <c r="C256" cm="1">
        <f t="array" ref="C256">IFERROR(INDEX(Crowdfunding!$H$2:$H$1001,SMALL(IF(Crowdfunding!$G$2:$G$1001="successful",ROW(Crowdfunding!$H$2:$H$1001),""),ROW()-1)-1,1),"")</f>
        <v>86</v>
      </c>
      <c r="E256" t="str">
        <f t="shared" si="7"/>
        <v>failed</v>
      </c>
      <c r="F256" cm="1">
        <f t="array" ref="F256">IFERROR(INDEX(Crowdfunding!$H$2:$H$1001,SMALL(IF(Crowdfunding!$G$2:$G$1001="failed",ROW(Crowdfunding!$H$2:$H$1001),""),ROW()-1)-1,1),"")</f>
        <v>76</v>
      </c>
    </row>
    <row r="257" spans="2:6" x14ac:dyDescent="0.25">
      <c r="B257" t="str">
        <f t="shared" si="6"/>
        <v>successful</v>
      </c>
      <c r="C257" cm="1">
        <f t="array" ref="C257">IFERROR(INDEX(Crowdfunding!$H$2:$H$1001,SMALL(IF(Crowdfunding!$G$2:$G$1001="successful",ROW(Crowdfunding!$H$2:$H$1001),""),ROW()-1)-1,1),"")</f>
        <v>6286</v>
      </c>
      <c r="E257" t="str">
        <f t="shared" si="7"/>
        <v>failed</v>
      </c>
      <c r="F257" cm="1">
        <f t="array" ref="F257">IFERROR(INDEX(Crowdfunding!$H$2:$H$1001,SMALL(IF(Crowdfunding!$G$2:$G$1001="failed",ROW(Crowdfunding!$H$2:$H$1001),""),ROW()-1)-1,1),"")</f>
        <v>4428</v>
      </c>
    </row>
    <row r="258" spans="2:6" x14ac:dyDescent="0.25">
      <c r="B258" t="str">
        <f t="shared" si="6"/>
        <v>successful</v>
      </c>
      <c r="C258" cm="1">
        <f t="array" ref="C258">IFERROR(INDEX(Crowdfunding!$H$2:$H$1001,SMALL(IF(Crowdfunding!$G$2:$G$1001="successful",ROW(Crowdfunding!$H$2:$H$1001),""),ROW()-1)-1,1),"")</f>
        <v>3727</v>
      </c>
      <c r="E258" t="str">
        <f t="shared" si="7"/>
        <v>failed</v>
      </c>
      <c r="F258" cm="1">
        <f t="array" ref="F258">IFERROR(INDEX(Crowdfunding!$H$2:$H$1001,SMALL(IF(Crowdfunding!$G$2:$G$1001="failed",ROW(Crowdfunding!$H$2:$H$1001),""),ROW()-1)-1,1),"")</f>
        <v>58</v>
      </c>
    </row>
    <row r="259" spans="2:6" x14ac:dyDescent="0.25">
      <c r="B259" t="str">
        <f t="shared" ref="B259:B322" si="8">IF(C259&gt;0,"successful",0)</f>
        <v>successful</v>
      </c>
      <c r="C259" cm="1">
        <f t="array" ref="C259">IFERROR(INDEX(Crowdfunding!$H$2:$H$1001,SMALL(IF(Crowdfunding!$G$2:$G$1001="successful",ROW(Crowdfunding!$H$2:$H$1001),""),ROW()-1)-1,1),"")</f>
        <v>1605</v>
      </c>
      <c r="E259" t="str">
        <f t="shared" ref="E259:E322" si="9">IF(C259&gt;=0,"failed",0)</f>
        <v>failed</v>
      </c>
      <c r="F259" cm="1">
        <f t="array" ref="F259">IFERROR(INDEX(Crowdfunding!$H$2:$H$1001,SMALL(IF(Crowdfunding!$G$2:$G$1001="failed",ROW(Crowdfunding!$H$2:$H$1001),""),ROW()-1)-1,1),"")</f>
        <v>111</v>
      </c>
    </row>
    <row r="260" spans="2:6" x14ac:dyDescent="0.25">
      <c r="B260" t="str">
        <f t="shared" si="8"/>
        <v>successful</v>
      </c>
      <c r="C260" cm="1">
        <f t="array" ref="C260">IFERROR(INDEX(Crowdfunding!$H$2:$H$1001,SMALL(IF(Crowdfunding!$G$2:$G$1001="successful",ROW(Crowdfunding!$H$2:$H$1001),""),ROW()-1)-1,1),"")</f>
        <v>2120</v>
      </c>
      <c r="E260" t="str">
        <f t="shared" si="9"/>
        <v>failed</v>
      </c>
      <c r="F260" cm="1">
        <f t="array" ref="F260">IFERROR(INDEX(Crowdfunding!$H$2:$H$1001,SMALL(IF(Crowdfunding!$G$2:$G$1001="failed",ROW(Crowdfunding!$H$2:$H$1001),""),ROW()-1)-1,1),"")</f>
        <v>2955</v>
      </c>
    </row>
    <row r="261" spans="2:6" x14ac:dyDescent="0.25">
      <c r="B261" t="str">
        <f t="shared" si="8"/>
        <v>successful</v>
      </c>
      <c r="C261" cm="1">
        <f t="array" ref="C261">IFERROR(INDEX(Crowdfunding!$H$2:$H$1001,SMALL(IF(Crowdfunding!$G$2:$G$1001="successful",ROW(Crowdfunding!$H$2:$H$1001),""),ROW()-1)-1,1),"")</f>
        <v>50</v>
      </c>
      <c r="E261" t="str">
        <f t="shared" si="9"/>
        <v>failed</v>
      </c>
      <c r="F261" cm="1">
        <f t="array" ref="F261">IFERROR(INDEX(Crowdfunding!$H$2:$H$1001,SMALL(IF(Crowdfunding!$G$2:$G$1001="failed",ROW(Crowdfunding!$H$2:$H$1001),""),ROW()-1)-1,1),"")</f>
        <v>1657</v>
      </c>
    </row>
    <row r="262" spans="2:6" x14ac:dyDescent="0.25">
      <c r="B262" t="str">
        <f t="shared" si="8"/>
        <v>successful</v>
      </c>
      <c r="C262" cm="1">
        <f t="array" ref="C262">IFERROR(INDEX(Crowdfunding!$H$2:$H$1001,SMALL(IF(Crowdfunding!$G$2:$G$1001="successful",ROW(Crowdfunding!$H$2:$H$1001),""),ROW()-1)-1,1),"")</f>
        <v>2080</v>
      </c>
      <c r="E262" t="str">
        <f t="shared" si="9"/>
        <v>failed</v>
      </c>
      <c r="F262" cm="1">
        <f t="array" ref="F262">IFERROR(INDEX(Crowdfunding!$H$2:$H$1001,SMALL(IF(Crowdfunding!$G$2:$G$1001="failed",ROW(Crowdfunding!$H$2:$H$1001),""),ROW()-1)-1,1),"")</f>
        <v>926</v>
      </c>
    </row>
    <row r="263" spans="2:6" x14ac:dyDescent="0.25">
      <c r="B263" t="str">
        <f t="shared" si="8"/>
        <v>successful</v>
      </c>
      <c r="C263" cm="1">
        <f t="array" ref="C263">IFERROR(INDEX(Crowdfunding!$H$2:$H$1001,SMALL(IF(Crowdfunding!$G$2:$G$1001="successful",ROW(Crowdfunding!$H$2:$H$1001),""),ROW()-1)-1,1),"")</f>
        <v>2105</v>
      </c>
      <c r="E263" t="str">
        <f t="shared" si="9"/>
        <v>failed</v>
      </c>
      <c r="F263" cm="1">
        <f t="array" ref="F263">IFERROR(INDEX(Crowdfunding!$H$2:$H$1001,SMALL(IF(Crowdfunding!$G$2:$G$1001="failed",ROW(Crowdfunding!$H$2:$H$1001),""),ROW()-1)-1,1),"")</f>
        <v>77</v>
      </c>
    </row>
    <row r="264" spans="2:6" x14ac:dyDescent="0.25">
      <c r="B264" t="str">
        <f t="shared" si="8"/>
        <v>successful</v>
      </c>
      <c r="C264" cm="1">
        <f t="array" ref="C264">IFERROR(INDEX(Crowdfunding!$H$2:$H$1001,SMALL(IF(Crowdfunding!$G$2:$G$1001="successful",ROW(Crowdfunding!$H$2:$H$1001),""),ROW()-1)-1,1),"")</f>
        <v>2436</v>
      </c>
      <c r="E264" t="str">
        <f t="shared" si="9"/>
        <v>failed</v>
      </c>
      <c r="F264" cm="1">
        <f t="array" ref="F264">IFERROR(INDEX(Crowdfunding!$H$2:$H$1001,SMALL(IF(Crowdfunding!$G$2:$G$1001="failed",ROW(Crowdfunding!$H$2:$H$1001),""),ROW()-1)-1,1),"")</f>
        <v>1748</v>
      </c>
    </row>
    <row r="265" spans="2:6" x14ac:dyDescent="0.25">
      <c r="B265" t="str">
        <f t="shared" si="8"/>
        <v>successful</v>
      </c>
      <c r="C265" cm="1">
        <f t="array" ref="C265">IFERROR(INDEX(Crowdfunding!$H$2:$H$1001,SMALL(IF(Crowdfunding!$G$2:$G$1001="successful",ROW(Crowdfunding!$H$2:$H$1001),""),ROW()-1)-1,1),"")</f>
        <v>80</v>
      </c>
      <c r="E265" t="str">
        <f t="shared" si="9"/>
        <v>failed</v>
      </c>
      <c r="F265" cm="1">
        <f t="array" ref="F265">IFERROR(INDEX(Crowdfunding!$H$2:$H$1001,SMALL(IF(Crowdfunding!$G$2:$G$1001="failed",ROW(Crowdfunding!$H$2:$H$1001),""),ROW()-1)-1,1),"")</f>
        <v>79</v>
      </c>
    </row>
    <row r="266" spans="2:6" x14ac:dyDescent="0.25">
      <c r="B266" t="str">
        <f t="shared" si="8"/>
        <v>successful</v>
      </c>
      <c r="C266" cm="1">
        <f t="array" ref="C266">IFERROR(INDEX(Crowdfunding!$H$2:$H$1001,SMALL(IF(Crowdfunding!$G$2:$G$1001="successful",ROW(Crowdfunding!$H$2:$H$1001),""),ROW()-1)-1,1),"")</f>
        <v>42</v>
      </c>
      <c r="E266" t="str">
        <f t="shared" si="9"/>
        <v>failed</v>
      </c>
      <c r="F266" cm="1">
        <f t="array" ref="F266">IFERROR(INDEX(Crowdfunding!$H$2:$H$1001,SMALL(IF(Crowdfunding!$G$2:$G$1001="failed",ROW(Crowdfunding!$H$2:$H$1001),""),ROW()-1)-1,1),"")</f>
        <v>889</v>
      </c>
    </row>
    <row r="267" spans="2:6" x14ac:dyDescent="0.25">
      <c r="B267" t="str">
        <f t="shared" si="8"/>
        <v>successful</v>
      </c>
      <c r="C267" cm="1">
        <f t="array" ref="C267">IFERROR(INDEX(Crowdfunding!$H$2:$H$1001,SMALL(IF(Crowdfunding!$G$2:$G$1001="successful",ROW(Crowdfunding!$H$2:$H$1001),""),ROW()-1)-1,1),"")</f>
        <v>139</v>
      </c>
      <c r="E267" t="str">
        <f t="shared" si="9"/>
        <v>failed</v>
      </c>
      <c r="F267" cm="1">
        <f t="array" ref="F267">IFERROR(INDEX(Crowdfunding!$H$2:$H$1001,SMALL(IF(Crowdfunding!$G$2:$G$1001="failed",ROW(Crowdfunding!$H$2:$H$1001),""),ROW()-1)-1,1),"")</f>
        <v>56</v>
      </c>
    </row>
    <row r="268" spans="2:6" x14ac:dyDescent="0.25">
      <c r="B268" t="str">
        <f t="shared" si="8"/>
        <v>successful</v>
      </c>
      <c r="C268" cm="1">
        <f t="array" ref="C268">IFERROR(INDEX(Crowdfunding!$H$2:$H$1001,SMALL(IF(Crowdfunding!$G$2:$G$1001="successful",ROW(Crowdfunding!$H$2:$H$1001),""),ROW()-1)-1,1),"")</f>
        <v>159</v>
      </c>
      <c r="E268" t="str">
        <f t="shared" si="9"/>
        <v>failed</v>
      </c>
      <c r="F268" cm="1">
        <f t="array" ref="F268">IFERROR(INDEX(Crowdfunding!$H$2:$H$1001,SMALL(IF(Crowdfunding!$G$2:$G$1001="failed",ROW(Crowdfunding!$H$2:$H$1001),""),ROW()-1)-1,1),"")</f>
        <v>1</v>
      </c>
    </row>
    <row r="269" spans="2:6" x14ac:dyDescent="0.25">
      <c r="B269" t="str">
        <f t="shared" si="8"/>
        <v>successful</v>
      </c>
      <c r="C269" cm="1">
        <f t="array" ref="C269">IFERROR(INDEX(Crowdfunding!$H$2:$H$1001,SMALL(IF(Crowdfunding!$G$2:$G$1001="successful",ROW(Crowdfunding!$H$2:$H$1001),""),ROW()-1)-1,1),"")</f>
        <v>381</v>
      </c>
      <c r="E269" t="str">
        <f t="shared" si="9"/>
        <v>failed</v>
      </c>
      <c r="F269" cm="1">
        <f t="array" ref="F269">IFERROR(INDEX(Crowdfunding!$H$2:$H$1001,SMALL(IF(Crowdfunding!$G$2:$G$1001="failed",ROW(Crowdfunding!$H$2:$H$1001),""),ROW()-1)-1,1),"")</f>
        <v>83</v>
      </c>
    </row>
    <row r="270" spans="2:6" x14ac:dyDescent="0.25">
      <c r="B270" t="str">
        <f t="shared" si="8"/>
        <v>successful</v>
      </c>
      <c r="C270" cm="1">
        <f t="array" ref="C270">IFERROR(INDEX(Crowdfunding!$H$2:$H$1001,SMALL(IF(Crowdfunding!$G$2:$G$1001="successful",ROW(Crowdfunding!$H$2:$H$1001),""),ROW()-1)-1,1),"")</f>
        <v>194</v>
      </c>
      <c r="E270" t="str">
        <f t="shared" si="9"/>
        <v>failed</v>
      </c>
      <c r="F270" cm="1">
        <f t="array" ref="F270">IFERROR(INDEX(Crowdfunding!$H$2:$H$1001,SMALL(IF(Crowdfunding!$G$2:$G$1001="failed",ROW(Crowdfunding!$H$2:$H$1001),""),ROW()-1)-1,1),"")</f>
        <v>2025</v>
      </c>
    </row>
    <row r="271" spans="2:6" x14ac:dyDescent="0.25">
      <c r="B271" t="str">
        <f t="shared" si="8"/>
        <v>successful</v>
      </c>
      <c r="C271" cm="1">
        <f t="array" ref="C271">IFERROR(INDEX(Crowdfunding!$H$2:$H$1001,SMALL(IF(Crowdfunding!$G$2:$G$1001="successful",ROW(Crowdfunding!$H$2:$H$1001),""),ROW()-1)-1,1),"")</f>
        <v>106</v>
      </c>
      <c r="E271" t="str">
        <f t="shared" si="9"/>
        <v>failed</v>
      </c>
      <c r="F271" cm="1">
        <f t="array" ref="F271">IFERROR(INDEX(Crowdfunding!$H$2:$H$1001,SMALL(IF(Crowdfunding!$G$2:$G$1001="failed",ROW(Crowdfunding!$H$2:$H$1001),""),ROW()-1)-1,1),"")</f>
        <v>14</v>
      </c>
    </row>
    <row r="272" spans="2:6" x14ac:dyDescent="0.25">
      <c r="B272" t="str">
        <f t="shared" si="8"/>
        <v>successful</v>
      </c>
      <c r="C272" cm="1">
        <f t="array" ref="C272">IFERROR(INDEX(Crowdfunding!$H$2:$H$1001,SMALL(IF(Crowdfunding!$G$2:$G$1001="successful",ROW(Crowdfunding!$H$2:$H$1001),""),ROW()-1)-1,1),"")</f>
        <v>142</v>
      </c>
      <c r="E272" t="str">
        <f t="shared" si="9"/>
        <v>failed</v>
      </c>
      <c r="F272" cm="1">
        <f t="array" ref="F272">IFERROR(INDEX(Crowdfunding!$H$2:$H$1001,SMALL(IF(Crowdfunding!$G$2:$G$1001="failed",ROW(Crowdfunding!$H$2:$H$1001),""),ROW()-1)-1,1),"")</f>
        <v>656</v>
      </c>
    </row>
    <row r="273" spans="2:6" x14ac:dyDescent="0.25">
      <c r="B273" t="str">
        <f t="shared" si="8"/>
        <v>successful</v>
      </c>
      <c r="C273" cm="1">
        <f t="array" ref="C273">IFERROR(INDEX(Crowdfunding!$H$2:$H$1001,SMALL(IF(Crowdfunding!$G$2:$G$1001="successful",ROW(Crowdfunding!$H$2:$H$1001),""),ROW()-1)-1,1),"")</f>
        <v>211</v>
      </c>
      <c r="E273" t="str">
        <f t="shared" si="9"/>
        <v>failed</v>
      </c>
      <c r="F273" cm="1">
        <f t="array" ref="F273">IFERROR(INDEX(Crowdfunding!$H$2:$H$1001,SMALL(IF(Crowdfunding!$G$2:$G$1001="failed",ROW(Crowdfunding!$H$2:$H$1001),""),ROW()-1)-1,1),"")</f>
        <v>1596</v>
      </c>
    </row>
    <row r="274" spans="2:6" x14ac:dyDescent="0.25">
      <c r="B274" t="str">
        <f t="shared" si="8"/>
        <v>successful</v>
      </c>
      <c r="C274" cm="1">
        <f t="array" ref="C274">IFERROR(INDEX(Crowdfunding!$H$2:$H$1001,SMALL(IF(Crowdfunding!$G$2:$G$1001="successful",ROW(Crowdfunding!$H$2:$H$1001),""),ROW()-1)-1,1),"")</f>
        <v>2756</v>
      </c>
      <c r="E274" t="str">
        <f t="shared" si="9"/>
        <v>failed</v>
      </c>
      <c r="F274" cm="1">
        <f t="array" ref="F274">IFERROR(INDEX(Crowdfunding!$H$2:$H$1001,SMALL(IF(Crowdfunding!$G$2:$G$1001="failed",ROW(Crowdfunding!$H$2:$H$1001),""),ROW()-1)-1,1),"")</f>
        <v>10</v>
      </c>
    </row>
    <row r="275" spans="2:6" x14ac:dyDescent="0.25">
      <c r="B275" t="str">
        <f t="shared" si="8"/>
        <v>successful</v>
      </c>
      <c r="C275" cm="1">
        <f t="array" ref="C275">IFERROR(INDEX(Crowdfunding!$H$2:$H$1001,SMALL(IF(Crowdfunding!$G$2:$G$1001="successful",ROW(Crowdfunding!$H$2:$H$1001),""),ROW()-1)-1,1),"")</f>
        <v>173</v>
      </c>
      <c r="E275" t="str">
        <f t="shared" si="9"/>
        <v>failed</v>
      </c>
      <c r="F275" cm="1">
        <f t="array" ref="F275">IFERROR(INDEX(Crowdfunding!$H$2:$H$1001,SMALL(IF(Crowdfunding!$G$2:$G$1001="failed",ROW(Crowdfunding!$H$2:$H$1001),""),ROW()-1)-1,1),"")</f>
        <v>1121</v>
      </c>
    </row>
    <row r="276" spans="2:6" x14ac:dyDescent="0.25">
      <c r="B276" t="str">
        <f t="shared" si="8"/>
        <v>successful</v>
      </c>
      <c r="C276" cm="1">
        <f t="array" ref="C276">IFERROR(INDEX(Crowdfunding!$H$2:$H$1001,SMALL(IF(Crowdfunding!$G$2:$G$1001="successful",ROW(Crowdfunding!$H$2:$H$1001),""),ROW()-1)-1,1),"")</f>
        <v>87</v>
      </c>
      <c r="E276" t="str">
        <f t="shared" si="9"/>
        <v>failed</v>
      </c>
      <c r="F276" cm="1">
        <f t="array" ref="F276">IFERROR(INDEX(Crowdfunding!$H$2:$H$1001,SMALL(IF(Crowdfunding!$G$2:$G$1001="failed",ROW(Crowdfunding!$H$2:$H$1001),""),ROW()-1)-1,1),"")</f>
        <v>15</v>
      </c>
    </row>
    <row r="277" spans="2:6" x14ac:dyDescent="0.25">
      <c r="B277" t="str">
        <f t="shared" si="8"/>
        <v>successful</v>
      </c>
      <c r="C277" cm="1">
        <f t="array" ref="C277">IFERROR(INDEX(Crowdfunding!$H$2:$H$1001,SMALL(IF(Crowdfunding!$G$2:$G$1001="successful",ROW(Crowdfunding!$H$2:$H$1001),""),ROW()-1)-1,1),"")</f>
        <v>1572</v>
      </c>
      <c r="E277" t="str">
        <f t="shared" si="9"/>
        <v>failed</v>
      </c>
      <c r="F277" cm="1">
        <f t="array" ref="F277">IFERROR(INDEX(Crowdfunding!$H$2:$H$1001,SMALL(IF(Crowdfunding!$G$2:$G$1001="failed",ROW(Crowdfunding!$H$2:$H$1001),""),ROW()-1)-1,1),"")</f>
        <v>191</v>
      </c>
    </row>
    <row r="278" spans="2:6" x14ac:dyDescent="0.25">
      <c r="B278" t="str">
        <f t="shared" si="8"/>
        <v>successful</v>
      </c>
      <c r="C278" cm="1">
        <f t="array" ref="C278">IFERROR(INDEX(Crowdfunding!$H$2:$H$1001,SMALL(IF(Crowdfunding!$G$2:$G$1001="successful",ROW(Crowdfunding!$H$2:$H$1001),""),ROW()-1)-1,1),"")</f>
        <v>2346</v>
      </c>
      <c r="E278" t="str">
        <f t="shared" si="9"/>
        <v>failed</v>
      </c>
      <c r="F278" cm="1">
        <f t="array" ref="F278">IFERROR(INDEX(Crowdfunding!$H$2:$H$1001,SMALL(IF(Crowdfunding!$G$2:$G$1001="failed",ROW(Crowdfunding!$H$2:$H$1001),""),ROW()-1)-1,1),"")</f>
        <v>16</v>
      </c>
    </row>
    <row r="279" spans="2:6" x14ac:dyDescent="0.25">
      <c r="B279" t="str">
        <f t="shared" si="8"/>
        <v>successful</v>
      </c>
      <c r="C279" cm="1">
        <f t="array" ref="C279">IFERROR(INDEX(Crowdfunding!$H$2:$H$1001,SMALL(IF(Crowdfunding!$G$2:$G$1001="successful",ROW(Crowdfunding!$H$2:$H$1001),""),ROW()-1)-1,1),"")</f>
        <v>115</v>
      </c>
      <c r="E279" t="str">
        <f t="shared" si="9"/>
        <v>failed</v>
      </c>
      <c r="F279" cm="1">
        <f t="array" ref="F279">IFERROR(INDEX(Crowdfunding!$H$2:$H$1001,SMALL(IF(Crowdfunding!$G$2:$G$1001="failed",ROW(Crowdfunding!$H$2:$H$1001),""),ROW()-1)-1,1),"")</f>
        <v>17</v>
      </c>
    </row>
    <row r="280" spans="2:6" x14ac:dyDescent="0.25">
      <c r="B280" t="str">
        <f t="shared" si="8"/>
        <v>successful</v>
      </c>
      <c r="C280" cm="1">
        <f t="array" ref="C280">IFERROR(INDEX(Crowdfunding!$H$2:$H$1001,SMALL(IF(Crowdfunding!$G$2:$G$1001="successful",ROW(Crowdfunding!$H$2:$H$1001),""),ROW()-1)-1,1),"")</f>
        <v>85</v>
      </c>
      <c r="E280" t="str">
        <f t="shared" si="9"/>
        <v>failed</v>
      </c>
      <c r="F280" cm="1">
        <f t="array" ref="F280">IFERROR(INDEX(Crowdfunding!$H$2:$H$1001,SMALL(IF(Crowdfunding!$G$2:$G$1001="failed",ROW(Crowdfunding!$H$2:$H$1001),""),ROW()-1)-1,1),"")</f>
        <v>34</v>
      </c>
    </row>
    <row r="281" spans="2:6" x14ac:dyDescent="0.25">
      <c r="B281" t="str">
        <f t="shared" si="8"/>
        <v>successful</v>
      </c>
      <c r="C281" cm="1">
        <f t="array" ref="C281">IFERROR(INDEX(Crowdfunding!$H$2:$H$1001,SMALL(IF(Crowdfunding!$G$2:$G$1001="successful",ROW(Crowdfunding!$H$2:$H$1001),""),ROW()-1)-1,1),"")</f>
        <v>144</v>
      </c>
      <c r="E281" t="str">
        <f t="shared" si="9"/>
        <v>failed</v>
      </c>
      <c r="F281" cm="1">
        <f t="array" ref="F281">IFERROR(INDEX(Crowdfunding!$H$2:$H$1001,SMALL(IF(Crowdfunding!$G$2:$G$1001="failed",ROW(Crowdfunding!$H$2:$H$1001),""),ROW()-1)-1,1),"")</f>
        <v>1</v>
      </c>
    </row>
    <row r="282" spans="2:6" x14ac:dyDescent="0.25">
      <c r="B282" t="str">
        <f t="shared" si="8"/>
        <v>successful</v>
      </c>
      <c r="C282" cm="1">
        <f t="array" ref="C282">IFERROR(INDEX(Crowdfunding!$H$2:$H$1001,SMALL(IF(Crowdfunding!$G$2:$G$1001="successful",ROW(Crowdfunding!$H$2:$H$1001),""),ROW()-1)-1,1),"")</f>
        <v>2443</v>
      </c>
      <c r="E282" t="str">
        <f t="shared" si="9"/>
        <v>failed</v>
      </c>
      <c r="F282" cm="1">
        <f t="array" ref="F282">IFERROR(INDEX(Crowdfunding!$H$2:$H$1001,SMALL(IF(Crowdfunding!$G$2:$G$1001="failed",ROW(Crowdfunding!$H$2:$H$1001),""),ROW()-1)-1,1),"")</f>
        <v>1274</v>
      </c>
    </row>
    <row r="283" spans="2:6" x14ac:dyDescent="0.25">
      <c r="B283" t="str">
        <f t="shared" si="8"/>
        <v>successful</v>
      </c>
      <c r="C283" cm="1">
        <f t="array" ref="C283">IFERROR(INDEX(Crowdfunding!$H$2:$H$1001,SMALL(IF(Crowdfunding!$G$2:$G$1001="successful",ROW(Crowdfunding!$H$2:$H$1001),""),ROW()-1)-1,1),"")</f>
        <v>64</v>
      </c>
      <c r="E283" t="str">
        <f t="shared" si="9"/>
        <v>failed</v>
      </c>
      <c r="F283" cm="1">
        <f t="array" ref="F283">IFERROR(INDEX(Crowdfunding!$H$2:$H$1001,SMALL(IF(Crowdfunding!$G$2:$G$1001="failed",ROW(Crowdfunding!$H$2:$H$1001),""),ROW()-1)-1,1),"")</f>
        <v>210</v>
      </c>
    </row>
    <row r="284" spans="2:6" x14ac:dyDescent="0.25">
      <c r="B284" t="str">
        <f t="shared" si="8"/>
        <v>successful</v>
      </c>
      <c r="C284" cm="1">
        <f t="array" ref="C284">IFERROR(INDEX(Crowdfunding!$H$2:$H$1001,SMALL(IF(Crowdfunding!$G$2:$G$1001="successful",ROW(Crowdfunding!$H$2:$H$1001),""),ROW()-1)-1,1),"")</f>
        <v>268</v>
      </c>
      <c r="E284" t="str">
        <f t="shared" si="9"/>
        <v>failed</v>
      </c>
      <c r="F284" cm="1">
        <f t="array" ref="F284">IFERROR(INDEX(Crowdfunding!$H$2:$H$1001,SMALL(IF(Crowdfunding!$G$2:$G$1001="failed",ROW(Crowdfunding!$H$2:$H$1001),""),ROW()-1)-1,1),"")</f>
        <v>248</v>
      </c>
    </row>
    <row r="285" spans="2:6" x14ac:dyDescent="0.25">
      <c r="B285" t="str">
        <f t="shared" si="8"/>
        <v>successful</v>
      </c>
      <c r="C285" cm="1">
        <f t="array" ref="C285">IFERROR(INDEX(Crowdfunding!$H$2:$H$1001,SMALL(IF(Crowdfunding!$G$2:$G$1001="successful",ROW(Crowdfunding!$H$2:$H$1001),""),ROW()-1)-1,1),"")</f>
        <v>195</v>
      </c>
      <c r="E285" t="str">
        <f t="shared" si="9"/>
        <v>failed</v>
      </c>
      <c r="F285" cm="1">
        <f t="array" ref="F285">IFERROR(INDEX(Crowdfunding!$H$2:$H$1001,SMALL(IF(Crowdfunding!$G$2:$G$1001="failed",ROW(Crowdfunding!$H$2:$H$1001),""),ROW()-1)-1,1),"")</f>
        <v>513</v>
      </c>
    </row>
    <row r="286" spans="2:6" x14ac:dyDescent="0.25">
      <c r="B286" t="str">
        <f t="shared" si="8"/>
        <v>successful</v>
      </c>
      <c r="C286" cm="1">
        <f t="array" ref="C286">IFERROR(INDEX(Crowdfunding!$H$2:$H$1001,SMALL(IF(Crowdfunding!$G$2:$G$1001="successful",ROW(Crowdfunding!$H$2:$H$1001),""),ROW()-1)-1,1),"")</f>
        <v>186</v>
      </c>
      <c r="E286" t="str">
        <f t="shared" si="9"/>
        <v>failed</v>
      </c>
      <c r="F286" cm="1">
        <f t="array" ref="F286">IFERROR(INDEX(Crowdfunding!$H$2:$H$1001,SMALL(IF(Crowdfunding!$G$2:$G$1001="failed",ROW(Crowdfunding!$H$2:$H$1001),""),ROW()-1)-1,1),"")</f>
        <v>3410</v>
      </c>
    </row>
    <row r="287" spans="2:6" x14ac:dyDescent="0.25">
      <c r="B287" t="str">
        <f t="shared" si="8"/>
        <v>successful</v>
      </c>
      <c r="C287" cm="1">
        <f t="array" ref="C287">IFERROR(INDEX(Crowdfunding!$H$2:$H$1001,SMALL(IF(Crowdfunding!$G$2:$G$1001="successful",ROW(Crowdfunding!$H$2:$H$1001),""),ROW()-1)-1,1),"")</f>
        <v>460</v>
      </c>
      <c r="E287" t="str">
        <f t="shared" si="9"/>
        <v>failed</v>
      </c>
      <c r="F287" cm="1">
        <f t="array" ref="F287">IFERROR(INDEX(Crowdfunding!$H$2:$H$1001,SMALL(IF(Crowdfunding!$G$2:$G$1001="failed",ROW(Crowdfunding!$H$2:$H$1001),""),ROW()-1)-1,1),"")</f>
        <v>10</v>
      </c>
    </row>
    <row r="288" spans="2:6" x14ac:dyDescent="0.25">
      <c r="B288" t="str">
        <f t="shared" si="8"/>
        <v>successful</v>
      </c>
      <c r="C288" cm="1">
        <f t="array" ref="C288">IFERROR(INDEX(Crowdfunding!$H$2:$H$1001,SMALL(IF(Crowdfunding!$G$2:$G$1001="successful",ROW(Crowdfunding!$H$2:$H$1001),""),ROW()-1)-1,1),"")</f>
        <v>2528</v>
      </c>
      <c r="E288" t="str">
        <f t="shared" si="9"/>
        <v>failed</v>
      </c>
      <c r="F288" cm="1">
        <f t="array" ref="F288">IFERROR(INDEX(Crowdfunding!$H$2:$H$1001,SMALL(IF(Crowdfunding!$G$2:$G$1001="failed",ROW(Crowdfunding!$H$2:$H$1001),""),ROW()-1)-1,1),"")</f>
        <v>2201</v>
      </c>
    </row>
    <row r="289" spans="2:6" x14ac:dyDescent="0.25">
      <c r="B289" t="str">
        <f t="shared" si="8"/>
        <v>successful</v>
      </c>
      <c r="C289" cm="1">
        <f t="array" ref="C289">IFERROR(INDEX(Crowdfunding!$H$2:$H$1001,SMALL(IF(Crowdfunding!$G$2:$G$1001="successful",ROW(Crowdfunding!$H$2:$H$1001),""),ROW()-1)-1,1),"")</f>
        <v>3657</v>
      </c>
      <c r="E289" t="str">
        <f t="shared" si="9"/>
        <v>failed</v>
      </c>
      <c r="F289" cm="1">
        <f t="array" ref="F289">IFERROR(INDEX(Crowdfunding!$H$2:$H$1001,SMALL(IF(Crowdfunding!$G$2:$G$1001="failed",ROW(Crowdfunding!$H$2:$H$1001),""),ROW()-1)-1,1),"")</f>
        <v>676</v>
      </c>
    </row>
    <row r="290" spans="2:6" x14ac:dyDescent="0.25">
      <c r="B290" t="str">
        <f t="shared" si="8"/>
        <v>successful</v>
      </c>
      <c r="C290" cm="1">
        <f t="array" ref="C290">IFERROR(INDEX(Crowdfunding!$H$2:$H$1001,SMALL(IF(Crowdfunding!$G$2:$G$1001="successful",ROW(Crowdfunding!$H$2:$H$1001),""),ROW()-1)-1,1),"")</f>
        <v>131</v>
      </c>
      <c r="E290" t="str">
        <f t="shared" si="9"/>
        <v>failed</v>
      </c>
      <c r="F290" cm="1">
        <f t="array" ref="F290">IFERROR(INDEX(Crowdfunding!$H$2:$H$1001,SMALL(IF(Crowdfunding!$G$2:$G$1001="failed",ROW(Crowdfunding!$H$2:$H$1001),""),ROW()-1)-1,1),"")</f>
        <v>831</v>
      </c>
    </row>
    <row r="291" spans="2:6" x14ac:dyDescent="0.25">
      <c r="B291" t="str">
        <f t="shared" si="8"/>
        <v>successful</v>
      </c>
      <c r="C291" cm="1">
        <f t="array" ref="C291">IFERROR(INDEX(Crowdfunding!$H$2:$H$1001,SMALL(IF(Crowdfunding!$G$2:$G$1001="successful",ROW(Crowdfunding!$H$2:$H$1001),""),ROW()-1)-1,1),"")</f>
        <v>239</v>
      </c>
      <c r="E291" t="str">
        <f t="shared" si="9"/>
        <v>failed</v>
      </c>
      <c r="F291" cm="1">
        <f t="array" ref="F291">IFERROR(INDEX(Crowdfunding!$H$2:$H$1001,SMALL(IF(Crowdfunding!$G$2:$G$1001="failed",ROW(Crowdfunding!$H$2:$H$1001),""),ROW()-1)-1,1),"")</f>
        <v>859</v>
      </c>
    </row>
    <row r="292" spans="2:6" x14ac:dyDescent="0.25">
      <c r="B292" t="str">
        <f t="shared" si="8"/>
        <v>successful</v>
      </c>
      <c r="C292" cm="1">
        <f t="array" ref="C292">IFERROR(INDEX(Crowdfunding!$H$2:$H$1001,SMALL(IF(Crowdfunding!$G$2:$G$1001="successful",ROW(Crowdfunding!$H$2:$H$1001),""),ROW()-1)-1,1),"")</f>
        <v>78</v>
      </c>
      <c r="E292" t="str">
        <f t="shared" si="9"/>
        <v>failed</v>
      </c>
      <c r="F292" cm="1">
        <f t="array" ref="F292">IFERROR(INDEX(Crowdfunding!$H$2:$H$1001,SMALL(IF(Crowdfunding!$G$2:$G$1001="failed",ROW(Crowdfunding!$H$2:$H$1001),""),ROW()-1)-1,1),"")</f>
        <v>45</v>
      </c>
    </row>
    <row r="293" spans="2:6" x14ac:dyDescent="0.25">
      <c r="B293" t="str">
        <f t="shared" si="8"/>
        <v>successful</v>
      </c>
      <c r="C293" cm="1">
        <f t="array" ref="C293">IFERROR(INDEX(Crowdfunding!$H$2:$H$1001,SMALL(IF(Crowdfunding!$G$2:$G$1001="successful",ROW(Crowdfunding!$H$2:$H$1001),""),ROW()-1)-1,1),"")</f>
        <v>1773</v>
      </c>
      <c r="E293" t="str">
        <f t="shared" si="9"/>
        <v>failed</v>
      </c>
      <c r="F293" cm="1">
        <f t="array" ref="F293">IFERROR(INDEX(Crowdfunding!$H$2:$H$1001,SMALL(IF(Crowdfunding!$G$2:$G$1001="failed",ROW(Crowdfunding!$H$2:$H$1001),""),ROW()-1)-1,1),"")</f>
        <v>6</v>
      </c>
    </row>
    <row r="294" spans="2:6" x14ac:dyDescent="0.25">
      <c r="B294" t="str">
        <f t="shared" si="8"/>
        <v>successful</v>
      </c>
      <c r="C294" cm="1">
        <f t="array" ref="C294">IFERROR(INDEX(Crowdfunding!$H$2:$H$1001,SMALL(IF(Crowdfunding!$G$2:$G$1001="successful",ROW(Crowdfunding!$H$2:$H$1001),""),ROW()-1)-1,1),"")</f>
        <v>32</v>
      </c>
      <c r="E294" t="str">
        <f t="shared" si="9"/>
        <v>failed</v>
      </c>
      <c r="F294" cm="1">
        <f t="array" ref="F294">IFERROR(INDEX(Crowdfunding!$H$2:$H$1001,SMALL(IF(Crowdfunding!$G$2:$G$1001="failed",ROW(Crowdfunding!$H$2:$H$1001),""),ROW()-1)-1,1),"")</f>
        <v>7</v>
      </c>
    </row>
    <row r="295" spans="2:6" x14ac:dyDescent="0.25">
      <c r="B295" t="str">
        <f t="shared" si="8"/>
        <v>successful</v>
      </c>
      <c r="C295" cm="1">
        <f t="array" ref="C295">IFERROR(INDEX(Crowdfunding!$H$2:$H$1001,SMALL(IF(Crowdfunding!$G$2:$G$1001="successful",ROW(Crowdfunding!$H$2:$H$1001),""),ROW()-1)-1,1),"")</f>
        <v>369</v>
      </c>
      <c r="E295" t="str">
        <f t="shared" si="9"/>
        <v>failed</v>
      </c>
      <c r="F295" cm="1">
        <f t="array" ref="F295">IFERROR(INDEX(Crowdfunding!$H$2:$H$1001,SMALL(IF(Crowdfunding!$G$2:$G$1001="failed",ROW(Crowdfunding!$H$2:$H$1001),""),ROW()-1)-1,1),"")</f>
        <v>31</v>
      </c>
    </row>
    <row r="296" spans="2:6" x14ac:dyDescent="0.25">
      <c r="B296" t="str">
        <f t="shared" si="8"/>
        <v>successful</v>
      </c>
      <c r="C296" cm="1">
        <f t="array" ref="C296">IFERROR(INDEX(Crowdfunding!$H$2:$H$1001,SMALL(IF(Crowdfunding!$G$2:$G$1001="successful",ROW(Crowdfunding!$H$2:$H$1001),""),ROW()-1)-1,1),"")</f>
        <v>89</v>
      </c>
      <c r="E296" t="str">
        <f t="shared" si="9"/>
        <v>failed</v>
      </c>
      <c r="F296" cm="1">
        <f t="array" ref="F296">IFERROR(INDEX(Crowdfunding!$H$2:$H$1001,SMALL(IF(Crowdfunding!$G$2:$G$1001="failed",ROW(Crowdfunding!$H$2:$H$1001),""),ROW()-1)-1,1),"")</f>
        <v>78</v>
      </c>
    </row>
    <row r="297" spans="2:6" x14ac:dyDescent="0.25">
      <c r="B297" t="str">
        <f t="shared" si="8"/>
        <v>successful</v>
      </c>
      <c r="C297" cm="1">
        <f t="array" ref="C297">IFERROR(INDEX(Crowdfunding!$H$2:$H$1001,SMALL(IF(Crowdfunding!$G$2:$G$1001="successful",ROW(Crowdfunding!$H$2:$H$1001),""),ROW()-1)-1,1),"")</f>
        <v>147</v>
      </c>
      <c r="E297" t="str">
        <f t="shared" si="9"/>
        <v>failed</v>
      </c>
      <c r="F297" cm="1">
        <f t="array" ref="F297">IFERROR(INDEX(Crowdfunding!$H$2:$H$1001,SMALL(IF(Crowdfunding!$G$2:$G$1001="failed",ROW(Crowdfunding!$H$2:$H$1001),""),ROW()-1)-1,1),"")</f>
        <v>1225</v>
      </c>
    </row>
    <row r="298" spans="2:6" x14ac:dyDescent="0.25">
      <c r="B298" t="str">
        <f t="shared" si="8"/>
        <v>successful</v>
      </c>
      <c r="C298" cm="1">
        <f t="array" ref="C298">IFERROR(INDEX(Crowdfunding!$H$2:$H$1001,SMALL(IF(Crowdfunding!$G$2:$G$1001="successful",ROW(Crowdfunding!$H$2:$H$1001),""),ROW()-1)-1,1),"")</f>
        <v>126</v>
      </c>
      <c r="E298" t="str">
        <f t="shared" si="9"/>
        <v>failed</v>
      </c>
      <c r="F298" cm="1">
        <f t="array" ref="F298">IFERROR(INDEX(Crowdfunding!$H$2:$H$1001,SMALL(IF(Crowdfunding!$G$2:$G$1001="failed",ROW(Crowdfunding!$H$2:$H$1001),""),ROW()-1)-1,1),"")</f>
        <v>1</v>
      </c>
    </row>
    <row r="299" spans="2:6" x14ac:dyDescent="0.25">
      <c r="B299" t="str">
        <f t="shared" si="8"/>
        <v>successful</v>
      </c>
      <c r="C299" cm="1">
        <f t="array" ref="C299">IFERROR(INDEX(Crowdfunding!$H$2:$H$1001,SMALL(IF(Crowdfunding!$G$2:$G$1001="successful",ROW(Crowdfunding!$H$2:$H$1001),""),ROW()-1)-1,1),"")</f>
        <v>2218</v>
      </c>
      <c r="E299" t="str">
        <f t="shared" si="9"/>
        <v>failed</v>
      </c>
      <c r="F299" cm="1">
        <f t="array" ref="F299">IFERROR(INDEX(Crowdfunding!$H$2:$H$1001,SMALL(IF(Crowdfunding!$G$2:$G$1001="failed",ROW(Crowdfunding!$H$2:$H$1001),""),ROW()-1)-1,1),"")</f>
        <v>67</v>
      </c>
    </row>
    <row r="300" spans="2:6" x14ac:dyDescent="0.25">
      <c r="B300" t="str">
        <f t="shared" si="8"/>
        <v>successful</v>
      </c>
      <c r="C300" cm="1">
        <f t="array" ref="C300">IFERROR(INDEX(Crowdfunding!$H$2:$H$1001,SMALL(IF(Crowdfunding!$G$2:$G$1001="successful",ROW(Crowdfunding!$H$2:$H$1001),""),ROW()-1)-1,1),"")</f>
        <v>202</v>
      </c>
      <c r="E300" t="str">
        <f t="shared" si="9"/>
        <v>failed</v>
      </c>
      <c r="F300" cm="1">
        <f t="array" ref="F300">IFERROR(INDEX(Crowdfunding!$H$2:$H$1001,SMALL(IF(Crowdfunding!$G$2:$G$1001="failed",ROW(Crowdfunding!$H$2:$H$1001),""),ROW()-1)-1,1),"")</f>
        <v>19</v>
      </c>
    </row>
    <row r="301" spans="2:6" x14ac:dyDescent="0.25">
      <c r="B301" t="str">
        <f t="shared" si="8"/>
        <v>successful</v>
      </c>
      <c r="C301" cm="1">
        <f t="array" ref="C301">IFERROR(INDEX(Crowdfunding!$H$2:$H$1001,SMALL(IF(Crowdfunding!$G$2:$G$1001="successful",ROW(Crowdfunding!$H$2:$H$1001),""),ROW()-1)-1,1),"")</f>
        <v>140</v>
      </c>
      <c r="E301" t="str">
        <f t="shared" si="9"/>
        <v>failed</v>
      </c>
      <c r="F301" cm="1">
        <f t="array" ref="F301">IFERROR(INDEX(Crowdfunding!$H$2:$H$1001,SMALL(IF(Crowdfunding!$G$2:$G$1001="failed",ROW(Crowdfunding!$H$2:$H$1001),""),ROW()-1)-1,1),"")</f>
        <v>2108</v>
      </c>
    </row>
    <row r="302" spans="2:6" x14ac:dyDescent="0.25">
      <c r="B302" t="str">
        <f t="shared" si="8"/>
        <v>successful</v>
      </c>
      <c r="C302" cm="1">
        <f t="array" ref="C302">IFERROR(INDEX(Crowdfunding!$H$2:$H$1001,SMALL(IF(Crowdfunding!$G$2:$G$1001="successful",ROW(Crowdfunding!$H$2:$H$1001),""),ROW()-1)-1,1),"")</f>
        <v>1052</v>
      </c>
      <c r="E302" t="str">
        <f t="shared" si="9"/>
        <v>failed</v>
      </c>
      <c r="F302" cm="1">
        <f t="array" ref="F302">IFERROR(INDEX(Crowdfunding!$H$2:$H$1001,SMALL(IF(Crowdfunding!$G$2:$G$1001="failed",ROW(Crowdfunding!$H$2:$H$1001),""),ROW()-1)-1,1),"")</f>
        <v>679</v>
      </c>
    </row>
    <row r="303" spans="2:6" x14ac:dyDescent="0.25">
      <c r="B303" t="str">
        <f t="shared" si="8"/>
        <v>successful</v>
      </c>
      <c r="C303" cm="1">
        <f t="array" ref="C303">IFERROR(INDEX(Crowdfunding!$H$2:$H$1001,SMALL(IF(Crowdfunding!$G$2:$G$1001="successful",ROW(Crowdfunding!$H$2:$H$1001),""),ROW()-1)-1,1),"")</f>
        <v>247</v>
      </c>
      <c r="E303" t="str">
        <f t="shared" si="9"/>
        <v>failed</v>
      </c>
      <c r="F303" cm="1">
        <f t="array" ref="F303">IFERROR(INDEX(Crowdfunding!$H$2:$H$1001,SMALL(IF(Crowdfunding!$G$2:$G$1001="failed",ROW(Crowdfunding!$H$2:$H$1001),""),ROW()-1)-1,1),"")</f>
        <v>36</v>
      </c>
    </row>
    <row r="304" spans="2:6" x14ac:dyDescent="0.25">
      <c r="B304" t="str">
        <f t="shared" si="8"/>
        <v>successful</v>
      </c>
      <c r="C304" cm="1">
        <f t="array" ref="C304">IFERROR(INDEX(Crowdfunding!$H$2:$H$1001,SMALL(IF(Crowdfunding!$G$2:$G$1001="successful",ROW(Crowdfunding!$H$2:$H$1001),""),ROW()-1)-1,1),"")</f>
        <v>84</v>
      </c>
      <c r="E304" t="str">
        <f t="shared" si="9"/>
        <v>failed</v>
      </c>
      <c r="F304" cm="1">
        <f t="array" ref="F304">IFERROR(INDEX(Crowdfunding!$H$2:$H$1001,SMALL(IF(Crowdfunding!$G$2:$G$1001="failed",ROW(Crowdfunding!$H$2:$H$1001),""),ROW()-1)-1,1),"")</f>
        <v>47</v>
      </c>
    </row>
    <row r="305" spans="2:6" x14ac:dyDescent="0.25">
      <c r="B305" t="str">
        <f t="shared" si="8"/>
        <v>successful</v>
      </c>
      <c r="C305" cm="1">
        <f t="array" ref="C305">IFERROR(INDEX(Crowdfunding!$H$2:$H$1001,SMALL(IF(Crowdfunding!$G$2:$G$1001="successful",ROW(Crowdfunding!$H$2:$H$1001),""),ROW()-1)-1,1),"")</f>
        <v>88</v>
      </c>
      <c r="E305" t="str">
        <f t="shared" si="9"/>
        <v>failed</v>
      </c>
      <c r="F305" cm="1">
        <f t="array" ref="F305">IFERROR(INDEX(Crowdfunding!$H$2:$H$1001,SMALL(IF(Crowdfunding!$G$2:$G$1001="failed",ROW(Crowdfunding!$H$2:$H$1001),""),ROW()-1)-1,1),"")</f>
        <v>70</v>
      </c>
    </row>
    <row r="306" spans="2:6" x14ac:dyDescent="0.25">
      <c r="B306" t="str">
        <f t="shared" si="8"/>
        <v>successful</v>
      </c>
      <c r="C306" cm="1">
        <f t="array" ref="C306">IFERROR(INDEX(Crowdfunding!$H$2:$H$1001,SMALL(IF(Crowdfunding!$G$2:$G$1001="successful",ROW(Crowdfunding!$H$2:$H$1001),""),ROW()-1)-1,1),"")</f>
        <v>156</v>
      </c>
      <c r="E306" t="str">
        <f t="shared" si="9"/>
        <v>failed</v>
      </c>
      <c r="F306" cm="1">
        <f t="array" ref="F306">IFERROR(INDEX(Crowdfunding!$H$2:$H$1001,SMALL(IF(Crowdfunding!$G$2:$G$1001="failed",ROW(Crowdfunding!$H$2:$H$1001),""),ROW()-1)-1,1),"")</f>
        <v>154</v>
      </c>
    </row>
    <row r="307" spans="2:6" x14ac:dyDescent="0.25">
      <c r="B307" t="str">
        <f t="shared" si="8"/>
        <v>successful</v>
      </c>
      <c r="C307" cm="1">
        <f t="array" ref="C307">IFERROR(INDEX(Crowdfunding!$H$2:$H$1001,SMALL(IF(Crowdfunding!$G$2:$G$1001="successful",ROW(Crowdfunding!$H$2:$H$1001),""),ROW()-1)-1,1),"")</f>
        <v>2985</v>
      </c>
      <c r="E307" t="str">
        <f t="shared" si="9"/>
        <v>failed</v>
      </c>
      <c r="F307" cm="1">
        <f t="array" ref="F307">IFERROR(INDEX(Crowdfunding!$H$2:$H$1001,SMALL(IF(Crowdfunding!$G$2:$G$1001="failed",ROW(Crowdfunding!$H$2:$H$1001),""),ROW()-1)-1,1),"")</f>
        <v>22</v>
      </c>
    </row>
    <row r="308" spans="2:6" x14ac:dyDescent="0.25">
      <c r="B308" t="str">
        <f t="shared" si="8"/>
        <v>successful</v>
      </c>
      <c r="C308" cm="1">
        <f t="array" ref="C308">IFERROR(INDEX(Crowdfunding!$H$2:$H$1001,SMALL(IF(Crowdfunding!$G$2:$G$1001="successful",ROW(Crowdfunding!$H$2:$H$1001),""),ROW()-1)-1,1),"")</f>
        <v>762</v>
      </c>
      <c r="E308" t="str">
        <f t="shared" si="9"/>
        <v>failed</v>
      </c>
      <c r="F308" cm="1">
        <f t="array" ref="F308">IFERROR(INDEX(Crowdfunding!$H$2:$H$1001,SMALL(IF(Crowdfunding!$G$2:$G$1001="failed",ROW(Crowdfunding!$H$2:$H$1001),""),ROW()-1)-1,1),"")</f>
        <v>1758</v>
      </c>
    </row>
    <row r="309" spans="2:6" x14ac:dyDescent="0.25">
      <c r="B309" t="str">
        <f t="shared" si="8"/>
        <v>successful</v>
      </c>
      <c r="C309" cm="1">
        <f t="array" ref="C309">IFERROR(INDEX(Crowdfunding!$H$2:$H$1001,SMALL(IF(Crowdfunding!$G$2:$G$1001="successful",ROW(Crowdfunding!$H$2:$H$1001),""),ROW()-1)-1,1),"")</f>
        <v>554</v>
      </c>
      <c r="E309" t="str">
        <f t="shared" si="9"/>
        <v>failed</v>
      </c>
      <c r="F309" cm="1">
        <f t="array" ref="F309">IFERROR(INDEX(Crowdfunding!$H$2:$H$1001,SMALL(IF(Crowdfunding!$G$2:$G$1001="failed",ROW(Crowdfunding!$H$2:$H$1001),""),ROW()-1)-1,1),"")</f>
        <v>94</v>
      </c>
    </row>
    <row r="310" spans="2:6" x14ac:dyDescent="0.25">
      <c r="B310" t="str">
        <f t="shared" si="8"/>
        <v>successful</v>
      </c>
      <c r="C310" cm="1">
        <f t="array" ref="C310">IFERROR(INDEX(Crowdfunding!$H$2:$H$1001,SMALL(IF(Crowdfunding!$G$2:$G$1001="successful",ROW(Crowdfunding!$H$2:$H$1001),""),ROW()-1)-1,1),"")</f>
        <v>135</v>
      </c>
      <c r="E310" t="str">
        <f t="shared" si="9"/>
        <v>failed</v>
      </c>
      <c r="F310" cm="1">
        <f t="array" ref="F310">IFERROR(INDEX(Crowdfunding!$H$2:$H$1001,SMALL(IF(Crowdfunding!$G$2:$G$1001="failed",ROW(Crowdfunding!$H$2:$H$1001),""),ROW()-1)-1,1),"")</f>
        <v>33</v>
      </c>
    </row>
    <row r="311" spans="2:6" x14ac:dyDescent="0.25">
      <c r="B311" t="str">
        <f t="shared" si="8"/>
        <v>successful</v>
      </c>
      <c r="C311" cm="1">
        <f t="array" ref="C311">IFERROR(INDEX(Crowdfunding!$H$2:$H$1001,SMALL(IF(Crowdfunding!$G$2:$G$1001="successful",ROW(Crowdfunding!$H$2:$H$1001),""),ROW()-1)-1,1),"")</f>
        <v>122</v>
      </c>
      <c r="E311" t="str">
        <f t="shared" si="9"/>
        <v>failed</v>
      </c>
      <c r="F311" cm="1">
        <f t="array" ref="F311">IFERROR(INDEX(Crowdfunding!$H$2:$H$1001,SMALL(IF(Crowdfunding!$G$2:$G$1001="failed",ROW(Crowdfunding!$H$2:$H$1001),""),ROW()-1)-1,1),"")</f>
        <v>1</v>
      </c>
    </row>
    <row r="312" spans="2:6" x14ac:dyDescent="0.25">
      <c r="B312" t="str">
        <f t="shared" si="8"/>
        <v>successful</v>
      </c>
      <c r="C312" cm="1">
        <f t="array" ref="C312">IFERROR(INDEX(Crowdfunding!$H$2:$H$1001,SMALL(IF(Crowdfunding!$G$2:$G$1001="successful",ROW(Crowdfunding!$H$2:$H$1001),""),ROW()-1)-1,1),"")</f>
        <v>221</v>
      </c>
      <c r="E312" t="str">
        <f t="shared" si="9"/>
        <v>failed</v>
      </c>
      <c r="F312" cm="1">
        <f t="array" ref="F312">IFERROR(INDEX(Crowdfunding!$H$2:$H$1001,SMALL(IF(Crowdfunding!$G$2:$G$1001="failed",ROW(Crowdfunding!$H$2:$H$1001),""),ROW()-1)-1,1),"")</f>
        <v>31</v>
      </c>
    </row>
    <row r="313" spans="2:6" x14ac:dyDescent="0.25">
      <c r="B313" t="str">
        <f t="shared" si="8"/>
        <v>successful</v>
      </c>
      <c r="C313" cm="1">
        <f t="array" ref="C313">IFERROR(INDEX(Crowdfunding!$H$2:$H$1001,SMALL(IF(Crowdfunding!$G$2:$G$1001="successful",ROW(Crowdfunding!$H$2:$H$1001),""),ROW()-1)-1,1),"")</f>
        <v>126</v>
      </c>
      <c r="E313" t="str">
        <f t="shared" si="9"/>
        <v>failed</v>
      </c>
      <c r="F313" cm="1">
        <f t="array" ref="F313">IFERROR(INDEX(Crowdfunding!$H$2:$H$1001,SMALL(IF(Crowdfunding!$G$2:$G$1001="failed",ROW(Crowdfunding!$H$2:$H$1001),""),ROW()-1)-1,1),"")</f>
        <v>35</v>
      </c>
    </row>
    <row r="314" spans="2:6" x14ac:dyDescent="0.25">
      <c r="B314" t="str">
        <f t="shared" si="8"/>
        <v>successful</v>
      </c>
      <c r="C314" cm="1">
        <f t="array" ref="C314">IFERROR(INDEX(Crowdfunding!$H$2:$H$1001,SMALL(IF(Crowdfunding!$G$2:$G$1001="successful",ROW(Crowdfunding!$H$2:$H$1001),""),ROW()-1)-1,1),"")</f>
        <v>1022</v>
      </c>
      <c r="E314" t="str">
        <f t="shared" si="9"/>
        <v>failed</v>
      </c>
      <c r="F314" cm="1">
        <f t="array" ref="F314">IFERROR(INDEX(Crowdfunding!$H$2:$H$1001,SMALL(IF(Crowdfunding!$G$2:$G$1001="failed",ROW(Crowdfunding!$H$2:$H$1001),""),ROW()-1)-1,1),"")</f>
        <v>63</v>
      </c>
    </row>
    <row r="315" spans="2:6" x14ac:dyDescent="0.25">
      <c r="B315" t="str">
        <f t="shared" si="8"/>
        <v>successful</v>
      </c>
      <c r="C315" cm="1">
        <f t="array" ref="C315">IFERROR(INDEX(Crowdfunding!$H$2:$H$1001,SMALL(IF(Crowdfunding!$G$2:$G$1001="successful",ROW(Crowdfunding!$H$2:$H$1001),""),ROW()-1)-1,1),"")</f>
        <v>3177</v>
      </c>
      <c r="E315" t="str">
        <f t="shared" si="9"/>
        <v>failed</v>
      </c>
      <c r="F315" cm="1">
        <f t="array" ref="F315">IFERROR(INDEX(Crowdfunding!$H$2:$H$1001,SMALL(IF(Crowdfunding!$G$2:$G$1001="failed",ROW(Crowdfunding!$H$2:$H$1001),""),ROW()-1)-1,1),"")</f>
        <v>526</v>
      </c>
    </row>
    <row r="316" spans="2:6" x14ac:dyDescent="0.25">
      <c r="B316" t="str">
        <f t="shared" si="8"/>
        <v>successful</v>
      </c>
      <c r="C316" cm="1">
        <f t="array" ref="C316">IFERROR(INDEX(Crowdfunding!$H$2:$H$1001,SMALL(IF(Crowdfunding!$G$2:$G$1001="successful",ROW(Crowdfunding!$H$2:$H$1001),""),ROW()-1)-1,1),"")</f>
        <v>198</v>
      </c>
      <c r="E316" t="str">
        <f t="shared" si="9"/>
        <v>failed</v>
      </c>
      <c r="F316" cm="1">
        <f t="array" ref="F316">IFERROR(INDEX(Crowdfunding!$H$2:$H$1001,SMALL(IF(Crowdfunding!$G$2:$G$1001="failed",ROW(Crowdfunding!$H$2:$H$1001),""),ROW()-1)-1,1),"")</f>
        <v>121</v>
      </c>
    </row>
    <row r="317" spans="2:6" x14ac:dyDescent="0.25">
      <c r="B317" t="str">
        <f t="shared" si="8"/>
        <v>successful</v>
      </c>
      <c r="C317" cm="1">
        <f t="array" ref="C317">IFERROR(INDEX(Crowdfunding!$H$2:$H$1001,SMALL(IF(Crowdfunding!$G$2:$G$1001="successful",ROW(Crowdfunding!$H$2:$H$1001),""),ROW()-1)-1,1),"")</f>
        <v>85</v>
      </c>
      <c r="E317" t="str">
        <f t="shared" si="9"/>
        <v>failed</v>
      </c>
      <c r="F317" cm="1">
        <f t="array" ref="F317">IFERROR(INDEX(Crowdfunding!$H$2:$H$1001,SMALL(IF(Crowdfunding!$G$2:$G$1001="failed",ROW(Crowdfunding!$H$2:$H$1001),""),ROW()-1)-1,1),"")</f>
        <v>67</v>
      </c>
    </row>
    <row r="318" spans="2:6" x14ac:dyDescent="0.25">
      <c r="B318" t="str">
        <f t="shared" si="8"/>
        <v>successful</v>
      </c>
      <c r="C318" cm="1">
        <f t="array" ref="C318">IFERROR(INDEX(Crowdfunding!$H$2:$H$1001,SMALL(IF(Crowdfunding!$G$2:$G$1001="successful",ROW(Crowdfunding!$H$2:$H$1001),""),ROW()-1)-1,1),"")</f>
        <v>3596</v>
      </c>
      <c r="E318" t="str">
        <f t="shared" si="9"/>
        <v>failed</v>
      </c>
      <c r="F318" cm="1">
        <f t="array" ref="F318">IFERROR(INDEX(Crowdfunding!$H$2:$H$1001,SMALL(IF(Crowdfunding!$G$2:$G$1001="failed",ROW(Crowdfunding!$H$2:$H$1001),""),ROW()-1)-1,1),"")</f>
        <v>57</v>
      </c>
    </row>
    <row r="319" spans="2:6" x14ac:dyDescent="0.25">
      <c r="B319" t="str">
        <f t="shared" si="8"/>
        <v>successful</v>
      </c>
      <c r="C319" cm="1">
        <f t="array" ref="C319">IFERROR(INDEX(Crowdfunding!$H$2:$H$1001,SMALL(IF(Crowdfunding!$G$2:$G$1001="successful",ROW(Crowdfunding!$H$2:$H$1001),""),ROW()-1)-1,1),"")</f>
        <v>244</v>
      </c>
      <c r="E319" t="str">
        <f t="shared" si="9"/>
        <v>failed</v>
      </c>
      <c r="F319" cm="1">
        <f t="array" ref="F319">IFERROR(INDEX(Crowdfunding!$H$2:$H$1001,SMALL(IF(Crowdfunding!$G$2:$G$1001="failed",ROW(Crowdfunding!$H$2:$H$1001),""),ROW()-1)-1,1),"")</f>
        <v>1229</v>
      </c>
    </row>
    <row r="320" spans="2:6" x14ac:dyDescent="0.25">
      <c r="B320" t="str">
        <f t="shared" si="8"/>
        <v>successful</v>
      </c>
      <c r="C320" cm="1">
        <f t="array" ref="C320">IFERROR(INDEX(Crowdfunding!$H$2:$H$1001,SMALL(IF(Crowdfunding!$G$2:$G$1001="successful",ROW(Crowdfunding!$H$2:$H$1001),""),ROW()-1)-1,1),"")</f>
        <v>5180</v>
      </c>
      <c r="E320" t="str">
        <f t="shared" si="9"/>
        <v>failed</v>
      </c>
      <c r="F320" cm="1">
        <f t="array" ref="F320">IFERROR(INDEX(Crowdfunding!$H$2:$H$1001,SMALL(IF(Crowdfunding!$G$2:$G$1001="failed",ROW(Crowdfunding!$H$2:$H$1001),""),ROW()-1)-1,1),"")</f>
        <v>12</v>
      </c>
    </row>
    <row r="321" spans="2:6" x14ac:dyDescent="0.25">
      <c r="B321" t="str">
        <f t="shared" si="8"/>
        <v>successful</v>
      </c>
      <c r="C321" cm="1">
        <f t="array" ref="C321">IFERROR(INDEX(Crowdfunding!$H$2:$H$1001,SMALL(IF(Crowdfunding!$G$2:$G$1001="successful",ROW(Crowdfunding!$H$2:$H$1001),""),ROW()-1)-1,1),"")</f>
        <v>589</v>
      </c>
      <c r="E321" t="str">
        <f t="shared" si="9"/>
        <v>failed</v>
      </c>
      <c r="F321" cm="1">
        <f t="array" ref="F321">IFERROR(INDEX(Crowdfunding!$H$2:$H$1001,SMALL(IF(Crowdfunding!$G$2:$G$1001="failed",ROW(Crowdfunding!$H$2:$H$1001),""),ROW()-1)-1,1),"")</f>
        <v>452</v>
      </c>
    </row>
    <row r="322" spans="2:6" x14ac:dyDescent="0.25">
      <c r="B322" t="str">
        <f t="shared" si="8"/>
        <v>successful</v>
      </c>
      <c r="C322" cm="1">
        <f t="array" ref="C322">IFERROR(INDEX(Crowdfunding!$H$2:$H$1001,SMALL(IF(Crowdfunding!$G$2:$G$1001="successful",ROW(Crowdfunding!$H$2:$H$1001),""),ROW()-1)-1,1),"")</f>
        <v>2725</v>
      </c>
      <c r="E322" t="str">
        <f t="shared" si="9"/>
        <v>failed</v>
      </c>
      <c r="F322" cm="1">
        <f t="array" ref="F322">IFERROR(INDEX(Crowdfunding!$H$2:$H$1001,SMALL(IF(Crowdfunding!$G$2:$G$1001="failed",ROW(Crowdfunding!$H$2:$H$1001),""),ROW()-1)-1,1),"")</f>
        <v>1886</v>
      </c>
    </row>
    <row r="323" spans="2:6" x14ac:dyDescent="0.25">
      <c r="B323" t="str">
        <f t="shared" ref="B323:B386" si="10">IF(C323&gt;0,"successful",0)</f>
        <v>successful</v>
      </c>
      <c r="C323" cm="1">
        <f t="array" ref="C323">IFERROR(INDEX(Crowdfunding!$H$2:$H$1001,SMALL(IF(Crowdfunding!$G$2:$G$1001="successful",ROW(Crowdfunding!$H$2:$H$1001),""),ROW()-1)-1,1),"")</f>
        <v>300</v>
      </c>
      <c r="E323" t="str">
        <f t="shared" ref="E323:E365" si="11">IF(C323&gt;=0,"failed",0)</f>
        <v>failed</v>
      </c>
      <c r="F323" cm="1">
        <f t="array" ref="F323">IFERROR(INDEX(Crowdfunding!$H$2:$H$1001,SMALL(IF(Crowdfunding!$G$2:$G$1001="failed",ROW(Crowdfunding!$H$2:$H$1001),""),ROW()-1)-1,1),"")</f>
        <v>1825</v>
      </c>
    </row>
    <row r="324" spans="2:6" x14ac:dyDescent="0.25">
      <c r="B324" t="str">
        <f t="shared" si="10"/>
        <v>successful</v>
      </c>
      <c r="C324" cm="1">
        <f t="array" ref="C324">IFERROR(INDEX(Crowdfunding!$H$2:$H$1001,SMALL(IF(Crowdfunding!$G$2:$G$1001="successful",ROW(Crowdfunding!$H$2:$H$1001),""),ROW()-1)-1,1),"")</f>
        <v>144</v>
      </c>
      <c r="E324" t="str">
        <f t="shared" si="11"/>
        <v>failed</v>
      </c>
      <c r="F324" cm="1">
        <f t="array" ref="F324">IFERROR(INDEX(Crowdfunding!$H$2:$H$1001,SMALL(IF(Crowdfunding!$G$2:$G$1001="failed",ROW(Crowdfunding!$H$2:$H$1001),""),ROW()-1)-1,1),"")</f>
        <v>31</v>
      </c>
    </row>
    <row r="325" spans="2:6" x14ac:dyDescent="0.25">
      <c r="B325" t="str">
        <f t="shared" si="10"/>
        <v>successful</v>
      </c>
      <c r="C325" cm="1">
        <f t="array" ref="C325">IFERROR(INDEX(Crowdfunding!$H$2:$H$1001,SMALL(IF(Crowdfunding!$G$2:$G$1001="successful",ROW(Crowdfunding!$H$2:$H$1001),""),ROW()-1)-1,1),"")</f>
        <v>87</v>
      </c>
      <c r="E325" t="str">
        <f t="shared" si="11"/>
        <v>failed</v>
      </c>
      <c r="F325" cm="1">
        <f t="array" ref="F325">IFERROR(INDEX(Crowdfunding!$H$2:$H$1001,SMALL(IF(Crowdfunding!$G$2:$G$1001="failed",ROW(Crowdfunding!$H$2:$H$1001),""),ROW()-1)-1,1),"")</f>
        <v>107</v>
      </c>
    </row>
    <row r="326" spans="2:6" x14ac:dyDescent="0.25">
      <c r="B326" t="str">
        <f t="shared" si="10"/>
        <v>successful</v>
      </c>
      <c r="C326" cm="1">
        <f t="array" ref="C326">IFERROR(INDEX(Crowdfunding!$H$2:$H$1001,SMALL(IF(Crowdfunding!$G$2:$G$1001="successful",ROW(Crowdfunding!$H$2:$H$1001),""),ROW()-1)-1,1),"")</f>
        <v>3116</v>
      </c>
      <c r="E326" t="str">
        <f t="shared" si="11"/>
        <v>failed</v>
      </c>
      <c r="F326" cm="1">
        <f t="array" ref="F326">IFERROR(INDEX(Crowdfunding!$H$2:$H$1001,SMALL(IF(Crowdfunding!$G$2:$G$1001="failed",ROW(Crowdfunding!$H$2:$H$1001),""),ROW()-1)-1,1),"")</f>
        <v>27</v>
      </c>
    </row>
    <row r="327" spans="2:6" x14ac:dyDescent="0.25">
      <c r="B327" t="str">
        <f t="shared" si="10"/>
        <v>successful</v>
      </c>
      <c r="C327" cm="1">
        <f t="array" ref="C327">IFERROR(INDEX(Crowdfunding!$H$2:$H$1001,SMALL(IF(Crowdfunding!$G$2:$G$1001="successful",ROW(Crowdfunding!$H$2:$H$1001),""),ROW()-1)-1,1),"")</f>
        <v>909</v>
      </c>
      <c r="E327" t="str">
        <f t="shared" si="11"/>
        <v>failed</v>
      </c>
      <c r="F327" cm="1">
        <f t="array" ref="F327">IFERROR(INDEX(Crowdfunding!$H$2:$H$1001,SMALL(IF(Crowdfunding!$G$2:$G$1001="failed",ROW(Crowdfunding!$H$2:$H$1001),""),ROW()-1)-1,1),"")</f>
        <v>1221</v>
      </c>
    </row>
    <row r="328" spans="2:6" x14ac:dyDescent="0.25">
      <c r="B328" t="str">
        <f t="shared" si="10"/>
        <v>successful</v>
      </c>
      <c r="C328" cm="1">
        <f t="array" ref="C328">IFERROR(INDEX(Crowdfunding!$H$2:$H$1001,SMALL(IF(Crowdfunding!$G$2:$G$1001="successful",ROW(Crowdfunding!$H$2:$H$1001),""),ROW()-1)-1,1),"")</f>
        <v>1613</v>
      </c>
      <c r="E328" t="str">
        <f t="shared" si="11"/>
        <v>failed</v>
      </c>
      <c r="F328" cm="1">
        <f t="array" ref="F328">IFERROR(INDEX(Crowdfunding!$H$2:$H$1001,SMALL(IF(Crowdfunding!$G$2:$G$1001="failed",ROW(Crowdfunding!$H$2:$H$1001),""),ROW()-1)-1,1),"")</f>
        <v>1</v>
      </c>
    </row>
    <row r="329" spans="2:6" x14ac:dyDescent="0.25">
      <c r="B329" t="str">
        <f t="shared" si="10"/>
        <v>successful</v>
      </c>
      <c r="C329" cm="1">
        <f t="array" ref="C329">IFERROR(INDEX(Crowdfunding!$H$2:$H$1001,SMALL(IF(Crowdfunding!$G$2:$G$1001="successful",ROW(Crowdfunding!$H$2:$H$1001),""),ROW()-1)-1,1),"")</f>
        <v>136</v>
      </c>
      <c r="E329" t="str">
        <f t="shared" si="11"/>
        <v>failed</v>
      </c>
      <c r="F329" cm="1">
        <f t="array" ref="F329">IFERROR(INDEX(Crowdfunding!$H$2:$H$1001,SMALL(IF(Crowdfunding!$G$2:$G$1001="failed",ROW(Crowdfunding!$H$2:$H$1001),""),ROW()-1)-1,1),"")</f>
        <v>16</v>
      </c>
    </row>
    <row r="330" spans="2:6" x14ac:dyDescent="0.25">
      <c r="B330" t="str">
        <f t="shared" si="10"/>
        <v>successful</v>
      </c>
      <c r="C330" cm="1">
        <f t="array" ref="C330">IFERROR(INDEX(Crowdfunding!$H$2:$H$1001,SMALL(IF(Crowdfunding!$G$2:$G$1001="successful",ROW(Crowdfunding!$H$2:$H$1001),""),ROW()-1)-1,1),"")</f>
        <v>130</v>
      </c>
      <c r="E330" t="str">
        <f t="shared" si="11"/>
        <v>failed</v>
      </c>
      <c r="F330" cm="1">
        <f t="array" ref="F330">IFERROR(INDEX(Crowdfunding!$H$2:$H$1001,SMALL(IF(Crowdfunding!$G$2:$G$1001="failed",ROW(Crowdfunding!$H$2:$H$1001),""),ROW()-1)-1,1),"")</f>
        <v>41</v>
      </c>
    </row>
    <row r="331" spans="2:6" x14ac:dyDescent="0.25">
      <c r="B331" t="str">
        <f t="shared" si="10"/>
        <v>successful</v>
      </c>
      <c r="C331" cm="1">
        <f t="array" ref="C331">IFERROR(INDEX(Crowdfunding!$H$2:$H$1001,SMALL(IF(Crowdfunding!$G$2:$G$1001="successful",ROW(Crowdfunding!$H$2:$H$1001),""),ROW()-1)-1,1),"")</f>
        <v>102</v>
      </c>
      <c r="E331" t="str">
        <f t="shared" si="11"/>
        <v>failed</v>
      </c>
      <c r="F331" cm="1">
        <f t="array" ref="F331">IFERROR(INDEX(Crowdfunding!$H$2:$H$1001,SMALL(IF(Crowdfunding!$G$2:$G$1001="failed",ROW(Crowdfunding!$H$2:$H$1001),""),ROW()-1)-1,1),"")</f>
        <v>523</v>
      </c>
    </row>
    <row r="332" spans="2:6" x14ac:dyDescent="0.25">
      <c r="B332" t="str">
        <f t="shared" si="10"/>
        <v>successful</v>
      </c>
      <c r="C332" cm="1">
        <f t="array" ref="C332">IFERROR(INDEX(Crowdfunding!$H$2:$H$1001,SMALL(IF(Crowdfunding!$G$2:$G$1001="successful",ROW(Crowdfunding!$H$2:$H$1001),""),ROW()-1)-1,1),"")</f>
        <v>4006</v>
      </c>
      <c r="E332" t="str">
        <f t="shared" si="11"/>
        <v>failed</v>
      </c>
      <c r="F332" cm="1">
        <f t="array" ref="F332">IFERROR(INDEX(Crowdfunding!$H$2:$H$1001,SMALL(IF(Crowdfunding!$G$2:$G$1001="failed",ROW(Crowdfunding!$H$2:$H$1001),""),ROW()-1)-1,1),"")</f>
        <v>141</v>
      </c>
    </row>
    <row r="333" spans="2:6" x14ac:dyDescent="0.25">
      <c r="B333" t="str">
        <f t="shared" si="10"/>
        <v>successful</v>
      </c>
      <c r="C333" cm="1">
        <f t="array" ref="C333">IFERROR(INDEX(Crowdfunding!$H$2:$H$1001,SMALL(IF(Crowdfunding!$G$2:$G$1001="successful",ROW(Crowdfunding!$H$2:$H$1001),""),ROW()-1)-1,1),"")</f>
        <v>1629</v>
      </c>
      <c r="E333" t="str">
        <f t="shared" si="11"/>
        <v>failed</v>
      </c>
      <c r="F333" cm="1">
        <f t="array" ref="F333">IFERROR(INDEX(Crowdfunding!$H$2:$H$1001,SMALL(IF(Crowdfunding!$G$2:$G$1001="failed",ROW(Crowdfunding!$H$2:$H$1001),""),ROW()-1)-1,1),"")</f>
        <v>52</v>
      </c>
    </row>
    <row r="334" spans="2:6" x14ac:dyDescent="0.25">
      <c r="B334" t="str">
        <f t="shared" si="10"/>
        <v>successful</v>
      </c>
      <c r="C334" cm="1">
        <f t="array" ref="C334">IFERROR(INDEX(Crowdfunding!$H$2:$H$1001,SMALL(IF(Crowdfunding!$G$2:$G$1001="successful",ROW(Crowdfunding!$H$2:$H$1001),""),ROW()-1)-1,1),"")</f>
        <v>2188</v>
      </c>
      <c r="E334" t="str">
        <f t="shared" si="11"/>
        <v>failed</v>
      </c>
      <c r="F334" cm="1">
        <f t="array" ref="F334">IFERROR(INDEX(Crowdfunding!$H$2:$H$1001,SMALL(IF(Crowdfunding!$G$2:$G$1001="failed",ROW(Crowdfunding!$H$2:$H$1001),""),ROW()-1)-1,1),"")</f>
        <v>225</v>
      </c>
    </row>
    <row r="335" spans="2:6" x14ac:dyDescent="0.25">
      <c r="B335" t="str">
        <f t="shared" si="10"/>
        <v>successful</v>
      </c>
      <c r="C335" cm="1">
        <f t="array" ref="C335">IFERROR(INDEX(Crowdfunding!$H$2:$H$1001,SMALL(IF(Crowdfunding!$G$2:$G$1001="successful",ROW(Crowdfunding!$H$2:$H$1001),""),ROW()-1)-1,1),"")</f>
        <v>2409</v>
      </c>
      <c r="E335" t="str">
        <f t="shared" si="11"/>
        <v>failed</v>
      </c>
      <c r="F335" cm="1">
        <f t="array" ref="F335">IFERROR(INDEX(Crowdfunding!$H$2:$H$1001,SMALL(IF(Crowdfunding!$G$2:$G$1001="failed",ROW(Crowdfunding!$H$2:$H$1001),""),ROW()-1)-1,1),"")</f>
        <v>38</v>
      </c>
    </row>
    <row r="336" spans="2:6" x14ac:dyDescent="0.25">
      <c r="B336" t="str">
        <f t="shared" si="10"/>
        <v>successful</v>
      </c>
      <c r="C336" cm="1">
        <f t="array" ref="C336">IFERROR(INDEX(Crowdfunding!$H$2:$H$1001,SMALL(IF(Crowdfunding!$G$2:$G$1001="successful",ROW(Crowdfunding!$H$2:$H$1001),""),ROW()-1)-1,1),"")</f>
        <v>194</v>
      </c>
      <c r="E336" t="str">
        <f t="shared" si="11"/>
        <v>failed</v>
      </c>
      <c r="F336" cm="1">
        <f t="array" ref="F336">IFERROR(INDEX(Crowdfunding!$H$2:$H$1001,SMALL(IF(Crowdfunding!$G$2:$G$1001="failed",ROW(Crowdfunding!$H$2:$H$1001),""),ROW()-1)-1,1),"")</f>
        <v>15</v>
      </c>
    </row>
    <row r="337" spans="2:6" x14ac:dyDescent="0.25">
      <c r="B337" t="str">
        <f t="shared" si="10"/>
        <v>successful</v>
      </c>
      <c r="C337" cm="1">
        <f t="array" ref="C337">IFERROR(INDEX(Crowdfunding!$H$2:$H$1001,SMALL(IF(Crowdfunding!$G$2:$G$1001="successful",ROW(Crowdfunding!$H$2:$H$1001),""),ROW()-1)-1,1),"")</f>
        <v>1140</v>
      </c>
      <c r="E337" t="str">
        <f t="shared" si="11"/>
        <v>failed</v>
      </c>
      <c r="F337" cm="1">
        <f t="array" ref="F337">IFERROR(INDEX(Crowdfunding!$H$2:$H$1001,SMALL(IF(Crowdfunding!$G$2:$G$1001="failed",ROW(Crowdfunding!$H$2:$H$1001),""),ROW()-1)-1,1),"")</f>
        <v>37</v>
      </c>
    </row>
    <row r="338" spans="2:6" x14ac:dyDescent="0.25">
      <c r="B338" t="str">
        <f t="shared" si="10"/>
        <v>successful</v>
      </c>
      <c r="C338" cm="1">
        <f t="array" ref="C338">IFERROR(INDEX(Crowdfunding!$H$2:$H$1001,SMALL(IF(Crowdfunding!$G$2:$G$1001="successful",ROW(Crowdfunding!$H$2:$H$1001),""),ROW()-1)-1,1),"")</f>
        <v>102</v>
      </c>
      <c r="E338" t="str">
        <f t="shared" si="11"/>
        <v>failed</v>
      </c>
      <c r="F338" cm="1">
        <f t="array" ref="F338">IFERROR(INDEX(Crowdfunding!$H$2:$H$1001,SMALL(IF(Crowdfunding!$G$2:$G$1001="failed",ROW(Crowdfunding!$H$2:$H$1001),""),ROW()-1)-1,1),"")</f>
        <v>112</v>
      </c>
    </row>
    <row r="339" spans="2:6" x14ac:dyDescent="0.25">
      <c r="B339" t="str">
        <f t="shared" si="10"/>
        <v>successful</v>
      </c>
      <c r="C339" cm="1">
        <f t="array" ref="C339">IFERROR(INDEX(Crowdfunding!$H$2:$H$1001,SMALL(IF(Crowdfunding!$G$2:$G$1001="successful",ROW(Crowdfunding!$H$2:$H$1001),""),ROW()-1)-1,1),"")</f>
        <v>2857</v>
      </c>
      <c r="E339" t="str">
        <f t="shared" si="11"/>
        <v>failed</v>
      </c>
      <c r="F339" cm="1">
        <f t="array" ref="F339">IFERROR(INDEX(Crowdfunding!$H$2:$H$1001,SMALL(IF(Crowdfunding!$G$2:$G$1001="failed",ROW(Crowdfunding!$H$2:$H$1001),""),ROW()-1)-1,1),"")</f>
        <v>21</v>
      </c>
    </row>
    <row r="340" spans="2:6" x14ac:dyDescent="0.25">
      <c r="B340" t="str">
        <f t="shared" si="10"/>
        <v>successful</v>
      </c>
      <c r="C340" cm="1">
        <f t="array" ref="C340">IFERROR(INDEX(Crowdfunding!$H$2:$H$1001,SMALL(IF(Crowdfunding!$G$2:$G$1001="successful",ROW(Crowdfunding!$H$2:$H$1001),""),ROW()-1)-1,1),"")</f>
        <v>107</v>
      </c>
      <c r="E340" t="str">
        <f t="shared" si="11"/>
        <v>failed</v>
      </c>
      <c r="F340" cm="1">
        <f t="array" ref="F340">IFERROR(INDEX(Crowdfunding!$H$2:$H$1001,SMALL(IF(Crowdfunding!$G$2:$G$1001="failed",ROW(Crowdfunding!$H$2:$H$1001),""),ROW()-1)-1,1),"")</f>
        <v>67</v>
      </c>
    </row>
    <row r="341" spans="2:6" x14ac:dyDescent="0.25">
      <c r="B341" t="str">
        <f t="shared" si="10"/>
        <v>successful</v>
      </c>
      <c r="C341" cm="1">
        <f t="array" ref="C341">IFERROR(INDEX(Crowdfunding!$H$2:$H$1001,SMALL(IF(Crowdfunding!$G$2:$G$1001="successful",ROW(Crowdfunding!$H$2:$H$1001),""),ROW()-1)-1,1),"")</f>
        <v>160</v>
      </c>
      <c r="E341" t="str">
        <f t="shared" si="11"/>
        <v>failed</v>
      </c>
      <c r="F341" cm="1">
        <f t="array" ref="F341">IFERROR(INDEX(Crowdfunding!$H$2:$H$1001,SMALL(IF(Crowdfunding!$G$2:$G$1001="failed",ROW(Crowdfunding!$H$2:$H$1001),""),ROW()-1)-1,1),"")</f>
        <v>78</v>
      </c>
    </row>
    <row r="342" spans="2:6" x14ac:dyDescent="0.25">
      <c r="B342" t="str">
        <f t="shared" si="10"/>
        <v>successful</v>
      </c>
      <c r="C342" cm="1">
        <f t="array" ref="C342">IFERROR(INDEX(Crowdfunding!$H$2:$H$1001,SMALL(IF(Crowdfunding!$G$2:$G$1001="successful",ROW(Crowdfunding!$H$2:$H$1001),""),ROW()-1)-1,1),"")</f>
        <v>2230</v>
      </c>
      <c r="E342" t="str">
        <f t="shared" si="11"/>
        <v>failed</v>
      </c>
      <c r="F342" cm="1">
        <f t="array" ref="F342">IFERROR(INDEX(Crowdfunding!$H$2:$H$1001,SMALL(IF(Crowdfunding!$G$2:$G$1001="failed",ROW(Crowdfunding!$H$2:$H$1001),""),ROW()-1)-1,1),"")</f>
        <v>67</v>
      </c>
    </row>
    <row r="343" spans="2:6" x14ac:dyDescent="0.25">
      <c r="B343" t="str">
        <f t="shared" si="10"/>
        <v>successful</v>
      </c>
      <c r="C343" cm="1">
        <f t="array" ref="C343">IFERROR(INDEX(Crowdfunding!$H$2:$H$1001,SMALL(IF(Crowdfunding!$G$2:$G$1001="successful",ROW(Crowdfunding!$H$2:$H$1001),""),ROW()-1)-1,1),"")</f>
        <v>316</v>
      </c>
      <c r="E343" t="str">
        <f t="shared" si="11"/>
        <v>failed</v>
      </c>
      <c r="F343" cm="1">
        <f t="array" ref="F343">IFERROR(INDEX(Crowdfunding!$H$2:$H$1001,SMALL(IF(Crowdfunding!$G$2:$G$1001="failed",ROW(Crowdfunding!$H$2:$H$1001),""),ROW()-1)-1,1),"")</f>
        <v>263</v>
      </c>
    </row>
    <row r="344" spans="2:6" x14ac:dyDescent="0.25">
      <c r="B344" t="str">
        <f t="shared" si="10"/>
        <v>successful</v>
      </c>
      <c r="C344" cm="1">
        <f t="array" ref="C344">IFERROR(INDEX(Crowdfunding!$H$2:$H$1001,SMALL(IF(Crowdfunding!$G$2:$G$1001="successful",ROW(Crowdfunding!$H$2:$H$1001),""),ROW()-1)-1,1),"")</f>
        <v>117</v>
      </c>
      <c r="E344" t="str">
        <f t="shared" si="11"/>
        <v>failed</v>
      </c>
      <c r="F344" cm="1">
        <f t="array" ref="F344">IFERROR(INDEX(Crowdfunding!$H$2:$H$1001,SMALL(IF(Crowdfunding!$G$2:$G$1001="failed",ROW(Crowdfunding!$H$2:$H$1001),""),ROW()-1)-1,1),"")</f>
        <v>1691</v>
      </c>
    </row>
    <row r="345" spans="2:6" x14ac:dyDescent="0.25">
      <c r="B345" t="str">
        <f t="shared" si="10"/>
        <v>successful</v>
      </c>
      <c r="C345" cm="1">
        <f t="array" ref="C345">IFERROR(INDEX(Crowdfunding!$H$2:$H$1001,SMALL(IF(Crowdfunding!$G$2:$G$1001="successful",ROW(Crowdfunding!$H$2:$H$1001),""),ROW()-1)-1,1),"")</f>
        <v>6406</v>
      </c>
      <c r="E345" t="str">
        <f t="shared" si="11"/>
        <v>failed</v>
      </c>
      <c r="F345" cm="1">
        <f t="array" ref="F345">IFERROR(INDEX(Crowdfunding!$H$2:$H$1001,SMALL(IF(Crowdfunding!$G$2:$G$1001="failed",ROW(Crowdfunding!$H$2:$H$1001),""),ROW()-1)-1,1),"")</f>
        <v>181</v>
      </c>
    </row>
    <row r="346" spans="2:6" x14ac:dyDescent="0.25">
      <c r="B346" t="str">
        <f t="shared" si="10"/>
        <v>successful</v>
      </c>
      <c r="C346" cm="1">
        <f t="array" ref="C346">IFERROR(INDEX(Crowdfunding!$H$2:$H$1001,SMALL(IF(Crowdfunding!$G$2:$G$1001="successful",ROW(Crowdfunding!$H$2:$H$1001),""),ROW()-1)-1,1),"")</f>
        <v>192</v>
      </c>
      <c r="E346" t="str">
        <f t="shared" si="11"/>
        <v>failed</v>
      </c>
      <c r="F346" cm="1">
        <f t="array" ref="F346">IFERROR(INDEX(Crowdfunding!$H$2:$H$1001,SMALL(IF(Crowdfunding!$G$2:$G$1001="failed",ROW(Crowdfunding!$H$2:$H$1001),""),ROW()-1)-1,1),"")</f>
        <v>13</v>
      </c>
    </row>
    <row r="347" spans="2:6" x14ac:dyDescent="0.25">
      <c r="B347" t="str">
        <f t="shared" si="10"/>
        <v>successful</v>
      </c>
      <c r="C347" cm="1">
        <f t="array" ref="C347">IFERROR(INDEX(Crowdfunding!$H$2:$H$1001,SMALL(IF(Crowdfunding!$G$2:$G$1001="successful",ROW(Crowdfunding!$H$2:$H$1001),""),ROW()-1)-1,1),"")</f>
        <v>26</v>
      </c>
      <c r="E347" t="str">
        <f t="shared" si="11"/>
        <v>failed</v>
      </c>
      <c r="F347" cm="1">
        <f t="array" ref="F347">IFERROR(INDEX(Crowdfunding!$H$2:$H$1001,SMALL(IF(Crowdfunding!$G$2:$G$1001="failed",ROW(Crowdfunding!$H$2:$H$1001),""),ROW()-1)-1,1),"")</f>
        <v>1</v>
      </c>
    </row>
    <row r="348" spans="2:6" x14ac:dyDescent="0.25">
      <c r="B348" t="str">
        <f t="shared" si="10"/>
        <v>successful</v>
      </c>
      <c r="C348" cm="1">
        <f t="array" ref="C348">IFERROR(INDEX(Crowdfunding!$H$2:$H$1001,SMALL(IF(Crowdfunding!$G$2:$G$1001="successful",ROW(Crowdfunding!$H$2:$H$1001),""),ROW()-1)-1,1),"")</f>
        <v>723</v>
      </c>
      <c r="E348" t="str">
        <f t="shared" si="11"/>
        <v>failed</v>
      </c>
      <c r="F348" cm="1">
        <f t="array" ref="F348">IFERROR(INDEX(Crowdfunding!$H$2:$H$1001,SMALL(IF(Crowdfunding!$G$2:$G$1001="failed",ROW(Crowdfunding!$H$2:$H$1001),""),ROW()-1)-1,1),"")</f>
        <v>21</v>
      </c>
    </row>
    <row r="349" spans="2:6" x14ac:dyDescent="0.25">
      <c r="B349" t="str">
        <f t="shared" si="10"/>
        <v>successful</v>
      </c>
      <c r="C349" cm="1">
        <f t="array" ref="C349">IFERROR(INDEX(Crowdfunding!$H$2:$H$1001,SMALL(IF(Crowdfunding!$G$2:$G$1001="successful",ROW(Crowdfunding!$H$2:$H$1001),""),ROW()-1)-1,1),"")</f>
        <v>170</v>
      </c>
      <c r="E349" t="str">
        <f t="shared" si="11"/>
        <v>failed</v>
      </c>
      <c r="F349" cm="1">
        <f t="array" ref="F349">IFERROR(INDEX(Crowdfunding!$H$2:$H$1001,SMALL(IF(Crowdfunding!$G$2:$G$1001="failed",ROW(Crowdfunding!$H$2:$H$1001),""),ROW()-1)-1,1),"")</f>
        <v>830</v>
      </c>
    </row>
    <row r="350" spans="2:6" x14ac:dyDescent="0.25">
      <c r="B350" t="str">
        <f t="shared" si="10"/>
        <v>successful</v>
      </c>
      <c r="C350" cm="1">
        <f t="array" ref="C350">IFERROR(INDEX(Crowdfunding!$H$2:$H$1001,SMALL(IF(Crowdfunding!$G$2:$G$1001="successful",ROW(Crowdfunding!$H$2:$H$1001),""),ROW()-1)-1,1),"")</f>
        <v>238</v>
      </c>
      <c r="E350" t="str">
        <f t="shared" si="11"/>
        <v>failed</v>
      </c>
      <c r="F350" cm="1">
        <f t="array" ref="F350">IFERROR(INDEX(Crowdfunding!$H$2:$H$1001,SMALL(IF(Crowdfunding!$G$2:$G$1001="failed",ROW(Crowdfunding!$H$2:$H$1001),""),ROW()-1)-1,1),"")</f>
        <v>130</v>
      </c>
    </row>
    <row r="351" spans="2:6" x14ac:dyDescent="0.25">
      <c r="B351" t="str">
        <f t="shared" si="10"/>
        <v>successful</v>
      </c>
      <c r="C351" cm="1">
        <f t="array" ref="C351">IFERROR(INDEX(Crowdfunding!$H$2:$H$1001,SMALL(IF(Crowdfunding!$G$2:$G$1001="successful",ROW(Crowdfunding!$H$2:$H$1001),""),ROW()-1)-1,1),"")</f>
        <v>55</v>
      </c>
      <c r="E351" t="str">
        <f t="shared" si="11"/>
        <v>failed</v>
      </c>
      <c r="F351" cm="1">
        <f t="array" ref="F351">IFERROR(INDEX(Crowdfunding!$H$2:$H$1001,SMALL(IF(Crowdfunding!$G$2:$G$1001="failed",ROW(Crowdfunding!$H$2:$H$1001),""),ROW()-1)-1,1),"")</f>
        <v>55</v>
      </c>
    </row>
    <row r="352" spans="2:6" x14ac:dyDescent="0.25">
      <c r="B352" t="str">
        <f t="shared" si="10"/>
        <v>successful</v>
      </c>
      <c r="C352" cm="1">
        <f t="array" ref="C352">IFERROR(INDEX(Crowdfunding!$H$2:$H$1001,SMALL(IF(Crowdfunding!$G$2:$G$1001="successful",ROW(Crowdfunding!$H$2:$H$1001),""),ROW()-1)-1,1),"")</f>
        <v>128</v>
      </c>
      <c r="E352" t="str">
        <f t="shared" si="11"/>
        <v>failed</v>
      </c>
      <c r="F352" cm="1">
        <f t="array" ref="F352">IFERROR(INDEX(Crowdfunding!$H$2:$H$1001,SMALL(IF(Crowdfunding!$G$2:$G$1001="failed",ROW(Crowdfunding!$H$2:$H$1001),""),ROW()-1)-1,1),"")</f>
        <v>114</v>
      </c>
    </row>
    <row r="353" spans="2:6" x14ac:dyDescent="0.25">
      <c r="B353" t="str">
        <f t="shared" si="10"/>
        <v>successful</v>
      </c>
      <c r="C353" cm="1">
        <f t="array" ref="C353">IFERROR(INDEX(Crowdfunding!$H$2:$H$1001,SMALL(IF(Crowdfunding!$G$2:$G$1001="successful",ROW(Crowdfunding!$H$2:$H$1001),""),ROW()-1)-1,1),"")</f>
        <v>2144</v>
      </c>
      <c r="E353" t="str">
        <f t="shared" si="11"/>
        <v>failed</v>
      </c>
      <c r="F353" cm="1">
        <f t="array" ref="F353">IFERROR(INDEX(Crowdfunding!$H$2:$H$1001,SMALL(IF(Crowdfunding!$G$2:$G$1001="failed",ROW(Crowdfunding!$H$2:$H$1001),""),ROW()-1)-1,1),"")</f>
        <v>594</v>
      </c>
    </row>
    <row r="354" spans="2:6" x14ac:dyDescent="0.25">
      <c r="B354" t="str">
        <f t="shared" si="10"/>
        <v>successful</v>
      </c>
      <c r="C354" cm="1">
        <f t="array" ref="C354">IFERROR(INDEX(Crowdfunding!$H$2:$H$1001,SMALL(IF(Crowdfunding!$G$2:$G$1001="successful",ROW(Crowdfunding!$H$2:$H$1001),""),ROW()-1)-1,1),"")</f>
        <v>2693</v>
      </c>
      <c r="E354" t="str">
        <f t="shared" si="11"/>
        <v>failed</v>
      </c>
      <c r="F354" cm="1">
        <f t="array" ref="F354">IFERROR(INDEX(Crowdfunding!$H$2:$H$1001,SMALL(IF(Crowdfunding!$G$2:$G$1001="failed",ROW(Crowdfunding!$H$2:$H$1001),""),ROW()-1)-1,1),"")</f>
        <v>24</v>
      </c>
    </row>
    <row r="355" spans="2:6" x14ac:dyDescent="0.25">
      <c r="B355" t="str">
        <f t="shared" si="10"/>
        <v>successful</v>
      </c>
      <c r="C355" cm="1">
        <f t="array" ref="C355">IFERROR(INDEX(Crowdfunding!$H$2:$H$1001,SMALL(IF(Crowdfunding!$G$2:$G$1001="successful",ROW(Crowdfunding!$H$2:$H$1001),""),ROW()-1)-1,1),"")</f>
        <v>432</v>
      </c>
      <c r="E355" t="str">
        <f t="shared" si="11"/>
        <v>failed</v>
      </c>
      <c r="F355" cm="1">
        <f t="array" ref="F355">IFERROR(INDEX(Crowdfunding!$H$2:$H$1001,SMALL(IF(Crowdfunding!$G$2:$G$1001="failed",ROW(Crowdfunding!$H$2:$H$1001),""),ROW()-1)-1,1),"")</f>
        <v>252</v>
      </c>
    </row>
    <row r="356" spans="2:6" x14ac:dyDescent="0.25">
      <c r="B356" t="str">
        <f t="shared" si="10"/>
        <v>successful</v>
      </c>
      <c r="C356" cm="1">
        <f t="array" ref="C356">IFERROR(INDEX(Crowdfunding!$H$2:$H$1001,SMALL(IF(Crowdfunding!$G$2:$G$1001="successful",ROW(Crowdfunding!$H$2:$H$1001),""),ROW()-1)-1,1),"")</f>
        <v>189</v>
      </c>
      <c r="E356" t="str">
        <f t="shared" si="11"/>
        <v>failed</v>
      </c>
      <c r="F356" cm="1">
        <f t="array" ref="F356">IFERROR(INDEX(Crowdfunding!$H$2:$H$1001,SMALL(IF(Crowdfunding!$G$2:$G$1001="failed",ROW(Crowdfunding!$H$2:$H$1001),""),ROW()-1)-1,1),"")</f>
        <v>67</v>
      </c>
    </row>
    <row r="357" spans="2:6" x14ac:dyDescent="0.25">
      <c r="B357" t="str">
        <f t="shared" si="10"/>
        <v>successful</v>
      </c>
      <c r="C357" cm="1">
        <f t="array" ref="C357">IFERROR(INDEX(Crowdfunding!$H$2:$H$1001,SMALL(IF(Crowdfunding!$G$2:$G$1001="successful",ROW(Crowdfunding!$H$2:$H$1001),""),ROW()-1)-1,1),"")</f>
        <v>154</v>
      </c>
      <c r="E357" t="str">
        <f t="shared" si="11"/>
        <v>failed</v>
      </c>
      <c r="F357" cm="1">
        <f t="array" ref="F357">IFERROR(INDEX(Crowdfunding!$H$2:$H$1001,SMALL(IF(Crowdfunding!$G$2:$G$1001="failed",ROW(Crowdfunding!$H$2:$H$1001),""),ROW()-1)-1,1),"")</f>
        <v>742</v>
      </c>
    </row>
    <row r="358" spans="2:6" x14ac:dyDescent="0.25">
      <c r="B358" t="str">
        <f t="shared" si="10"/>
        <v>successful</v>
      </c>
      <c r="C358" cm="1">
        <f t="array" ref="C358">IFERROR(INDEX(Crowdfunding!$H$2:$H$1001,SMALL(IF(Crowdfunding!$G$2:$G$1001="successful",ROW(Crowdfunding!$H$2:$H$1001),""),ROW()-1)-1,1),"")</f>
        <v>96</v>
      </c>
      <c r="E358" t="str">
        <f t="shared" si="11"/>
        <v>failed</v>
      </c>
      <c r="F358" cm="1">
        <f t="array" ref="F358">IFERROR(INDEX(Crowdfunding!$H$2:$H$1001,SMALL(IF(Crowdfunding!$G$2:$G$1001="failed",ROW(Crowdfunding!$H$2:$H$1001),""),ROW()-1)-1,1),"")</f>
        <v>75</v>
      </c>
    </row>
    <row r="359" spans="2:6" x14ac:dyDescent="0.25">
      <c r="B359" t="str">
        <f t="shared" si="10"/>
        <v>successful</v>
      </c>
      <c r="C359" cm="1">
        <f t="array" ref="C359">IFERROR(INDEX(Crowdfunding!$H$2:$H$1001,SMALL(IF(Crowdfunding!$G$2:$G$1001="successful",ROW(Crowdfunding!$H$2:$H$1001),""),ROW()-1)-1,1),"")</f>
        <v>3063</v>
      </c>
      <c r="E359" t="str">
        <f t="shared" si="11"/>
        <v>failed</v>
      </c>
      <c r="F359" cm="1">
        <f t="array" ref="F359">IFERROR(INDEX(Crowdfunding!$H$2:$H$1001,SMALL(IF(Crowdfunding!$G$2:$G$1001="failed",ROW(Crowdfunding!$H$2:$H$1001),""),ROW()-1)-1,1),"")</f>
        <v>4405</v>
      </c>
    </row>
    <row r="360" spans="2:6" x14ac:dyDescent="0.25">
      <c r="B360" t="str">
        <f t="shared" si="10"/>
        <v>successful</v>
      </c>
      <c r="C360" cm="1">
        <f t="array" ref="C360">IFERROR(INDEX(Crowdfunding!$H$2:$H$1001,SMALL(IF(Crowdfunding!$G$2:$G$1001="successful",ROW(Crowdfunding!$H$2:$H$1001),""),ROW()-1)-1,1),"")</f>
        <v>2266</v>
      </c>
      <c r="E360" t="str">
        <f t="shared" si="11"/>
        <v>failed</v>
      </c>
      <c r="F360" cm="1">
        <f t="array" ref="F360">IFERROR(INDEX(Crowdfunding!$H$2:$H$1001,SMALL(IF(Crowdfunding!$G$2:$G$1001="failed",ROW(Crowdfunding!$H$2:$H$1001),""),ROW()-1)-1,1),"")</f>
        <v>92</v>
      </c>
    </row>
    <row r="361" spans="2:6" x14ac:dyDescent="0.25">
      <c r="B361" t="str">
        <f t="shared" si="10"/>
        <v>successful</v>
      </c>
      <c r="C361" cm="1">
        <f t="array" ref="C361">IFERROR(INDEX(Crowdfunding!$H$2:$H$1001,SMALL(IF(Crowdfunding!$G$2:$G$1001="successful",ROW(Crowdfunding!$H$2:$H$1001),""),ROW()-1)-1,1),"")</f>
        <v>194</v>
      </c>
      <c r="E361" t="str">
        <f t="shared" si="11"/>
        <v>failed</v>
      </c>
      <c r="F361" cm="1">
        <f t="array" ref="F361">IFERROR(INDEX(Crowdfunding!$H$2:$H$1001,SMALL(IF(Crowdfunding!$G$2:$G$1001="failed",ROW(Crowdfunding!$H$2:$H$1001),""),ROW()-1)-1,1),"")</f>
        <v>64</v>
      </c>
    </row>
    <row r="362" spans="2:6" x14ac:dyDescent="0.25">
      <c r="B362" t="str">
        <f t="shared" si="10"/>
        <v>successful</v>
      </c>
      <c r="C362" cm="1">
        <f t="array" ref="C362">IFERROR(INDEX(Crowdfunding!$H$2:$H$1001,SMALL(IF(Crowdfunding!$G$2:$G$1001="successful",ROW(Crowdfunding!$H$2:$H$1001),""),ROW()-1)-1,1),"")</f>
        <v>129</v>
      </c>
      <c r="E362" t="str">
        <f t="shared" si="11"/>
        <v>failed</v>
      </c>
      <c r="F362" cm="1">
        <f t="array" ref="F362">IFERROR(INDEX(Crowdfunding!$H$2:$H$1001,SMALL(IF(Crowdfunding!$G$2:$G$1001="failed",ROW(Crowdfunding!$H$2:$H$1001),""),ROW()-1)-1,1),"")</f>
        <v>64</v>
      </c>
    </row>
    <row r="363" spans="2:6" x14ac:dyDescent="0.25">
      <c r="B363" t="str">
        <f t="shared" si="10"/>
        <v>successful</v>
      </c>
      <c r="C363" cm="1">
        <f t="array" ref="C363">IFERROR(INDEX(Crowdfunding!$H$2:$H$1001,SMALL(IF(Crowdfunding!$G$2:$G$1001="successful",ROW(Crowdfunding!$H$2:$H$1001),""),ROW()-1)-1,1),"")</f>
        <v>375</v>
      </c>
      <c r="E363" t="str">
        <f t="shared" si="11"/>
        <v>failed</v>
      </c>
      <c r="F363" cm="1">
        <f t="array" ref="F363">IFERROR(INDEX(Crowdfunding!$H$2:$H$1001,SMALL(IF(Crowdfunding!$G$2:$G$1001="failed",ROW(Crowdfunding!$H$2:$H$1001),""),ROW()-1)-1,1),"")</f>
        <v>842</v>
      </c>
    </row>
    <row r="364" spans="2:6" x14ac:dyDescent="0.25">
      <c r="B364" t="str">
        <f t="shared" si="10"/>
        <v>successful</v>
      </c>
      <c r="C364" cm="1">
        <f t="array" ref="C364">IFERROR(INDEX(Crowdfunding!$H$2:$H$1001,SMALL(IF(Crowdfunding!$G$2:$G$1001="successful",ROW(Crowdfunding!$H$2:$H$1001),""),ROW()-1)-1,1),"")</f>
        <v>409</v>
      </c>
      <c r="E364" t="str">
        <f t="shared" si="11"/>
        <v>failed</v>
      </c>
      <c r="F364" cm="1">
        <f t="array" ref="F364">IFERROR(INDEX(Crowdfunding!$H$2:$H$1001,SMALL(IF(Crowdfunding!$G$2:$G$1001="failed",ROW(Crowdfunding!$H$2:$H$1001),""),ROW()-1)-1,1),"")</f>
        <v>112</v>
      </c>
    </row>
    <row r="365" spans="2:6" x14ac:dyDescent="0.25">
      <c r="B365" t="str">
        <f t="shared" si="10"/>
        <v>successful</v>
      </c>
      <c r="C365" cm="1">
        <f t="array" ref="C365">IFERROR(INDEX(Crowdfunding!$H$2:$H$1001,SMALL(IF(Crowdfunding!$G$2:$G$1001="successful",ROW(Crowdfunding!$H$2:$H$1001),""),ROW()-1)-1,1),"")</f>
        <v>234</v>
      </c>
      <c r="E365" t="str">
        <f t="shared" si="11"/>
        <v>failed</v>
      </c>
      <c r="F365" cm="1">
        <f t="array" ref="F365">IFERROR(INDEX(Crowdfunding!$H$2:$H$1001,SMALL(IF(Crowdfunding!$G$2:$G$1001="failed",ROW(Crowdfunding!$H$2:$H$1001),""),ROW()-1)-1,1),"")</f>
        <v>374</v>
      </c>
    </row>
    <row r="366" spans="2:6" x14ac:dyDescent="0.25">
      <c r="B366" t="str">
        <f t="shared" si="10"/>
        <v>successful</v>
      </c>
      <c r="C366" cm="1">
        <f t="array" ref="C366">IFERROR(INDEX(Crowdfunding!$H$2:$H$1001,SMALL(IF(Crowdfunding!$G$2:$G$1001="successful",ROW(Crowdfunding!$H$2:$H$1001),""),ROW()-1)-1,1),"")</f>
        <v>3016</v>
      </c>
    </row>
    <row r="367" spans="2:6" x14ac:dyDescent="0.25">
      <c r="B367" t="str">
        <f t="shared" si="10"/>
        <v>successful</v>
      </c>
      <c r="C367" cm="1">
        <f t="array" ref="C367">IFERROR(INDEX(Crowdfunding!$H$2:$H$1001,SMALL(IF(Crowdfunding!$G$2:$G$1001="successful",ROW(Crowdfunding!$H$2:$H$1001),""),ROW()-1)-1,1),"")</f>
        <v>264</v>
      </c>
    </row>
    <row r="368" spans="2:6" x14ac:dyDescent="0.25">
      <c r="B368" t="str">
        <f t="shared" si="10"/>
        <v>successful</v>
      </c>
      <c r="C368" cm="1">
        <f t="array" ref="C368">IFERROR(INDEX(Crowdfunding!$H$2:$H$1001,SMALL(IF(Crowdfunding!$G$2:$G$1001="successful",ROW(Crowdfunding!$H$2:$H$1001),""),ROW()-1)-1,1),"")</f>
        <v>272</v>
      </c>
    </row>
    <row r="369" spans="2:3" x14ac:dyDescent="0.25">
      <c r="B369" t="str">
        <f t="shared" si="10"/>
        <v>successful</v>
      </c>
      <c r="C369" cm="1">
        <f t="array" ref="C369">IFERROR(INDEX(Crowdfunding!$H$2:$H$1001,SMALL(IF(Crowdfunding!$G$2:$G$1001="successful",ROW(Crowdfunding!$H$2:$H$1001),""),ROW()-1)-1,1),"")</f>
        <v>419</v>
      </c>
    </row>
    <row r="370" spans="2:3" x14ac:dyDescent="0.25">
      <c r="B370" t="str">
        <f t="shared" si="10"/>
        <v>successful</v>
      </c>
      <c r="C370" cm="1">
        <f t="array" ref="C370">IFERROR(INDEX(Crowdfunding!$H$2:$H$1001,SMALL(IF(Crowdfunding!$G$2:$G$1001="successful",ROW(Crowdfunding!$H$2:$H$1001),""),ROW()-1)-1,1),"")</f>
        <v>1621</v>
      </c>
    </row>
    <row r="371" spans="2:3" x14ac:dyDescent="0.25">
      <c r="B371" t="str">
        <f t="shared" si="10"/>
        <v>successful</v>
      </c>
      <c r="C371" cm="1">
        <f t="array" ref="C371">IFERROR(INDEX(Crowdfunding!$H$2:$H$1001,SMALL(IF(Crowdfunding!$G$2:$G$1001="successful",ROW(Crowdfunding!$H$2:$H$1001),""),ROW()-1)-1,1),"")</f>
        <v>1101</v>
      </c>
    </row>
    <row r="372" spans="2:3" x14ac:dyDescent="0.25">
      <c r="B372" t="str">
        <f t="shared" si="10"/>
        <v>successful</v>
      </c>
      <c r="C372" cm="1">
        <f t="array" ref="C372">IFERROR(INDEX(Crowdfunding!$H$2:$H$1001,SMALL(IF(Crowdfunding!$G$2:$G$1001="successful",ROW(Crowdfunding!$H$2:$H$1001),""),ROW()-1)-1,1),"")</f>
        <v>1073</v>
      </c>
    </row>
    <row r="373" spans="2:3" x14ac:dyDescent="0.25">
      <c r="B373" t="str">
        <f t="shared" si="10"/>
        <v>successful</v>
      </c>
      <c r="C373" cm="1">
        <f t="array" ref="C373">IFERROR(INDEX(Crowdfunding!$H$2:$H$1001,SMALL(IF(Crowdfunding!$G$2:$G$1001="successful",ROW(Crowdfunding!$H$2:$H$1001),""),ROW()-1)-1,1),"")</f>
        <v>331</v>
      </c>
    </row>
    <row r="374" spans="2:3" x14ac:dyDescent="0.25">
      <c r="B374" t="str">
        <f t="shared" si="10"/>
        <v>successful</v>
      </c>
      <c r="C374" cm="1">
        <f t="array" ref="C374">IFERROR(INDEX(Crowdfunding!$H$2:$H$1001,SMALL(IF(Crowdfunding!$G$2:$G$1001="successful",ROW(Crowdfunding!$H$2:$H$1001),""),ROW()-1)-1,1),"")</f>
        <v>1170</v>
      </c>
    </row>
    <row r="375" spans="2:3" x14ac:dyDescent="0.25">
      <c r="B375" t="str">
        <f t="shared" si="10"/>
        <v>successful</v>
      </c>
      <c r="C375" cm="1">
        <f t="array" ref="C375">IFERROR(INDEX(Crowdfunding!$H$2:$H$1001,SMALL(IF(Crowdfunding!$G$2:$G$1001="successful",ROW(Crowdfunding!$H$2:$H$1001),""),ROW()-1)-1,1),"")</f>
        <v>363</v>
      </c>
    </row>
    <row r="376" spans="2:3" x14ac:dyDescent="0.25">
      <c r="B376" t="str">
        <f t="shared" si="10"/>
        <v>successful</v>
      </c>
      <c r="C376" cm="1">
        <f t="array" ref="C376">IFERROR(INDEX(Crowdfunding!$H$2:$H$1001,SMALL(IF(Crowdfunding!$G$2:$G$1001="successful",ROW(Crowdfunding!$H$2:$H$1001),""),ROW()-1)-1,1),"")</f>
        <v>103</v>
      </c>
    </row>
    <row r="377" spans="2:3" x14ac:dyDescent="0.25">
      <c r="B377" t="str">
        <f t="shared" si="10"/>
        <v>successful</v>
      </c>
      <c r="C377" cm="1">
        <f t="array" ref="C377">IFERROR(INDEX(Crowdfunding!$H$2:$H$1001,SMALL(IF(Crowdfunding!$G$2:$G$1001="successful",ROW(Crowdfunding!$H$2:$H$1001),""),ROW()-1)-1,1),"")</f>
        <v>147</v>
      </c>
    </row>
    <row r="378" spans="2:3" x14ac:dyDescent="0.25">
      <c r="B378" t="str">
        <f t="shared" si="10"/>
        <v>successful</v>
      </c>
      <c r="C378" cm="1">
        <f t="array" ref="C378">IFERROR(INDEX(Crowdfunding!$H$2:$H$1001,SMALL(IF(Crowdfunding!$G$2:$G$1001="successful",ROW(Crowdfunding!$H$2:$H$1001),""),ROW()-1)-1,1),"")</f>
        <v>110</v>
      </c>
    </row>
    <row r="379" spans="2:3" x14ac:dyDescent="0.25">
      <c r="B379" t="str">
        <f t="shared" si="10"/>
        <v>successful</v>
      </c>
      <c r="C379" cm="1">
        <f t="array" ref="C379">IFERROR(INDEX(Crowdfunding!$H$2:$H$1001,SMALL(IF(Crowdfunding!$G$2:$G$1001="successful",ROW(Crowdfunding!$H$2:$H$1001),""),ROW()-1)-1,1),"")</f>
        <v>134</v>
      </c>
    </row>
    <row r="380" spans="2:3" x14ac:dyDescent="0.25">
      <c r="B380" t="str">
        <f t="shared" si="10"/>
        <v>successful</v>
      </c>
      <c r="C380" cm="1">
        <f t="array" ref="C380">IFERROR(INDEX(Crowdfunding!$H$2:$H$1001,SMALL(IF(Crowdfunding!$G$2:$G$1001="successful",ROW(Crowdfunding!$H$2:$H$1001),""),ROW()-1)-1,1),"")</f>
        <v>269</v>
      </c>
    </row>
    <row r="381" spans="2:3" x14ac:dyDescent="0.25">
      <c r="B381" t="str">
        <f t="shared" si="10"/>
        <v>successful</v>
      </c>
      <c r="C381" cm="1">
        <f t="array" ref="C381">IFERROR(INDEX(Crowdfunding!$H$2:$H$1001,SMALL(IF(Crowdfunding!$G$2:$G$1001="successful",ROW(Crowdfunding!$H$2:$H$1001),""),ROW()-1)-1,1),"")</f>
        <v>175</v>
      </c>
    </row>
    <row r="382" spans="2:3" x14ac:dyDescent="0.25">
      <c r="B382" t="str">
        <f t="shared" si="10"/>
        <v>successful</v>
      </c>
      <c r="C382" cm="1">
        <f t="array" ref="C382">IFERROR(INDEX(Crowdfunding!$H$2:$H$1001,SMALL(IF(Crowdfunding!$G$2:$G$1001="successful",ROW(Crowdfunding!$H$2:$H$1001),""),ROW()-1)-1,1),"")</f>
        <v>69</v>
      </c>
    </row>
    <row r="383" spans="2:3" x14ac:dyDescent="0.25">
      <c r="B383" t="str">
        <f t="shared" si="10"/>
        <v>successful</v>
      </c>
      <c r="C383" cm="1">
        <f t="array" ref="C383">IFERROR(INDEX(Crowdfunding!$H$2:$H$1001,SMALL(IF(Crowdfunding!$G$2:$G$1001="successful",ROW(Crowdfunding!$H$2:$H$1001),""),ROW()-1)-1,1),"")</f>
        <v>190</v>
      </c>
    </row>
    <row r="384" spans="2:3" x14ac:dyDescent="0.25">
      <c r="B384" t="str">
        <f t="shared" si="10"/>
        <v>successful</v>
      </c>
      <c r="C384" cm="1">
        <f t="array" ref="C384">IFERROR(INDEX(Crowdfunding!$H$2:$H$1001,SMALL(IF(Crowdfunding!$G$2:$G$1001="successful",ROW(Crowdfunding!$H$2:$H$1001),""),ROW()-1)-1,1),"")</f>
        <v>237</v>
      </c>
    </row>
    <row r="385" spans="2:3" x14ac:dyDescent="0.25">
      <c r="B385" t="str">
        <f t="shared" si="10"/>
        <v>successful</v>
      </c>
      <c r="C385" cm="1">
        <f t="array" ref="C385">IFERROR(INDEX(Crowdfunding!$H$2:$H$1001,SMALL(IF(Crowdfunding!$G$2:$G$1001="successful",ROW(Crowdfunding!$H$2:$H$1001),""),ROW()-1)-1,1),"")</f>
        <v>196</v>
      </c>
    </row>
    <row r="386" spans="2:3" x14ac:dyDescent="0.25">
      <c r="B386" t="str">
        <f t="shared" si="10"/>
        <v>successful</v>
      </c>
      <c r="C386" cm="1">
        <f t="array" ref="C386">IFERROR(INDEX(Crowdfunding!$H$2:$H$1001,SMALL(IF(Crowdfunding!$G$2:$G$1001="successful",ROW(Crowdfunding!$H$2:$H$1001),""),ROW()-1)-1,1),"")</f>
        <v>7295</v>
      </c>
    </row>
    <row r="387" spans="2:3" x14ac:dyDescent="0.25">
      <c r="B387" t="str">
        <f t="shared" ref="B387:B450" si="12">IF(C387&gt;0,"successful",0)</f>
        <v>successful</v>
      </c>
      <c r="C387" cm="1">
        <f t="array" ref="C387">IFERROR(INDEX(Crowdfunding!$H$2:$H$1001,SMALL(IF(Crowdfunding!$G$2:$G$1001="successful",ROW(Crowdfunding!$H$2:$H$1001),""),ROW()-1)-1,1),"")</f>
        <v>2893</v>
      </c>
    </row>
    <row r="388" spans="2:3" x14ac:dyDescent="0.25">
      <c r="B388" t="str">
        <f t="shared" si="12"/>
        <v>successful</v>
      </c>
      <c r="C388" cm="1">
        <f t="array" ref="C388">IFERROR(INDEX(Crowdfunding!$H$2:$H$1001,SMALL(IF(Crowdfunding!$G$2:$G$1001="successful",ROW(Crowdfunding!$H$2:$H$1001),""),ROW()-1)-1,1),"")</f>
        <v>820</v>
      </c>
    </row>
    <row r="389" spans="2:3" x14ac:dyDescent="0.25">
      <c r="B389" t="str">
        <f t="shared" si="12"/>
        <v>successful</v>
      </c>
      <c r="C389" cm="1">
        <f t="array" ref="C389">IFERROR(INDEX(Crowdfunding!$H$2:$H$1001,SMALL(IF(Crowdfunding!$G$2:$G$1001="successful",ROW(Crowdfunding!$H$2:$H$1001),""),ROW()-1)-1,1),"")</f>
        <v>2038</v>
      </c>
    </row>
    <row r="390" spans="2:3" x14ac:dyDescent="0.25">
      <c r="B390" t="str">
        <f t="shared" si="12"/>
        <v>successful</v>
      </c>
      <c r="C390" cm="1">
        <f t="array" ref="C390">IFERROR(INDEX(Crowdfunding!$H$2:$H$1001,SMALL(IF(Crowdfunding!$G$2:$G$1001="successful",ROW(Crowdfunding!$H$2:$H$1001),""),ROW()-1)-1,1),"")</f>
        <v>116</v>
      </c>
    </row>
    <row r="391" spans="2:3" x14ac:dyDescent="0.25">
      <c r="B391" t="str">
        <f t="shared" si="12"/>
        <v>successful</v>
      </c>
      <c r="C391" cm="1">
        <f t="array" ref="C391">IFERROR(INDEX(Crowdfunding!$H$2:$H$1001,SMALL(IF(Crowdfunding!$G$2:$G$1001="successful",ROW(Crowdfunding!$H$2:$H$1001),""),ROW()-1)-1,1),"")</f>
        <v>1345</v>
      </c>
    </row>
    <row r="392" spans="2:3" x14ac:dyDescent="0.25">
      <c r="B392" t="str">
        <f t="shared" si="12"/>
        <v>successful</v>
      </c>
      <c r="C392" cm="1">
        <f t="array" ref="C392">IFERROR(INDEX(Crowdfunding!$H$2:$H$1001,SMALL(IF(Crowdfunding!$G$2:$G$1001="successful",ROW(Crowdfunding!$H$2:$H$1001),""),ROW()-1)-1,1),"")</f>
        <v>168</v>
      </c>
    </row>
    <row r="393" spans="2:3" x14ac:dyDescent="0.25">
      <c r="B393" t="str">
        <f t="shared" si="12"/>
        <v>successful</v>
      </c>
      <c r="C393" cm="1">
        <f t="array" ref="C393">IFERROR(INDEX(Crowdfunding!$H$2:$H$1001,SMALL(IF(Crowdfunding!$G$2:$G$1001="successful",ROW(Crowdfunding!$H$2:$H$1001),""),ROW()-1)-1,1),"")</f>
        <v>137</v>
      </c>
    </row>
    <row r="394" spans="2:3" x14ac:dyDescent="0.25">
      <c r="B394" t="str">
        <f t="shared" si="12"/>
        <v>successful</v>
      </c>
      <c r="C394" cm="1">
        <f t="array" ref="C394">IFERROR(INDEX(Crowdfunding!$H$2:$H$1001,SMALL(IF(Crowdfunding!$G$2:$G$1001="successful",ROW(Crowdfunding!$H$2:$H$1001),""),ROW()-1)-1,1),"")</f>
        <v>186</v>
      </c>
    </row>
    <row r="395" spans="2:3" x14ac:dyDescent="0.25">
      <c r="B395" t="str">
        <f t="shared" si="12"/>
        <v>successful</v>
      </c>
      <c r="C395" cm="1">
        <f t="array" ref="C395">IFERROR(INDEX(Crowdfunding!$H$2:$H$1001,SMALL(IF(Crowdfunding!$G$2:$G$1001="successful",ROW(Crowdfunding!$H$2:$H$1001),""),ROW()-1)-1,1),"")</f>
        <v>125</v>
      </c>
    </row>
    <row r="396" spans="2:3" x14ac:dyDescent="0.25">
      <c r="B396" t="str">
        <f t="shared" si="12"/>
        <v>successful</v>
      </c>
      <c r="C396" cm="1">
        <f t="array" ref="C396">IFERROR(INDEX(Crowdfunding!$H$2:$H$1001,SMALL(IF(Crowdfunding!$G$2:$G$1001="successful",ROW(Crowdfunding!$H$2:$H$1001),""),ROW()-1)-1,1),"")</f>
        <v>202</v>
      </c>
    </row>
    <row r="397" spans="2:3" x14ac:dyDescent="0.25">
      <c r="B397" t="str">
        <f t="shared" si="12"/>
        <v>successful</v>
      </c>
      <c r="C397" cm="1">
        <f t="array" ref="C397">IFERROR(INDEX(Crowdfunding!$H$2:$H$1001,SMALL(IF(Crowdfunding!$G$2:$G$1001="successful",ROW(Crowdfunding!$H$2:$H$1001),""),ROW()-1)-1,1),"")</f>
        <v>103</v>
      </c>
    </row>
    <row r="398" spans="2:3" x14ac:dyDescent="0.25">
      <c r="B398" t="str">
        <f t="shared" si="12"/>
        <v>successful</v>
      </c>
      <c r="C398" cm="1">
        <f t="array" ref="C398">IFERROR(INDEX(Crowdfunding!$H$2:$H$1001,SMALL(IF(Crowdfunding!$G$2:$G$1001="successful",ROW(Crowdfunding!$H$2:$H$1001),""),ROW()-1)-1,1),"")</f>
        <v>1785</v>
      </c>
    </row>
    <row r="399" spans="2:3" x14ac:dyDescent="0.25">
      <c r="B399" t="str">
        <f t="shared" si="12"/>
        <v>successful</v>
      </c>
      <c r="C399" cm="1">
        <f t="array" ref="C399">IFERROR(INDEX(Crowdfunding!$H$2:$H$1001,SMALL(IF(Crowdfunding!$G$2:$G$1001="successful",ROW(Crowdfunding!$H$2:$H$1001),""),ROW()-1)-1,1),"")</f>
        <v>157</v>
      </c>
    </row>
    <row r="400" spans="2:3" x14ac:dyDescent="0.25">
      <c r="B400" t="str">
        <f t="shared" si="12"/>
        <v>successful</v>
      </c>
      <c r="C400" cm="1">
        <f t="array" ref="C400">IFERROR(INDEX(Crowdfunding!$H$2:$H$1001,SMALL(IF(Crowdfunding!$G$2:$G$1001="successful",ROW(Crowdfunding!$H$2:$H$1001),""),ROW()-1)-1,1),"")</f>
        <v>555</v>
      </c>
    </row>
    <row r="401" spans="2:3" x14ac:dyDescent="0.25">
      <c r="B401" t="str">
        <f t="shared" si="12"/>
        <v>successful</v>
      </c>
      <c r="C401" cm="1">
        <f t="array" ref="C401">IFERROR(INDEX(Crowdfunding!$H$2:$H$1001,SMALL(IF(Crowdfunding!$G$2:$G$1001="successful",ROW(Crowdfunding!$H$2:$H$1001),""),ROW()-1)-1,1),"")</f>
        <v>297</v>
      </c>
    </row>
    <row r="402" spans="2:3" x14ac:dyDescent="0.25">
      <c r="B402" t="str">
        <f t="shared" si="12"/>
        <v>successful</v>
      </c>
      <c r="C402" cm="1">
        <f t="array" ref="C402">IFERROR(INDEX(Crowdfunding!$H$2:$H$1001,SMALL(IF(Crowdfunding!$G$2:$G$1001="successful",ROW(Crowdfunding!$H$2:$H$1001),""),ROW()-1)-1,1),"")</f>
        <v>123</v>
      </c>
    </row>
    <row r="403" spans="2:3" x14ac:dyDescent="0.25">
      <c r="B403" t="str">
        <f t="shared" si="12"/>
        <v>successful</v>
      </c>
      <c r="C403" cm="1">
        <f t="array" ref="C403">IFERROR(INDEX(Crowdfunding!$H$2:$H$1001,SMALL(IF(Crowdfunding!$G$2:$G$1001="successful",ROW(Crowdfunding!$H$2:$H$1001),""),ROW()-1)-1,1),"")</f>
        <v>3036</v>
      </c>
    </row>
    <row r="404" spans="2:3" x14ac:dyDescent="0.25">
      <c r="B404" t="str">
        <f t="shared" si="12"/>
        <v>successful</v>
      </c>
      <c r="C404" cm="1">
        <f t="array" ref="C404">IFERROR(INDEX(Crowdfunding!$H$2:$H$1001,SMALL(IF(Crowdfunding!$G$2:$G$1001="successful",ROW(Crowdfunding!$H$2:$H$1001),""),ROW()-1)-1,1),"")</f>
        <v>144</v>
      </c>
    </row>
    <row r="405" spans="2:3" x14ac:dyDescent="0.25">
      <c r="B405" t="str">
        <f t="shared" si="12"/>
        <v>successful</v>
      </c>
      <c r="C405" cm="1">
        <f t="array" ref="C405">IFERROR(INDEX(Crowdfunding!$H$2:$H$1001,SMALL(IF(Crowdfunding!$G$2:$G$1001="successful",ROW(Crowdfunding!$H$2:$H$1001),""),ROW()-1)-1,1),"")</f>
        <v>121</v>
      </c>
    </row>
    <row r="406" spans="2:3" x14ac:dyDescent="0.25">
      <c r="B406" t="str">
        <f t="shared" si="12"/>
        <v>successful</v>
      </c>
      <c r="C406" cm="1">
        <f t="array" ref="C406">IFERROR(INDEX(Crowdfunding!$H$2:$H$1001,SMALL(IF(Crowdfunding!$G$2:$G$1001="successful",ROW(Crowdfunding!$H$2:$H$1001),""),ROW()-1)-1,1),"")</f>
        <v>181</v>
      </c>
    </row>
    <row r="407" spans="2:3" x14ac:dyDescent="0.25">
      <c r="B407" t="str">
        <f t="shared" si="12"/>
        <v>successful</v>
      </c>
      <c r="C407" cm="1">
        <f t="array" ref="C407">IFERROR(INDEX(Crowdfunding!$H$2:$H$1001,SMALL(IF(Crowdfunding!$G$2:$G$1001="successful",ROW(Crowdfunding!$H$2:$H$1001),""),ROW()-1)-1,1),"")</f>
        <v>122</v>
      </c>
    </row>
    <row r="408" spans="2:3" x14ac:dyDescent="0.25">
      <c r="B408" t="str">
        <f t="shared" si="12"/>
        <v>successful</v>
      </c>
      <c r="C408" cm="1">
        <f t="array" ref="C408">IFERROR(INDEX(Crowdfunding!$H$2:$H$1001,SMALL(IF(Crowdfunding!$G$2:$G$1001="successful",ROW(Crowdfunding!$H$2:$H$1001),""),ROW()-1)-1,1),"")</f>
        <v>1071</v>
      </c>
    </row>
    <row r="409" spans="2:3" x14ac:dyDescent="0.25">
      <c r="B409" t="str">
        <f t="shared" si="12"/>
        <v>successful</v>
      </c>
      <c r="C409" cm="1">
        <f t="array" ref="C409">IFERROR(INDEX(Crowdfunding!$H$2:$H$1001,SMALL(IF(Crowdfunding!$G$2:$G$1001="successful",ROW(Crowdfunding!$H$2:$H$1001),""),ROW()-1)-1,1),"")</f>
        <v>980</v>
      </c>
    </row>
    <row r="410" spans="2:3" x14ac:dyDescent="0.25">
      <c r="B410" t="str">
        <f t="shared" si="12"/>
        <v>successful</v>
      </c>
      <c r="C410" cm="1">
        <f t="array" ref="C410">IFERROR(INDEX(Crowdfunding!$H$2:$H$1001,SMALL(IF(Crowdfunding!$G$2:$G$1001="successful",ROW(Crowdfunding!$H$2:$H$1001),""),ROW()-1)-1,1),"")</f>
        <v>536</v>
      </c>
    </row>
    <row r="411" spans="2:3" x14ac:dyDescent="0.25">
      <c r="B411" t="str">
        <f t="shared" si="12"/>
        <v>successful</v>
      </c>
      <c r="C411" cm="1">
        <f t="array" ref="C411">IFERROR(INDEX(Crowdfunding!$H$2:$H$1001,SMALL(IF(Crowdfunding!$G$2:$G$1001="successful",ROW(Crowdfunding!$H$2:$H$1001),""),ROW()-1)-1,1),"")</f>
        <v>1991</v>
      </c>
    </row>
    <row r="412" spans="2:3" x14ac:dyDescent="0.25">
      <c r="B412" t="str">
        <f t="shared" si="12"/>
        <v>successful</v>
      </c>
      <c r="C412" cm="1">
        <f t="array" ref="C412">IFERROR(INDEX(Crowdfunding!$H$2:$H$1001,SMALL(IF(Crowdfunding!$G$2:$G$1001="successful",ROW(Crowdfunding!$H$2:$H$1001),""),ROW()-1)-1,1),"")</f>
        <v>180</v>
      </c>
    </row>
    <row r="413" spans="2:3" x14ac:dyDescent="0.25">
      <c r="B413" t="str">
        <f t="shared" si="12"/>
        <v>successful</v>
      </c>
      <c r="C413" cm="1">
        <f t="array" ref="C413">IFERROR(INDEX(Crowdfunding!$H$2:$H$1001,SMALL(IF(Crowdfunding!$G$2:$G$1001="successful",ROW(Crowdfunding!$H$2:$H$1001),""),ROW()-1)-1,1),"")</f>
        <v>130</v>
      </c>
    </row>
    <row r="414" spans="2:3" x14ac:dyDescent="0.25">
      <c r="B414" t="str">
        <f t="shared" si="12"/>
        <v>successful</v>
      </c>
      <c r="C414" cm="1">
        <f t="array" ref="C414">IFERROR(INDEX(Crowdfunding!$H$2:$H$1001,SMALL(IF(Crowdfunding!$G$2:$G$1001="successful",ROW(Crowdfunding!$H$2:$H$1001),""),ROW()-1)-1,1),"")</f>
        <v>122</v>
      </c>
    </row>
    <row r="415" spans="2:3" x14ac:dyDescent="0.25">
      <c r="B415" t="str">
        <f t="shared" si="12"/>
        <v>successful</v>
      </c>
      <c r="C415" cm="1">
        <f t="array" ref="C415">IFERROR(INDEX(Crowdfunding!$H$2:$H$1001,SMALL(IF(Crowdfunding!$G$2:$G$1001="successful",ROW(Crowdfunding!$H$2:$H$1001),""),ROW()-1)-1,1),"")</f>
        <v>140</v>
      </c>
    </row>
    <row r="416" spans="2:3" x14ac:dyDescent="0.25">
      <c r="B416" t="str">
        <f t="shared" si="12"/>
        <v>successful</v>
      </c>
      <c r="C416" cm="1">
        <f t="array" ref="C416">IFERROR(INDEX(Crowdfunding!$H$2:$H$1001,SMALL(IF(Crowdfunding!$G$2:$G$1001="successful",ROW(Crowdfunding!$H$2:$H$1001),""),ROW()-1)-1,1),"")</f>
        <v>3388</v>
      </c>
    </row>
    <row r="417" spans="2:3" x14ac:dyDescent="0.25">
      <c r="B417" t="str">
        <f t="shared" si="12"/>
        <v>successful</v>
      </c>
      <c r="C417" cm="1">
        <f t="array" ref="C417">IFERROR(INDEX(Crowdfunding!$H$2:$H$1001,SMALL(IF(Crowdfunding!$G$2:$G$1001="successful",ROW(Crowdfunding!$H$2:$H$1001),""),ROW()-1)-1,1),"")</f>
        <v>280</v>
      </c>
    </row>
    <row r="418" spans="2:3" x14ac:dyDescent="0.25">
      <c r="B418" t="str">
        <f t="shared" si="12"/>
        <v>successful</v>
      </c>
      <c r="C418" cm="1">
        <f t="array" ref="C418">IFERROR(INDEX(Crowdfunding!$H$2:$H$1001,SMALL(IF(Crowdfunding!$G$2:$G$1001="successful",ROW(Crowdfunding!$H$2:$H$1001),""),ROW()-1)-1,1),"")</f>
        <v>366</v>
      </c>
    </row>
    <row r="419" spans="2:3" x14ac:dyDescent="0.25">
      <c r="B419" t="str">
        <f t="shared" si="12"/>
        <v>successful</v>
      </c>
      <c r="C419" cm="1">
        <f t="array" ref="C419">IFERROR(INDEX(Crowdfunding!$H$2:$H$1001,SMALL(IF(Crowdfunding!$G$2:$G$1001="successful",ROW(Crowdfunding!$H$2:$H$1001),""),ROW()-1)-1,1),"")</f>
        <v>270</v>
      </c>
    </row>
    <row r="420" spans="2:3" x14ac:dyDescent="0.25">
      <c r="B420" t="str">
        <f t="shared" si="12"/>
        <v>successful</v>
      </c>
      <c r="C420" cm="1">
        <f t="array" ref="C420">IFERROR(INDEX(Crowdfunding!$H$2:$H$1001,SMALL(IF(Crowdfunding!$G$2:$G$1001="successful",ROW(Crowdfunding!$H$2:$H$1001),""),ROW()-1)-1,1),"")</f>
        <v>137</v>
      </c>
    </row>
    <row r="421" spans="2:3" x14ac:dyDescent="0.25">
      <c r="B421" t="str">
        <f t="shared" si="12"/>
        <v>successful</v>
      </c>
      <c r="C421" cm="1">
        <f t="array" ref="C421">IFERROR(INDEX(Crowdfunding!$H$2:$H$1001,SMALL(IF(Crowdfunding!$G$2:$G$1001="successful",ROW(Crowdfunding!$H$2:$H$1001),""),ROW()-1)-1,1),"")</f>
        <v>3205</v>
      </c>
    </row>
    <row r="422" spans="2:3" x14ac:dyDescent="0.25">
      <c r="B422" t="str">
        <f t="shared" si="12"/>
        <v>successful</v>
      </c>
      <c r="C422" cm="1">
        <f t="array" ref="C422">IFERROR(INDEX(Crowdfunding!$H$2:$H$1001,SMALL(IF(Crowdfunding!$G$2:$G$1001="successful",ROW(Crowdfunding!$H$2:$H$1001),""),ROW()-1)-1,1),"")</f>
        <v>288</v>
      </c>
    </row>
    <row r="423" spans="2:3" x14ac:dyDescent="0.25">
      <c r="B423" t="str">
        <f t="shared" si="12"/>
        <v>successful</v>
      </c>
      <c r="C423" cm="1">
        <f t="array" ref="C423">IFERROR(INDEX(Crowdfunding!$H$2:$H$1001,SMALL(IF(Crowdfunding!$G$2:$G$1001="successful",ROW(Crowdfunding!$H$2:$H$1001),""),ROW()-1)-1,1),"")</f>
        <v>148</v>
      </c>
    </row>
    <row r="424" spans="2:3" x14ac:dyDescent="0.25">
      <c r="B424" t="str">
        <f t="shared" si="12"/>
        <v>successful</v>
      </c>
      <c r="C424" cm="1">
        <f t="array" ref="C424">IFERROR(INDEX(Crowdfunding!$H$2:$H$1001,SMALL(IF(Crowdfunding!$G$2:$G$1001="successful",ROW(Crowdfunding!$H$2:$H$1001),""),ROW()-1)-1,1),"")</f>
        <v>114</v>
      </c>
    </row>
    <row r="425" spans="2:3" x14ac:dyDescent="0.25">
      <c r="B425" t="str">
        <f t="shared" si="12"/>
        <v>successful</v>
      </c>
      <c r="C425" cm="1">
        <f t="array" ref="C425">IFERROR(INDEX(Crowdfunding!$H$2:$H$1001,SMALL(IF(Crowdfunding!$G$2:$G$1001="successful",ROW(Crowdfunding!$H$2:$H$1001),""),ROW()-1)-1,1),"")</f>
        <v>1518</v>
      </c>
    </row>
    <row r="426" spans="2:3" x14ac:dyDescent="0.25">
      <c r="B426" t="str">
        <f t="shared" si="12"/>
        <v>successful</v>
      </c>
      <c r="C426" cm="1">
        <f t="array" ref="C426">IFERROR(INDEX(Crowdfunding!$H$2:$H$1001,SMALL(IF(Crowdfunding!$G$2:$G$1001="successful",ROW(Crowdfunding!$H$2:$H$1001),""),ROW()-1)-1,1),"")</f>
        <v>166</v>
      </c>
    </row>
    <row r="427" spans="2:3" x14ac:dyDescent="0.25">
      <c r="B427" t="str">
        <f t="shared" si="12"/>
        <v>successful</v>
      </c>
      <c r="C427" cm="1">
        <f t="array" ref="C427">IFERROR(INDEX(Crowdfunding!$H$2:$H$1001,SMALL(IF(Crowdfunding!$G$2:$G$1001="successful",ROW(Crowdfunding!$H$2:$H$1001),""),ROW()-1)-1,1),"")</f>
        <v>100</v>
      </c>
    </row>
    <row r="428" spans="2:3" x14ac:dyDescent="0.25">
      <c r="B428" t="str">
        <f t="shared" si="12"/>
        <v>successful</v>
      </c>
      <c r="C428" cm="1">
        <f t="array" ref="C428">IFERROR(INDEX(Crowdfunding!$H$2:$H$1001,SMALL(IF(Crowdfunding!$G$2:$G$1001="successful",ROW(Crowdfunding!$H$2:$H$1001),""),ROW()-1)-1,1),"")</f>
        <v>235</v>
      </c>
    </row>
    <row r="429" spans="2:3" x14ac:dyDescent="0.25">
      <c r="B429" t="str">
        <f t="shared" si="12"/>
        <v>successful</v>
      </c>
      <c r="C429" cm="1">
        <f t="array" ref="C429">IFERROR(INDEX(Crowdfunding!$H$2:$H$1001,SMALL(IF(Crowdfunding!$G$2:$G$1001="successful",ROW(Crowdfunding!$H$2:$H$1001),""),ROW()-1)-1,1),"")</f>
        <v>148</v>
      </c>
    </row>
    <row r="430" spans="2:3" x14ac:dyDescent="0.25">
      <c r="B430" t="str">
        <f t="shared" si="12"/>
        <v>successful</v>
      </c>
      <c r="C430" cm="1">
        <f t="array" ref="C430">IFERROR(INDEX(Crowdfunding!$H$2:$H$1001,SMALL(IF(Crowdfunding!$G$2:$G$1001="successful",ROW(Crowdfunding!$H$2:$H$1001),""),ROW()-1)-1,1),"")</f>
        <v>198</v>
      </c>
    </row>
    <row r="431" spans="2:3" x14ac:dyDescent="0.25">
      <c r="B431" t="str">
        <f t="shared" si="12"/>
        <v>successful</v>
      </c>
      <c r="C431" cm="1">
        <f t="array" ref="C431">IFERROR(INDEX(Crowdfunding!$H$2:$H$1001,SMALL(IF(Crowdfunding!$G$2:$G$1001="successful",ROW(Crowdfunding!$H$2:$H$1001),""),ROW()-1)-1,1),"")</f>
        <v>150</v>
      </c>
    </row>
    <row r="432" spans="2:3" x14ac:dyDescent="0.25">
      <c r="B432" t="str">
        <f t="shared" si="12"/>
        <v>successful</v>
      </c>
      <c r="C432" cm="1">
        <f t="array" ref="C432">IFERROR(INDEX(Crowdfunding!$H$2:$H$1001,SMALL(IF(Crowdfunding!$G$2:$G$1001="successful",ROW(Crowdfunding!$H$2:$H$1001),""),ROW()-1)-1,1),"")</f>
        <v>216</v>
      </c>
    </row>
    <row r="433" spans="2:3" x14ac:dyDescent="0.25">
      <c r="B433" t="str">
        <f t="shared" si="12"/>
        <v>successful</v>
      </c>
      <c r="C433" cm="1">
        <f t="array" ref="C433">IFERROR(INDEX(Crowdfunding!$H$2:$H$1001,SMALL(IF(Crowdfunding!$G$2:$G$1001="successful",ROW(Crowdfunding!$H$2:$H$1001),""),ROW()-1)-1,1),"")</f>
        <v>5139</v>
      </c>
    </row>
    <row r="434" spans="2:3" x14ac:dyDescent="0.25">
      <c r="B434" t="str">
        <f t="shared" si="12"/>
        <v>successful</v>
      </c>
      <c r="C434" cm="1">
        <f t="array" ref="C434">IFERROR(INDEX(Crowdfunding!$H$2:$H$1001,SMALL(IF(Crowdfunding!$G$2:$G$1001="successful",ROW(Crowdfunding!$H$2:$H$1001),""),ROW()-1)-1,1),"")</f>
        <v>2353</v>
      </c>
    </row>
    <row r="435" spans="2:3" x14ac:dyDescent="0.25">
      <c r="B435" t="str">
        <f t="shared" si="12"/>
        <v>successful</v>
      </c>
      <c r="C435" cm="1">
        <f t="array" ref="C435">IFERROR(INDEX(Crowdfunding!$H$2:$H$1001,SMALL(IF(Crowdfunding!$G$2:$G$1001="successful",ROW(Crowdfunding!$H$2:$H$1001),""),ROW()-1)-1,1),"")</f>
        <v>78</v>
      </c>
    </row>
    <row r="436" spans="2:3" x14ac:dyDescent="0.25">
      <c r="B436" t="str">
        <f t="shared" si="12"/>
        <v>successful</v>
      </c>
      <c r="C436" cm="1">
        <f t="array" ref="C436">IFERROR(INDEX(Crowdfunding!$H$2:$H$1001,SMALL(IF(Crowdfunding!$G$2:$G$1001="successful",ROW(Crowdfunding!$H$2:$H$1001),""),ROW()-1)-1,1),"")</f>
        <v>174</v>
      </c>
    </row>
    <row r="437" spans="2:3" x14ac:dyDescent="0.25">
      <c r="B437" t="str">
        <f t="shared" si="12"/>
        <v>successful</v>
      </c>
      <c r="C437" cm="1">
        <f t="array" ref="C437">IFERROR(INDEX(Crowdfunding!$H$2:$H$1001,SMALL(IF(Crowdfunding!$G$2:$G$1001="successful",ROW(Crowdfunding!$H$2:$H$1001),""),ROW()-1)-1,1),"")</f>
        <v>164</v>
      </c>
    </row>
    <row r="438" spans="2:3" x14ac:dyDescent="0.25">
      <c r="B438" t="str">
        <f t="shared" si="12"/>
        <v>successful</v>
      </c>
      <c r="C438" cm="1">
        <f t="array" ref="C438">IFERROR(INDEX(Crowdfunding!$H$2:$H$1001,SMALL(IF(Crowdfunding!$G$2:$G$1001="successful",ROW(Crowdfunding!$H$2:$H$1001),""),ROW()-1)-1,1),"")</f>
        <v>161</v>
      </c>
    </row>
    <row r="439" spans="2:3" x14ac:dyDescent="0.25">
      <c r="B439" t="str">
        <f t="shared" si="12"/>
        <v>successful</v>
      </c>
      <c r="C439" cm="1">
        <f t="array" ref="C439">IFERROR(INDEX(Crowdfunding!$H$2:$H$1001,SMALL(IF(Crowdfunding!$G$2:$G$1001="successful",ROW(Crowdfunding!$H$2:$H$1001),""),ROW()-1)-1,1),"")</f>
        <v>138</v>
      </c>
    </row>
    <row r="440" spans="2:3" x14ac:dyDescent="0.25">
      <c r="B440" t="str">
        <f t="shared" si="12"/>
        <v>successful</v>
      </c>
      <c r="C440" cm="1">
        <f t="array" ref="C440">IFERROR(INDEX(Crowdfunding!$H$2:$H$1001,SMALL(IF(Crowdfunding!$G$2:$G$1001="successful",ROW(Crowdfunding!$H$2:$H$1001),""),ROW()-1)-1,1),"")</f>
        <v>3308</v>
      </c>
    </row>
    <row r="441" spans="2:3" x14ac:dyDescent="0.25">
      <c r="B441" t="str">
        <f t="shared" si="12"/>
        <v>successful</v>
      </c>
      <c r="C441" cm="1">
        <f t="array" ref="C441">IFERROR(INDEX(Crowdfunding!$H$2:$H$1001,SMALL(IF(Crowdfunding!$G$2:$G$1001="successful",ROW(Crowdfunding!$H$2:$H$1001),""),ROW()-1)-1,1),"")</f>
        <v>127</v>
      </c>
    </row>
    <row r="442" spans="2:3" x14ac:dyDescent="0.25">
      <c r="B442" t="str">
        <f t="shared" si="12"/>
        <v>successful</v>
      </c>
      <c r="C442" cm="1">
        <f t="array" ref="C442">IFERROR(INDEX(Crowdfunding!$H$2:$H$1001,SMALL(IF(Crowdfunding!$G$2:$G$1001="successful",ROW(Crowdfunding!$H$2:$H$1001),""),ROW()-1)-1,1),"")</f>
        <v>207</v>
      </c>
    </row>
    <row r="443" spans="2:3" x14ac:dyDescent="0.25">
      <c r="B443" t="str">
        <f t="shared" si="12"/>
        <v>successful</v>
      </c>
      <c r="C443" cm="1">
        <f t="array" ref="C443">IFERROR(INDEX(Crowdfunding!$H$2:$H$1001,SMALL(IF(Crowdfunding!$G$2:$G$1001="successful",ROW(Crowdfunding!$H$2:$H$1001),""),ROW()-1)-1,1),"")</f>
        <v>181</v>
      </c>
    </row>
    <row r="444" spans="2:3" x14ac:dyDescent="0.25">
      <c r="B444" t="str">
        <f t="shared" si="12"/>
        <v>successful</v>
      </c>
      <c r="C444" cm="1">
        <f t="array" ref="C444">IFERROR(INDEX(Crowdfunding!$H$2:$H$1001,SMALL(IF(Crowdfunding!$G$2:$G$1001="successful",ROW(Crowdfunding!$H$2:$H$1001),""),ROW()-1)-1,1),"")</f>
        <v>110</v>
      </c>
    </row>
    <row r="445" spans="2:3" x14ac:dyDescent="0.25">
      <c r="B445" t="str">
        <f t="shared" si="12"/>
        <v>successful</v>
      </c>
      <c r="C445" cm="1">
        <f t="array" ref="C445">IFERROR(INDEX(Crowdfunding!$H$2:$H$1001,SMALL(IF(Crowdfunding!$G$2:$G$1001="successful",ROW(Crowdfunding!$H$2:$H$1001),""),ROW()-1)-1,1),"")</f>
        <v>185</v>
      </c>
    </row>
    <row r="446" spans="2:3" x14ac:dyDescent="0.25">
      <c r="B446" t="str">
        <f t="shared" si="12"/>
        <v>successful</v>
      </c>
      <c r="C446" cm="1">
        <f t="array" ref="C446">IFERROR(INDEX(Crowdfunding!$H$2:$H$1001,SMALL(IF(Crowdfunding!$G$2:$G$1001="successful",ROW(Crowdfunding!$H$2:$H$1001),""),ROW()-1)-1,1),"")</f>
        <v>121</v>
      </c>
    </row>
    <row r="447" spans="2:3" x14ac:dyDescent="0.25">
      <c r="B447" t="str">
        <f t="shared" si="12"/>
        <v>successful</v>
      </c>
      <c r="C447" cm="1">
        <f t="array" ref="C447">IFERROR(INDEX(Crowdfunding!$H$2:$H$1001,SMALL(IF(Crowdfunding!$G$2:$G$1001="successful",ROW(Crowdfunding!$H$2:$H$1001),""),ROW()-1)-1,1),"")</f>
        <v>106</v>
      </c>
    </row>
    <row r="448" spans="2:3" x14ac:dyDescent="0.25">
      <c r="B448" t="str">
        <f t="shared" si="12"/>
        <v>successful</v>
      </c>
      <c r="C448" cm="1">
        <f t="array" ref="C448">IFERROR(INDEX(Crowdfunding!$H$2:$H$1001,SMALL(IF(Crowdfunding!$G$2:$G$1001="successful",ROW(Crowdfunding!$H$2:$H$1001),""),ROW()-1)-1,1),"")</f>
        <v>142</v>
      </c>
    </row>
    <row r="449" spans="2:3" x14ac:dyDescent="0.25">
      <c r="B449" t="str">
        <f t="shared" si="12"/>
        <v>successful</v>
      </c>
      <c r="C449" cm="1">
        <f t="array" ref="C449">IFERROR(INDEX(Crowdfunding!$H$2:$H$1001,SMALL(IF(Crowdfunding!$G$2:$G$1001="successful",ROW(Crowdfunding!$H$2:$H$1001),""),ROW()-1)-1,1),"")</f>
        <v>233</v>
      </c>
    </row>
    <row r="450" spans="2:3" x14ac:dyDescent="0.25">
      <c r="B450" t="str">
        <f t="shared" si="12"/>
        <v>successful</v>
      </c>
      <c r="C450" cm="1">
        <f t="array" ref="C450">IFERROR(INDEX(Crowdfunding!$H$2:$H$1001,SMALL(IF(Crowdfunding!$G$2:$G$1001="successful",ROW(Crowdfunding!$H$2:$H$1001),""),ROW()-1)-1,1),"")</f>
        <v>218</v>
      </c>
    </row>
    <row r="451" spans="2:3" x14ac:dyDescent="0.25">
      <c r="B451" t="str">
        <f t="shared" ref="B451:B514" si="13">IF(C451&gt;0,"successful",0)</f>
        <v>successful</v>
      </c>
      <c r="C451" cm="1">
        <f t="array" ref="C451">IFERROR(INDEX(Crowdfunding!$H$2:$H$1001,SMALL(IF(Crowdfunding!$G$2:$G$1001="successful",ROW(Crowdfunding!$H$2:$H$1001),""),ROW()-1)-1,1),"")</f>
        <v>76</v>
      </c>
    </row>
    <row r="452" spans="2:3" x14ac:dyDescent="0.25">
      <c r="B452" t="str">
        <f t="shared" si="13"/>
        <v>successful</v>
      </c>
      <c r="C452" cm="1">
        <f t="array" ref="C452">IFERROR(INDEX(Crowdfunding!$H$2:$H$1001,SMALL(IF(Crowdfunding!$G$2:$G$1001="successful",ROW(Crowdfunding!$H$2:$H$1001),""),ROW()-1)-1,1),"")</f>
        <v>43</v>
      </c>
    </row>
    <row r="453" spans="2:3" x14ac:dyDescent="0.25">
      <c r="B453" t="str">
        <f t="shared" si="13"/>
        <v>successful</v>
      </c>
      <c r="C453" cm="1">
        <f t="array" ref="C453">IFERROR(INDEX(Crowdfunding!$H$2:$H$1001,SMALL(IF(Crowdfunding!$G$2:$G$1001="successful",ROW(Crowdfunding!$H$2:$H$1001),""),ROW()-1)-1,1),"")</f>
        <v>221</v>
      </c>
    </row>
    <row r="454" spans="2:3" x14ac:dyDescent="0.25">
      <c r="B454" t="str">
        <f t="shared" si="13"/>
        <v>successful</v>
      </c>
      <c r="C454" cm="1">
        <f t="array" ref="C454">IFERROR(INDEX(Crowdfunding!$H$2:$H$1001,SMALL(IF(Crowdfunding!$G$2:$G$1001="successful",ROW(Crowdfunding!$H$2:$H$1001),""),ROW()-1)-1,1),"")</f>
        <v>2805</v>
      </c>
    </row>
    <row r="455" spans="2:3" x14ac:dyDescent="0.25">
      <c r="B455" t="str">
        <f t="shared" si="13"/>
        <v>successful</v>
      </c>
      <c r="C455" cm="1">
        <f t="array" ref="C455">IFERROR(INDEX(Crowdfunding!$H$2:$H$1001,SMALL(IF(Crowdfunding!$G$2:$G$1001="successful",ROW(Crowdfunding!$H$2:$H$1001),""),ROW()-1)-1,1),"")</f>
        <v>68</v>
      </c>
    </row>
    <row r="456" spans="2:3" x14ac:dyDescent="0.25">
      <c r="B456" t="str">
        <f t="shared" si="13"/>
        <v>successful</v>
      </c>
      <c r="C456" cm="1">
        <f t="array" ref="C456">IFERROR(INDEX(Crowdfunding!$H$2:$H$1001,SMALL(IF(Crowdfunding!$G$2:$G$1001="successful",ROW(Crowdfunding!$H$2:$H$1001),""),ROW()-1)-1,1),"")</f>
        <v>183</v>
      </c>
    </row>
    <row r="457" spans="2:3" x14ac:dyDescent="0.25">
      <c r="B457" t="str">
        <f t="shared" si="13"/>
        <v>successful</v>
      </c>
      <c r="C457" cm="1">
        <f t="array" ref="C457">IFERROR(INDEX(Crowdfunding!$H$2:$H$1001,SMALL(IF(Crowdfunding!$G$2:$G$1001="successful",ROW(Crowdfunding!$H$2:$H$1001),""),ROW()-1)-1,1),"")</f>
        <v>133</v>
      </c>
    </row>
    <row r="458" spans="2:3" x14ac:dyDescent="0.25">
      <c r="B458" t="str">
        <f t="shared" si="13"/>
        <v>successful</v>
      </c>
      <c r="C458" cm="1">
        <f t="array" ref="C458">IFERROR(INDEX(Crowdfunding!$H$2:$H$1001,SMALL(IF(Crowdfunding!$G$2:$G$1001="successful",ROW(Crowdfunding!$H$2:$H$1001),""),ROW()-1)-1,1),"")</f>
        <v>2489</v>
      </c>
    </row>
    <row r="459" spans="2:3" x14ac:dyDescent="0.25">
      <c r="B459" t="str">
        <f t="shared" si="13"/>
        <v>successful</v>
      </c>
      <c r="C459" cm="1">
        <f t="array" ref="C459">IFERROR(INDEX(Crowdfunding!$H$2:$H$1001,SMALL(IF(Crowdfunding!$G$2:$G$1001="successful",ROW(Crowdfunding!$H$2:$H$1001),""),ROW()-1)-1,1),"")</f>
        <v>69</v>
      </c>
    </row>
    <row r="460" spans="2:3" x14ac:dyDescent="0.25">
      <c r="B460" t="str">
        <f t="shared" si="13"/>
        <v>successful</v>
      </c>
      <c r="C460" cm="1">
        <f t="array" ref="C460">IFERROR(INDEX(Crowdfunding!$H$2:$H$1001,SMALL(IF(Crowdfunding!$G$2:$G$1001="successful",ROW(Crowdfunding!$H$2:$H$1001),""),ROW()-1)-1,1),"")</f>
        <v>279</v>
      </c>
    </row>
    <row r="461" spans="2:3" x14ac:dyDescent="0.25">
      <c r="B461" t="str">
        <f t="shared" si="13"/>
        <v>successful</v>
      </c>
      <c r="C461" cm="1">
        <f t="array" ref="C461">IFERROR(INDEX(Crowdfunding!$H$2:$H$1001,SMALL(IF(Crowdfunding!$G$2:$G$1001="successful",ROW(Crowdfunding!$H$2:$H$1001),""),ROW()-1)-1,1),"")</f>
        <v>210</v>
      </c>
    </row>
    <row r="462" spans="2:3" x14ac:dyDescent="0.25">
      <c r="B462" t="str">
        <f t="shared" si="13"/>
        <v>successful</v>
      </c>
      <c r="C462" cm="1">
        <f t="array" ref="C462">IFERROR(INDEX(Crowdfunding!$H$2:$H$1001,SMALL(IF(Crowdfunding!$G$2:$G$1001="successful",ROW(Crowdfunding!$H$2:$H$1001),""),ROW()-1)-1,1),"")</f>
        <v>2100</v>
      </c>
    </row>
    <row r="463" spans="2:3" x14ac:dyDescent="0.25">
      <c r="B463" t="str">
        <f t="shared" si="13"/>
        <v>successful</v>
      </c>
      <c r="C463" cm="1">
        <f t="array" ref="C463">IFERROR(INDEX(Crowdfunding!$H$2:$H$1001,SMALL(IF(Crowdfunding!$G$2:$G$1001="successful",ROW(Crowdfunding!$H$2:$H$1001),""),ROW()-1)-1,1),"")</f>
        <v>252</v>
      </c>
    </row>
    <row r="464" spans="2:3" x14ac:dyDescent="0.25">
      <c r="B464" t="str">
        <f t="shared" si="13"/>
        <v>successful</v>
      </c>
      <c r="C464" cm="1">
        <f t="array" ref="C464">IFERROR(INDEX(Crowdfunding!$H$2:$H$1001,SMALL(IF(Crowdfunding!$G$2:$G$1001="successful",ROW(Crowdfunding!$H$2:$H$1001),""),ROW()-1)-1,1),"")</f>
        <v>1280</v>
      </c>
    </row>
    <row r="465" spans="2:3" x14ac:dyDescent="0.25">
      <c r="B465" t="str">
        <f t="shared" si="13"/>
        <v>successful</v>
      </c>
      <c r="C465" cm="1">
        <f t="array" ref="C465">IFERROR(INDEX(Crowdfunding!$H$2:$H$1001,SMALL(IF(Crowdfunding!$G$2:$G$1001="successful",ROW(Crowdfunding!$H$2:$H$1001),""),ROW()-1)-1,1),"")</f>
        <v>157</v>
      </c>
    </row>
    <row r="466" spans="2:3" x14ac:dyDescent="0.25">
      <c r="B466" t="str">
        <f t="shared" si="13"/>
        <v>successful</v>
      </c>
      <c r="C466" cm="1">
        <f t="array" ref="C466">IFERROR(INDEX(Crowdfunding!$H$2:$H$1001,SMALL(IF(Crowdfunding!$G$2:$G$1001="successful",ROW(Crowdfunding!$H$2:$H$1001),""),ROW()-1)-1,1),"")</f>
        <v>194</v>
      </c>
    </row>
    <row r="467" spans="2:3" x14ac:dyDescent="0.25">
      <c r="B467" t="str">
        <f t="shared" si="13"/>
        <v>successful</v>
      </c>
      <c r="C467" cm="1">
        <f t="array" ref="C467">IFERROR(INDEX(Crowdfunding!$H$2:$H$1001,SMALL(IF(Crowdfunding!$G$2:$G$1001="successful",ROW(Crowdfunding!$H$2:$H$1001),""),ROW()-1)-1,1),"")</f>
        <v>82</v>
      </c>
    </row>
    <row r="468" spans="2:3" x14ac:dyDescent="0.25">
      <c r="B468" t="str">
        <f t="shared" si="13"/>
        <v>successful</v>
      </c>
      <c r="C468" cm="1">
        <f t="array" ref="C468">IFERROR(INDEX(Crowdfunding!$H$2:$H$1001,SMALL(IF(Crowdfunding!$G$2:$G$1001="successful",ROW(Crowdfunding!$H$2:$H$1001),""),ROW()-1)-1,1),"")</f>
        <v>4233</v>
      </c>
    </row>
    <row r="469" spans="2:3" x14ac:dyDescent="0.25">
      <c r="B469" t="str">
        <f t="shared" si="13"/>
        <v>successful</v>
      </c>
      <c r="C469" cm="1">
        <f t="array" ref="C469">IFERROR(INDEX(Crowdfunding!$H$2:$H$1001,SMALL(IF(Crowdfunding!$G$2:$G$1001="successful",ROW(Crowdfunding!$H$2:$H$1001),""),ROW()-1)-1,1),"")</f>
        <v>1297</v>
      </c>
    </row>
    <row r="470" spans="2:3" x14ac:dyDescent="0.25">
      <c r="B470" t="str">
        <f t="shared" si="13"/>
        <v>successful</v>
      </c>
      <c r="C470" cm="1">
        <f t="array" ref="C470">IFERROR(INDEX(Crowdfunding!$H$2:$H$1001,SMALL(IF(Crowdfunding!$G$2:$G$1001="successful",ROW(Crowdfunding!$H$2:$H$1001),""),ROW()-1)-1,1),"")</f>
        <v>165</v>
      </c>
    </row>
    <row r="471" spans="2:3" x14ac:dyDescent="0.25">
      <c r="B471" t="str">
        <f t="shared" si="13"/>
        <v>successful</v>
      </c>
      <c r="C471" cm="1">
        <f t="array" ref="C471">IFERROR(INDEX(Crowdfunding!$H$2:$H$1001,SMALL(IF(Crowdfunding!$G$2:$G$1001="successful",ROW(Crowdfunding!$H$2:$H$1001),""),ROW()-1)-1,1),"")</f>
        <v>119</v>
      </c>
    </row>
    <row r="472" spans="2:3" x14ac:dyDescent="0.25">
      <c r="B472" t="str">
        <f t="shared" si="13"/>
        <v>successful</v>
      </c>
      <c r="C472" cm="1">
        <f t="array" ref="C472">IFERROR(INDEX(Crowdfunding!$H$2:$H$1001,SMALL(IF(Crowdfunding!$G$2:$G$1001="successful",ROW(Crowdfunding!$H$2:$H$1001),""),ROW()-1)-1,1),"")</f>
        <v>1797</v>
      </c>
    </row>
    <row r="473" spans="2:3" x14ac:dyDescent="0.25">
      <c r="B473" t="str">
        <f t="shared" si="13"/>
        <v>successful</v>
      </c>
      <c r="C473" cm="1">
        <f t="array" ref="C473">IFERROR(INDEX(Crowdfunding!$H$2:$H$1001,SMALL(IF(Crowdfunding!$G$2:$G$1001="successful",ROW(Crowdfunding!$H$2:$H$1001),""),ROW()-1)-1,1),"")</f>
        <v>261</v>
      </c>
    </row>
    <row r="474" spans="2:3" x14ac:dyDescent="0.25">
      <c r="B474" t="str">
        <f t="shared" si="13"/>
        <v>successful</v>
      </c>
      <c r="C474" cm="1">
        <f t="array" ref="C474">IFERROR(INDEX(Crowdfunding!$H$2:$H$1001,SMALL(IF(Crowdfunding!$G$2:$G$1001="successful",ROW(Crowdfunding!$H$2:$H$1001),""),ROW()-1)-1,1),"")</f>
        <v>157</v>
      </c>
    </row>
    <row r="475" spans="2:3" x14ac:dyDescent="0.25">
      <c r="B475" t="str">
        <f t="shared" si="13"/>
        <v>successful</v>
      </c>
      <c r="C475" cm="1">
        <f t="array" ref="C475">IFERROR(INDEX(Crowdfunding!$H$2:$H$1001,SMALL(IF(Crowdfunding!$G$2:$G$1001="successful",ROW(Crowdfunding!$H$2:$H$1001),""),ROW()-1)-1,1),"")</f>
        <v>3533</v>
      </c>
    </row>
    <row r="476" spans="2:3" x14ac:dyDescent="0.25">
      <c r="B476" t="str">
        <f t="shared" si="13"/>
        <v>successful</v>
      </c>
      <c r="C476" cm="1">
        <f t="array" ref="C476">IFERROR(INDEX(Crowdfunding!$H$2:$H$1001,SMALL(IF(Crowdfunding!$G$2:$G$1001="successful",ROW(Crowdfunding!$H$2:$H$1001),""),ROW()-1)-1,1),"")</f>
        <v>155</v>
      </c>
    </row>
    <row r="477" spans="2:3" x14ac:dyDescent="0.25">
      <c r="B477" t="str">
        <f t="shared" si="13"/>
        <v>successful</v>
      </c>
      <c r="C477" cm="1">
        <f t="array" ref="C477">IFERROR(INDEX(Crowdfunding!$H$2:$H$1001,SMALL(IF(Crowdfunding!$G$2:$G$1001="successful",ROW(Crowdfunding!$H$2:$H$1001),""),ROW()-1)-1,1),"")</f>
        <v>132</v>
      </c>
    </row>
    <row r="478" spans="2:3" x14ac:dyDescent="0.25">
      <c r="B478" t="str">
        <f t="shared" si="13"/>
        <v>successful</v>
      </c>
      <c r="C478" cm="1">
        <f t="array" ref="C478">IFERROR(INDEX(Crowdfunding!$H$2:$H$1001,SMALL(IF(Crowdfunding!$G$2:$G$1001="successful",ROW(Crowdfunding!$H$2:$H$1001),""),ROW()-1)-1,1),"")</f>
        <v>1354</v>
      </c>
    </row>
    <row r="479" spans="2:3" x14ac:dyDescent="0.25">
      <c r="B479" t="str">
        <f t="shared" si="13"/>
        <v>successful</v>
      </c>
      <c r="C479" cm="1">
        <f t="array" ref="C479">IFERROR(INDEX(Crowdfunding!$H$2:$H$1001,SMALL(IF(Crowdfunding!$G$2:$G$1001="successful",ROW(Crowdfunding!$H$2:$H$1001),""),ROW()-1)-1,1),"")</f>
        <v>48</v>
      </c>
    </row>
    <row r="480" spans="2:3" x14ac:dyDescent="0.25">
      <c r="B480" t="str">
        <f t="shared" si="13"/>
        <v>successful</v>
      </c>
      <c r="C480" cm="1">
        <f t="array" ref="C480">IFERROR(INDEX(Crowdfunding!$H$2:$H$1001,SMALL(IF(Crowdfunding!$G$2:$G$1001="successful",ROW(Crowdfunding!$H$2:$H$1001),""),ROW()-1)-1,1),"")</f>
        <v>110</v>
      </c>
    </row>
    <row r="481" spans="2:3" x14ac:dyDescent="0.25">
      <c r="B481" t="str">
        <f t="shared" si="13"/>
        <v>successful</v>
      </c>
      <c r="C481" cm="1">
        <f t="array" ref="C481">IFERROR(INDEX(Crowdfunding!$H$2:$H$1001,SMALL(IF(Crowdfunding!$G$2:$G$1001="successful",ROW(Crowdfunding!$H$2:$H$1001),""),ROW()-1)-1,1),"")</f>
        <v>172</v>
      </c>
    </row>
    <row r="482" spans="2:3" x14ac:dyDescent="0.25">
      <c r="B482" t="str">
        <f t="shared" si="13"/>
        <v>successful</v>
      </c>
      <c r="C482" cm="1">
        <f t="array" ref="C482">IFERROR(INDEX(Crowdfunding!$H$2:$H$1001,SMALL(IF(Crowdfunding!$G$2:$G$1001="successful",ROW(Crowdfunding!$H$2:$H$1001),""),ROW()-1)-1,1),"")</f>
        <v>307</v>
      </c>
    </row>
    <row r="483" spans="2:3" x14ac:dyDescent="0.25">
      <c r="B483" t="str">
        <f t="shared" si="13"/>
        <v>successful</v>
      </c>
      <c r="C483" cm="1">
        <f t="array" ref="C483">IFERROR(INDEX(Crowdfunding!$H$2:$H$1001,SMALL(IF(Crowdfunding!$G$2:$G$1001="successful",ROW(Crowdfunding!$H$2:$H$1001),""),ROW()-1)-1,1),"")</f>
        <v>160</v>
      </c>
    </row>
    <row r="484" spans="2:3" x14ac:dyDescent="0.25">
      <c r="B484" t="str">
        <f t="shared" si="13"/>
        <v>successful</v>
      </c>
      <c r="C484" cm="1">
        <f t="array" ref="C484">IFERROR(INDEX(Crowdfunding!$H$2:$H$1001,SMALL(IF(Crowdfunding!$G$2:$G$1001="successful",ROW(Crowdfunding!$H$2:$H$1001),""),ROW()-1)-1,1),"")</f>
        <v>1467</v>
      </c>
    </row>
    <row r="485" spans="2:3" x14ac:dyDescent="0.25">
      <c r="B485" t="str">
        <f t="shared" si="13"/>
        <v>successful</v>
      </c>
      <c r="C485" cm="1">
        <f t="array" ref="C485">IFERROR(INDEX(Crowdfunding!$H$2:$H$1001,SMALL(IF(Crowdfunding!$G$2:$G$1001="successful",ROW(Crowdfunding!$H$2:$H$1001),""),ROW()-1)-1,1),"")</f>
        <v>2662</v>
      </c>
    </row>
    <row r="486" spans="2:3" x14ac:dyDescent="0.25">
      <c r="B486" t="str">
        <f t="shared" si="13"/>
        <v>successful</v>
      </c>
      <c r="C486" cm="1">
        <f t="array" ref="C486">IFERROR(INDEX(Crowdfunding!$H$2:$H$1001,SMALL(IF(Crowdfunding!$G$2:$G$1001="successful",ROW(Crowdfunding!$H$2:$H$1001),""),ROW()-1)-1,1),"")</f>
        <v>452</v>
      </c>
    </row>
    <row r="487" spans="2:3" x14ac:dyDescent="0.25">
      <c r="B487" t="str">
        <f t="shared" si="13"/>
        <v>successful</v>
      </c>
      <c r="C487" cm="1">
        <f t="array" ref="C487">IFERROR(INDEX(Crowdfunding!$H$2:$H$1001,SMALL(IF(Crowdfunding!$G$2:$G$1001="successful",ROW(Crowdfunding!$H$2:$H$1001),""),ROW()-1)-1,1),"")</f>
        <v>158</v>
      </c>
    </row>
    <row r="488" spans="2:3" x14ac:dyDescent="0.25">
      <c r="B488" t="str">
        <f t="shared" si="13"/>
        <v>successful</v>
      </c>
      <c r="C488" cm="1">
        <f t="array" ref="C488">IFERROR(INDEX(Crowdfunding!$H$2:$H$1001,SMALL(IF(Crowdfunding!$G$2:$G$1001="successful",ROW(Crowdfunding!$H$2:$H$1001),""),ROW()-1)-1,1),"")</f>
        <v>225</v>
      </c>
    </row>
    <row r="489" spans="2:3" x14ac:dyDescent="0.25">
      <c r="B489" t="str">
        <f t="shared" si="13"/>
        <v>successful</v>
      </c>
      <c r="C489" cm="1">
        <f t="array" ref="C489">IFERROR(INDEX(Crowdfunding!$H$2:$H$1001,SMALL(IF(Crowdfunding!$G$2:$G$1001="successful",ROW(Crowdfunding!$H$2:$H$1001),""),ROW()-1)-1,1),"")</f>
        <v>65</v>
      </c>
    </row>
    <row r="490" spans="2:3" x14ac:dyDescent="0.25">
      <c r="B490" t="str">
        <f t="shared" si="13"/>
        <v>successful</v>
      </c>
      <c r="C490" cm="1">
        <f t="array" ref="C490">IFERROR(INDEX(Crowdfunding!$H$2:$H$1001,SMALL(IF(Crowdfunding!$G$2:$G$1001="successful",ROW(Crowdfunding!$H$2:$H$1001),""),ROW()-1)-1,1),"")</f>
        <v>163</v>
      </c>
    </row>
    <row r="491" spans="2:3" x14ac:dyDescent="0.25">
      <c r="B491" t="str">
        <f t="shared" si="13"/>
        <v>successful</v>
      </c>
      <c r="C491" cm="1">
        <f t="array" ref="C491">IFERROR(INDEX(Crowdfunding!$H$2:$H$1001,SMALL(IF(Crowdfunding!$G$2:$G$1001="successful",ROW(Crowdfunding!$H$2:$H$1001),""),ROW()-1)-1,1),"")</f>
        <v>85</v>
      </c>
    </row>
    <row r="492" spans="2:3" x14ac:dyDescent="0.25">
      <c r="B492" t="str">
        <f t="shared" si="13"/>
        <v>successful</v>
      </c>
      <c r="C492" cm="1">
        <f t="array" ref="C492">IFERROR(INDEX(Crowdfunding!$H$2:$H$1001,SMALL(IF(Crowdfunding!$G$2:$G$1001="successful",ROW(Crowdfunding!$H$2:$H$1001),""),ROW()-1)-1,1),"")</f>
        <v>217</v>
      </c>
    </row>
    <row r="493" spans="2:3" x14ac:dyDescent="0.25">
      <c r="B493" t="str">
        <f t="shared" si="13"/>
        <v>successful</v>
      </c>
      <c r="C493" cm="1">
        <f t="array" ref="C493">IFERROR(INDEX(Crowdfunding!$H$2:$H$1001,SMALL(IF(Crowdfunding!$G$2:$G$1001="successful",ROW(Crowdfunding!$H$2:$H$1001),""),ROW()-1)-1,1),"")</f>
        <v>150</v>
      </c>
    </row>
    <row r="494" spans="2:3" x14ac:dyDescent="0.25">
      <c r="B494" t="str">
        <f t="shared" si="13"/>
        <v>successful</v>
      </c>
      <c r="C494" cm="1">
        <f t="array" ref="C494">IFERROR(INDEX(Crowdfunding!$H$2:$H$1001,SMALL(IF(Crowdfunding!$G$2:$G$1001="successful",ROW(Crowdfunding!$H$2:$H$1001),""),ROW()-1)-1,1),"")</f>
        <v>3272</v>
      </c>
    </row>
    <row r="495" spans="2:3" x14ac:dyDescent="0.25">
      <c r="B495" t="str">
        <f t="shared" si="13"/>
        <v>successful</v>
      </c>
      <c r="C495" cm="1">
        <f t="array" ref="C495">IFERROR(INDEX(Crowdfunding!$H$2:$H$1001,SMALL(IF(Crowdfunding!$G$2:$G$1001="successful",ROW(Crowdfunding!$H$2:$H$1001),""),ROW()-1)-1,1),"")</f>
        <v>300</v>
      </c>
    </row>
    <row r="496" spans="2:3" x14ac:dyDescent="0.25">
      <c r="B496" t="str">
        <f t="shared" si="13"/>
        <v>successful</v>
      </c>
      <c r="C496" cm="1">
        <f t="array" ref="C496">IFERROR(INDEX(Crowdfunding!$H$2:$H$1001,SMALL(IF(Crowdfunding!$G$2:$G$1001="successful",ROW(Crowdfunding!$H$2:$H$1001),""),ROW()-1)-1,1),"")</f>
        <v>126</v>
      </c>
    </row>
    <row r="497" spans="2:3" x14ac:dyDescent="0.25">
      <c r="B497" t="str">
        <f t="shared" si="13"/>
        <v>successful</v>
      </c>
      <c r="C497" cm="1">
        <f t="array" ref="C497">IFERROR(INDEX(Crowdfunding!$H$2:$H$1001,SMALL(IF(Crowdfunding!$G$2:$G$1001="successful",ROW(Crowdfunding!$H$2:$H$1001),""),ROW()-1)-1,1),"")</f>
        <v>2320</v>
      </c>
    </row>
    <row r="498" spans="2:3" x14ac:dyDescent="0.25">
      <c r="B498" t="str">
        <f t="shared" si="13"/>
        <v>successful</v>
      </c>
      <c r="C498" cm="1">
        <f t="array" ref="C498">IFERROR(INDEX(Crowdfunding!$H$2:$H$1001,SMALL(IF(Crowdfunding!$G$2:$G$1001="successful",ROW(Crowdfunding!$H$2:$H$1001),""),ROW()-1)-1,1),"")</f>
        <v>81</v>
      </c>
    </row>
    <row r="499" spans="2:3" x14ac:dyDescent="0.25">
      <c r="B499" t="str">
        <f t="shared" si="13"/>
        <v>successful</v>
      </c>
      <c r="C499" cm="1">
        <f t="array" ref="C499">IFERROR(INDEX(Crowdfunding!$H$2:$H$1001,SMALL(IF(Crowdfunding!$G$2:$G$1001="successful",ROW(Crowdfunding!$H$2:$H$1001),""),ROW()-1)-1,1),"")</f>
        <v>1887</v>
      </c>
    </row>
    <row r="500" spans="2:3" x14ac:dyDescent="0.25">
      <c r="B500" t="str">
        <f t="shared" si="13"/>
        <v>successful</v>
      </c>
      <c r="C500" cm="1">
        <f t="array" ref="C500">IFERROR(INDEX(Crowdfunding!$H$2:$H$1001,SMALL(IF(Crowdfunding!$G$2:$G$1001="successful",ROW(Crowdfunding!$H$2:$H$1001),""),ROW()-1)-1,1),"")</f>
        <v>4358</v>
      </c>
    </row>
    <row r="501" spans="2:3" x14ac:dyDescent="0.25">
      <c r="B501" t="str">
        <f t="shared" si="13"/>
        <v>successful</v>
      </c>
      <c r="C501" cm="1">
        <f t="array" ref="C501">IFERROR(INDEX(Crowdfunding!$H$2:$H$1001,SMALL(IF(Crowdfunding!$G$2:$G$1001="successful",ROW(Crowdfunding!$H$2:$H$1001),""),ROW()-1)-1,1),"")</f>
        <v>53</v>
      </c>
    </row>
    <row r="502" spans="2:3" x14ac:dyDescent="0.25">
      <c r="B502" t="str">
        <f t="shared" si="13"/>
        <v>successful</v>
      </c>
      <c r="C502" cm="1">
        <f t="array" ref="C502">IFERROR(INDEX(Crowdfunding!$H$2:$H$1001,SMALL(IF(Crowdfunding!$G$2:$G$1001="successful",ROW(Crowdfunding!$H$2:$H$1001),""),ROW()-1)-1,1),"")</f>
        <v>2414</v>
      </c>
    </row>
    <row r="503" spans="2:3" x14ac:dyDescent="0.25">
      <c r="B503" t="str">
        <f t="shared" si="13"/>
        <v>successful</v>
      </c>
      <c r="C503" cm="1">
        <f t="array" ref="C503">IFERROR(INDEX(Crowdfunding!$H$2:$H$1001,SMALL(IF(Crowdfunding!$G$2:$G$1001="successful",ROW(Crowdfunding!$H$2:$H$1001),""),ROW()-1)-1,1),"")</f>
        <v>80</v>
      </c>
    </row>
    <row r="504" spans="2:3" x14ac:dyDescent="0.25">
      <c r="B504" t="str">
        <f t="shared" si="13"/>
        <v>successful</v>
      </c>
      <c r="C504" cm="1">
        <f t="array" ref="C504">IFERROR(INDEX(Crowdfunding!$H$2:$H$1001,SMALL(IF(Crowdfunding!$G$2:$G$1001="successful",ROW(Crowdfunding!$H$2:$H$1001),""),ROW()-1)-1,1),"")</f>
        <v>193</v>
      </c>
    </row>
    <row r="505" spans="2:3" x14ac:dyDescent="0.25">
      <c r="B505" t="str">
        <f t="shared" si="13"/>
        <v>successful</v>
      </c>
      <c r="C505" cm="1">
        <f t="array" ref="C505">IFERROR(INDEX(Crowdfunding!$H$2:$H$1001,SMALL(IF(Crowdfunding!$G$2:$G$1001="successful",ROW(Crowdfunding!$H$2:$H$1001),""),ROW()-1)-1,1),"")</f>
        <v>52</v>
      </c>
    </row>
    <row r="506" spans="2:3" x14ac:dyDescent="0.25">
      <c r="B506" t="str">
        <f t="shared" si="13"/>
        <v>successful</v>
      </c>
      <c r="C506" cm="1">
        <f t="array" ref="C506">IFERROR(INDEX(Crowdfunding!$H$2:$H$1001,SMALL(IF(Crowdfunding!$G$2:$G$1001="successful",ROW(Crowdfunding!$H$2:$H$1001),""),ROW()-1)-1,1),"")</f>
        <v>290</v>
      </c>
    </row>
    <row r="507" spans="2:3" x14ac:dyDescent="0.25">
      <c r="B507" t="str">
        <f t="shared" si="13"/>
        <v>successful</v>
      </c>
      <c r="C507" cm="1">
        <f t="array" ref="C507">IFERROR(INDEX(Crowdfunding!$H$2:$H$1001,SMALL(IF(Crowdfunding!$G$2:$G$1001="successful",ROW(Crowdfunding!$H$2:$H$1001),""),ROW()-1)-1,1),"")</f>
        <v>122</v>
      </c>
    </row>
    <row r="508" spans="2:3" x14ac:dyDescent="0.25">
      <c r="B508" t="str">
        <f t="shared" si="13"/>
        <v>successful</v>
      </c>
      <c r="C508" cm="1">
        <f t="array" ref="C508">IFERROR(INDEX(Crowdfunding!$H$2:$H$1001,SMALL(IF(Crowdfunding!$G$2:$G$1001="successful",ROW(Crowdfunding!$H$2:$H$1001),""),ROW()-1)-1,1),"")</f>
        <v>1470</v>
      </c>
    </row>
    <row r="509" spans="2:3" x14ac:dyDescent="0.25">
      <c r="B509" t="str">
        <f t="shared" si="13"/>
        <v>successful</v>
      </c>
      <c r="C509" cm="1">
        <f t="array" ref="C509">IFERROR(INDEX(Crowdfunding!$H$2:$H$1001,SMALL(IF(Crowdfunding!$G$2:$G$1001="successful",ROW(Crowdfunding!$H$2:$H$1001),""),ROW()-1)-1,1),"")</f>
        <v>165</v>
      </c>
    </row>
    <row r="510" spans="2:3" x14ac:dyDescent="0.25">
      <c r="B510" t="str">
        <f t="shared" si="13"/>
        <v>successful</v>
      </c>
      <c r="C510" cm="1">
        <f t="array" ref="C510">IFERROR(INDEX(Crowdfunding!$H$2:$H$1001,SMALL(IF(Crowdfunding!$G$2:$G$1001="successful",ROW(Crowdfunding!$H$2:$H$1001),""),ROW()-1)-1,1),"")</f>
        <v>182</v>
      </c>
    </row>
    <row r="511" spans="2:3" x14ac:dyDescent="0.25">
      <c r="B511" t="str">
        <f t="shared" si="13"/>
        <v>successful</v>
      </c>
      <c r="C511" cm="1">
        <f t="array" ref="C511">IFERROR(INDEX(Crowdfunding!$H$2:$H$1001,SMALL(IF(Crowdfunding!$G$2:$G$1001="successful",ROW(Crowdfunding!$H$2:$H$1001),""),ROW()-1)-1,1),"")</f>
        <v>199</v>
      </c>
    </row>
    <row r="512" spans="2:3" x14ac:dyDescent="0.25">
      <c r="B512" t="str">
        <f t="shared" si="13"/>
        <v>successful</v>
      </c>
      <c r="C512" cm="1">
        <f t="array" ref="C512">IFERROR(INDEX(Crowdfunding!$H$2:$H$1001,SMALL(IF(Crowdfunding!$G$2:$G$1001="successful",ROW(Crowdfunding!$H$2:$H$1001),""),ROW()-1)-1,1),"")</f>
        <v>56</v>
      </c>
    </row>
    <row r="513" spans="2:3" x14ac:dyDescent="0.25">
      <c r="B513" t="str">
        <f t="shared" si="13"/>
        <v>successful</v>
      </c>
      <c r="C513" cm="1">
        <f t="array" ref="C513">IFERROR(INDEX(Crowdfunding!$H$2:$H$1001,SMALL(IF(Crowdfunding!$G$2:$G$1001="successful",ROW(Crowdfunding!$H$2:$H$1001),""),ROW()-1)-1,1),"")</f>
        <v>1460</v>
      </c>
    </row>
    <row r="514" spans="2:3" x14ac:dyDescent="0.25">
      <c r="B514" t="str">
        <f t="shared" si="13"/>
        <v>successful</v>
      </c>
      <c r="C514" cm="1">
        <f t="array" ref="C514">IFERROR(INDEX(Crowdfunding!$H$2:$H$1001,SMALL(IF(Crowdfunding!$G$2:$G$1001="successful",ROW(Crowdfunding!$H$2:$H$1001),""),ROW()-1)-1,1),"")</f>
        <v>123</v>
      </c>
    </row>
    <row r="515" spans="2:3" x14ac:dyDescent="0.25">
      <c r="B515" t="str">
        <f t="shared" ref="B515:B566" si="14">IF(C515&gt;0,"successful",0)</f>
        <v>successful</v>
      </c>
      <c r="C515" cm="1">
        <f t="array" ref="C515">IFERROR(INDEX(Crowdfunding!$H$2:$H$1001,SMALL(IF(Crowdfunding!$G$2:$G$1001="successful",ROW(Crowdfunding!$H$2:$H$1001),""),ROW()-1)-1,1),"")</f>
        <v>159</v>
      </c>
    </row>
    <row r="516" spans="2:3" x14ac:dyDescent="0.25">
      <c r="B516" t="str">
        <f t="shared" si="14"/>
        <v>successful</v>
      </c>
      <c r="C516" cm="1">
        <f t="array" ref="C516">IFERROR(INDEX(Crowdfunding!$H$2:$H$1001,SMALL(IF(Crowdfunding!$G$2:$G$1001="successful",ROW(Crowdfunding!$H$2:$H$1001),""),ROW()-1)-1,1),"")</f>
        <v>110</v>
      </c>
    </row>
    <row r="517" spans="2:3" x14ac:dyDescent="0.25">
      <c r="B517" t="str">
        <f t="shared" si="14"/>
        <v>successful</v>
      </c>
      <c r="C517" cm="1">
        <f t="array" ref="C517">IFERROR(INDEX(Crowdfunding!$H$2:$H$1001,SMALL(IF(Crowdfunding!$G$2:$G$1001="successful",ROW(Crowdfunding!$H$2:$H$1001),""),ROW()-1)-1,1),"")</f>
        <v>236</v>
      </c>
    </row>
    <row r="518" spans="2:3" x14ac:dyDescent="0.25">
      <c r="B518" t="str">
        <f t="shared" si="14"/>
        <v>successful</v>
      </c>
      <c r="C518" cm="1">
        <f t="array" ref="C518">IFERROR(INDEX(Crowdfunding!$H$2:$H$1001,SMALL(IF(Crowdfunding!$G$2:$G$1001="successful",ROW(Crowdfunding!$H$2:$H$1001),""),ROW()-1)-1,1),"")</f>
        <v>191</v>
      </c>
    </row>
    <row r="519" spans="2:3" x14ac:dyDescent="0.25">
      <c r="B519" t="str">
        <f t="shared" si="14"/>
        <v>successful</v>
      </c>
      <c r="C519" cm="1">
        <f t="array" ref="C519">IFERROR(INDEX(Crowdfunding!$H$2:$H$1001,SMALL(IF(Crowdfunding!$G$2:$G$1001="successful",ROW(Crowdfunding!$H$2:$H$1001),""),ROW()-1)-1,1),"")</f>
        <v>3934</v>
      </c>
    </row>
    <row r="520" spans="2:3" x14ac:dyDescent="0.25">
      <c r="B520" t="str">
        <f t="shared" si="14"/>
        <v>successful</v>
      </c>
      <c r="C520" cm="1">
        <f t="array" ref="C520">IFERROR(INDEX(Crowdfunding!$H$2:$H$1001,SMALL(IF(Crowdfunding!$G$2:$G$1001="successful",ROW(Crowdfunding!$H$2:$H$1001),""),ROW()-1)-1,1),"")</f>
        <v>80</v>
      </c>
    </row>
    <row r="521" spans="2:3" x14ac:dyDescent="0.25">
      <c r="B521" t="str">
        <f t="shared" si="14"/>
        <v>successful</v>
      </c>
      <c r="C521" cm="1">
        <f t="array" ref="C521">IFERROR(INDEX(Crowdfunding!$H$2:$H$1001,SMALL(IF(Crowdfunding!$G$2:$G$1001="successful",ROW(Crowdfunding!$H$2:$H$1001),""),ROW()-1)-1,1),"")</f>
        <v>462</v>
      </c>
    </row>
    <row r="522" spans="2:3" x14ac:dyDescent="0.25">
      <c r="B522" t="str">
        <f t="shared" si="14"/>
        <v>successful</v>
      </c>
      <c r="C522" cm="1">
        <f t="array" ref="C522">IFERROR(INDEX(Crowdfunding!$H$2:$H$1001,SMALL(IF(Crowdfunding!$G$2:$G$1001="successful",ROW(Crowdfunding!$H$2:$H$1001),""),ROW()-1)-1,1),"")</f>
        <v>179</v>
      </c>
    </row>
    <row r="523" spans="2:3" x14ac:dyDescent="0.25">
      <c r="B523" t="str">
        <f t="shared" si="14"/>
        <v>successful</v>
      </c>
      <c r="C523" cm="1">
        <f t="array" ref="C523">IFERROR(INDEX(Crowdfunding!$H$2:$H$1001,SMALL(IF(Crowdfunding!$G$2:$G$1001="successful",ROW(Crowdfunding!$H$2:$H$1001),""),ROW()-1)-1,1),"")</f>
        <v>1866</v>
      </c>
    </row>
    <row r="524" spans="2:3" x14ac:dyDescent="0.25">
      <c r="B524" t="str">
        <f t="shared" si="14"/>
        <v>successful</v>
      </c>
      <c r="C524" cm="1">
        <f t="array" ref="C524">IFERROR(INDEX(Crowdfunding!$H$2:$H$1001,SMALL(IF(Crowdfunding!$G$2:$G$1001="successful",ROW(Crowdfunding!$H$2:$H$1001),""),ROW()-1)-1,1),"")</f>
        <v>156</v>
      </c>
    </row>
    <row r="525" spans="2:3" x14ac:dyDescent="0.25">
      <c r="B525" t="str">
        <f t="shared" si="14"/>
        <v>successful</v>
      </c>
      <c r="C525" cm="1">
        <f t="array" ref="C525">IFERROR(INDEX(Crowdfunding!$H$2:$H$1001,SMALL(IF(Crowdfunding!$G$2:$G$1001="successful",ROW(Crowdfunding!$H$2:$H$1001),""),ROW()-1)-1,1),"")</f>
        <v>255</v>
      </c>
    </row>
    <row r="526" spans="2:3" x14ac:dyDescent="0.25">
      <c r="B526" t="str">
        <f t="shared" si="14"/>
        <v>successful</v>
      </c>
      <c r="C526" cm="1">
        <f t="array" ref="C526">IFERROR(INDEX(Crowdfunding!$H$2:$H$1001,SMALL(IF(Crowdfunding!$G$2:$G$1001="successful",ROW(Crowdfunding!$H$2:$H$1001),""),ROW()-1)-1,1),"")</f>
        <v>2261</v>
      </c>
    </row>
    <row r="527" spans="2:3" x14ac:dyDescent="0.25">
      <c r="B527" t="str">
        <f t="shared" si="14"/>
        <v>successful</v>
      </c>
      <c r="C527" cm="1">
        <f t="array" ref="C527">IFERROR(INDEX(Crowdfunding!$H$2:$H$1001,SMALL(IF(Crowdfunding!$G$2:$G$1001="successful",ROW(Crowdfunding!$H$2:$H$1001),""),ROW()-1)-1,1),"")</f>
        <v>40</v>
      </c>
    </row>
    <row r="528" spans="2:3" x14ac:dyDescent="0.25">
      <c r="B528" t="str">
        <f t="shared" si="14"/>
        <v>successful</v>
      </c>
      <c r="C528" cm="1">
        <f t="array" ref="C528">IFERROR(INDEX(Crowdfunding!$H$2:$H$1001,SMALL(IF(Crowdfunding!$G$2:$G$1001="successful",ROW(Crowdfunding!$H$2:$H$1001),""),ROW()-1)-1,1),"")</f>
        <v>2289</v>
      </c>
    </row>
    <row r="529" spans="2:3" x14ac:dyDescent="0.25">
      <c r="B529" t="str">
        <f t="shared" si="14"/>
        <v>successful</v>
      </c>
      <c r="C529" cm="1">
        <f t="array" ref="C529">IFERROR(INDEX(Crowdfunding!$H$2:$H$1001,SMALL(IF(Crowdfunding!$G$2:$G$1001="successful",ROW(Crowdfunding!$H$2:$H$1001),""),ROW()-1)-1,1),"")</f>
        <v>65</v>
      </c>
    </row>
    <row r="530" spans="2:3" x14ac:dyDescent="0.25">
      <c r="B530" t="str">
        <f t="shared" si="14"/>
        <v>successful</v>
      </c>
      <c r="C530" cm="1">
        <f t="array" ref="C530">IFERROR(INDEX(Crowdfunding!$H$2:$H$1001,SMALL(IF(Crowdfunding!$G$2:$G$1001="successful",ROW(Crowdfunding!$H$2:$H$1001),""),ROW()-1)-1,1),"")</f>
        <v>3777</v>
      </c>
    </row>
    <row r="531" spans="2:3" x14ac:dyDescent="0.25">
      <c r="B531" t="str">
        <f t="shared" si="14"/>
        <v>successful</v>
      </c>
      <c r="C531" cm="1">
        <f t="array" ref="C531">IFERROR(INDEX(Crowdfunding!$H$2:$H$1001,SMALL(IF(Crowdfunding!$G$2:$G$1001="successful",ROW(Crowdfunding!$H$2:$H$1001),""),ROW()-1)-1,1),"")</f>
        <v>184</v>
      </c>
    </row>
    <row r="532" spans="2:3" x14ac:dyDescent="0.25">
      <c r="B532" t="str">
        <f t="shared" si="14"/>
        <v>successful</v>
      </c>
      <c r="C532" cm="1">
        <f t="array" ref="C532">IFERROR(INDEX(Crowdfunding!$H$2:$H$1001,SMALL(IF(Crowdfunding!$G$2:$G$1001="successful",ROW(Crowdfunding!$H$2:$H$1001),""),ROW()-1)-1,1),"")</f>
        <v>85</v>
      </c>
    </row>
    <row r="533" spans="2:3" x14ac:dyDescent="0.25">
      <c r="B533" t="str">
        <f t="shared" si="14"/>
        <v>successful</v>
      </c>
      <c r="C533" cm="1">
        <f t="array" ref="C533">IFERROR(INDEX(Crowdfunding!$H$2:$H$1001,SMALL(IF(Crowdfunding!$G$2:$G$1001="successful",ROW(Crowdfunding!$H$2:$H$1001),""),ROW()-1)-1,1),"")</f>
        <v>144</v>
      </c>
    </row>
    <row r="534" spans="2:3" x14ac:dyDescent="0.25">
      <c r="B534" t="str">
        <f t="shared" si="14"/>
        <v>successful</v>
      </c>
      <c r="C534" cm="1">
        <f t="array" ref="C534">IFERROR(INDEX(Crowdfunding!$H$2:$H$1001,SMALL(IF(Crowdfunding!$G$2:$G$1001="successful",ROW(Crowdfunding!$H$2:$H$1001),""),ROW()-1)-1,1),"")</f>
        <v>1902</v>
      </c>
    </row>
    <row r="535" spans="2:3" x14ac:dyDescent="0.25">
      <c r="B535" t="str">
        <f t="shared" si="14"/>
        <v>successful</v>
      </c>
      <c r="C535" cm="1">
        <f t="array" ref="C535">IFERROR(INDEX(Crowdfunding!$H$2:$H$1001,SMALL(IF(Crowdfunding!$G$2:$G$1001="successful",ROW(Crowdfunding!$H$2:$H$1001),""),ROW()-1)-1,1),"")</f>
        <v>105</v>
      </c>
    </row>
    <row r="536" spans="2:3" x14ac:dyDescent="0.25">
      <c r="B536" t="str">
        <f t="shared" si="14"/>
        <v>successful</v>
      </c>
      <c r="C536" cm="1">
        <f t="array" ref="C536">IFERROR(INDEX(Crowdfunding!$H$2:$H$1001,SMALL(IF(Crowdfunding!$G$2:$G$1001="successful",ROW(Crowdfunding!$H$2:$H$1001),""),ROW()-1)-1,1),"")</f>
        <v>132</v>
      </c>
    </row>
    <row r="537" spans="2:3" x14ac:dyDescent="0.25">
      <c r="B537" t="str">
        <f t="shared" si="14"/>
        <v>successful</v>
      </c>
      <c r="C537" cm="1">
        <f t="array" ref="C537">IFERROR(INDEX(Crowdfunding!$H$2:$H$1001,SMALL(IF(Crowdfunding!$G$2:$G$1001="successful",ROW(Crowdfunding!$H$2:$H$1001),""),ROW()-1)-1,1),"")</f>
        <v>96</v>
      </c>
    </row>
    <row r="538" spans="2:3" x14ac:dyDescent="0.25">
      <c r="B538" t="str">
        <f t="shared" si="14"/>
        <v>successful</v>
      </c>
      <c r="C538" cm="1">
        <f t="array" ref="C538">IFERROR(INDEX(Crowdfunding!$H$2:$H$1001,SMALL(IF(Crowdfunding!$G$2:$G$1001="successful",ROW(Crowdfunding!$H$2:$H$1001),""),ROW()-1)-1,1),"")</f>
        <v>114</v>
      </c>
    </row>
    <row r="539" spans="2:3" x14ac:dyDescent="0.25">
      <c r="B539" t="str">
        <f t="shared" si="14"/>
        <v>successful</v>
      </c>
      <c r="C539" cm="1">
        <f t="array" ref="C539">IFERROR(INDEX(Crowdfunding!$H$2:$H$1001,SMALL(IF(Crowdfunding!$G$2:$G$1001="successful",ROW(Crowdfunding!$H$2:$H$1001),""),ROW()-1)-1,1),"")</f>
        <v>203</v>
      </c>
    </row>
    <row r="540" spans="2:3" x14ac:dyDescent="0.25">
      <c r="B540" t="str">
        <f t="shared" si="14"/>
        <v>successful</v>
      </c>
      <c r="C540" cm="1">
        <f t="array" ref="C540">IFERROR(INDEX(Crowdfunding!$H$2:$H$1001,SMALL(IF(Crowdfunding!$G$2:$G$1001="successful",ROW(Crowdfunding!$H$2:$H$1001),""),ROW()-1)-1,1),"")</f>
        <v>1559</v>
      </c>
    </row>
    <row r="541" spans="2:3" x14ac:dyDescent="0.25">
      <c r="B541" t="str">
        <f t="shared" si="14"/>
        <v>successful</v>
      </c>
      <c r="C541" cm="1">
        <f t="array" ref="C541">IFERROR(INDEX(Crowdfunding!$H$2:$H$1001,SMALL(IF(Crowdfunding!$G$2:$G$1001="successful",ROW(Crowdfunding!$H$2:$H$1001),""),ROW()-1)-1,1),"")</f>
        <v>1548</v>
      </c>
    </row>
    <row r="542" spans="2:3" x14ac:dyDescent="0.25">
      <c r="B542" t="str">
        <f t="shared" si="14"/>
        <v>successful</v>
      </c>
      <c r="C542" cm="1">
        <f t="array" ref="C542">IFERROR(INDEX(Crowdfunding!$H$2:$H$1001,SMALL(IF(Crowdfunding!$G$2:$G$1001="successful",ROW(Crowdfunding!$H$2:$H$1001),""),ROW()-1)-1,1),"")</f>
        <v>80</v>
      </c>
    </row>
    <row r="543" spans="2:3" x14ac:dyDescent="0.25">
      <c r="B543" t="str">
        <f t="shared" si="14"/>
        <v>successful</v>
      </c>
      <c r="C543" cm="1">
        <f t="array" ref="C543">IFERROR(INDEX(Crowdfunding!$H$2:$H$1001,SMALL(IF(Crowdfunding!$G$2:$G$1001="successful",ROW(Crowdfunding!$H$2:$H$1001),""),ROW()-1)-1,1),"")</f>
        <v>131</v>
      </c>
    </row>
    <row r="544" spans="2:3" x14ac:dyDescent="0.25">
      <c r="B544" t="str">
        <f t="shared" si="14"/>
        <v>successful</v>
      </c>
      <c r="C544" cm="1">
        <f t="array" ref="C544">IFERROR(INDEX(Crowdfunding!$H$2:$H$1001,SMALL(IF(Crowdfunding!$G$2:$G$1001="successful",ROW(Crowdfunding!$H$2:$H$1001),""),ROW()-1)-1,1),"")</f>
        <v>112</v>
      </c>
    </row>
    <row r="545" spans="2:3" x14ac:dyDescent="0.25">
      <c r="B545" t="str">
        <f t="shared" si="14"/>
        <v>successful</v>
      </c>
      <c r="C545" cm="1">
        <f t="array" ref="C545">IFERROR(INDEX(Crowdfunding!$H$2:$H$1001,SMALL(IF(Crowdfunding!$G$2:$G$1001="successful",ROW(Crowdfunding!$H$2:$H$1001),""),ROW()-1)-1,1),"")</f>
        <v>155</v>
      </c>
    </row>
    <row r="546" spans="2:3" x14ac:dyDescent="0.25">
      <c r="B546" t="str">
        <f t="shared" si="14"/>
        <v>successful</v>
      </c>
      <c r="C546" cm="1">
        <f t="array" ref="C546">IFERROR(INDEX(Crowdfunding!$H$2:$H$1001,SMALL(IF(Crowdfunding!$G$2:$G$1001="successful",ROW(Crowdfunding!$H$2:$H$1001),""),ROW()-1)-1,1),"")</f>
        <v>266</v>
      </c>
    </row>
    <row r="547" spans="2:3" x14ac:dyDescent="0.25">
      <c r="B547" t="str">
        <f t="shared" si="14"/>
        <v>successful</v>
      </c>
      <c r="C547" cm="1">
        <f t="array" ref="C547">IFERROR(INDEX(Crowdfunding!$H$2:$H$1001,SMALL(IF(Crowdfunding!$G$2:$G$1001="successful",ROW(Crowdfunding!$H$2:$H$1001),""),ROW()-1)-1,1),"")</f>
        <v>155</v>
      </c>
    </row>
    <row r="548" spans="2:3" x14ac:dyDescent="0.25">
      <c r="B548" t="str">
        <f t="shared" si="14"/>
        <v>successful</v>
      </c>
      <c r="C548" cm="1">
        <f t="array" ref="C548">IFERROR(INDEX(Crowdfunding!$H$2:$H$1001,SMALL(IF(Crowdfunding!$G$2:$G$1001="successful",ROW(Crowdfunding!$H$2:$H$1001),""),ROW()-1)-1,1),"")</f>
        <v>207</v>
      </c>
    </row>
    <row r="549" spans="2:3" x14ac:dyDescent="0.25">
      <c r="B549" t="str">
        <f t="shared" si="14"/>
        <v>successful</v>
      </c>
      <c r="C549" cm="1">
        <f t="array" ref="C549">IFERROR(INDEX(Crowdfunding!$H$2:$H$1001,SMALL(IF(Crowdfunding!$G$2:$G$1001="successful",ROW(Crowdfunding!$H$2:$H$1001),""),ROW()-1)-1,1),"")</f>
        <v>245</v>
      </c>
    </row>
    <row r="550" spans="2:3" x14ac:dyDescent="0.25">
      <c r="B550" t="str">
        <f t="shared" si="14"/>
        <v>successful</v>
      </c>
      <c r="C550" cm="1">
        <f t="array" ref="C550">IFERROR(INDEX(Crowdfunding!$H$2:$H$1001,SMALL(IF(Crowdfunding!$G$2:$G$1001="successful",ROW(Crowdfunding!$H$2:$H$1001),""),ROW()-1)-1,1),"")</f>
        <v>1573</v>
      </c>
    </row>
    <row r="551" spans="2:3" x14ac:dyDescent="0.25">
      <c r="B551" t="str">
        <f t="shared" si="14"/>
        <v>successful</v>
      </c>
      <c r="C551" cm="1">
        <f t="array" ref="C551">IFERROR(INDEX(Crowdfunding!$H$2:$H$1001,SMALL(IF(Crowdfunding!$G$2:$G$1001="successful",ROW(Crowdfunding!$H$2:$H$1001),""),ROW()-1)-1,1),"")</f>
        <v>114</v>
      </c>
    </row>
    <row r="552" spans="2:3" x14ac:dyDescent="0.25">
      <c r="B552" t="str">
        <f t="shared" si="14"/>
        <v>successful</v>
      </c>
      <c r="C552" cm="1">
        <f t="array" ref="C552">IFERROR(INDEX(Crowdfunding!$H$2:$H$1001,SMALL(IF(Crowdfunding!$G$2:$G$1001="successful",ROW(Crowdfunding!$H$2:$H$1001),""),ROW()-1)-1,1),"")</f>
        <v>93</v>
      </c>
    </row>
    <row r="553" spans="2:3" x14ac:dyDescent="0.25">
      <c r="B553" t="str">
        <f t="shared" si="14"/>
        <v>successful</v>
      </c>
      <c r="C553" cm="1">
        <f t="array" ref="C553">IFERROR(INDEX(Crowdfunding!$H$2:$H$1001,SMALL(IF(Crowdfunding!$G$2:$G$1001="successful",ROW(Crowdfunding!$H$2:$H$1001),""),ROW()-1)-1,1),"")</f>
        <v>1681</v>
      </c>
    </row>
    <row r="554" spans="2:3" x14ac:dyDescent="0.25">
      <c r="B554" t="str">
        <f t="shared" si="14"/>
        <v>successful</v>
      </c>
      <c r="C554" cm="1">
        <f t="array" ref="C554">IFERROR(INDEX(Crowdfunding!$H$2:$H$1001,SMALL(IF(Crowdfunding!$G$2:$G$1001="successful",ROW(Crowdfunding!$H$2:$H$1001),""),ROW()-1)-1,1),"")</f>
        <v>32</v>
      </c>
    </row>
    <row r="555" spans="2:3" x14ac:dyDescent="0.25">
      <c r="B555" t="str">
        <f t="shared" si="14"/>
        <v>successful</v>
      </c>
      <c r="C555" cm="1">
        <f t="array" ref="C555">IFERROR(INDEX(Crowdfunding!$H$2:$H$1001,SMALL(IF(Crowdfunding!$G$2:$G$1001="successful",ROW(Crowdfunding!$H$2:$H$1001),""),ROW()-1)-1,1),"")</f>
        <v>135</v>
      </c>
    </row>
    <row r="556" spans="2:3" x14ac:dyDescent="0.25">
      <c r="B556" t="str">
        <f t="shared" si="14"/>
        <v>successful</v>
      </c>
      <c r="C556" cm="1">
        <f t="array" ref="C556">IFERROR(INDEX(Crowdfunding!$H$2:$H$1001,SMALL(IF(Crowdfunding!$G$2:$G$1001="successful",ROW(Crowdfunding!$H$2:$H$1001),""),ROW()-1)-1,1),"")</f>
        <v>140</v>
      </c>
    </row>
    <row r="557" spans="2:3" x14ac:dyDescent="0.25">
      <c r="B557" t="str">
        <f t="shared" si="14"/>
        <v>successful</v>
      </c>
      <c r="C557" cm="1">
        <f t="array" ref="C557">IFERROR(INDEX(Crowdfunding!$H$2:$H$1001,SMALL(IF(Crowdfunding!$G$2:$G$1001="successful",ROW(Crowdfunding!$H$2:$H$1001),""),ROW()-1)-1,1),"")</f>
        <v>92</v>
      </c>
    </row>
    <row r="558" spans="2:3" x14ac:dyDescent="0.25">
      <c r="B558" t="str">
        <f t="shared" si="14"/>
        <v>successful</v>
      </c>
      <c r="C558" cm="1">
        <f t="array" ref="C558">IFERROR(INDEX(Crowdfunding!$H$2:$H$1001,SMALL(IF(Crowdfunding!$G$2:$G$1001="successful",ROW(Crowdfunding!$H$2:$H$1001),""),ROW()-1)-1,1),"")</f>
        <v>1015</v>
      </c>
    </row>
    <row r="559" spans="2:3" x14ac:dyDescent="0.25">
      <c r="B559" t="str">
        <f t="shared" si="14"/>
        <v>successful</v>
      </c>
      <c r="C559" cm="1">
        <f t="array" ref="C559">IFERROR(INDEX(Crowdfunding!$H$2:$H$1001,SMALL(IF(Crowdfunding!$G$2:$G$1001="successful",ROW(Crowdfunding!$H$2:$H$1001),""),ROW()-1)-1,1),"")</f>
        <v>323</v>
      </c>
    </row>
    <row r="560" spans="2:3" x14ac:dyDescent="0.25">
      <c r="B560" t="str">
        <f t="shared" si="14"/>
        <v>successful</v>
      </c>
      <c r="C560" cm="1">
        <f t="array" ref="C560">IFERROR(INDEX(Crowdfunding!$H$2:$H$1001,SMALL(IF(Crowdfunding!$G$2:$G$1001="successful",ROW(Crowdfunding!$H$2:$H$1001),""),ROW()-1)-1,1),"")</f>
        <v>2326</v>
      </c>
    </row>
    <row r="561" spans="2:3" x14ac:dyDescent="0.25">
      <c r="B561" t="str">
        <f t="shared" si="14"/>
        <v>successful</v>
      </c>
      <c r="C561" cm="1">
        <f t="array" ref="C561">IFERROR(INDEX(Crowdfunding!$H$2:$H$1001,SMALL(IF(Crowdfunding!$G$2:$G$1001="successful",ROW(Crowdfunding!$H$2:$H$1001),""),ROW()-1)-1,1),"")</f>
        <v>381</v>
      </c>
    </row>
    <row r="562" spans="2:3" x14ac:dyDescent="0.25">
      <c r="B562" t="str">
        <f t="shared" si="14"/>
        <v>successful</v>
      </c>
      <c r="C562" cm="1">
        <f t="array" ref="C562">IFERROR(INDEX(Crowdfunding!$H$2:$H$1001,SMALL(IF(Crowdfunding!$G$2:$G$1001="successful",ROW(Crowdfunding!$H$2:$H$1001),""),ROW()-1)-1,1),"")</f>
        <v>480</v>
      </c>
    </row>
    <row r="563" spans="2:3" x14ac:dyDescent="0.25">
      <c r="B563" t="str">
        <f t="shared" si="14"/>
        <v>successful</v>
      </c>
      <c r="C563" cm="1">
        <f t="array" ref="C563">IFERROR(INDEX(Crowdfunding!$H$2:$H$1001,SMALL(IF(Crowdfunding!$G$2:$G$1001="successful",ROW(Crowdfunding!$H$2:$H$1001),""),ROW()-1)-1,1),"")</f>
        <v>226</v>
      </c>
    </row>
    <row r="564" spans="2:3" x14ac:dyDescent="0.25">
      <c r="B564" t="str">
        <f t="shared" si="14"/>
        <v>successful</v>
      </c>
      <c r="C564" cm="1">
        <f t="array" ref="C564">IFERROR(INDEX(Crowdfunding!$H$2:$H$1001,SMALL(IF(Crowdfunding!$G$2:$G$1001="successful",ROW(Crowdfunding!$H$2:$H$1001),""),ROW()-1)-1,1),"")</f>
        <v>241</v>
      </c>
    </row>
    <row r="565" spans="2:3" x14ac:dyDescent="0.25">
      <c r="B565" t="str">
        <f t="shared" si="14"/>
        <v>successful</v>
      </c>
      <c r="C565" cm="1">
        <f t="array" ref="C565">IFERROR(INDEX(Crowdfunding!$H$2:$H$1001,SMALL(IF(Crowdfunding!$G$2:$G$1001="successful",ROW(Crowdfunding!$H$2:$H$1001),""),ROW()-1)-1,1),"")</f>
        <v>132</v>
      </c>
    </row>
    <row r="566" spans="2:3" x14ac:dyDescent="0.25">
      <c r="B566" t="str">
        <f t="shared" si="14"/>
        <v>successful</v>
      </c>
      <c r="C566" cm="1">
        <f t="array" ref="C566">IFERROR(INDEX(Crowdfunding!$H$2:$H$1001,SMALL(IF(Crowdfunding!$G$2:$G$1001="successful",ROW(Crowdfunding!$H$2:$H$1001),""),ROW()-1)-1,1),"")</f>
        <v>2043</v>
      </c>
    </row>
  </sheetData>
  <mergeCells count="2">
    <mergeCell ref="H31:M33"/>
    <mergeCell ref="H35:M37"/>
  </mergeCells>
  <conditionalFormatting sqref="B2:B566">
    <cfRule type="containsText" dxfId="3" priority="4" operator="containsText" text="successful">
      <formula>NOT(ISERROR(SEARCH("successful",B2)))</formula>
    </cfRule>
  </conditionalFormatting>
  <conditionalFormatting sqref="E2:E365">
    <cfRule type="containsText" dxfId="2" priority="3" operator="containsText" text="failed">
      <formula>NOT(ISERROR(SEARCH("failed",E2)))</formula>
    </cfRule>
  </conditionalFormatting>
  <conditionalFormatting sqref="I2">
    <cfRule type="containsText" dxfId="1" priority="2" operator="containsText" text="successful">
      <formula>NOT(ISERROR(SEARCH("successful",I2)))</formula>
    </cfRule>
  </conditionalFormatting>
  <conditionalFormatting sqref="J2">
    <cfRule type="containsText" dxfId="0" priority="1" operator="containsText" text="failed">
      <formula>NOT(ISERROR(SEARCH("failed",J2)))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PivotTable_Categ</vt:lpstr>
      <vt:lpstr>PivotTable_SubCateg</vt:lpstr>
      <vt:lpstr>Outcomes based on Date</vt:lpstr>
      <vt:lpstr>Outcomes based on Goal</vt:lpstr>
      <vt:lpstr>Outcome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ms5926@columbia.edu</cp:lastModifiedBy>
  <dcterms:created xsi:type="dcterms:W3CDTF">2021-09-29T18:52:28Z</dcterms:created>
  <dcterms:modified xsi:type="dcterms:W3CDTF">2024-03-07T04:16:14Z</dcterms:modified>
</cp:coreProperties>
</file>