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to\Documents\personal_projects\Event_Studies\"/>
    </mc:Choice>
  </mc:AlternateContent>
  <xr:revisionPtr revIDLastSave="0" documentId="13_ncr:1_{C0E6D202-3349-4F7E-BF5E-28C5B5AD894D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window_abnormal_returns" sheetId="7" r:id="rId1"/>
    <sheet name="estimation_abnormal_returns" sheetId="8" r:id="rId2"/>
    <sheet name="regression_results" sheetId="1" r:id="rId3"/>
    <sheet name="window_set" sheetId="2" r:id="rId4"/>
    <sheet name="window_returns" sheetId="3" r:id="rId5"/>
    <sheet name="estimation_set" sheetId="4" r:id="rId6"/>
    <sheet name="estimation_returns" sheetId="5" r:id="rId7"/>
    <sheet name="cars" sheetId="6" r:id="rId8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1" i="7" l="1"/>
  <c r="G21" i="7"/>
  <c r="F21" i="7"/>
  <c r="F22" i="7" s="1"/>
  <c r="E21" i="7"/>
  <c r="D21" i="7"/>
  <c r="C21" i="7"/>
  <c r="C22" i="7" s="1"/>
  <c r="B21" i="7"/>
  <c r="H20" i="7"/>
  <c r="G20" i="7"/>
  <c r="F20" i="7"/>
  <c r="E20" i="7"/>
  <c r="D20" i="7"/>
  <c r="C20" i="7"/>
  <c r="B20" i="7"/>
  <c r="E22" i="7"/>
  <c r="D22" i="7"/>
  <c r="BB17" i="7"/>
  <c r="BB16" i="7"/>
  <c r="BB15" i="7"/>
  <c r="BB14" i="7"/>
  <c r="BB13" i="7"/>
  <c r="BB12" i="7"/>
  <c r="BB11" i="7"/>
  <c r="BB10" i="7"/>
  <c r="BB9" i="7"/>
  <c r="BB8" i="7"/>
  <c r="BB7" i="7"/>
  <c r="BB6" i="7"/>
  <c r="BB5" i="7"/>
  <c r="BB4" i="7"/>
  <c r="BB3" i="7"/>
  <c r="BB2" i="7"/>
  <c r="AZ17" i="7"/>
  <c r="AY17" i="7"/>
  <c r="AX17" i="7"/>
  <c r="AW17" i="7"/>
  <c r="AV17" i="7"/>
  <c r="AU17" i="7"/>
  <c r="AT17" i="7"/>
  <c r="AS17" i="7"/>
  <c r="AR17" i="7"/>
  <c r="AQ17" i="7"/>
  <c r="AP17" i="7"/>
  <c r="AO17" i="7"/>
  <c r="AN17" i="7"/>
  <c r="AM17" i="7"/>
  <c r="AL17" i="7"/>
  <c r="AK17" i="7"/>
  <c r="AJ17" i="7"/>
  <c r="AI17" i="7"/>
  <c r="AH17" i="7"/>
  <c r="AG17" i="7"/>
  <c r="AF17" i="7"/>
  <c r="AE17" i="7"/>
  <c r="AD17" i="7"/>
  <c r="AC17" i="7"/>
  <c r="AB17" i="7"/>
  <c r="AA17" i="7"/>
  <c r="Z17" i="7"/>
  <c r="Y17" i="7"/>
  <c r="X17" i="7"/>
  <c r="W17" i="7"/>
  <c r="V17" i="7"/>
  <c r="U17" i="7"/>
  <c r="T17" i="7"/>
  <c r="S17" i="7"/>
  <c r="R17" i="7"/>
  <c r="Q17" i="7"/>
  <c r="P17" i="7"/>
  <c r="O17" i="7"/>
  <c r="N17" i="7"/>
  <c r="M17" i="7"/>
  <c r="L17" i="7"/>
  <c r="K17" i="7"/>
  <c r="J17" i="7"/>
  <c r="I17" i="7"/>
  <c r="H17" i="7"/>
  <c r="G17" i="7"/>
  <c r="F17" i="7"/>
  <c r="E17" i="7"/>
  <c r="D17" i="7"/>
  <c r="C17" i="7"/>
  <c r="B17" i="7"/>
  <c r="AZ16" i="7"/>
  <c r="AY16" i="7"/>
  <c r="AX16" i="7"/>
  <c r="AW16" i="7"/>
  <c r="AV16" i="7"/>
  <c r="AU16" i="7"/>
  <c r="AT16" i="7"/>
  <c r="AS16" i="7"/>
  <c r="AR16" i="7"/>
  <c r="AQ16" i="7"/>
  <c r="AP16" i="7"/>
  <c r="AO16" i="7"/>
  <c r="AN16" i="7"/>
  <c r="AM16" i="7"/>
  <c r="AL16" i="7"/>
  <c r="AK16" i="7"/>
  <c r="AJ16" i="7"/>
  <c r="AI16" i="7"/>
  <c r="AH16" i="7"/>
  <c r="AG16" i="7"/>
  <c r="AF16" i="7"/>
  <c r="AE16" i="7"/>
  <c r="AD16" i="7"/>
  <c r="AC16" i="7"/>
  <c r="AB16" i="7"/>
  <c r="AA16" i="7"/>
  <c r="Z16" i="7"/>
  <c r="Y16" i="7"/>
  <c r="X16" i="7"/>
  <c r="W16" i="7"/>
  <c r="V16" i="7"/>
  <c r="U16" i="7"/>
  <c r="T16" i="7"/>
  <c r="S16" i="7"/>
  <c r="R16" i="7"/>
  <c r="Q16" i="7"/>
  <c r="P16" i="7"/>
  <c r="O16" i="7"/>
  <c r="N16" i="7"/>
  <c r="M16" i="7"/>
  <c r="L16" i="7"/>
  <c r="K16" i="7"/>
  <c r="J16" i="7"/>
  <c r="I16" i="7"/>
  <c r="H16" i="7"/>
  <c r="G16" i="7"/>
  <c r="F16" i="7"/>
  <c r="E16" i="7"/>
  <c r="D16" i="7"/>
  <c r="C16" i="7"/>
  <c r="B16" i="7"/>
  <c r="AZ15" i="7"/>
  <c r="AY15" i="7"/>
  <c r="AX15" i="7"/>
  <c r="AW15" i="7"/>
  <c r="AV15" i="7"/>
  <c r="AU15" i="7"/>
  <c r="AT15" i="7"/>
  <c r="AS15" i="7"/>
  <c r="AR15" i="7"/>
  <c r="AQ15" i="7"/>
  <c r="AP15" i="7"/>
  <c r="AO15" i="7"/>
  <c r="AN15" i="7"/>
  <c r="AM15" i="7"/>
  <c r="AL15" i="7"/>
  <c r="AK15" i="7"/>
  <c r="AJ15" i="7"/>
  <c r="AI15" i="7"/>
  <c r="AH15" i="7"/>
  <c r="AG15" i="7"/>
  <c r="AF15" i="7"/>
  <c r="AE15" i="7"/>
  <c r="AD15" i="7"/>
  <c r="AC15" i="7"/>
  <c r="AB15" i="7"/>
  <c r="AA15" i="7"/>
  <c r="Z15" i="7"/>
  <c r="Y15" i="7"/>
  <c r="X15" i="7"/>
  <c r="W15" i="7"/>
  <c r="V15" i="7"/>
  <c r="U15" i="7"/>
  <c r="T15" i="7"/>
  <c r="S15" i="7"/>
  <c r="R15" i="7"/>
  <c r="Q15" i="7"/>
  <c r="P15" i="7"/>
  <c r="O15" i="7"/>
  <c r="N15" i="7"/>
  <c r="M15" i="7"/>
  <c r="L15" i="7"/>
  <c r="K15" i="7"/>
  <c r="J15" i="7"/>
  <c r="I15" i="7"/>
  <c r="H15" i="7"/>
  <c r="G15" i="7"/>
  <c r="F15" i="7"/>
  <c r="E15" i="7"/>
  <c r="D15" i="7"/>
  <c r="C15" i="7"/>
  <c r="B15" i="7"/>
  <c r="AZ14" i="7"/>
  <c r="AY14" i="7"/>
  <c r="AX14" i="7"/>
  <c r="AW14" i="7"/>
  <c r="AV14" i="7"/>
  <c r="AU14" i="7"/>
  <c r="AT14" i="7"/>
  <c r="AS14" i="7"/>
  <c r="AR14" i="7"/>
  <c r="AQ14" i="7"/>
  <c r="AP14" i="7"/>
  <c r="AO14" i="7"/>
  <c r="AN14" i="7"/>
  <c r="AM14" i="7"/>
  <c r="AL14" i="7"/>
  <c r="AK14" i="7"/>
  <c r="AJ14" i="7"/>
  <c r="AI14" i="7"/>
  <c r="AH14" i="7"/>
  <c r="AG14" i="7"/>
  <c r="AF14" i="7"/>
  <c r="AE14" i="7"/>
  <c r="AD14" i="7"/>
  <c r="AC14" i="7"/>
  <c r="AB14" i="7"/>
  <c r="AA14" i="7"/>
  <c r="Z14" i="7"/>
  <c r="Y14" i="7"/>
  <c r="X14" i="7"/>
  <c r="W14" i="7"/>
  <c r="V14" i="7"/>
  <c r="U14" i="7"/>
  <c r="T14" i="7"/>
  <c r="S14" i="7"/>
  <c r="R14" i="7"/>
  <c r="Q14" i="7"/>
  <c r="P14" i="7"/>
  <c r="O14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Z13" i="7"/>
  <c r="AY13" i="7"/>
  <c r="AX13" i="7"/>
  <c r="AW13" i="7"/>
  <c r="AV13" i="7"/>
  <c r="AU13" i="7"/>
  <c r="AT13" i="7"/>
  <c r="AS13" i="7"/>
  <c r="AR13" i="7"/>
  <c r="AQ13" i="7"/>
  <c r="AP13" i="7"/>
  <c r="AO13" i="7"/>
  <c r="AN13" i="7"/>
  <c r="AM13" i="7"/>
  <c r="AL13" i="7"/>
  <c r="AK13" i="7"/>
  <c r="AJ13" i="7"/>
  <c r="AI13" i="7"/>
  <c r="AH13" i="7"/>
  <c r="AG13" i="7"/>
  <c r="AF13" i="7"/>
  <c r="AE13" i="7"/>
  <c r="AD13" i="7"/>
  <c r="AC13" i="7"/>
  <c r="AB13" i="7"/>
  <c r="AA13" i="7"/>
  <c r="Z13" i="7"/>
  <c r="Y13" i="7"/>
  <c r="X13" i="7"/>
  <c r="W13" i="7"/>
  <c r="V13" i="7"/>
  <c r="U13" i="7"/>
  <c r="T13" i="7"/>
  <c r="S13" i="7"/>
  <c r="R13" i="7"/>
  <c r="Q13" i="7"/>
  <c r="P13" i="7"/>
  <c r="O13" i="7"/>
  <c r="N13" i="7"/>
  <c r="M13" i="7"/>
  <c r="L13" i="7"/>
  <c r="K13" i="7"/>
  <c r="J13" i="7"/>
  <c r="I13" i="7"/>
  <c r="H13" i="7"/>
  <c r="G13" i="7"/>
  <c r="F13" i="7"/>
  <c r="E13" i="7"/>
  <c r="D13" i="7"/>
  <c r="C13" i="7"/>
  <c r="B13" i="7"/>
  <c r="AZ12" i="7"/>
  <c r="AY12" i="7"/>
  <c r="AX12" i="7"/>
  <c r="AW12" i="7"/>
  <c r="AV12" i="7"/>
  <c r="AU12" i="7"/>
  <c r="AT12" i="7"/>
  <c r="AS12" i="7"/>
  <c r="AR12" i="7"/>
  <c r="AQ12" i="7"/>
  <c r="AP12" i="7"/>
  <c r="AO12" i="7"/>
  <c r="AN12" i="7"/>
  <c r="AM12" i="7"/>
  <c r="AL12" i="7"/>
  <c r="AK12" i="7"/>
  <c r="AJ12" i="7"/>
  <c r="AI12" i="7"/>
  <c r="AH12" i="7"/>
  <c r="AG12" i="7"/>
  <c r="AF12" i="7"/>
  <c r="AE12" i="7"/>
  <c r="AD12" i="7"/>
  <c r="AC12" i="7"/>
  <c r="AB12" i="7"/>
  <c r="AA12" i="7"/>
  <c r="Z12" i="7"/>
  <c r="Y12" i="7"/>
  <c r="X12" i="7"/>
  <c r="W12" i="7"/>
  <c r="V12" i="7"/>
  <c r="U12" i="7"/>
  <c r="T12" i="7"/>
  <c r="S12" i="7"/>
  <c r="R12" i="7"/>
  <c r="Q12" i="7"/>
  <c r="P12" i="7"/>
  <c r="O12" i="7"/>
  <c r="N12" i="7"/>
  <c r="M12" i="7"/>
  <c r="L12" i="7"/>
  <c r="K12" i="7"/>
  <c r="J12" i="7"/>
  <c r="I12" i="7"/>
  <c r="H12" i="7"/>
  <c r="G12" i="7"/>
  <c r="F12" i="7"/>
  <c r="E12" i="7"/>
  <c r="D12" i="7"/>
  <c r="C12" i="7"/>
  <c r="B12" i="7"/>
  <c r="AZ11" i="7"/>
  <c r="AY11" i="7"/>
  <c r="AX11" i="7"/>
  <c r="AW11" i="7"/>
  <c r="AV11" i="7"/>
  <c r="AU11" i="7"/>
  <c r="AT11" i="7"/>
  <c r="AS11" i="7"/>
  <c r="AR11" i="7"/>
  <c r="AQ11" i="7"/>
  <c r="AP11" i="7"/>
  <c r="AO11" i="7"/>
  <c r="AN11" i="7"/>
  <c r="AM11" i="7"/>
  <c r="AL11" i="7"/>
  <c r="AK11" i="7"/>
  <c r="AJ11" i="7"/>
  <c r="AI11" i="7"/>
  <c r="AH11" i="7"/>
  <c r="AG11" i="7"/>
  <c r="AF11" i="7"/>
  <c r="AE11" i="7"/>
  <c r="AD11" i="7"/>
  <c r="AC11" i="7"/>
  <c r="AB11" i="7"/>
  <c r="AA11" i="7"/>
  <c r="Z11" i="7"/>
  <c r="Y11" i="7"/>
  <c r="X11" i="7"/>
  <c r="W11" i="7"/>
  <c r="V11" i="7"/>
  <c r="U11" i="7"/>
  <c r="T11" i="7"/>
  <c r="S11" i="7"/>
  <c r="R11" i="7"/>
  <c r="Q11" i="7"/>
  <c r="P11" i="7"/>
  <c r="O11" i="7"/>
  <c r="N11" i="7"/>
  <c r="M11" i="7"/>
  <c r="L11" i="7"/>
  <c r="K11" i="7"/>
  <c r="J11" i="7"/>
  <c r="I11" i="7"/>
  <c r="H11" i="7"/>
  <c r="G11" i="7"/>
  <c r="F11" i="7"/>
  <c r="E11" i="7"/>
  <c r="D11" i="7"/>
  <c r="C11" i="7"/>
  <c r="B11" i="7"/>
  <c r="AZ10" i="7"/>
  <c r="AY10" i="7"/>
  <c r="AX10" i="7"/>
  <c r="AW10" i="7"/>
  <c r="AV10" i="7"/>
  <c r="AU10" i="7"/>
  <c r="AT10" i="7"/>
  <c r="AS10" i="7"/>
  <c r="AR10" i="7"/>
  <c r="AQ10" i="7"/>
  <c r="AP10" i="7"/>
  <c r="AO10" i="7"/>
  <c r="AN10" i="7"/>
  <c r="AM10" i="7"/>
  <c r="AL10" i="7"/>
  <c r="AK10" i="7"/>
  <c r="AJ10" i="7"/>
  <c r="AI10" i="7"/>
  <c r="AH10" i="7"/>
  <c r="AG10" i="7"/>
  <c r="AF10" i="7"/>
  <c r="AE10" i="7"/>
  <c r="AD10" i="7"/>
  <c r="AC10" i="7"/>
  <c r="AB10" i="7"/>
  <c r="AA10" i="7"/>
  <c r="Z10" i="7"/>
  <c r="Y10" i="7"/>
  <c r="X10" i="7"/>
  <c r="W10" i="7"/>
  <c r="V10" i="7"/>
  <c r="U10" i="7"/>
  <c r="T10" i="7"/>
  <c r="S10" i="7"/>
  <c r="R10" i="7"/>
  <c r="Q10" i="7"/>
  <c r="P10" i="7"/>
  <c r="O10" i="7"/>
  <c r="N10" i="7"/>
  <c r="M10" i="7"/>
  <c r="L10" i="7"/>
  <c r="K10" i="7"/>
  <c r="J10" i="7"/>
  <c r="I10" i="7"/>
  <c r="H10" i="7"/>
  <c r="G10" i="7"/>
  <c r="F10" i="7"/>
  <c r="E10" i="7"/>
  <c r="D10" i="7"/>
  <c r="C10" i="7"/>
  <c r="B10" i="7"/>
  <c r="AZ9" i="7"/>
  <c r="AY9" i="7"/>
  <c r="AX9" i="7"/>
  <c r="AW9" i="7"/>
  <c r="AV9" i="7"/>
  <c r="AU9" i="7"/>
  <c r="AT9" i="7"/>
  <c r="AS9" i="7"/>
  <c r="AR9" i="7"/>
  <c r="AQ9" i="7"/>
  <c r="AP9" i="7"/>
  <c r="AO9" i="7"/>
  <c r="AN9" i="7"/>
  <c r="AM9" i="7"/>
  <c r="AL9" i="7"/>
  <c r="AK9" i="7"/>
  <c r="AJ9" i="7"/>
  <c r="AI9" i="7"/>
  <c r="AH9" i="7"/>
  <c r="AG9" i="7"/>
  <c r="AF9" i="7"/>
  <c r="AE9" i="7"/>
  <c r="AD9" i="7"/>
  <c r="AC9" i="7"/>
  <c r="AB9" i="7"/>
  <c r="AA9" i="7"/>
  <c r="Z9" i="7"/>
  <c r="Y9" i="7"/>
  <c r="X9" i="7"/>
  <c r="W9" i="7"/>
  <c r="V9" i="7"/>
  <c r="U9" i="7"/>
  <c r="T9" i="7"/>
  <c r="S9" i="7"/>
  <c r="R9" i="7"/>
  <c r="Q9" i="7"/>
  <c r="P9" i="7"/>
  <c r="O9" i="7"/>
  <c r="N9" i="7"/>
  <c r="M9" i="7"/>
  <c r="L9" i="7"/>
  <c r="K9" i="7"/>
  <c r="J9" i="7"/>
  <c r="I9" i="7"/>
  <c r="H9" i="7"/>
  <c r="G9" i="7"/>
  <c r="F9" i="7"/>
  <c r="E9" i="7"/>
  <c r="D9" i="7"/>
  <c r="C9" i="7"/>
  <c r="B9" i="7"/>
  <c r="AZ8" i="7"/>
  <c r="AY8" i="7"/>
  <c r="AX8" i="7"/>
  <c r="AW8" i="7"/>
  <c r="AV8" i="7"/>
  <c r="AU8" i="7"/>
  <c r="AT8" i="7"/>
  <c r="AS8" i="7"/>
  <c r="AR8" i="7"/>
  <c r="AQ8" i="7"/>
  <c r="AP8" i="7"/>
  <c r="AO8" i="7"/>
  <c r="AN8" i="7"/>
  <c r="AM8" i="7"/>
  <c r="AL8" i="7"/>
  <c r="AK8" i="7"/>
  <c r="AJ8" i="7"/>
  <c r="AI8" i="7"/>
  <c r="AH8" i="7"/>
  <c r="AG8" i="7"/>
  <c r="AF8" i="7"/>
  <c r="AE8" i="7"/>
  <c r="AD8" i="7"/>
  <c r="AC8" i="7"/>
  <c r="AB8" i="7"/>
  <c r="AA8" i="7"/>
  <c r="Z8" i="7"/>
  <c r="Y8" i="7"/>
  <c r="X8" i="7"/>
  <c r="W8" i="7"/>
  <c r="V8" i="7"/>
  <c r="U8" i="7"/>
  <c r="T8" i="7"/>
  <c r="S8" i="7"/>
  <c r="R8" i="7"/>
  <c r="Q8" i="7"/>
  <c r="P8" i="7"/>
  <c r="O8" i="7"/>
  <c r="N8" i="7"/>
  <c r="M8" i="7"/>
  <c r="L8" i="7"/>
  <c r="K8" i="7"/>
  <c r="J8" i="7"/>
  <c r="I8" i="7"/>
  <c r="H8" i="7"/>
  <c r="G8" i="7"/>
  <c r="F8" i="7"/>
  <c r="E8" i="7"/>
  <c r="D8" i="7"/>
  <c r="C8" i="7"/>
  <c r="B8" i="7"/>
  <c r="AZ7" i="7"/>
  <c r="AY7" i="7"/>
  <c r="AX7" i="7"/>
  <c r="AW7" i="7"/>
  <c r="AV7" i="7"/>
  <c r="AU7" i="7"/>
  <c r="AT7" i="7"/>
  <c r="AS7" i="7"/>
  <c r="AR7" i="7"/>
  <c r="AQ7" i="7"/>
  <c r="AP7" i="7"/>
  <c r="AO7" i="7"/>
  <c r="AN7" i="7"/>
  <c r="AM7" i="7"/>
  <c r="AL7" i="7"/>
  <c r="AK7" i="7"/>
  <c r="AJ7" i="7"/>
  <c r="AI7" i="7"/>
  <c r="AH7" i="7"/>
  <c r="AG7" i="7"/>
  <c r="AF7" i="7"/>
  <c r="AE7" i="7"/>
  <c r="AD7" i="7"/>
  <c r="AC7" i="7"/>
  <c r="AB7" i="7"/>
  <c r="AA7" i="7"/>
  <c r="Z7" i="7"/>
  <c r="Y7" i="7"/>
  <c r="X7" i="7"/>
  <c r="W7" i="7"/>
  <c r="V7" i="7"/>
  <c r="U7" i="7"/>
  <c r="T7" i="7"/>
  <c r="S7" i="7"/>
  <c r="R7" i="7"/>
  <c r="Q7" i="7"/>
  <c r="P7" i="7"/>
  <c r="O7" i="7"/>
  <c r="N7" i="7"/>
  <c r="M7" i="7"/>
  <c r="L7" i="7"/>
  <c r="K7" i="7"/>
  <c r="J7" i="7"/>
  <c r="I7" i="7"/>
  <c r="H7" i="7"/>
  <c r="G7" i="7"/>
  <c r="F7" i="7"/>
  <c r="E7" i="7"/>
  <c r="D7" i="7"/>
  <c r="C7" i="7"/>
  <c r="B7" i="7"/>
  <c r="AZ6" i="7"/>
  <c r="AY6" i="7"/>
  <c r="AX6" i="7"/>
  <c r="AW6" i="7"/>
  <c r="AV6" i="7"/>
  <c r="AU6" i="7"/>
  <c r="AT6" i="7"/>
  <c r="AS6" i="7"/>
  <c r="AR6" i="7"/>
  <c r="AQ6" i="7"/>
  <c r="AP6" i="7"/>
  <c r="AO6" i="7"/>
  <c r="AN6" i="7"/>
  <c r="AM6" i="7"/>
  <c r="AL6" i="7"/>
  <c r="AK6" i="7"/>
  <c r="AJ6" i="7"/>
  <c r="AI6" i="7"/>
  <c r="AH6" i="7"/>
  <c r="AG6" i="7"/>
  <c r="AF6" i="7"/>
  <c r="AE6" i="7"/>
  <c r="AD6" i="7"/>
  <c r="AC6" i="7"/>
  <c r="AB6" i="7"/>
  <c r="AA6" i="7"/>
  <c r="Z6" i="7"/>
  <c r="Y6" i="7"/>
  <c r="X6" i="7"/>
  <c r="W6" i="7"/>
  <c r="V6" i="7"/>
  <c r="U6" i="7"/>
  <c r="T6" i="7"/>
  <c r="S6" i="7"/>
  <c r="R6" i="7"/>
  <c r="Q6" i="7"/>
  <c r="P6" i="7"/>
  <c r="O6" i="7"/>
  <c r="N6" i="7"/>
  <c r="M6" i="7"/>
  <c r="L6" i="7"/>
  <c r="K6" i="7"/>
  <c r="J6" i="7"/>
  <c r="I6" i="7"/>
  <c r="H6" i="7"/>
  <c r="G6" i="7"/>
  <c r="F6" i="7"/>
  <c r="E6" i="7"/>
  <c r="D6" i="7"/>
  <c r="C6" i="7"/>
  <c r="B6" i="7"/>
  <c r="AZ5" i="7"/>
  <c r="AY5" i="7"/>
  <c r="AX5" i="7"/>
  <c r="AW5" i="7"/>
  <c r="AV5" i="7"/>
  <c r="AU5" i="7"/>
  <c r="AT5" i="7"/>
  <c r="AS5" i="7"/>
  <c r="AR5" i="7"/>
  <c r="AQ5" i="7"/>
  <c r="AP5" i="7"/>
  <c r="AO5" i="7"/>
  <c r="AN5" i="7"/>
  <c r="AM5" i="7"/>
  <c r="AL5" i="7"/>
  <c r="AK5" i="7"/>
  <c r="AJ5" i="7"/>
  <c r="AI5" i="7"/>
  <c r="AH5" i="7"/>
  <c r="AG5" i="7"/>
  <c r="AF5" i="7"/>
  <c r="AE5" i="7"/>
  <c r="AD5" i="7"/>
  <c r="AC5" i="7"/>
  <c r="AB5" i="7"/>
  <c r="AA5" i="7"/>
  <c r="Z5" i="7"/>
  <c r="Y5" i="7"/>
  <c r="X5" i="7"/>
  <c r="W5" i="7"/>
  <c r="V5" i="7"/>
  <c r="U5" i="7"/>
  <c r="T5" i="7"/>
  <c r="S5" i="7"/>
  <c r="R5" i="7"/>
  <c r="Q5" i="7"/>
  <c r="P5" i="7"/>
  <c r="O5" i="7"/>
  <c r="N5" i="7"/>
  <c r="M5" i="7"/>
  <c r="L5" i="7"/>
  <c r="K5" i="7"/>
  <c r="J5" i="7"/>
  <c r="I5" i="7"/>
  <c r="H5" i="7"/>
  <c r="G5" i="7"/>
  <c r="F5" i="7"/>
  <c r="E5" i="7"/>
  <c r="D5" i="7"/>
  <c r="C5" i="7"/>
  <c r="B5" i="7"/>
  <c r="AZ4" i="7"/>
  <c r="AY4" i="7"/>
  <c r="AX4" i="7"/>
  <c r="AW4" i="7"/>
  <c r="AV4" i="7"/>
  <c r="AU4" i="7"/>
  <c r="AT4" i="7"/>
  <c r="AS4" i="7"/>
  <c r="AR4" i="7"/>
  <c r="AQ4" i="7"/>
  <c r="AP4" i="7"/>
  <c r="AO4" i="7"/>
  <c r="AN4" i="7"/>
  <c r="AM4" i="7"/>
  <c r="AL4" i="7"/>
  <c r="AK4" i="7"/>
  <c r="AJ4" i="7"/>
  <c r="AI4" i="7"/>
  <c r="AH4" i="7"/>
  <c r="AG4" i="7"/>
  <c r="AF4" i="7"/>
  <c r="AE4" i="7"/>
  <c r="AD4" i="7"/>
  <c r="AC4" i="7"/>
  <c r="AB4" i="7"/>
  <c r="AA4" i="7"/>
  <c r="Z4" i="7"/>
  <c r="Y4" i="7"/>
  <c r="X4" i="7"/>
  <c r="W4" i="7"/>
  <c r="V4" i="7"/>
  <c r="U4" i="7"/>
  <c r="T4" i="7"/>
  <c r="S4" i="7"/>
  <c r="R4" i="7"/>
  <c r="Q4" i="7"/>
  <c r="P4" i="7"/>
  <c r="O4" i="7"/>
  <c r="N4" i="7"/>
  <c r="M4" i="7"/>
  <c r="L4" i="7"/>
  <c r="K4" i="7"/>
  <c r="J4" i="7"/>
  <c r="I4" i="7"/>
  <c r="H4" i="7"/>
  <c r="G4" i="7"/>
  <c r="F4" i="7"/>
  <c r="E4" i="7"/>
  <c r="D4" i="7"/>
  <c r="C4" i="7"/>
  <c r="B4" i="7"/>
  <c r="AZ3" i="7"/>
  <c r="AY3" i="7"/>
  <c r="AX3" i="7"/>
  <c r="AW3" i="7"/>
  <c r="AV3" i="7"/>
  <c r="AU3" i="7"/>
  <c r="AT3" i="7"/>
  <c r="AS3" i="7"/>
  <c r="AR3" i="7"/>
  <c r="AQ3" i="7"/>
  <c r="AP3" i="7"/>
  <c r="AO3" i="7"/>
  <c r="AN3" i="7"/>
  <c r="AM3" i="7"/>
  <c r="AL3" i="7"/>
  <c r="AK3" i="7"/>
  <c r="AJ3" i="7"/>
  <c r="AI3" i="7"/>
  <c r="AH3" i="7"/>
  <c r="AG3" i="7"/>
  <c r="AF3" i="7"/>
  <c r="AE3" i="7"/>
  <c r="AD3" i="7"/>
  <c r="AC3" i="7"/>
  <c r="AB3" i="7"/>
  <c r="AA3" i="7"/>
  <c r="Z3" i="7"/>
  <c r="Y3" i="7"/>
  <c r="X3" i="7"/>
  <c r="W3" i="7"/>
  <c r="V3" i="7"/>
  <c r="U3" i="7"/>
  <c r="T3" i="7"/>
  <c r="S3" i="7"/>
  <c r="R3" i="7"/>
  <c r="Q3" i="7"/>
  <c r="P3" i="7"/>
  <c r="O3" i="7"/>
  <c r="N3" i="7"/>
  <c r="M3" i="7"/>
  <c r="L3" i="7"/>
  <c r="K3" i="7"/>
  <c r="J3" i="7"/>
  <c r="I3" i="7"/>
  <c r="H3" i="7"/>
  <c r="G3" i="7"/>
  <c r="F3" i="7"/>
  <c r="E3" i="7"/>
  <c r="D3" i="7"/>
  <c r="C3" i="7"/>
  <c r="B3" i="7"/>
  <c r="AZ2" i="7"/>
  <c r="AY2" i="7"/>
  <c r="AX2" i="7"/>
  <c r="AW2" i="7"/>
  <c r="AV2" i="7"/>
  <c r="AU2" i="7"/>
  <c r="AT2" i="7"/>
  <c r="AS2" i="7"/>
  <c r="AR2" i="7"/>
  <c r="AQ2" i="7"/>
  <c r="AP2" i="7"/>
  <c r="AO2" i="7"/>
  <c r="AN2" i="7"/>
  <c r="AM2" i="7"/>
  <c r="AL2" i="7"/>
  <c r="AK2" i="7"/>
  <c r="AJ2" i="7"/>
  <c r="AI2" i="7"/>
  <c r="AH2" i="7"/>
  <c r="AG2" i="7"/>
  <c r="AF2" i="7"/>
  <c r="AE2" i="7"/>
  <c r="AD2" i="7"/>
  <c r="AC2" i="7"/>
  <c r="AB2" i="7"/>
  <c r="AA2" i="7"/>
  <c r="Z2" i="7"/>
  <c r="Y2" i="7"/>
  <c r="X2" i="7"/>
  <c r="W2" i="7"/>
  <c r="V2" i="7"/>
  <c r="U2" i="7"/>
  <c r="T2" i="7"/>
  <c r="S2" i="7"/>
  <c r="R2" i="7"/>
  <c r="Q2" i="7"/>
  <c r="P2" i="7"/>
  <c r="O2" i="7"/>
  <c r="N2" i="7"/>
  <c r="M2" i="7"/>
  <c r="L2" i="7"/>
  <c r="K2" i="7"/>
  <c r="J2" i="7"/>
  <c r="I2" i="7"/>
  <c r="H2" i="7"/>
  <c r="G2" i="7"/>
  <c r="F2" i="7"/>
  <c r="E2" i="7"/>
  <c r="D2" i="7"/>
  <c r="C2" i="7"/>
  <c r="B2" i="7"/>
  <c r="AZ31" i="8"/>
  <c r="AY31" i="8"/>
  <c r="AX31" i="8"/>
  <c r="AW31" i="8"/>
  <c r="AV31" i="8"/>
  <c r="AU31" i="8"/>
  <c r="AT31" i="8"/>
  <c r="AS31" i="8"/>
  <c r="AR31" i="8"/>
  <c r="AQ31" i="8"/>
  <c r="AP31" i="8"/>
  <c r="AO31" i="8"/>
  <c r="AN31" i="8"/>
  <c r="AM31" i="8"/>
  <c r="AL31" i="8"/>
  <c r="AK31" i="8"/>
  <c r="AJ31" i="8"/>
  <c r="AI31" i="8"/>
  <c r="AH31" i="8"/>
  <c r="AG31" i="8"/>
  <c r="AF31" i="8"/>
  <c r="AE31" i="8"/>
  <c r="AD31" i="8"/>
  <c r="AC31" i="8"/>
  <c r="AB31" i="8"/>
  <c r="AA31" i="8"/>
  <c r="Z31" i="8"/>
  <c r="Y31" i="8"/>
  <c r="X31" i="8"/>
  <c r="W31" i="8"/>
  <c r="V31" i="8"/>
  <c r="U31" i="8"/>
  <c r="T31" i="8"/>
  <c r="S31" i="8"/>
  <c r="R31" i="8"/>
  <c r="Q31" i="8"/>
  <c r="P31" i="8"/>
  <c r="O31" i="8"/>
  <c r="N31" i="8"/>
  <c r="M31" i="8"/>
  <c r="L31" i="8"/>
  <c r="K31" i="8"/>
  <c r="J31" i="8"/>
  <c r="I31" i="8"/>
  <c r="H31" i="8"/>
  <c r="G31" i="8"/>
  <c r="F31" i="8"/>
  <c r="E31" i="8"/>
  <c r="D31" i="8"/>
  <c r="C31" i="8"/>
  <c r="B31" i="8"/>
  <c r="BB31" i="8" s="1"/>
  <c r="AZ30" i="8"/>
  <c r="AY30" i="8"/>
  <c r="AX30" i="8"/>
  <c r="AW30" i="8"/>
  <c r="AV30" i="8"/>
  <c r="AU30" i="8"/>
  <c r="AT30" i="8"/>
  <c r="AS30" i="8"/>
  <c r="AR30" i="8"/>
  <c r="AQ30" i="8"/>
  <c r="AP30" i="8"/>
  <c r="AO30" i="8"/>
  <c r="AN30" i="8"/>
  <c r="AM30" i="8"/>
  <c r="AL30" i="8"/>
  <c r="AK30" i="8"/>
  <c r="AJ30" i="8"/>
  <c r="AI30" i="8"/>
  <c r="AH30" i="8"/>
  <c r="AG30" i="8"/>
  <c r="AF30" i="8"/>
  <c r="AE30" i="8"/>
  <c r="AD30" i="8"/>
  <c r="AC30" i="8"/>
  <c r="AB30" i="8"/>
  <c r="AA30" i="8"/>
  <c r="Z30" i="8"/>
  <c r="Y30" i="8"/>
  <c r="X30" i="8"/>
  <c r="W30" i="8"/>
  <c r="V30" i="8"/>
  <c r="U30" i="8"/>
  <c r="T30" i="8"/>
  <c r="S30" i="8"/>
  <c r="R30" i="8"/>
  <c r="Q30" i="8"/>
  <c r="P30" i="8"/>
  <c r="O30" i="8"/>
  <c r="N30" i="8"/>
  <c r="M30" i="8"/>
  <c r="L30" i="8"/>
  <c r="K30" i="8"/>
  <c r="J30" i="8"/>
  <c r="I30" i="8"/>
  <c r="H30" i="8"/>
  <c r="G30" i="8"/>
  <c r="F30" i="8"/>
  <c r="E30" i="8"/>
  <c r="D30" i="8"/>
  <c r="C30" i="8"/>
  <c r="B30" i="8"/>
  <c r="BB30" i="8" s="1"/>
  <c r="AZ29" i="8"/>
  <c r="AY29" i="8"/>
  <c r="AX29" i="8"/>
  <c r="AW29" i="8"/>
  <c r="AV29" i="8"/>
  <c r="AU29" i="8"/>
  <c r="AT29" i="8"/>
  <c r="AS29" i="8"/>
  <c r="AR29" i="8"/>
  <c r="AQ29" i="8"/>
  <c r="AP29" i="8"/>
  <c r="AO29" i="8"/>
  <c r="AN29" i="8"/>
  <c r="AM29" i="8"/>
  <c r="AL29" i="8"/>
  <c r="AK29" i="8"/>
  <c r="AJ29" i="8"/>
  <c r="AI29" i="8"/>
  <c r="AH29" i="8"/>
  <c r="AG29" i="8"/>
  <c r="AF29" i="8"/>
  <c r="AE29" i="8"/>
  <c r="AD29" i="8"/>
  <c r="AC29" i="8"/>
  <c r="AB29" i="8"/>
  <c r="AA29" i="8"/>
  <c r="Z29" i="8"/>
  <c r="Y29" i="8"/>
  <c r="X29" i="8"/>
  <c r="W29" i="8"/>
  <c r="V29" i="8"/>
  <c r="U29" i="8"/>
  <c r="T29" i="8"/>
  <c r="S29" i="8"/>
  <c r="R29" i="8"/>
  <c r="Q29" i="8"/>
  <c r="P29" i="8"/>
  <c r="O29" i="8"/>
  <c r="N29" i="8"/>
  <c r="M29" i="8"/>
  <c r="L29" i="8"/>
  <c r="K29" i="8"/>
  <c r="J29" i="8"/>
  <c r="I29" i="8"/>
  <c r="H29" i="8"/>
  <c r="G29" i="8"/>
  <c r="F29" i="8"/>
  <c r="E29" i="8"/>
  <c r="D29" i="8"/>
  <c r="C29" i="8"/>
  <c r="B29" i="8"/>
  <c r="BB29" i="8" s="1"/>
  <c r="AZ28" i="8"/>
  <c r="AY28" i="8"/>
  <c r="AX28" i="8"/>
  <c r="AW28" i="8"/>
  <c r="AV28" i="8"/>
  <c r="AU28" i="8"/>
  <c r="AT28" i="8"/>
  <c r="AS28" i="8"/>
  <c r="AR28" i="8"/>
  <c r="AQ28" i="8"/>
  <c r="AP28" i="8"/>
  <c r="AO28" i="8"/>
  <c r="AN28" i="8"/>
  <c r="AM28" i="8"/>
  <c r="AL28" i="8"/>
  <c r="AK28" i="8"/>
  <c r="AJ28" i="8"/>
  <c r="AI28" i="8"/>
  <c r="AH28" i="8"/>
  <c r="AG28" i="8"/>
  <c r="AF28" i="8"/>
  <c r="AE28" i="8"/>
  <c r="AD28" i="8"/>
  <c r="AC28" i="8"/>
  <c r="AB28" i="8"/>
  <c r="AA28" i="8"/>
  <c r="Z28" i="8"/>
  <c r="Y28" i="8"/>
  <c r="X28" i="8"/>
  <c r="W28" i="8"/>
  <c r="V28" i="8"/>
  <c r="U28" i="8"/>
  <c r="T28" i="8"/>
  <c r="S28" i="8"/>
  <c r="R28" i="8"/>
  <c r="Q28" i="8"/>
  <c r="P28" i="8"/>
  <c r="O28" i="8"/>
  <c r="N28" i="8"/>
  <c r="M28" i="8"/>
  <c r="L28" i="8"/>
  <c r="K28" i="8"/>
  <c r="J28" i="8"/>
  <c r="I28" i="8"/>
  <c r="H28" i="8"/>
  <c r="G28" i="8"/>
  <c r="F28" i="8"/>
  <c r="E28" i="8"/>
  <c r="D28" i="8"/>
  <c r="C28" i="8"/>
  <c r="B28" i="8"/>
  <c r="BB28" i="8" s="1"/>
  <c r="AZ27" i="8"/>
  <c r="AY27" i="8"/>
  <c r="AX27" i="8"/>
  <c r="AW27" i="8"/>
  <c r="AV27" i="8"/>
  <c r="AU27" i="8"/>
  <c r="AT27" i="8"/>
  <c r="AS27" i="8"/>
  <c r="AR27" i="8"/>
  <c r="AQ27" i="8"/>
  <c r="AP27" i="8"/>
  <c r="AO27" i="8"/>
  <c r="AN27" i="8"/>
  <c r="AM27" i="8"/>
  <c r="AL27" i="8"/>
  <c r="AK27" i="8"/>
  <c r="AJ27" i="8"/>
  <c r="AI27" i="8"/>
  <c r="AH27" i="8"/>
  <c r="AG27" i="8"/>
  <c r="AF27" i="8"/>
  <c r="AE27" i="8"/>
  <c r="AD27" i="8"/>
  <c r="AC27" i="8"/>
  <c r="AB27" i="8"/>
  <c r="AA27" i="8"/>
  <c r="Z27" i="8"/>
  <c r="Y27" i="8"/>
  <c r="X27" i="8"/>
  <c r="W27" i="8"/>
  <c r="V27" i="8"/>
  <c r="U27" i="8"/>
  <c r="T27" i="8"/>
  <c r="S27" i="8"/>
  <c r="R27" i="8"/>
  <c r="Q27" i="8"/>
  <c r="P27" i="8"/>
  <c r="O27" i="8"/>
  <c r="N27" i="8"/>
  <c r="M27" i="8"/>
  <c r="L27" i="8"/>
  <c r="K27" i="8"/>
  <c r="J27" i="8"/>
  <c r="I27" i="8"/>
  <c r="H27" i="8"/>
  <c r="G27" i="8"/>
  <c r="F27" i="8"/>
  <c r="E27" i="8"/>
  <c r="D27" i="8"/>
  <c r="C27" i="8"/>
  <c r="B27" i="8"/>
  <c r="BB27" i="8" s="1"/>
  <c r="AZ26" i="8"/>
  <c r="AY26" i="8"/>
  <c r="AX26" i="8"/>
  <c r="AW26" i="8"/>
  <c r="AV26" i="8"/>
  <c r="AU26" i="8"/>
  <c r="AT26" i="8"/>
  <c r="AS26" i="8"/>
  <c r="AR26" i="8"/>
  <c r="AQ26" i="8"/>
  <c r="AP26" i="8"/>
  <c r="AO26" i="8"/>
  <c r="AN26" i="8"/>
  <c r="AM26" i="8"/>
  <c r="AL26" i="8"/>
  <c r="AK26" i="8"/>
  <c r="AJ26" i="8"/>
  <c r="AI26" i="8"/>
  <c r="AH26" i="8"/>
  <c r="AG26" i="8"/>
  <c r="AF26" i="8"/>
  <c r="AE26" i="8"/>
  <c r="AD26" i="8"/>
  <c r="AC26" i="8"/>
  <c r="AB26" i="8"/>
  <c r="AA26" i="8"/>
  <c r="Z26" i="8"/>
  <c r="Y26" i="8"/>
  <c r="X26" i="8"/>
  <c r="W26" i="8"/>
  <c r="V26" i="8"/>
  <c r="U26" i="8"/>
  <c r="T26" i="8"/>
  <c r="S26" i="8"/>
  <c r="R26" i="8"/>
  <c r="Q26" i="8"/>
  <c r="P26" i="8"/>
  <c r="O26" i="8"/>
  <c r="N26" i="8"/>
  <c r="M26" i="8"/>
  <c r="L26" i="8"/>
  <c r="K26" i="8"/>
  <c r="J26" i="8"/>
  <c r="I26" i="8"/>
  <c r="H26" i="8"/>
  <c r="G26" i="8"/>
  <c r="F26" i="8"/>
  <c r="E26" i="8"/>
  <c r="D26" i="8"/>
  <c r="C26" i="8"/>
  <c r="BB26" i="8" s="1"/>
  <c r="B26" i="8"/>
  <c r="AZ25" i="8"/>
  <c r="AY25" i="8"/>
  <c r="AX25" i="8"/>
  <c r="AW25" i="8"/>
  <c r="AV25" i="8"/>
  <c r="AU25" i="8"/>
  <c r="AT25" i="8"/>
  <c r="AS25" i="8"/>
  <c r="AR25" i="8"/>
  <c r="AQ25" i="8"/>
  <c r="AP25" i="8"/>
  <c r="AO25" i="8"/>
  <c r="AN25" i="8"/>
  <c r="AM25" i="8"/>
  <c r="AL25" i="8"/>
  <c r="AK25" i="8"/>
  <c r="AJ25" i="8"/>
  <c r="AI25" i="8"/>
  <c r="AH25" i="8"/>
  <c r="AG25" i="8"/>
  <c r="AF25" i="8"/>
  <c r="AE25" i="8"/>
  <c r="AD25" i="8"/>
  <c r="AC25" i="8"/>
  <c r="AB25" i="8"/>
  <c r="AA25" i="8"/>
  <c r="Z25" i="8"/>
  <c r="Y25" i="8"/>
  <c r="X25" i="8"/>
  <c r="W25" i="8"/>
  <c r="V25" i="8"/>
  <c r="U25" i="8"/>
  <c r="T25" i="8"/>
  <c r="S25" i="8"/>
  <c r="R25" i="8"/>
  <c r="Q25" i="8"/>
  <c r="P25" i="8"/>
  <c r="O25" i="8"/>
  <c r="N25" i="8"/>
  <c r="M25" i="8"/>
  <c r="L25" i="8"/>
  <c r="K25" i="8"/>
  <c r="J25" i="8"/>
  <c r="I25" i="8"/>
  <c r="H25" i="8"/>
  <c r="G25" i="8"/>
  <c r="F25" i="8"/>
  <c r="BB25" i="8" s="1"/>
  <c r="E25" i="8"/>
  <c r="D25" i="8"/>
  <c r="C25" i="8"/>
  <c r="B25" i="8"/>
  <c r="AZ24" i="8"/>
  <c r="AY24" i="8"/>
  <c r="AX24" i="8"/>
  <c r="AW24" i="8"/>
  <c r="AV24" i="8"/>
  <c r="AU24" i="8"/>
  <c r="AT24" i="8"/>
  <c r="AS24" i="8"/>
  <c r="AR24" i="8"/>
  <c r="AQ24" i="8"/>
  <c r="AP24" i="8"/>
  <c r="AO24" i="8"/>
  <c r="AN24" i="8"/>
  <c r="AM24" i="8"/>
  <c r="AL24" i="8"/>
  <c r="AK24" i="8"/>
  <c r="AJ24" i="8"/>
  <c r="AI24" i="8"/>
  <c r="AH24" i="8"/>
  <c r="AG24" i="8"/>
  <c r="AF24" i="8"/>
  <c r="AE24" i="8"/>
  <c r="AD24" i="8"/>
  <c r="AC24" i="8"/>
  <c r="AB24" i="8"/>
  <c r="AA24" i="8"/>
  <c r="Z24" i="8"/>
  <c r="Y24" i="8"/>
  <c r="X24" i="8"/>
  <c r="W24" i="8"/>
  <c r="V24" i="8"/>
  <c r="U24" i="8"/>
  <c r="T24" i="8"/>
  <c r="S24" i="8"/>
  <c r="R24" i="8"/>
  <c r="Q24" i="8"/>
  <c r="P24" i="8"/>
  <c r="O24" i="8"/>
  <c r="N24" i="8"/>
  <c r="M24" i="8"/>
  <c r="L24" i="8"/>
  <c r="K24" i="8"/>
  <c r="J24" i="8"/>
  <c r="I24" i="8"/>
  <c r="H24" i="8"/>
  <c r="G24" i="8"/>
  <c r="F24" i="8"/>
  <c r="E24" i="8"/>
  <c r="D24" i="8"/>
  <c r="C24" i="8"/>
  <c r="B24" i="8"/>
  <c r="BB24" i="8" s="1"/>
  <c r="AZ23" i="8"/>
  <c r="AY23" i="8"/>
  <c r="AX23" i="8"/>
  <c r="AW23" i="8"/>
  <c r="AV23" i="8"/>
  <c r="AU23" i="8"/>
  <c r="AT23" i="8"/>
  <c r="AS23" i="8"/>
  <c r="AR23" i="8"/>
  <c r="AQ23" i="8"/>
  <c r="AP23" i="8"/>
  <c r="AO23" i="8"/>
  <c r="AN23" i="8"/>
  <c r="AM23" i="8"/>
  <c r="AL23" i="8"/>
  <c r="AK23" i="8"/>
  <c r="AJ23" i="8"/>
  <c r="AI23" i="8"/>
  <c r="AH23" i="8"/>
  <c r="AG23" i="8"/>
  <c r="AF23" i="8"/>
  <c r="AE23" i="8"/>
  <c r="AD23" i="8"/>
  <c r="AC23" i="8"/>
  <c r="AB23" i="8"/>
  <c r="AA23" i="8"/>
  <c r="Z23" i="8"/>
  <c r="Y23" i="8"/>
  <c r="X23" i="8"/>
  <c r="W23" i="8"/>
  <c r="V23" i="8"/>
  <c r="U23" i="8"/>
  <c r="T23" i="8"/>
  <c r="S23" i="8"/>
  <c r="R23" i="8"/>
  <c r="Q23" i="8"/>
  <c r="P23" i="8"/>
  <c r="O23" i="8"/>
  <c r="N23" i="8"/>
  <c r="M23" i="8"/>
  <c r="L23" i="8"/>
  <c r="K23" i="8"/>
  <c r="J23" i="8"/>
  <c r="I23" i="8"/>
  <c r="H23" i="8"/>
  <c r="G23" i="8"/>
  <c r="F23" i="8"/>
  <c r="E23" i="8"/>
  <c r="D23" i="8"/>
  <c r="C23" i="8"/>
  <c r="B23" i="8"/>
  <c r="BB23" i="8" s="1"/>
  <c r="AZ22" i="8"/>
  <c r="AY22" i="8"/>
  <c r="AX22" i="8"/>
  <c r="AW22" i="8"/>
  <c r="AV22" i="8"/>
  <c r="AU22" i="8"/>
  <c r="AT22" i="8"/>
  <c r="AS22" i="8"/>
  <c r="AR22" i="8"/>
  <c r="AQ22" i="8"/>
  <c r="AP22" i="8"/>
  <c r="AO22" i="8"/>
  <c r="AN22" i="8"/>
  <c r="AM22" i="8"/>
  <c r="AL22" i="8"/>
  <c r="AK22" i="8"/>
  <c r="AJ22" i="8"/>
  <c r="AI22" i="8"/>
  <c r="AH22" i="8"/>
  <c r="AG22" i="8"/>
  <c r="AF22" i="8"/>
  <c r="AE22" i="8"/>
  <c r="AD22" i="8"/>
  <c r="AC22" i="8"/>
  <c r="AB22" i="8"/>
  <c r="AA22" i="8"/>
  <c r="Z22" i="8"/>
  <c r="Y22" i="8"/>
  <c r="X22" i="8"/>
  <c r="W22" i="8"/>
  <c r="V22" i="8"/>
  <c r="U22" i="8"/>
  <c r="T22" i="8"/>
  <c r="S22" i="8"/>
  <c r="R22" i="8"/>
  <c r="Q22" i="8"/>
  <c r="P22" i="8"/>
  <c r="O22" i="8"/>
  <c r="N22" i="8"/>
  <c r="M22" i="8"/>
  <c r="L22" i="8"/>
  <c r="K22" i="8"/>
  <c r="J22" i="8"/>
  <c r="I22" i="8"/>
  <c r="H22" i="8"/>
  <c r="G22" i="8"/>
  <c r="F22" i="8"/>
  <c r="E22" i="8"/>
  <c r="D22" i="8"/>
  <c r="C22" i="8"/>
  <c r="B22" i="8"/>
  <c r="BB22" i="8" s="1"/>
  <c r="AZ21" i="8"/>
  <c r="AY21" i="8"/>
  <c r="AX21" i="8"/>
  <c r="AW21" i="8"/>
  <c r="AV21" i="8"/>
  <c r="AU21" i="8"/>
  <c r="AT21" i="8"/>
  <c r="AS21" i="8"/>
  <c r="AR21" i="8"/>
  <c r="AQ21" i="8"/>
  <c r="AP21" i="8"/>
  <c r="AO21" i="8"/>
  <c r="AN21" i="8"/>
  <c r="AM21" i="8"/>
  <c r="AL21" i="8"/>
  <c r="AK21" i="8"/>
  <c r="AJ21" i="8"/>
  <c r="AI21" i="8"/>
  <c r="AH21" i="8"/>
  <c r="AG21" i="8"/>
  <c r="AF21" i="8"/>
  <c r="AE21" i="8"/>
  <c r="AD21" i="8"/>
  <c r="AC21" i="8"/>
  <c r="AB21" i="8"/>
  <c r="AA21" i="8"/>
  <c r="Z21" i="8"/>
  <c r="Y21" i="8"/>
  <c r="X21" i="8"/>
  <c r="W21" i="8"/>
  <c r="V21" i="8"/>
  <c r="U21" i="8"/>
  <c r="T21" i="8"/>
  <c r="S21" i="8"/>
  <c r="R21" i="8"/>
  <c r="Q21" i="8"/>
  <c r="P21" i="8"/>
  <c r="O21" i="8"/>
  <c r="N21" i="8"/>
  <c r="M21" i="8"/>
  <c r="L21" i="8"/>
  <c r="K21" i="8"/>
  <c r="J21" i="8"/>
  <c r="I21" i="8"/>
  <c r="H21" i="8"/>
  <c r="G21" i="8"/>
  <c r="F21" i="8"/>
  <c r="E21" i="8"/>
  <c r="D21" i="8"/>
  <c r="C21" i="8"/>
  <c r="B21" i="8"/>
  <c r="BB21" i="8" s="1"/>
  <c r="AZ20" i="8"/>
  <c r="AY20" i="8"/>
  <c r="AX20" i="8"/>
  <c r="AW20" i="8"/>
  <c r="AV20" i="8"/>
  <c r="AU20" i="8"/>
  <c r="AT20" i="8"/>
  <c r="AS20" i="8"/>
  <c r="AR20" i="8"/>
  <c r="AQ20" i="8"/>
  <c r="AP20" i="8"/>
  <c r="AO20" i="8"/>
  <c r="AN20" i="8"/>
  <c r="AM20" i="8"/>
  <c r="AL20" i="8"/>
  <c r="AK20" i="8"/>
  <c r="AJ20" i="8"/>
  <c r="AI20" i="8"/>
  <c r="AH20" i="8"/>
  <c r="AG20" i="8"/>
  <c r="AF20" i="8"/>
  <c r="AE20" i="8"/>
  <c r="AD20" i="8"/>
  <c r="AC20" i="8"/>
  <c r="AB20" i="8"/>
  <c r="AA20" i="8"/>
  <c r="Z20" i="8"/>
  <c r="Y20" i="8"/>
  <c r="X20" i="8"/>
  <c r="W20" i="8"/>
  <c r="V20" i="8"/>
  <c r="U20" i="8"/>
  <c r="T20" i="8"/>
  <c r="S20" i="8"/>
  <c r="R20" i="8"/>
  <c r="Q20" i="8"/>
  <c r="P20" i="8"/>
  <c r="O20" i="8"/>
  <c r="N20" i="8"/>
  <c r="M20" i="8"/>
  <c r="L20" i="8"/>
  <c r="K20" i="8"/>
  <c r="J20" i="8"/>
  <c r="I20" i="8"/>
  <c r="H20" i="8"/>
  <c r="G20" i="8"/>
  <c r="F20" i="8"/>
  <c r="E20" i="8"/>
  <c r="D20" i="8"/>
  <c r="C20" i="8"/>
  <c r="B20" i="8"/>
  <c r="BB20" i="8" s="1"/>
  <c r="AZ19" i="8"/>
  <c r="AY19" i="8"/>
  <c r="AX19" i="8"/>
  <c r="AW19" i="8"/>
  <c r="AV19" i="8"/>
  <c r="AU19" i="8"/>
  <c r="AT19" i="8"/>
  <c r="AS19" i="8"/>
  <c r="AR19" i="8"/>
  <c r="AQ19" i="8"/>
  <c r="AP19" i="8"/>
  <c r="AO19" i="8"/>
  <c r="AN19" i="8"/>
  <c r="AM19" i="8"/>
  <c r="AL19" i="8"/>
  <c r="AK19" i="8"/>
  <c r="AJ19" i="8"/>
  <c r="AI19" i="8"/>
  <c r="AH19" i="8"/>
  <c r="AG19" i="8"/>
  <c r="AF19" i="8"/>
  <c r="AE19" i="8"/>
  <c r="AD19" i="8"/>
  <c r="AC19" i="8"/>
  <c r="AB19" i="8"/>
  <c r="AA19" i="8"/>
  <c r="Z19" i="8"/>
  <c r="Y19" i="8"/>
  <c r="X19" i="8"/>
  <c r="W19" i="8"/>
  <c r="V19" i="8"/>
  <c r="U19" i="8"/>
  <c r="T19" i="8"/>
  <c r="S19" i="8"/>
  <c r="R19" i="8"/>
  <c r="Q19" i="8"/>
  <c r="P19" i="8"/>
  <c r="O19" i="8"/>
  <c r="N19" i="8"/>
  <c r="M19" i="8"/>
  <c r="L19" i="8"/>
  <c r="K19" i="8"/>
  <c r="J19" i="8"/>
  <c r="I19" i="8"/>
  <c r="H19" i="8"/>
  <c r="G19" i="8"/>
  <c r="F19" i="8"/>
  <c r="E19" i="8"/>
  <c r="D19" i="8"/>
  <c r="C19" i="8"/>
  <c r="B19" i="8"/>
  <c r="BB19" i="8" s="1"/>
  <c r="AZ18" i="8"/>
  <c r="AY18" i="8"/>
  <c r="AX18" i="8"/>
  <c r="AW18" i="8"/>
  <c r="AV18" i="8"/>
  <c r="AU18" i="8"/>
  <c r="AT18" i="8"/>
  <c r="AS18" i="8"/>
  <c r="AR18" i="8"/>
  <c r="AQ18" i="8"/>
  <c r="AP18" i="8"/>
  <c r="AO18" i="8"/>
  <c r="AN18" i="8"/>
  <c r="AM18" i="8"/>
  <c r="AL18" i="8"/>
  <c r="AK18" i="8"/>
  <c r="AJ18" i="8"/>
  <c r="AI18" i="8"/>
  <c r="AH18" i="8"/>
  <c r="AG18" i="8"/>
  <c r="AF18" i="8"/>
  <c r="AE18" i="8"/>
  <c r="AD18" i="8"/>
  <c r="AC18" i="8"/>
  <c r="AB18" i="8"/>
  <c r="AA18" i="8"/>
  <c r="Z18" i="8"/>
  <c r="Y18" i="8"/>
  <c r="X18" i="8"/>
  <c r="W18" i="8"/>
  <c r="V18" i="8"/>
  <c r="U18" i="8"/>
  <c r="T18" i="8"/>
  <c r="S18" i="8"/>
  <c r="R18" i="8"/>
  <c r="Q18" i="8"/>
  <c r="P18" i="8"/>
  <c r="O18" i="8"/>
  <c r="N18" i="8"/>
  <c r="M18" i="8"/>
  <c r="L18" i="8"/>
  <c r="K18" i="8"/>
  <c r="J18" i="8"/>
  <c r="I18" i="8"/>
  <c r="H18" i="8"/>
  <c r="G18" i="8"/>
  <c r="F18" i="8"/>
  <c r="E18" i="8"/>
  <c r="D18" i="8"/>
  <c r="C18" i="8"/>
  <c r="B18" i="8"/>
  <c r="BB18" i="8" s="1"/>
  <c r="AZ17" i="8"/>
  <c r="AY17" i="8"/>
  <c r="AX17" i="8"/>
  <c r="AW17" i="8"/>
  <c r="AV17" i="8"/>
  <c r="AU17" i="8"/>
  <c r="AT17" i="8"/>
  <c r="AS17" i="8"/>
  <c r="AR17" i="8"/>
  <c r="AQ17" i="8"/>
  <c r="AP17" i="8"/>
  <c r="AO17" i="8"/>
  <c r="AN17" i="8"/>
  <c r="AM17" i="8"/>
  <c r="AL17" i="8"/>
  <c r="AK17" i="8"/>
  <c r="AJ17" i="8"/>
  <c r="AI17" i="8"/>
  <c r="AH17" i="8"/>
  <c r="AG17" i="8"/>
  <c r="AF17" i="8"/>
  <c r="AE17" i="8"/>
  <c r="AD17" i="8"/>
  <c r="AC17" i="8"/>
  <c r="AB17" i="8"/>
  <c r="AA17" i="8"/>
  <c r="Z17" i="8"/>
  <c r="Y17" i="8"/>
  <c r="X17" i="8"/>
  <c r="W17" i="8"/>
  <c r="V17" i="8"/>
  <c r="U17" i="8"/>
  <c r="T17" i="8"/>
  <c r="S17" i="8"/>
  <c r="R17" i="8"/>
  <c r="Q17" i="8"/>
  <c r="P17" i="8"/>
  <c r="O17" i="8"/>
  <c r="N17" i="8"/>
  <c r="M17" i="8"/>
  <c r="L17" i="8"/>
  <c r="K17" i="8"/>
  <c r="J17" i="8"/>
  <c r="I17" i="8"/>
  <c r="H17" i="8"/>
  <c r="G17" i="8"/>
  <c r="F17" i="8"/>
  <c r="E17" i="8"/>
  <c r="BB17" i="8" s="1"/>
  <c r="D17" i="8"/>
  <c r="C17" i="8"/>
  <c r="B17" i="8"/>
  <c r="AZ16" i="8"/>
  <c r="AY16" i="8"/>
  <c r="AX16" i="8"/>
  <c r="AW16" i="8"/>
  <c r="AV16" i="8"/>
  <c r="AU16" i="8"/>
  <c r="AT16" i="8"/>
  <c r="AS16" i="8"/>
  <c r="AR16" i="8"/>
  <c r="AQ16" i="8"/>
  <c r="AP16" i="8"/>
  <c r="AO16" i="8"/>
  <c r="AN16" i="8"/>
  <c r="AM16" i="8"/>
  <c r="AL16" i="8"/>
  <c r="AK16" i="8"/>
  <c r="AJ16" i="8"/>
  <c r="AI16" i="8"/>
  <c r="AH16" i="8"/>
  <c r="AG16" i="8"/>
  <c r="AF16" i="8"/>
  <c r="AE16" i="8"/>
  <c r="AD16" i="8"/>
  <c r="AC16" i="8"/>
  <c r="AB16" i="8"/>
  <c r="AA16" i="8"/>
  <c r="Z16" i="8"/>
  <c r="Y16" i="8"/>
  <c r="X16" i="8"/>
  <c r="W16" i="8"/>
  <c r="V16" i="8"/>
  <c r="U16" i="8"/>
  <c r="T16" i="8"/>
  <c r="S16" i="8"/>
  <c r="R16" i="8"/>
  <c r="Q16" i="8"/>
  <c r="P16" i="8"/>
  <c r="O16" i="8"/>
  <c r="N16" i="8"/>
  <c r="M16" i="8"/>
  <c r="L16" i="8"/>
  <c r="K16" i="8"/>
  <c r="J16" i="8"/>
  <c r="I16" i="8"/>
  <c r="H16" i="8"/>
  <c r="G16" i="8"/>
  <c r="F16" i="8"/>
  <c r="E16" i="8"/>
  <c r="D16" i="8"/>
  <c r="C16" i="8"/>
  <c r="B16" i="8"/>
  <c r="BB16" i="8" s="1"/>
  <c r="AZ15" i="8"/>
  <c r="AY15" i="8"/>
  <c r="AX15" i="8"/>
  <c r="AW15" i="8"/>
  <c r="AV15" i="8"/>
  <c r="AU15" i="8"/>
  <c r="AT15" i="8"/>
  <c r="AS15" i="8"/>
  <c r="AR15" i="8"/>
  <c r="AQ15" i="8"/>
  <c r="AP15" i="8"/>
  <c r="AO15" i="8"/>
  <c r="AN15" i="8"/>
  <c r="AM15" i="8"/>
  <c r="AL15" i="8"/>
  <c r="AK15" i="8"/>
  <c r="AJ15" i="8"/>
  <c r="AI15" i="8"/>
  <c r="AH15" i="8"/>
  <c r="AG15" i="8"/>
  <c r="AF15" i="8"/>
  <c r="AE15" i="8"/>
  <c r="AD15" i="8"/>
  <c r="AC15" i="8"/>
  <c r="AB15" i="8"/>
  <c r="AA15" i="8"/>
  <c r="Z15" i="8"/>
  <c r="Y15" i="8"/>
  <c r="X15" i="8"/>
  <c r="W15" i="8"/>
  <c r="V15" i="8"/>
  <c r="U15" i="8"/>
  <c r="T15" i="8"/>
  <c r="S15" i="8"/>
  <c r="R15" i="8"/>
  <c r="Q15" i="8"/>
  <c r="P15" i="8"/>
  <c r="O15" i="8"/>
  <c r="N15" i="8"/>
  <c r="M15" i="8"/>
  <c r="L15" i="8"/>
  <c r="K15" i="8"/>
  <c r="J15" i="8"/>
  <c r="I15" i="8"/>
  <c r="H15" i="8"/>
  <c r="G15" i="8"/>
  <c r="F15" i="8"/>
  <c r="E15" i="8"/>
  <c r="D15" i="8"/>
  <c r="C15" i="8"/>
  <c r="B15" i="8"/>
  <c r="BB15" i="8" s="1"/>
  <c r="AZ14" i="8"/>
  <c r="AY14" i="8"/>
  <c r="AX14" i="8"/>
  <c r="AW14" i="8"/>
  <c r="AV14" i="8"/>
  <c r="AU14" i="8"/>
  <c r="AT14" i="8"/>
  <c r="AS14" i="8"/>
  <c r="AR14" i="8"/>
  <c r="AQ14" i="8"/>
  <c r="AP14" i="8"/>
  <c r="AO14" i="8"/>
  <c r="AN14" i="8"/>
  <c r="AM14" i="8"/>
  <c r="AL14" i="8"/>
  <c r="AK14" i="8"/>
  <c r="AJ14" i="8"/>
  <c r="AI14" i="8"/>
  <c r="AH14" i="8"/>
  <c r="AG14" i="8"/>
  <c r="AF14" i="8"/>
  <c r="AE14" i="8"/>
  <c r="AD14" i="8"/>
  <c r="AC14" i="8"/>
  <c r="AB14" i="8"/>
  <c r="AA14" i="8"/>
  <c r="Z14" i="8"/>
  <c r="Y14" i="8"/>
  <c r="X14" i="8"/>
  <c r="W14" i="8"/>
  <c r="V14" i="8"/>
  <c r="U14" i="8"/>
  <c r="T14" i="8"/>
  <c r="S14" i="8"/>
  <c r="R14" i="8"/>
  <c r="Q14" i="8"/>
  <c r="P14" i="8"/>
  <c r="O14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BB14" i="8" s="1"/>
  <c r="AZ13" i="8"/>
  <c r="AY13" i="8"/>
  <c r="AX13" i="8"/>
  <c r="AW13" i="8"/>
  <c r="AV13" i="8"/>
  <c r="AU13" i="8"/>
  <c r="AT13" i="8"/>
  <c r="AS13" i="8"/>
  <c r="AR13" i="8"/>
  <c r="AQ13" i="8"/>
  <c r="AP13" i="8"/>
  <c r="AO13" i="8"/>
  <c r="AN13" i="8"/>
  <c r="AM13" i="8"/>
  <c r="AL13" i="8"/>
  <c r="AK13" i="8"/>
  <c r="AJ13" i="8"/>
  <c r="AI13" i="8"/>
  <c r="AH13" i="8"/>
  <c r="AG13" i="8"/>
  <c r="AF13" i="8"/>
  <c r="AE13" i="8"/>
  <c r="AD13" i="8"/>
  <c r="AC13" i="8"/>
  <c r="AB13" i="8"/>
  <c r="AA13" i="8"/>
  <c r="Z13" i="8"/>
  <c r="Y13" i="8"/>
  <c r="X13" i="8"/>
  <c r="W13" i="8"/>
  <c r="V13" i="8"/>
  <c r="U13" i="8"/>
  <c r="T13" i="8"/>
  <c r="S13" i="8"/>
  <c r="R13" i="8"/>
  <c r="Q13" i="8"/>
  <c r="P13" i="8"/>
  <c r="O13" i="8"/>
  <c r="N13" i="8"/>
  <c r="M13" i="8"/>
  <c r="L13" i="8"/>
  <c r="K13" i="8"/>
  <c r="J13" i="8"/>
  <c r="I13" i="8"/>
  <c r="H13" i="8"/>
  <c r="G13" i="8"/>
  <c r="F13" i="8"/>
  <c r="E13" i="8"/>
  <c r="D13" i="8"/>
  <c r="C13" i="8"/>
  <c r="B13" i="8"/>
  <c r="BB13" i="8" s="1"/>
  <c r="AZ12" i="8"/>
  <c r="AY12" i="8"/>
  <c r="AX12" i="8"/>
  <c r="AW12" i="8"/>
  <c r="AV12" i="8"/>
  <c r="AU12" i="8"/>
  <c r="AT12" i="8"/>
  <c r="AS12" i="8"/>
  <c r="AR12" i="8"/>
  <c r="AQ12" i="8"/>
  <c r="AP12" i="8"/>
  <c r="AO12" i="8"/>
  <c r="AN12" i="8"/>
  <c r="AM12" i="8"/>
  <c r="AL12" i="8"/>
  <c r="AK12" i="8"/>
  <c r="AJ12" i="8"/>
  <c r="AI12" i="8"/>
  <c r="AH12" i="8"/>
  <c r="AG12" i="8"/>
  <c r="AF12" i="8"/>
  <c r="AE12" i="8"/>
  <c r="AD12" i="8"/>
  <c r="AC12" i="8"/>
  <c r="AB12" i="8"/>
  <c r="AA12" i="8"/>
  <c r="Z12" i="8"/>
  <c r="Y12" i="8"/>
  <c r="X12" i="8"/>
  <c r="W12" i="8"/>
  <c r="V12" i="8"/>
  <c r="U12" i="8"/>
  <c r="T12" i="8"/>
  <c r="S12" i="8"/>
  <c r="R12" i="8"/>
  <c r="Q12" i="8"/>
  <c r="P12" i="8"/>
  <c r="O12" i="8"/>
  <c r="N12" i="8"/>
  <c r="M12" i="8"/>
  <c r="L12" i="8"/>
  <c r="K12" i="8"/>
  <c r="J12" i="8"/>
  <c r="I12" i="8"/>
  <c r="H12" i="8"/>
  <c r="G12" i="8"/>
  <c r="F12" i="8"/>
  <c r="E12" i="8"/>
  <c r="D12" i="8"/>
  <c r="C12" i="8"/>
  <c r="B12" i="8"/>
  <c r="BB12" i="8" s="1"/>
  <c r="AZ11" i="8"/>
  <c r="AY11" i="8"/>
  <c r="AX11" i="8"/>
  <c r="AW11" i="8"/>
  <c r="AV11" i="8"/>
  <c r="AU11" i="8"/>
  <c r="AT11" i="8"/>
  <c r="AS11" i="8"/>
  <c r="AR11" i="8"/>
  <c r="AQ11" i="8"/>
  <c r="AP11" i="8"/>
  <c r="AO11" i="8"/>
  <c r="AN11" i="8"/>
  <c r="AM11" i="8"/>
  <c r="AL11" i="8"/>
  <c r="AK11" i="8"/>
  <c r="AJ11" i="8"/>
  <c r="AI11" i="8"/>
  <c r="AH11" i="8"/>
  <c r="AG11" i="8"/>
  <c r="AF11" i="8"/>
  <c r="AE11" i="8"/>
  <c r="AD11" i="8"/>
  <c r="AC11" i="8"/>
  <c r="AB11" i="8"/>
  <c r="AA11" i="8"/>
  <c r="Z11" i="8"/>
  <c r="Y11" i="8"/>
  <c r="X11" i="8"/>
  <c r="W11" i="8"/>
  <c r="V11" i="8"/>
  <c r="U11" i="8"/>
  <c r="T11" i="8"/>
  <c r="S11" i="8"/>
  <c r="R11" i="8"/>
  <c r="Q11" i="8"/>
  <c r="P11" i="8"/>
  <c r="O11" i="8"/>
  <c r="N11" i="8"/>
  <c r="M11" i="8"/>
  <c r="L11" i="8"/>
  <c r="K11" i="8"/>
  <c r="J11" i="8"/>
  <c r="I11" i="8"/>
  <c r="H11" i="8"/>
  <c r="G11" i="8"/>
  <c r="F11" i="8"/>
  <c r="E11" i="8"/>
  <c r="D11" i="8"/>
  <c r="C11" i="8"/>
  <c r="B11" i="8"/>
  <c r="BB11" i="8" s="1"/>
  <c r="AZ10" i="8"/>
  <c r="AY10" i="8"/>
  <c r="AX10" i="8"/>
  <c r="AW10" i="8"/>
  <c r="AV10" i="8"/>
  <c r="AU10" i="8"/>
  <c r="AT10" i="8"/>
  <c r="AS10" i="8"/>
  <c r="AR10" i="8"/>
  <c r="AQ10" i="8"/>
  <c r="AP10" i="8"/>
  <c r="AO10" i="8"/>
  <c r="AN10" i="8"/>
  <c r="AM10" i="8"/>
  <c r="AL10" i="8"/>
  <c r="AK10" i="8"/>
  <c r="AJ10" i="8"/>
  <c r="AI10" i="8"/>
  <c r="AH10" i="8"/>
  <c r="AG10" i="8"/>
  <c r="AF10" i="8"/>
  <c r="AE10" i="8"/>
  <c r="AD10" i="8"/>
  <c r="AC10" i="8"/>
  <c r="AB10" i="8"/>
  <c r="AA10" i="8"/>
  <c r="Z10" i="8"/>
  <c r="Y10" i="8"/>
  <c r="X10" i="8"/>
  <c r="W10" i="8"/>
  <c r="V10" i="8"/>
  <c r="U10" i="8"/>
  <c r="T10" i="8"/>
  <c r="S10" i="8"/>
  <c r="R10" i="8"/>
  <c r="Q10" i="8"/>
  <c r="P10" i="8"/>
  <c r="O10" i="8"/>
  <c r="N10" i="8"/>
  <c r="M10" i="8"/>
  <c r="L10" i="8"/>
  <c r="K10" i="8"/>
  <c r="J10" i="8"/>
  <c r="I10" i="8"/>
  <c r="H10" i="8"/>
  <c r="G10" i="8"/>
  <c r="F10" i="8"/>
  <c r="E10" i="8"/>
  <c r="D10" i="8"/>
  <c r="C10" i="8"/>
  <c r="B10" i="8"/>
  <c r="BB10" i="8" s="1"/>
  <c r="AZ9" i="8"/>
  <c r="AY9" i="8"/>
  <c r="AX9" i="8"/>
  <c r="AW9" i="8"/>
  <c r="AV9" i="8"/>
  <c r="AU9" i="8"/>
  <c r="AT9" i="8"/>
  <c r="AS9" i="8"/>
  <c r="AR9" i="8"/>
  <c r="AQ9" i="8"/>
  <c r="AP9" i="8"/>
  <c r="AO9" i="8"/>
  <c r="AN9" i="8"/>
  <c r="AM9" i="8"/>
  <c r="AL9" i="8"/>
  <c r="AK9" i="8"/>
  <c r="AJ9" i="8"/>
  <c r="AI9" i="8"/>
  <c r="AH9" i="8"/>
  <c r="AG9" i="8"/>
  <c r="AF9" i="8"/>
  <c r="AE9" i="8"/>
  <c r="AD9" i="8"/>
  <c r="AC9" i="8"/>
  <c r="AB9" i="8"/>
  <c r="AA9" i="8"/>
  <c r="Z9" i="8"/>
  <c r="Y9" i="8"/>
  <c r="X9" i="8"/>
  <c r="W9" i="8"/>
  <c r="V9" i="8"/>
  <c r="U9" i="8"/>
  <c r="T9" i="8"/>
  <c r="S9" i="8"/>
  <c r="R9" i="8"/>
  <c r="Q9" i="8"/>
  <c r="P9" i="8"/>
  <c r="O9" i="8"/>
  <c r="N9" i="8"/>
  <c r="M9" i="8"/>
  <c r="L9" i="8"/>
  <c r="K9" i="8"/>
  <c r="J9" i="8"/>
  <c r="I9" i="8"/>
  <c r="H9" i="8"/>
  <c r="G9" i="8"/>
  <c r="F9" i="8"/>
  <c r="E9" i="8"/>
  <c r="BB9" i="8" s="1"/>
  <c r="D9" i="8"/>
  <c r="C9" i="8"/>
  <c r="B9" i="8"/>
  <c r="AZ8" i="8"/>
  <c r="AY8" i="8"/>
  <c r="AX8" i="8"/>
  <c r="AW8" i="8"/>
  <c r="AV8" i="8"/>
  <c r="AU8" i="8"/>
  <c r="AT8" i="8"/>
  <c r="AS8" i="8"/>
  <c r="AR8" i="8"/>
  <c r="AQ8" i="8"/>
  <c r="AP8" i="8"/>
  <c r="AO8" i="8"/>
  <c r="AN8" i="8"/>
  <c r="AM8" i="8"/>
  <c r="AL8" i="8"/>
  <c r="AK8" i="8"/>
  <c r="AJ8" i="8"/>
  <c r="AI8" i="8"/>
  <c r="AH8" i="8"/>
  <c r="AG8" i="8"/>
  <c r="AF8" i="8"/>
  <c r="AE8" i="8"/>
  <c r="AD8" i="8"/>
  <c r="AC8" i="8"/>
  <c r="AB8" i="8"/>
  <c r="AA8" i="8"/>
  <c r="Z8" i="8"/>
  <c r="Y8" i="8"/>
  <c r="X8" i="8"/>
  <c r="W8" i="8"/>
  <c r="V8" i="8"/>
  <c r="U8" i="8"/>
  <c r="T8" i="8"/>
  <c r="S8" i="8"/>
  <c r="R8" i="8"/>
  <c r="Q8" i="8"/>
  <c r="P8" i="8"/>
  <c r="O8" i="8"/>
  <c r="N8" i="8"/>
  <c r="M8" i="8"/>
  <c r="L8" i="8"/>
  <c r="K8" i="8"/>
  <c r="J8" i="8"/>
  <c r="I8" i="8"/>
  <c r="H8" i="8"/>
  <c r="G8" i="8"/>
  <c r="F8" i="8"/>
  <c r="E8" i="8"/>
  <c r="D8" i="8"/>
  <c r="C8" i="8"/>
  <c r="B8" i="8"/>
  <c r="BB8" i="8" s="1"/>
  <c r="AZ7" i="8"/>
  <c r="AY7" i="8"/>
  <c r="AX7" i="8"/>
  <c r="AW7" i="8"/>
  <c r="AV7" i="8"/>
  <c r="AU7" i="8"/>
  <c r="AT7" i="8"/>
  <c r="AS7" i="8"/>
  <c r="AR7" i="8"/>
  <c r="AQ7" i="8"/>
  <c r="AP7" i="8"/>
  <c r="AO7" i="8"/>
  <c r="AN7" i="8"/>
  <c r="AM7" i="8"/>
  <c r="AL7" i="8"/>
  <c r="AK7" i="8"/>
  <c r="AJ7" i="8"/>
  <c r="AI7" i="8"/>
  <c r="AH7" i="8"/>
  <c r="AG7" i="8"/>
  <c r="AF7" i="8"/>
  <c r="AE7" i="8"/>
  <c r="AD7" i="8"/>
  <c r="AC7" i="8"/>
  <c r="AB7" i="8"/>
  <c r="AA7" i="8"/>
  <c r="Z7" i="8"/>
  <c r="Y7" i="8"/>
  <c r="X7" i="8"/>
  <c r="W7" i="8"/>
  <c r="V7" i="8"/>
  <c r="U7" i="8"/>
  <c r="T7" i="8"/>
  <c r="S7" i="8"/>
  <c r="R7" i="8"/>
  <c r="Q7" i="8"/>
  <c r="P7" i="8"/>
  <c r="O7" i="8"/>
  <c r="N7" i="8"/>
  <c r="M7" i="8"/>
  <c r="L7" i="8"/>
  <c r="K7" i="8"/>
  <c r="J7" i="8"/>
  <c r="I7" i="8"/>
  <c r="H7" i="8"/>
  <c r="G7" i="8"/>
  <c r="F7" i="8"/>
  <c r="E7" i="8"/>
  <c r="D7" i="8"/>
  <c r="C7" i="8"/>
  <c r="B7" i="8"/>
  <c r="BB7" i="8" s="1"/>
  <c r="AZ6" i="8"/>
  <c r="AY6" i="8"/>
  <c r="AX6" i="8"/>
  <c r="AW6" i="8"/>
  <c r="AV6" i="8"/>
  <c r="AU6" i="8"/>
  <c r="AT6" i="8"/>
  <c r="AS6" i="8"/>
  <c r="AR6" i="8"/>
  <c r="AQ6" i="8"/>
  <c r="AP6" i="8"/>
  <c r="AO6" i="8"/>
  <c r="AN6" i="8"/>
  <c r="AM6" i="8"/>
  <c r="AL6" i="8"/>
  <c r="AK6" i="8"/>
  <c r="AJ6" i="8"/>
  <c r="AI6" i="8"/>
  <c r="AH6" i="8"/>
  <c r="AG6" i="8"/>
  <c r="AF6" i="8"/>
  <c r="AE6" i="8"/>
  <c r="AD6" i="8"/>
  <c r="AC6" i="8"/>
  <c r="AB6" i="8"/>
  <c r="AA6" i="8"/>
  <c r="Z6" i="8"/>
  <c r="Y6" i="8"/>
  <c r="X6" i="8"/>
  <c r="W6" i="8"/>
  <c r="V6" i="8"/>
  <c r="U6" i="8"/>
  <c r="T6" i="8"/>
  <c r="S6" i="8"/>
  <c r="R6" i="8"/>
  <c r="Q6" i="8"/>
  <c r="P6" i="8"/>
  <c r="O6" i="8"/>
  <c r="N6" i="8"/>
  <c r="M6" i="8"/>
  <c r="L6" i="8"/>
  <c r="K6" i="8"/>
  <c r="J6" i="8"/>
  <c r="I6" i="8"/>
  <c r="H6" i="8"/>
  <c r="G6" i="8"/>
  <c r="F6" i="8"/>
  <c r="E6" i="8"/>
  <c r="D6" i="8"/>
  <c r="C6" i="8"/>
  <c r="B6" i="8"/>
  <c r="BB6" i="8" s="1"/>
  <c r="AZ5" i="8"/>
  <c r="AY5" i="8"/>
  <c r="AX5" i="8"/>
  <c r="AW5" i="8"/>
  <c r="AV5" i="8"/>
  <c r="AU5" i="8"/>
  <c r="AT5" i="8"/>
  <c r="AS5" i="8"/>
  <c r="AR5" i="8"/>
  <c r="AQ5" i="8"/>
  <c r="AP5" i="8"/>
  <c r="AO5" i="8"/>
  <c r="AN5" i="8"/>
  <c r="AM5" i="8"/>
  <c r="AL5" i="8"/>
  <c r="AK5" i="8"/>
  <c r="AJ5" i="8"/>
  <c r="AI5" i="8"/>
  <c r="AH5" i="8"/>
  <c r="AG5" i="8"/>
  <c r="AF5" i="8"/>
  <c r="AE5" i="8"/>
  <c r="AD5" i="8"/>
  <c r="AC5" i="8"/>
  <c r="AB5" i="8"/>
  <c r="AA5" i="8"/>
  <c r="Z5" i="8"/>
  <c r="Y5" i="8"/>
  <c r="X5" i="8"/>
  <c r="W5" i="8"/>
  <c r="V5" i="8"/>
  <c r="U5" i="8"/>
  <c r="T5" i="8"/>
  <c r="S5" i="8"/>
  <c r="R5" i="8"/>
  <c r="Q5" i="8"/>
  <c r="P5" i="8"/>
  <c r="O5" i="8"/>
  <c r="N5" i="8"/>
  <c r="M5" i="8"/>
  <c r="L5" i="8"/>
  <c r="K5" i="8"/>
  <c r="J5" i="8"/>
  <c r="I5" i="8"/>
  <c r="H5" i="8"/>
  <c r="G5" i="8"/>
  <c r="F5" i="8"/>
  <c r="E5" i="8"/>
  <c r="D5" i="8"/>
  <c r="C5" i="8"/>
  <c r="B5" i="8"/>
  <c r="BB5" i="8" s="1"/>
  <c r="AZ4" i="8"/>
  <c r="AY4" i="8"/>
  <c r="AX4" i="8"/>
  <c r="AW4" i="8"/>
  <c r="AV4" i="8"/>
  <c r="AU4" i="8"/>
  <c r="AT4" i="8"/>
  <c r="AS4" i="8"/>
  <c r="AR4" i="8"/>
  <c r="AQ4" i="8"/>
  <c r="AP4" i="8"/>
  <c r="AO4" i="8"/>
  <c r="AN4" i="8"/>
  <c r="AM4" i="8"/>
  <c r="AL4" i="8"/>
  <c r="AK4" i="8"/>
  <c r="AJ4" i="8"/>
  <c r="AI4" i="8"/>
  <c r="AH4" i="8"/>
  <c r="AG4" i="8"/>
  <c r="AF4" i="8"/>
  <c r="AE4" i="8"/>
  <c r="AD4" i="8"/>
  <c r="AC4" i="8"/>
  <c r="AB4" i="8"/>
  <c r="AA4" i="8"/>
  <c r="Z4" i="8"/>
  <c r="Y4" i="8"/>
  <c r="X4" i="8"/>
  <c r="W4" i="8"/>
  <c r="V4" i="8"/>
  <c r="U4" i="8"/>
  <c r="T4" i="8"/>
  <c r="S4" i="8"/>
  <c r="R4" i="8"/>
  <c r="Q4" i="8"/>
  <c r="P4" i="8"/>
  <c r="O4" i="8"/>
  <c r="N4" i="8"/>
  <c r="M4" i="8"/>
  <c r="L4" i="8"/>
  <c r="K4" i="8"/>
  <c r="J4" i="8"/>
  <c r="I4" i="8"/>
  <c r="H4" i="8"/>
  <c r="G4" i="8"/>
  <c r="F4" i="8"/>
  <c r="E4" i="8"/>
  <c r="D4" i="8"/>
  <c r="C4" i="8"/>
  <c r="B4" i="8"/>
  <c r="BB4" i="8" s="1"/>
  <c r="AZ3" i="8"/>
  <c r="AY3" i="8"/>
  <c r="AX3" i="8"/>
  <c r="AW3" i="8"/>
  <c r="AV3" i="8"/>
  <c r="AU3" i="8"/>
  <c r="AT3" i="8"/>
  <c r="AS3" i="8"/>
  <c r="AR3" i="8"/>
  <c r="AQ3" i="8"/>
  <c r="AP3" i="8"/>
  <c r="AO3" i="8"/>
  <c r="AN3" i="8"/>
  <c r="AM3" i="8"/>
  <c r="AL3" i="8"/>
  <c r="AK3" i="8"/>
  <c r="AJ3" i="8"/>
  <c r="AI3" i="8"/>
  <c r="AH3" i="8"/>
  <c r="AG3" i="8"/>
  <c r="AF3" i="8"/>
  <c r="AE3" i="8"/>
  <c r="AD3" i="8"/>
  <c r="AC3" i="8"/>
  <c r="AB3" i="8"/>
  <c r="AA3" i="8"/>
  <c r="Z3" i="8"/>
  <c r="Y3" i="8"/>
  <c r="X3" i="8"/>
  <c r="W3" i="8"/>
  <c r="V3" i="8"/>
  <c r="U3" i="8"/>
  <c r="T3" i="8"/>
  <c r="S3" i="8"/>
  <c r="R3" i="8"/>
  <c r="Q3" i="8"/>
  <c r="P3" i="8"/>
  <c r="O3" i="8"/>
  <c r="N3" i="8"/>
  <c r="M3" i="8"/>
  <c r="L3" i="8"/>
  <c r="K3" i="8"/>
  <c r="J3" i="8"/>
  <c r="I3" i="8"/>
  <c r="H3" i="8"/>
  <c r="G3" i="8"/>
  <c r="F3" i="8"/>
  <c r="E3" i="8"/>
  <c r="D3" i="8"/>
  <c r="C3" i="8"/>
  <c r="B3" i="8"/>
  <c r="BB3" i="8" s="1"/>
  <c r="AZ2" i="8"/>
  <c r="AY2" i="8"/>
  <c r="AX2" i="8"/>
  <c r="AW2" i="8"/>
  <c r="AV2" i="8"/>
  <c r="AU2" i="8"/>
  <c r="AT2" i="8"/>
  <c r="AS2" i="8"/>
  <c r="AR2" i="8"/>
  <c r="AQ2" i="8"/>
  <c r="AP2" i="8"/>
  <c r="AO2" i="8"/>
  <c r="AN2" i="8"/>
  <c r="AM2" i="8"/>
  <c r="AL2" i="8"/>
  <c r="AK2" i="8"/>
  <c r="AJ2" i="8"/>
  <c r="AI2" i="8"/>
  <c r="AH2" i="8"/>
  <c r="AG2" i="8"/>
  <c r="AF2" i="8"/>
  <c r="AE2" i="8"/>
  <c r="AD2" i="8"/>
  <c r="AC2" i="8"/>
  <c r="AB2" i="8"/>
  <c r="AA2" i="8"/>
  <c r="Z2" i="8"/>
  <c r="Y2" i="8"/>
  <c r="X2" i="8"/>
  <c r="W2" i="8"/>
  <c r="V2" i="8"/>
  <c r="U2" i="8"/>
  <c r="T2" i="8"/>
  <c r="S2" i="8"/>
  <c r="R2" i="8"/>
  <c r="Q2" i="8"/>
  <c r="P2" i="8"/>
  <c r="O2" i="8"/>
  <c r="N2" i="8"/>
  <c r="M2" i="8"/>
  <c r="L2" i="8"/>
  <c r="K2" i="8"/>
  <c r="J2" i="8"/>
  <c r="I2" i="8"/>
  <c r="H2" i="8"/>
  <c r="G2" i="8"/>
  <c r="F2" i="8"/>
  <c r="E2" i="8"/>
  <c r="D2" i="8"/>
  <c r="C2" i="8"/>
  <c r="B2" i="8"/>
  <c r="BB2" i="8" s="1"/>
  <c r="H22" i="7" l="1"/>
  <c r="B22" i="7"/>
  <c r="G22" i="7"/>
</calcChain>
</file>

<file path=xl/sharedStrings.xml><?xml version="1.0" encoding="utf-8"?>
<sst xmlns="http://schemas.openxmlformats.org/spreadsheetml/2006/main" count="821" uniqueCount="407">
  <si>
    <t>asset</t>
  </si>
  <si>
    <t>rsquared</t>
  </si>
  <si>
    <t>rsquared_adj</t>
  </si>
  <si>
    <t>alpha</t>
  </si>
  <si>
    <t>beta</t>
  </si>
  <si>
    <t>f_pvalue</t>
  </si>
  <si>
    <t>t_pvalue</t>
  </si>
  <si>
    <t>t_pvalue_analysis</t>
  </si>
  <si>
    <t>resid_sum</t>
  </si>
  <si>
    <t>IPGP</t>
  </si>
  <si>
    <t>COIN</t>
  </si>
  <si>
    <t>BG</t>
  </si>
  <si>
    <t>ETN</t>
  </si>
  <si>
    <t>GPS</t>
  </si>
  <si>
    <t>GRMN</t>
  </si>
  <si>
    <t>MCO</t>
  </si>
  <si>
    <t>DOW</t>
  </si>
  <si>
    <t>SABR</t>
  </si>
  <si>
    <t>DE</t>
  </si>
  <si>
    <t>OTIS</t>
  </si>
  <si>
    <t>ZTS</t>
  </si>
  <si>
    <t>HLF</t>
  </si>
  <si>
    <t>PEP</t>
  </si>
  <si>
    <t>AMGN</t>
  </si>
  <si>
    <t>IR</t>
  </si>
  <si>
    <t>KO</t>
  </si>
  <si>
    <t>YUM</t>
  </si>
  <si>
    <t>BSX</t>
  </si>
  <si>
    <t>AGCO</t>
  </si>
  <si>
    <t>CAT</t>
  </si>
  <si>
    <t>PPG</t>
  </si>
  <si>
    <t>GS</t>
  </si>
  <si>
    <t>JPM</t>
  </si>
  <si>
    <t>SSTK</t>
  </si>
  <si>
    <t>GLW</t>
  </si>
  <si>
    <t>AVYA</t>
  </si>
  <si>
    <t>CARR</t>
  </si>
  <si>
    <t>TNC</t>
  </si>
  <si>
    <t>^GSPC</t>
  </si>
  <si>
    <t>PM</t>
  </si>
  <si>
    <t>SIG</t>
  </si>
  <si>
    <t>OKTA</t>
  </si>
  <si>
    <t>DCI</t>
  </si>
  <si>
    <t>ADBE</t>
  </si>
  <si>
    <t>HAL</t>
  </si>
  <si>
    <t>PAHC</t>
  </si>
  <si>
    <t>PGROX</t>
  </si>
  <si>
    <t>LYLT</t>
  </si>
  <si>
    <t>PCAR</t>
  </si>
  <si>
    <t>NTCO</t>
  </si>
  <si>
    <t>GE</t>
  </si>
  <si>
    <t>MSFT</t>
  </si>
  <si>
    <t>GOOG</t>
  </si>
  <si>
    <t>ELAN</t>
  </si>
  <si>
    <t>GIS</t>
  </si>
  <si>
    <t>K</t>
  </si>
  <si>
    <t>DOV</t>
  </si>
  <si>
    <t>TEX</t>
  </si>
  <si>
    <t>ATVI</t>
  </si>
  <si>
    <t>FTV</t>
  </si>
  <si>
    <t>WHR</t>
  </si>
  <si>
    <t>date</t>
  </si>
  <si>
    <t>^NDX</t>
  </si>
  <si>
    <t>tau</t>
  </si>
  <si>
    <t>[-5, -1]</t>
  </si>
  <si>
    <t>[0]</t>
  </si>
  <si>
    <t>[1, 5]</t>
  </si>
  <si>
    <t>[0, 5]</t>
  </si>
  <si>
    <t>[1, 10]</t>
  </si>
  <si>
    <t>[0, 10]</t>
  </si>
  <si>
    <t>[-5, 10]</t>
  </si>
  <si>
    <t>0.0733</t>
  </si>
  <si>
    <t>-0.04</t>
  </si>
  <si>
    <t>-0.0175*</t>
  </si>
  <si>
    <t>0.0141</t>
  </si>
  <si>
    <t>-0.0547**</t>
  </si>
  <si>
    <t>-0.0307</t>
  </si>
  <si>
    <t>0.0433</t>
  </si>
  <si>
    <t>-0.027</t>
  </si>
  <si>
    <t>0.1012</t>
  </si>
  <si>
    <t>-0.1599</t>
  </si>
  <si>
    <t>-0.0136</t>
  </si>
  <si>
    <t>0.0112</t>
  </si>
  <si>
    <t>-0.0597</t>
  </si>
  <si>
    <t>0.0217*</t>
  </si>
  <si>
    <t>0.0161**</t>
  </si>
  <si>
    <t>-0.0002</t>
  </si>
  <si>
    <t>0.0117</t>
  </si>
  <si>
    <t>0.034</t>
  </si>
  <si>
    <t>0.0054</t>
  </si>
  <si>
    <t>-0.1066</t>
  </si>
  <si>
    <t>-0.0802</t>
  </si>
  <si>
    <t>-0.0294</t>
  </si>
  <si>
    <t>-0.0083</t>
  </si>
  <si>
    <t>-0.0008**</t>
  </si>
  <si>
    <t>0.0114</t>
  </si>
  <si>
    <t>-0.0385*</t>
  </si>
  <si>
    <t>-0.0536</t>
  </si>
  <si>
    <t>0.0297</t>
  </si>
  <si>
    <t>0.0156</t>
  </si>
  <si>
    <t>0.0</t>
  </si>
  <si>
    <t>-0.035</t>
  </si>
  <si>
    <t>-0.0152</t>
  </si>
  <si>
    <t>-0.0838</t>
  </si>
  <si>
    <t>0.008</t>
  </si>
  <si>
    <t>-0.0041</t>
  </si>
  <si>
    <t>-0.0643</t>
  </si>
  <si>
    <t>-0.0545</t>
  </si>
  <si>
    <t>0.0132</t>
  </si>
  <si>
    <t>0.0764</t>
  </si>
  <si>
    <t>-0.0316</t>
  </si>
  <si>
    <t>0.0262*</t>
  </si>
  <si>
    <t>-0.0517</t>
  </si>
  <si>
    <t>0.0072</t>
  </si>
  <si>
    <t>0.0109</t>
  </si>
  <si>
    <t>0.0477</t>
  </si>
  <si>
    <t>-0.0018</t>
  </si>
  <si>
    <t>0.0122**</t>
  </si>
  <si>
    <t>0.004</t>
  </si>
  <si>
    <t>-0.0565**</t>
  </si>
  <si>
    <t>-0.0639</t>
  </si>
  <si>
    <t>0.013</t>
  </si>
  <si>
    <t>0.0212</t>
  </si>
  <si>
    <t>-0.0222</t>
  </si>
  <si>
    <t>-0.0011</t>
  </si>
  <si>
    <t>0.0136*</t>
  </si>
  <si>
    <t>-0.0065</t>
  </si>
  <si>
    <t>0.0422**</t>
  </si>
  <si>
    <t>-0.0058</t>
  </si>
  <si>
    <t>-0.0052</t>
  </si>
  <si>
    <t>-0.0308</t>
  </si>
  <si>
    <t>-0.0187</t>
  </si>
  <si>
    <t>0.0066</t>
  </si>
  <si>
    <t>0.0178</t>
  </si>
  <si>
    <t>0.0113</t>
  </si>
  <si>
    <t>-0.1546</t>
  </si>
  <si>
    <t>-0.0202*</t>
  </si>
  <si>
    <t>-0.0179**</t>
  </si>
  <si>
    <t>-0.0472</t>
  </si>
  <si>
    <t>-0.0205</t>
  </si>
  <si>
    <t>-0.0092</t>
  </si>
  <si>
    <t>-0.0012</t>
  </si>
  <si>
    <t>-0.0131</t>
  </si>
  <si>
    <t>-0.0111</t>
  </si>
  <si>
    <t>-0.0271</t>
  </si>
  <si>
    <t>-0.0165</t>
  </si>
  <si>
    <t>-0.0389**</t>
  </si>
  <si>
    <t>0.0373</t>
  </si>
  <si>
    <t>-0.0077*</t>
  </si>
  <si>
    <t>0.0492</t>
  </si>
  <si>
    <t>0.0053</t>
  </si>
  <si>
    <t>-0.0077</t>
  </si>
  <si>
    <t>-0.0</t>
  </si>
  <si>
    <t>-0.0585</t>
  </si>
  <si>
    <t>-0.0182</t>
  </si>
  <si>
    <t>0.0513</t>
  </si>
  <si>
    <t>0.0521</t>
  </si>
  <si>
    <t>-0.0216</t>
  </si>
  <si>
    <t>0.0024</t>
  </si>
  <si>
    <t>0.0167</t>
  </si>
  <si>
    <t>0.0007</t>
  </si>
  <si>
    <t>-0.0216*</t>
  </si>
  <si>
    <t>-0.0188</t>
  </si>
  <si>
    <t>0.0309</t>
  </si>
  <si>
    <t>0.0152</t>
  </si>
  <si>
    <t>0.0685</t>
  </si>
  <si>
    <t>-0.0217</t>
  </si>
  <si>
    <t>-0.0347**</t>
  </si>
  <si>
    <t>-0.0053</t>
  </si>
  <si>
    <t>-0.0003**</t>
  </si>
  <si>
    <t>0.0059</t>
  </si>
  <si>
    <t>0.0158</t>
  </si>
  <si>
    <t>-0.1548</t>
  </si>
  <si>
    <t>-0.0555</t>
  </si>
  <si>
    <t>0.0458*</t>
  </si>
  <si>
    <t>0.0172</t>
  </si>
  <si>
    <t>-0.0093**</t>
  </si>
  <si>
    <t>0.0073</t>
  </si>
  <si>
    <t>0.0005</t>
  </si>
  <si>
    <t>-0.0096</t>
  </si>
  <si>
    <t>-0.2994</t>
  </si>
  <si>
    <t>0.0805</t>
  </si>
  <si>
    <t>0.0301</t>
  </si>
  <si>
    <t>0.0284</t>
  </si>
  <si>
    <t>0.0533</t>
  </si>
  <si>
    <t>-0.003*</t>
  </si>
  <si>
    <t>0.0436**</t>
  </si>
  <si>
    <t>-0.0286</t>
  </si>
  <si>
    <t>0.0241</t>
  </si>
  <si>
    <t>-0.0146</t>
  </si>
  <si>
    <t>-0.0133</t>
  </si>
  <si>
    <t>0.0558</t>
  </si>
  <si>
    <t>0.0547</t>
  </si>
  <si>
    <t>-0.0703</t>
  </si>
  <si>
    <t>-0.0338</t>
  </si>
  <si>
    <t>-0.0574**</t>
  </si>
  <si>
    <t>-0.0069</t>
  </si>
  <si>
    <t>-0.06*</t>
  </si>
  <si>
    <t>0.009</t>
  </si>
  <si>
    <t>0.0169</t>
  </si>
  <si>
    <t>0.0188</t>
  </si>
  <si>
    <t>-0.0241</t>
  </si>
  <si>
    <t>-0.0516</t>
  </si>
  <si>
    <t>-0.0741</t>
  </si>
  <si>
    <t>-0.0043</t>
  </si>
  <si>
    <t>-0.0343</t>
  </si>
  <si>
    <t>-0.0008</t>
  </si>
  <si>
    <t>-0.0087</t>
  </si>
  <si>
    <t>-0.142</t>
  </si>
  <si>
    <t>-0.0215</t>
  </si>
  <si>
    <t>-0.0345*</t>
  </si>
  <si>
    <t>-0.0359</t>
  </si>
  <si>
    <t>-0.0156</t>
  </si>
  <si>
    <t>-0.0213</t>
  </si>
  <si>
    <t>0.0077</t>
  </si>
  <si>
    <t>0.0438</t>
  </si>
  <si>
    <t>0.0257**</t>
  </si>
  <si>
    <t>0.0079</t>
  </si>
  <si>
    <t>-0.0355**</t>
  </si>
  <si>
    <t>-0.0112</t>
  </si>
  <si>
    <t>-0.0323</t>
  </si>
  <si>
    <t>0.0439</t>
  </si>
  <si>
    <t>-0.177</t>
  </si>
  <si>
    <t>-0.0566</t>
  </si>
  <si>
    <t>0.0594*</t>
  </si>
  <si>
    <t>0.0107</t>
  </si>
  <si>
    <t>0.0329**</t>
  </si>
  <si>
    <t>0.0015</t>
  </si>
  <si>
    <t>-0.0046</t>
  </si>
  <si>
    <t>-0.0404</t>
  </si>
  <si>
    <t>-0.3182</t>
  </si>
  <si>
    <t>0.0871</t>
  </si>
  <si>
    <t>0.0479</t>
  </si>
  <si>
    <t>0.0397</t>
  </si>
  <si>
    <t>-0.1014</t>
  </si>
  <si>
    <t>-0.0232*</t>
  </si>
  <si>
    <t>-0.0758</t>
  </si>
  <si>
    <t>0.0036</t>
  </si>
  <si>
    <t>-0.0238</t>
  </si>
  <si>
    <t>-0.0145</t>
  </si>
  <si>
    <t>0.0427</t>
  </si>
  <si>
    <t>0.0435</t>
  </si>
  <si>
    <t>-0.0974</t>
  </si>
  <si>
    <t>-0.0503</t>
  </si>
  <si>
    <t>-0.0963**</t>
  </si>
  <si>
    <t>0.0304</t>
  </si>
  <si>
    <t>-0.0677*</t>
  </si>
  <si>
    <t>0.0582</t>
  </si>
  <si>
    <t>0.0222</t>
  </si>
  <si>
    <t>0.0111</t>
  </si>
  <si>
    <t>-0.0826</t>
  </si>
  <si>
    <t>-0.0698</t>
  </si>
  <si>
    <t>-0.0227</t>
  </si>
  <si>
    <t>-0.0061</t>
  </si>
  <si>
    <t>0.0179</t>
  </si>
  <si>
    <t>-0.0224</t>
  </si>
  <si>
    <t>0.0006</t>
  </si>
  <si>
    <t>-0.0139</t>
  </si>
  <si>
    <t>-0.1253</t>
  </si>
  <si>
    <t>-0.0208</t>
  </si>
  <si>
    <t>-0.0561*</t>
  </si>
  <si>
    <t>-0.0547</t>
  </si>
  <si>
    <t>0.0153</t>
  </si>
  <si>
    <t>0.0762</t>
  </si>
  <si>
    <t>-0.009**</t>
  </si>
  <si>
    <t>0.0026</t>
  </si>
  <si>
    <t>-0.0358**</t>
  </si>
  <si>
    <t>-0.1141</t>
  </si>
  <si>
    <t>-0.0206</t>
  </si>
  <si>
    <t>0.0415*</t>
  </si>
  <si>
    <t>-0.0025</t>
  </si>
  <si>
    <t>0.0351**</t>
  </si>
  <si>
    <t>0.028</t>
  </si>
  <si>
    <t>0.006</t>
  </si>
  <si>
    <t>-0.0027</t>
  </si>
  <si>
    <t>-0.3104</t>
  </si>
  <si>
    <t>-0.0193</t>
  </si>
  <si>
    <t>0.0327</t>
  </si>
  <si>
    <t>-0.0279</t>
  </si>
  <si>
    <t>-0.0484*</t>
  </si>
  <si>
    <t>0.0284**</t>
  </si>
  <si>
    <t>-0.0259</t>
  </si>
  <si>
    <t>-0.0552</t>
  </si>
  <si>
    <t>-0.0642</t>
  </si>
  <si>
    <t>0.0349</t>
  </si>
  <si>
    <t>0.1417</t>
  </si>
  <si>
    <t>-0.0983</t>
  </si>
  <si>
    <t>-0.0189</t>
  </si>
  <si>
    <t>-0.0889**</t>
  </si>
  <si>
    <t>0.0384</t>
  </si>
  <si>
    <t>-0.1418*</t>
  </si>
  <si>
    <t>0.0663</t>
  </si>
  <si>
    <t>0.0074</t>
  </si>
  <si>
    <t>0.0449</t>
  </si>
  <si>
    <t>-0.1565</t>
  </si>
  <si>
    <t>-0.0459</t>
  </si>
  <si>
    <t>-0.0389</t>
  </si>
  <si>
    <t>-0.0175</t>
  </si>
  <si>
    <t>-0.0301</t>
  </si>
  <si>
    <t>0.0812</t>
  </si>
  <si>
    <t>-0.026</t>
  </si>
  <si>
    <t>-0.1796</t>
  </si>
  <si>
    <t>-0.0908</t>
  </si>
  <si>
    <t>-0.0459*</t>
  </si>
  <si>
    <t>-0.0445</t>
  </si>
  <si>
    <t>-0.0168</t>
  </si>
  <si>
    <t>-0.0045</t>
  </si>
  <si>
    <t>-0.0354</t>
  </si>
  <si>
    <t>-0.0379**</t>
  </si>
  <si>
    <t>-0.0003</t>
  </si>
  <si>
    <t>-0.0869**</t>
  </si>
  <si>
    <t>-0.0577</t>
  </si>
  <si>
    <t>-0.1089</t>
  </si>
  <si>
    <t>-0.0277</t>
  </si>
  <si>
    <t>-0.1363</t>
  </si>
  <si>
    <t>0.055*</t>
  </si>
  <si>
    <t>-0.009</t>
  </si>
  <si>
    <t>0.0772**</t>
  </si>
  <si>
    <t>0.0221</t>
  </si>
  <si>
    <t>0.0008</t>
  </si>
  <si>
    <t>-0.0335</t>
  </si>
  <si>
    <t>-0.3292</t>
  </si>
  <si>
    <t>0.0613</t>
  </si>
  <si>
    <t>-0.0014</t>
  </si>
  <si>
    <t>0.044</t>
  </si>
  <si>
    <t>-0.1825</t>
  </si>
  <si>
    <t>-0.0685*</t>
  </si>
  <si>
    <t>0.0105**</t>
  </si>
  <si>
    <t>-0.0731</t>
  </si>
  <si>
    <t>-0.0654</t>
  </si>
  <si>
    <t>0.0217</t>
  </si>
  <si>
    <t>0.1306</t>
  </si>
  <si>
    <t>-0.1254</t>
  </si>
  <si>
    <t>-0.1278**</t>
  </si>
  <si>
    <t>0.0757</t>
  </si>
  <si>
    <t>-0.1494*</t>
  </si>
  <si>
    <t>0.1154</t>
  </si>
  <si>
    <t>0.0127</t>
  </si>
  <si>
    <t>0.0372</t>
  </si>
  <si>
    <t>-0.215</t>
  </si>
  <si>
    <t>0.0125</t>
  </si>
  <si>
    <t>-0.0194</t>
  </si>
  <si>
    <t>0.0596</t>
  </si>
  <si>
    <t>-0.0235</t>
  </si>
  <si>
    <t>-0.0163</t>
  </si>
  <si>
    <t>-0.1629</t>
  </si>
  <si>
    <t>-0.0902</t>
  </si>
  <si>
    <t>-0.0675*</t>
  </si>
  <si>
    <t>-0.0632</t>
  </si>
  <si>
    <t>0.0285</t>
  </si>
  <si>
    <t>-0.0571</t>
  </si>
  <si>
    <t>-0.0726**</t>
  </si>
  <si>
    <t>-0.0057</t>
  </si>
  <si>
    <t>-0.0872**</t>
  </si>
  <si>
    <t>-0.0931</t>
  </si>
  <si>
    <t>-0.0225</t>
  </si>
  <si>
    <t>-0.063</t>
  </si>
  <si>
    <t>-0.0617</t>
  </si>
  <si>
    <t>0.0375*</t>
  </si>
  <si>
    <t>0.0051</t>
  </si>
  <si>
    <t>0.0225**</t>
  </si>
  <si>
    <t>-0.0086</t>
  </si>
  <si>
    <t>0.0441</t>
  </si>
  <si>
    <t>-0.0605</t>
  </si>
  <si>
    <t>-0.228</t>
  </si>
  <si>
    <t>-0.0986</t>
  </si>
  <si>
    <t>-0.015</t>
  </si>
  <si>
    <t>0.0552</t>
  </si>
  <si>
    <t>-0.2423</t>
  </si>
  <si>
    <t>-0.0468*</t>
  </si>
  <si>
    <t>0.0266**</t>
  </si>
  <si>
    <t>-0.0733</t>
  </si>
  <si>
    <t>-0.0641</t>
  </si>
  <si>
    <t>-0.06</t>
  </si>
  <si>
    <t>-0.0849</t>
  </si>
  <si>
    <t>0.0504</t>
  </si>
  <si>
    <t>-0.0436</t>
  </si>
  <si>
    <t>-0.1286**</t>
  </si>
  <si>
    <t>0.087</t>
  </si>
  <si>
    <t>-0.1879*</t>
  </si>
  <si>
    <t>0.0618</t>
  </si>
  <si>
    <t>0.0424</t>
  </si>
  <si>
    <t>0.0529</t>
  </si>
  <si>
    <t>-0.25</t>
  </si>
  <si>
    <t>-0.0793</t>
  </si>
  <si>
    <t>-0.0714</t>
  </si>
  <si>
    <t>-0.0113</t>
  </si>
  <si>
    <t>-0.0047</t>
  </si>
  <si>
    <t>-0.0781</t>
  </si>
  <si>
    <t>-0.0031</t>
  </si>
  <si>
    <t>-0.0865</t>
  </si>
  <si>
    <t>-0.1218</t>
  </si>
  <si>
    <t>-0.0414*</t>
  </si>
  <si>
    <t>-0.1149</t>
  </si>
  <si>
    <t>0.0213</t>
  </si>
  <si>
    <t>0.0216</t>
  </si>
  <si>
    <t>-0.0589</t>
  </si>
  <si>
    <t>-0.0604**</t>
  </si>
  <si>
    <t>-0.0017</t>
  </si>
  <si>
    <t>-0.1436**</t>
  </si>
  <si>
    <t>-0.1156</t>
  </si>
  <si>
    <t>-0.0801</t>
  </si>
  <si>
    <t>-0.0013</t>
  </si>
  <si>
    <t>AAR</t>
  </si>
  <si>
    <t>CAAR</t>
  </si>
  <si>
    <t>t-stat</t>
  </si>
  <si>
    <t>GRUPO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</si>
</sst>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0" fillId="0" borderId="0" xfId="0" applyNumberFormat="1"/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0" fontId="0" fillId="0" borderId="0" xfId="1" applyNumberFormat="1" applyFont="1" applyAlignment="1">
      <alignment horizontal="center"/>
    </xf>
    <xf numFmtId="9" fontId="0" fillId="0" borderId="0" xfId="1" applyFont="1" applyAlignment="1">
      <alignment horizont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870263-1C43-4E9B-9F67-CDE10269262E}">
  <dimension ref="A1:BB22"/>
  <sheetViews>
    <sheetView tabSelected="1" workbookViewId="0">
      <selection activeCell="A22" sqref="A22"/>
    </sheetView>
  </sheetViews>
  <sheetFormatPr defaultRowHeight="15" x14ac:dyDescent="0.25"/>
  <cols>
    <col min="2" max="8" width="13.140625" bestFit="1" customWidth="1"/>
    <col min="53" max="53" width="18.28515625" bestFit="1" customWidth="1"/>
  </cols>
  <sheetData>
    <row r="1" spans="1:54" x14ac:dyDescent="0.25">
      <c r="A1" s="1" t="s">
        <v>63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  <c r="BA1" s="1" t="s">
        <v>61</v>
      </c>
      <c r="BB1" s="1" t="s">
        <v>403</v>
      </c>
    </row>
    <row r="2" spans="1:54" x14ac:dyDescent="0.25">
      <c r="A2" s="1">
        <v>-5</v>
      </c>
      <c r="B2">
        <f>window_returns!B2-window_returns!$AE2*VLOOKUP(window_returns!B$1,regression_results!$B:$J,5,0)+VLOOKUP(window_returns!B$1,regression_results!$B:$J,4,0)</f>
        <v>1.6249467084306857E-2</v>
      </c>
      <c r="C2">
        <f>window_returns!C2-window_returns!$AE2*VLOOKUP(window_returns!C$1,regression_results!$B:$J,5,0)+VLOOKUP(window_returns!C$1,regression_results!$B:$J,4,0)</f>
        <v>-6.9603264313565236E-3</v>
      </c>
      <c r="D2">
        <f>window_returns!D2-window_returns!$AE2*VLOOKUP(window_returns!D$1,regression_results!$B:$J,5,0)+VLOOKUP(window_returns!D$1,regression_results!$B:$J,4,0)</f>
        <v>1.4354230305528987E-2</v>
      </c>
      <c r="E2">
        <f>window_returns!E2-window_returns!$AE2*VLOOKUP(window_returns!E$1,regression_results!$B:$J,5,0)+VLOOKUP(window_returns!E$1,regression_results!$B:$J,4,0)</f>
        <v>8.2464845614573009E-3</v>
      </c>
      <c r="F2">
        <f>window_returns!F2-window_returns!$AE2*VLOOKUP(window_returns!F$1,regression_results!$B:$J,5,0)+VLOOKUP(window_returns!F$1,regression_results!$B:$J,4,0)</f>
        <v>-1.3872854733744194E-2</v>
      </c>
      <c r="G2">
        <f>window_returns!G2-window_returns!$AE2*VLOOKUP(window_returns!G$1,regression_results!$B:$J,5,0)+VLOOKUP(window_returns!G$1,regression_results!$B:$J,4,0)</f>
        <v>-4.7408716456128113E-3</v>
      </c>
      <c r="H2">
        <f>window_returns!H2-window_returns!$AE2*VLOOKUP(window_returns!H$1,regression_results!$B:$J,5,0)+VLOOKUP(window_returns!H$1,regression_results!$B:$J,4,0)</f>
        <v>-9.1871073987685736E-4</v>
      </c>
      <c r="I2">
        <f>window_returns!I2-window_returns!$AE2*VLOOKUP(window_returns!I$1,regression_results!$B:$J,5,0)+VLOOKUP(window_returns!I$1,regression_results!$B:$J,4,0)</f>
        <v>6.941457780177256E-3</v>
      </c>
      <c r="J2">
        <f>window_returns!J2-window_returns!$AE2*VLOOKUP(window_returns!J$1,regression_results!$B:$J,5,0)+VLOOKUP(window_returns!J$1,regression_results!$B:$J,4,0)</f>
        <v>9.075313853882544E-2</v>
      </c>
      <c r="K2">
        <f>window_returns!K2-window_returns!$AE2*VLOOKUP(window_returns!K$1,regression_results!$B:$J,5,0)+VLOOKUP(window_returns!K$1,regression_results!$B:$J,4,0)</f>
        <v>-2.9422607960888419E-3</v>
      </c>
      <c r="L2">
        <f>window_returns!L2-window_returns!$AE2*VLOOKUP(window_returns!L$1,regression_results!$B:$J,5,0)+VLOOKUP(window_returns!L$1,regression_results!$B:$J,4,0)</f>
        <v>-8.8404323284226526E-4</v>
      </c>
      <c r="M2">
        <f>window_returns!M2-window_returns!$AE2*VLOOKUP(window_returns!M$1,regression_results!$B:$J,5,0)+VLOOKUP(window_returns!M$1,regression_results!$B:$J,4,0)</f>
        <v>-1.7941731153296881E-2</v>
      </c>
      <c r="N2">
        <f>window_returns!N2-window_returns!$AE2*VLOOKUP(window_returns!N$1,regression_results!$B:$J,5,0)+VLOOKUP(window_returns!N$1,regression_results!$B:$J,4,0)</f>
        <v>3.0613811901287338E-2</v>
      </c>
      <c r="O2">
        <f>window_returns!O2-window_returns!$AE2*VLOOKUP(window_returns!O$1,regression_results!$B:$J,5,0)+VLOOKUP(window_returns!O$1,regression_results!$B:$J,4,0)</f>
        <v>1.0061137030075913E-3</v>
      </c>
      <c r="P2">
        <f>window_returns!P2-window_returns!$AE2*VLOOKUP(window_returns!P$1,regression_results!$B:$J,5,0)+VLOOKUP(window_returns!P$1,regression_results!$B:$J,4,0)</f>
        <v>-5.249285580114906E-3</v>
      </c>
      <c r="Q2">
        <f>window_returns!Q2-window_returns!$AE2*VLOOKUP(window_returns!Q$1,regression_results!$B:$J,5,0)+VLOOKUP(window_returns!Q$1,regression_results!$B:$J,4,0)</f>
        <v>-4.621435779307014E-3</v>
      </c>
      <c r="R2">
        <f>window_returns!R2-window_returns!$AE2*VLOOKUP(window_returns!R$1,regression_results!$B:$J,5,0)+VLOOKUP(window_returns!R$1,regression_results!$B:$J,4,0)</f>
        <v>8.9487510852243957E-4</v>
      </c>
      <c r="S2">
        <f>window_returns!S2-window_returns!$AE2*VLOOKUP(window_returns!S$1,regression_results!$B:$J,5,0)+VLOOKUP(window_returns!S$1,regression_results!$B:$J,4,0)</f>
        <v>2.8090642479962737E-4</v>
      </c>
      <c r="T2">
        <f>window_returns!T2-window_returns!$AE2*VLOOKUP(window_returns!T$1,regression_results!$B:$J,5,0)+VLOOKUP(window_returns!T$1,regression_results!$B:$J,4,0)</f>
        <v>5.2738164824813671E-3</v>
      </c>
      <c r="U2">
        <f>window_returns!U2-window_returns!$AE2*VLOOKUP(window_returns!U$1,regression_results!$B:$J,5,0)+VLOOKUP(window_returns!U$1,regression_results!$B:$J,4,0)</f>
        <v>-4.4460425748370502E-3</v>
      </c>
      <c r="V2">
        <f>window_returns!V2-window_returns!$AE2*VLOOKUP(window_returns!V$1,regression_results!$B:$J,5,0)+VLOOKUP(window_returns!V$1,regression_results!$B:$J,4,0)</f>
        <v>6.3755224229092061E-4</v>
      </c>
      <c r="W2">
        <f>window_returns!W2-window_returns!$AE2*VLOOKUP(window_returns!W$1,regression_results!$B:$J,5,0)+VLOOKUP(window_returns!W$1,regression_results!$B:$J,4,0)</f>
        <v>-1.5459890123110638E-3</v>
      </c>
      <c r="X2">
        <f>window_returns!X2-window_returns!$AE2*VLOOKUP(window_returns!X$1,regression_results!$B:$J,5,0)+VLOOKUP(window_returns!X$1,regression_results!$B:$J,4,0)</f>
        <v>-1.2116799587541006E-2</v>
      </c>
      <c r="Y2">
        <f>window_returns!Y2-window_returns!$AE2*VLOOKUP(window_returns!Y$1,regression_results!$B:$J,5,0)+VLOOKUP(window_returns!Y$1,regression_results!$B:$J,4,0)</f>
        <v>1.3700069685260126E-3</v>
      </c>
      <c r="Z2">
        <f>window_returns!Z2-window_returns!$AE2*VLOOKUP(window_returns!Z$1,regression_results!$B:$J,5,0)+VLOOKUP(window_returns!Z$1,regression_results!$B:$J,4,0)</f>
        <v>-3.2496359465578946E-2</v>
      </c>
      <c r="AA2">
        <f>window_returns!AA2-window_returns!$AE2*VLOOKUP(window_returns!AA$1,regression_results!$B:$J,5,0)+VLOOKUP(window_returns!AA$1,regression_results!$B:$J,4,0)</f>
        <v>1.2120094879756942E-2</v>
      </c>
      <c r="AB2">
        <f>window_returns!AB2-window_returns!$AE2*VLOOKUP(window_returns!AB$1,regression_results!$B:$J,5,0)+VLOOKUP(window_returns!AB$1,regression_results!$B:$J,4,0)</f>
        <v>-2.4494800916887847E-2</v>
      </c>
      <c r="AC2">
        <f>window_returns!AC2-window_returns!$AE2*VLOOKUP(window_returns!AC$1,regression_results!$B:$J,5,0)+VLOOKUP(window_returns!AC$1,regression_results!$B:$J,4,0)</f>
        <v>-5.1783824584449942E-3</v>
      </c>
      <c r="AD2">
        <f>window_returns!AD2-window_returns!$AE2*VLOOKUP(window_returns!AD$1,regression_results!$B:$J,5,0)+VLOOKUP(window_returns!AD$1,regression_results!$B:$J,4,0)</f>
        <v>7.9446897417356742E-3</v>
      </c>
      <c r="AE2">
        <f>window_returns!AF2-window_returns!$AE2*VLOOKUP(window_returns!AF$1,regression_results!$B:$J,5,0)+VLOOKUP(window_returns!AF$1,regression_results!$B:$J,4,0)</f>
        <v>2.1627919976011694E-2</v>
      </c>
      <c r="AF2">
        <f>window_returns!AG2-window_returns!$AE2*VLOOKUP(window_returns!AG$1,regression_results!$B:$J,5,0)+VLOOKUP(window_returns!AG$1,regression_results!$B:$J,4,0)</f>
        <v>-1.927200433001628E-2</v>
      </c>
      <c r="AG2">
        <f>window_returns!AH2-window_returns!$AE2*VLOOKUP(window_returns!AH$1,regression_results!$B:$J,5,0)+VLOOKUP(window_returns!AH$1,regression_results!$B:$J,4,0)</f>
        <v>-3.700483331760504E-2</v>
      </c>
      <c r="AH2">
        <f>window_returns!AI2-window_returns!$AE2*VLOOKUP(window_returns!AI$1,regression_results!$B:$J,5,0)+VLOOKUP(window_returns!AI$1,regression_results!$B:$J,4,0)</f>
        <v>-1.4429488587486623E-3</v>
      </c>
      <c r="AI2">
        <f>window_returns!AJ2-window_returns!$AE2*VLOOKUP(window_returns!AJ$1,regression_results!$B:$J,5,0)+VLOOKUP(window_returns!AJ$1,regression_results!$B:$J,4,0)</f>
        <v>-6.6161015115962681E-3</v>
      </c>
      <c r="AJ2">
        <f>window_returns!AK2-window_returns!$AE2*VLOOKUP(window_returns!AK$1,regression_results!$B:$J,5,0)+VLOOKUP(window_returns!AK$1,regression_results!$B:$J,4,0)</f>
        <v>4.2328563082016053E-2</v>
      </c>
      <c r="AK2">
        <f>window_returns!AL2-window_returns!$AE2*VLOOKUP(window_returns!AL$1,regression_results!$B:$J,5,0)+VLOOKUP(window_returns!AL$1,regression_results!$B:$J,4,0)</f>
        <v>1.2396117221243542E-2</v>
      </c>
      <c r="AL2">
        <f>window_returns!AM2-window_returns!$AE2*VLOOKUP(window_returns!AM$1,regression_results!$B:$J,5,0)+VLOOKUP(window_returns!AM$1,regression_results!$B:$J,4,0)</f>
        <v>1.3122123291046471E-3</v>
      </c>
      <c r="AM2">
        <f>window_returns!AN2-window_returns!$AE2*VLOOKUP(window_returns!AN$1,regression_results!$B:$J,5,0)+VLOOKUP(window_returns!AN$1,regression_results!$B:$J,4,0)</f>
        <v>2.9871481105577899E-2</v>
      </c>
      <c r="AN2">
        <f>window_returns!AO2-window_returns!$AE2*VLOOKUP(window_returns!AO$1,regression_results!$B:$J,5,0)+VLOOKUP(window_returns!AO$1,regression_results!$B:$J,4,0)</f>
        <v>9.4887786234467853E-3</v>
      </c>
      <c r="AO2">
        <f>window_returns!AP2-window_returns!$AE2*VLOOKUP(window_returns!AP$1,regression_results!$B:$J,5,0)+VLOOKUP(window_returns!AP$1,regression_results!$B:$J,4,0)</f>
        <v>5.1605424500252142E-2</v>
      </c>
      <c r="AP2">
        <f>window_returns!AQ2-window_returns!$AE2*VLOOKUP(window_returns!AQ$1,regression_results!$B:$J,5,0)+VLOOKUP(window_returns!AQ$1,regression_results!$B:$J,4,0)</f>
        <v>7.7881882685687858E-3</v>
      </c>
      <c r="AQ2">
        <f>window_returns!AR2-window_returns!$AE2*VLOOKUP(window_returns!AR$1,regression_results!$B:$J,5,0)+VLOOKUP(window_returns!AR$1,regression_results!$B:$J,4,0)</f>
        <v>-4.9168700936828794E-3</v>
      </c>
      <c r="AR2">
        <f>window_returns!AS2-window_returns!$AE2*VLOOKUP(window_returns!AS$1,regression_results!$B:$J,5,0)+VLOOKUP(window_returns!AS$1,regression_results!$B:$J,4,0)</f>
        <v>7.9128804446817903E-3</v>
      </c>
      <c r="AS2">
        <f>window_returns!AT2-window_returns!$AE2*VLOOKUP(window_returns!AT$1,regression_results!$B:$J,5,0)+VLOOKUP(window_returns!AT$1,regression_results!$B:$J,4,0)</f>
        <v>-5.7248933284414724E-4</v>
      </c>
      <c r="AT2">
        <f>window_returns!AU2-window_returns!$AE2*VLOOKUP(window_returns!AU$1,regression_results!$B:$J,5,0)+VLOOKUP(window_returns!AU$1,regression_results!$B:$J,4,0)</f>
        <v>-3.85149126898447E-3</v>
      </c>
      <c r="AU2">
        <f>window_returns!AV2-window_returns!$AE2*VLOOKUP(window_returns!AV$1,regression_results!$B:$J,5,0)+VLOOKUP(window_returns!AV$1,regression_results!$B:$J,4,0)</f>
        <v>-4.7810632654405189E-3</v>
      </c>
      <c r="AV2">
        <f>window_returns!AW2-window_returns!$AE2*VLOOKUP(window_returns!AW$1,regression_results!$B:$J,5,0)+VLOOKUP(window_returns!AW$1,regression_results!$B:$J,4,0)</f>
        <v>5.89536428810606E-3</v>
      </c>
      <c r="AW2">
        <f>window_returns!AX2-window_returns!$AE2*VLOOKUP(window_returns!AX$1,regression_results!$B:$J,5,0)+VLOOKUP(window_returns!AX$1,regression_results!$B:$J,4,0)</f>
        <v>1.9149372602837788E-2</v>
      </c>
      <c r="AX2">
        <f>window_returns!AY2-window_returns!$AE2*VLOOKUP(window_returns!AY$1,regression_results!$B:$J,5,0)+VLOOKUP(window_returns!AY$1,regression_results!$B:$J,4,0)</f>
        <v>4.868484978411405E-3</v>
      </c>
      <c r="AY2">
        <f>window_returns!AZ2-window_returns!$AE2*VLOOKUP(window_returns!AZ$1,regression_results!$B:$J,5,0)+VLOOKUP(window_returns!AZ$1,regression_results!$B:$J,4,0)</f>
        <v>-7.412425184662395E-3</v>
      </c>
      <c r="AZ2">
        <f>window_returns!BA2-window_returns!$AE2*VLOOKUP(window_returns!BA$1,regression_results!$B:$J,5,0)+VLOOKUP(window_returns!BA$1,regression_results!$B:$J,4,0)</f>
        <v>7.0231072257096894E-3</v>
      </c>
      <c r="BA2" s="2">
        <v>44608</v>
      </c>
      <c r="BB2">
        <f>AVERAGE(B2:AZ2)</f>
        <v>3.7975376293578468E-3</v>
      </c>
    </row>
    <row r="3" spans="1:54" x14ac:dyDescent="0.25">
      <c r="A3" s="1">
        <v>-4</v>
      </c>
      <c r="B3">
        <f>window_returns!B3-window_returns!$AE3*VLOOKUP(window_returns!B$1,regression_results!$B:$J,5,0)+VLOOKUP(window_returns!B$1,regression_results!$B:$J,4,0)</f>
        <v>2.3817507725384483E-3</v>
      </c>
      <c r="C3">
        <f>window_returns!C3-window_returns!$AE3*VLOOKUP(window_returns!C$1,regression_results!$B:$J,5,0)+VLOOKUP(window_returns!C$1,regression_results!$B:$J,4,0)</f>
        <v>-2.2903692511158098E-2</v>
      </c>
      <c r="D3">
        <f>window_returns!D3-window_returns!$AE3*VLOOKUP(window_returns!D$1,regression_results!$B:$J,5,0)+VLOOKUP(window_returns!D$1,regression_results!$B:$J,4,0)</f>
        <v>-1.6447839400136818E-2</v>
      </c>
      <c r="E3">
        <f>window_returns!E3-window_returns!$AE3*VLOOKUP(window_returns!E$1,regression_results!$B:$J,5,0)+VLOOKUP(window_returns!E$1,regression_results!$B:$J,4,0)</f>
        <v>-1.0694783248315548E-2</v>
      </c>
      <c r="F3">
        <f>window_returns!F3-window_returns!$AE3*VLOOKUP(window_returns!F$1,regression_results!$B:$J,5,0)+VLOOKUP(window_returns!F$1,regression_results!$B:$J,4,0)</f>
        <v>-3.4045211712796751E-2</v>
      </c>
      <c r="G3">
        <f>window_returns!G3-window_returns!$AE3*VLOOKUP(window_returns!G$1,regression_results!$B:$J,5,0)+VLOOKUP(window_returns!G$1,regression_results!$B:$J,4,0)</f>
        <v>-3.6648688762611493E-2</v>
      </c>
      <c r="H3">
        <f>window_returns!H3-window_returns!$AE3*VLOOKUP(window_returns!H$1,regression_results!$B:$J,5,0)+VLOOKUP(window_returns!H$1,regression_results!$B:$J,4,0)</f>
        <v>-4.176657860227675E-4</v>
      </c>
      <c r="I3">
        <f>window_returns!I3-window_returns!$AE3*VLOOKUP(window_returns!I$1,regression_results!$B:$J,5,0)+VLOOKUP(window_returns!I$1,regression_results!$B:$J,4,0)</f>
        <v>-2.4107317059820846E-3</v>
      </c>
      <c r="J3">
        <f>window_returns!J3-window_returns!$AE3*VLOOKUP(window_returns!J$1,regression_results!$B:$J,5,0)+VLOOKUP(window_returns!J$1,regression_results!$B:$J,4,0)</f>
        <v>6.7420712058208293E-2</v>
      </c>
      <c r="K3">
        <f>window_returns!K3-window_returns!$AE3*VLOOKUP(window_returns!K$1,regression_results!$B:$J,5,0)+VLOOKUP(window_returns!K$1,regression_results!$B:$J,4,0)</f>
        <v>-1.5358558730751534E-2</v>
      </c>
      <c r="L3">
        <f>window_returns!L3-window_returns!$AE3*VLOOKUP(window_returns!L$1,regression_results!$B:$J,5,0)+VLOOKUP(window_returns!L$1,regression_results!$B:$J,4,0)</f>
        <v>-2.3076285504362984E-2</v>
      </c>
      <c r="M3">
        <f>window_returns!M3-window_returns!$AE3*VLOOKUP(window_returns!M$1,regression_results!$B:$J,5,0)+VLOOKUP(window_returns!M$1,regression_results!$B:$J,4,0)</f>
        <v>4.5225864550416037E-3</v>
      </c>
      <c r="N3">
        <f>window_returns!N3-window_returns!$AE3*VLOOKUP(window_returns!N$1,regression_results!$B:$J,5,0)+VLOOKUP(window_returns!N$1,regression_results!$B:$J,4,0)</f>
        <v>-3.7788093770928272E-3</v>
      </c>
      <c r="O3">
        <f>window_returns!O3-window_returns!$AE3*VLOOKUP(window_returns!O$1,regression_results!$B:$J,5,0)+VLOOKUP(window_returns!O$1,regression_results!$B:$J,4,0)</f>
        <v>6.8459370855138034E-3</v>
      </c>
      <c r="P3">
        <f>window_returns!P3-window_returns!$AE3*VLOOKUP(window_returns!P$1,regression_results!$B:$J,5,0)+VLOOKUP(window_returns!P$1,regression_results!$B:$J,4,0)</f>
        <v>9.6359956889343866E-3</v>
      </c>
      <c r="Q3">
        <f>window_returns!Q3-window_returns!$AE3*VLOOKUP(window_returns!Q$1,regression_results!$B:$J,5,0)+VLOOKUP(window_returns!Q$1,regression_results!$B:$J,4,0)</f>
        <v>-8.6582781651003311E-3</v>
      </c>
      <c r="R3">
        <f>window_returns!R3-window_returns!$AE3*VLOOKUP(window_returns!R$1,regression_results!$B:$J,5,0)+VLOOKUP(window_returns!R$1,regression_results!$B:$J,4,0)</f>
        <v>2.3423034458056203E-2</v>
      </c>
      <c r="S3">
        <f>window_returns!S3-window_returns!$AE3*VLOOKUP(window_returns!S$1,regression_results!$B:$J,5,0)+VLOOKUP(window_returns!S$1,regression_results!$B:$J,4,0)</f>
        <v>1.2498731308391688E-2</v>
      </c>
      <c r="T3">
        <f>window_returns!T3-window_returns!$AE3*VLOOKUP(window_returns!T$1,regression_results!$B:$J,5,0)+VLOOKUP(window_returns!T$1,regression_results!$B:$J,4,0)</f>
        <v>-2.2280083248831902E-2</v>
      </c>
      <c r="U3">
        <f>window_returns!U3-window_returns!$AE3*VLOOKUP(window_returns!U$1,regression_results!$B:$J,5,0)+VLOOKUP(window_returns!U$1,regression_results!$B:$J,4,0)</f>
        <v>-4.3537992997195706E-3</v>
      </c>
      <c r="V3">
        <f>window_returns!V3-window_returns!$AE3*VLOOKUP(window_returns!V$1,regression_results!$B:$J,5,0)+VLOOKUP(window_returns!V$1,regression_results!$B:$J,4,0)</f>
        <v>-4.3797222879586116E-2</v>
      </c>
      <c r="W3">
        <f>window_returns!W3-window_returns!$AE3*VLOOKUP(window_returns!W$1,regression_results!$B:$J,5,0)+VLOOKUP(window_returns!W$1,regression_results!$B:$J,4,0)</f>
        <v>-8.6127959320768822E-3</v>
      </c>
      <c r="X3">
        <f>window_returns!X3-window_returns!$AE3*VLOOKUP(window_returns!X$1,regression_results!$B:$J,5,0)+VLOOKUP(window_returns!X$1,regression_results!$B:$J,4,0)</f>
        <v>-1.1221689468877206E-2</v>
      </c>
      <c r="Y3">
        <f>window_returns!Y3-window_returns!$AE3*VLOOKUP(window_returns!Y$1,regression_results!$B:$J,5,0)+VLOOKUP(window_returns!Y$1,regression_results!$B:$J,4,0)</f>
        <v>-7.9918935770614766E-3</v>
      </c>
      <c r="Z3">
        <f>window_returns!Z3-window_returns!$AE3*VLOOKUP(window_returns!Z$1,regression_results!$B:$J,5,0)+VLOOKUP(window_returns!Z$1,regression_results!$B:$J,4,0)</f>
        <v>4.8528548717151829E-2</v>
      </c>
      <c r="AA3">
        <f>window_returns!AA3-window_returns!$AE3*VLOOKUP(window_returns!AA$1,regression_results!$B:$J,5,0)+VLOOKUP(window_returns!AA$1,regression_results!$B:$J,4,0)</f>
        <v>-5.9727209017643315E-3</v>
      </c>
      <c r="AB3">
        <f>window_returns!AB3-window_returns!$AE3*VLOOKUP(window_returns!AB$1,regression_results!$B:$J,5,0)+VLOOKUP(window_returns!AB$1,regression_results!$B:$J,4,0)</f>
        <v>-3.2773443942887476E-2</v>
      </c>
      <c r="AC3">
        <f>window_returns!AC3-window_returns!$AE3*VLOOKUP(window_returns!AC$1,regression_results!$B:$J,5,0)+VLOOKUP(window_returns!AC$1,regression_results!$B:$J,4,0)</f>
        <v>-2.1649298495204864E-3</v>
      </c>
      <c r="AD3">
        <f>window_returns!AD3-window_returns!$AE3*VLOOKUP(window_returns!AD$1,regression_results!$B:$J,5,0)+VLOOKUP(window_returns!AD$1,regression_results!$B:$J,4,0)</f>
        <v>5.375588529642648E-3</v>
      </c>
      <c r="AE3">
        <f>window_returns!AF3-window_returns!$AE3*VLOOKUP(window_returns!AF$1,regression_results!$B:$J,5,0)+VLOOKUP(window_returns!AF$1,regression_results!$B:$J,4,0)</f>
        <v>6.192042057277589E-3</v>
      </c>
      <c r="AF3">
        <f>window_returns!AG3-window_returns!$AE3*VLOOKUP(window_returns!AG$1,regression_results!$B:$J,5,0)+VLOOKUP(window_returns!AG$1,regression_results!$B:$J,4,0)</f>
        <v>-4.9480421129747135E-3</v>
      </c>
      <c r="AG3">
        <f>window_returns!AH3-window_returns!$AE3*VLOOKUP(window_returns!AH$1,regression_results!$B:$J,5,0)+VLOOKUP(window_returns!AH$1,regression_results!$B:$J,4,0)</f>
        <v>-3.6119648501708117E-2</v>
      </c>
      <c r="AH3">
        <f>window_returns!AI3-window_returns!$AE3*VLOOKUP(window_returns!AI$1,regression_results!$B:$J,5,0)+VLOOKUP(window_returns!AI$1,regression_results!$B:$J,4,0)</f>
        <v>-5.1040450499653268E-3</v>
      </c>
      <c r="AI3">
        <f>window_returns!AJ3-window_returns!$AE3*VLOOKUP(window_returns!AJ$1,regression_results!$B:$J,5,0)+VLOOKUP(window_returns!AJ$1,regression_results!$B:$J,4,0)</f>
        <v>-6.3081242857492186E-3</v>
      </c>
      <c r="AJ3">
        <f>window_returns!AK3-window_returns!$AE3*VLOOKUP(window_returns!AK$1,regression_results!$B:$J,5,0)+VLOOKUP(window_returns!AK$1,regression_results!$B:$J,4,0)</f>
        <v>-1.2335776354755763E-3</v>
      </c>
      <c r="AK3">
        <f>window_returns!AL3-window_returns!$AE3*VLOOKUP(window_returns!AL$1,regression_results!$B:$J,5,0)+VLOOKUP(window_returns!AL$1,regression_results!$B:$J,4,0)</f>
        <v>-4.2501774553294951E-2</v>
      </c>
      <c r="AL3">
        <f>window_returns!AM3-window_returns!$AE3*VLOOKUP(window_returns!AM$1,regression_results!$B:$J,5,0)+VLOOKUP(window_returns!AM$1,regression_results!$B:$J,4,0)</f>
        <v>4.9177434190271953E-3</v>
      </c>
      <c r="AM3">
        <f>window_returns!AN3-window_returns!$AE3*VLOOKUP(window_returns!AN$1,regression_results!$B:$J,5,0)+VLOOKUP(window_returns!AN$1,regression_results!$B:$J,4,0)</f>
        <v>-1.366262861284539E-2</v>
      </c>
      <c r="AN3">
        <f>window_returns!AO3-window_returns!$AE3*VLOOKUP(window_returns!AO$1,regression_results!$B:$J,5,0)+VLOOKUP(window_returns!AO$1,regression_results!$B:$J,4,0)</f>
        <v>-5.820768179107043E-3</v>
      </c>
      <c r="AO3">
        <f>window_returns!AP3-window_returns!$AE3*VLOOKUP(window_returns!AP$1,regression_results!$B:$J,5,0)+VLOOKUP(window_returns!AP$1,regression_results!$B:$J,4,0)</f>
        <v>3.8208632124132641E-2</v>
      </c>
      <c r="AP3">
        <f>window_returns!AQ3-window_returns!$AE3*VLOOKUP(window_returns!AQ$1,regression_results!$B:$J,5,0)+VLOOKUP(window_returns!AQ$1,regression_results!$B:$J,4,0)</f>
        <v>-5.8182029860218863E-3</v>
      </c>
      <c r="AQ3">
        <f>window_returns!AR3-window_returns!$AE3*VLOOKUP(window_returns!AR$1,regression_results!$B:$J,5,0)+VLOOKUP(window_returns!AR$1,regression_results!$B:$J,4,0)</f>
        <v>-2.1539066992177914E-3</v>
      </c>
      <c r="AR3">
        <f>window_returns!AS3-window_returns!$AE3*VLOOKUP(window_returns!AS$1,regression_results!$B:$J,5,0)+VLOOKUP(window_returns!AS$1,regression_results!$B:$J,4,0)</f>
        <v>-4.5737468892752308E-3</v>
      </c>
      <c r="AS3">
        <f>window_returns!AT3-window_returns!$AE3*VLOOKUP(window_returns!AT$1,regression_results!$B:$J,5,0)+VLOOKUP(window_returns!AT$1,regression_results!$B:$J,4,0)</f>
        <v>1.2536737545352119E-2</v>
      </c>
      <c r="AT3">
        <f>window_returns!AU3-window_returns!$AE3*VLOOKUP(window_returns!AU$1,regression_results!$B:$J,5,0)+VLOOKUP(window_returns!AU$1,regression_results!$B:$J,4,0)</f>
        <v>1.2999919906277075E-2</v>
      </c>
      <c r="AU3">
        <f>window_returns!AV3-window_returns!$AE3*VLOOKUP(window_returns!AV$1,regression_results!$B:$J,5,0)+VLOOKUP(window_returns!AV$1,regression_results!$B:$J,4,0)</f>
        <v>-8.5948536841192738E-4</v>
      </c>
      <c r="AV3">
        <f>window_returns!AW3-window_returns!$AE3*VLOOKUP(window_returns!AW$1,regression_results!$B:$J,5,0)+VLOOKUP(window_returns!AW$1,regression_results!$B:$J,4,0)</f>
        <v>-9.4630038369965322E-3</v>
      </c>
      <c r="AW3">
        <f>window_returns!AX3-window_returns!$AE3*VLOOKUP(window_returns!AX$1,regression_results!$B:$J,5,0)+VLOOKUP(window_returns!AX$1,regression_results!$B:$J,4,0)</f>
        <v>-3.5889345489976028E-2</v>
      </c>
      <c r="AX3">
        <f>window_returns!AY3-window_returns!$AE3*VLOOKUP(window_returns!AY$1,regression_results!$B:$J,5,0)+VLOOKUP(window_returns!AY$1,regression_results!$B:$J,4,0)</f>
        <v>-1.1493761328267592E-2</v>
      </c>
      <c r="AY3">
        <f>window_returns!AZ3-window_returns!$AE3*VLOOKUP(window_returns!AZ$1,regression_results!$B:$J,5,0)+VLOOKUP(window_returns!AZ$1,regression_results!$B:$J,4,0)</f>
        <v>-1.1950997775146733E-2</v>
      </c>
      <c r="AZ3">
        <f>window_returns!BA3-window_returns!$AE3*VLOOKUP(window_returns!BA$1,regression_results!$B:$J,5,0)+VLOOKUP(window_returns!BA$1,regression_results!$B:$J,4,0)</f>
        <v>1.5623556715865058E-2</v>
      </c>
      <c r="BA3" s="2">
        <v>44609</v>
      </c>
      <c r="BB3">
        <f t="shared" ref="BB3:BB17" si="0">AVERAGE(B3:AZ3)</f>
        <v>-4.7136993425035334E-3</v>
      </c>
    </row>
    <row r="4" spans="1:54" x14ac:dyDescent="0.25">
      <c r="A4" s="1">
        <v>-3</v>
      </c>
      <c r="B4">
        <f>window_returns!B4-window_returns!$AE4*VLOOKUP(window_returns!B$1,regression_results!$B:$J,5,0)+VLOOKUP(window_returns!B$1,regression_results!$B:$J,4,0)</f>
        <v>-5.5457731896769152E-3</v>
      </c>
      <c r="C4">
        <f>window_returns!C4-window_returns!$AE4*VLOOKUP(window_returns!C$1,regression_results!$B:$J,5,0)+VLOOKUP(window_returns!C$1,regression_results!$B:$J,4,0)</f>
        <v>4.888182124327972E-3</v>
      </c>
      <c r="D4">
        <f>window_returns!D4-window_returns!$AE4*VLOOKUP(window_returns!D$1,regression_results!$B:$J,5,0)+VLOOKUP(window_returns!D$1,regression_results!$B:$J,4,0)</f>
        <v>-1.0804822307711693E-3</v>
      </c>
      <c r="E4">
        <f>window_returns!E4-window_returns!$AE4*VLOOKUP(window_returns!E$1,regression_results!$B:$J,5,0)+VLOOKUP(window_returns!E$1,regression_results!$B:$J,4,0)</f>
        <v>1.2385546807741466E-2</v>
      </c>
      <c r="F4">
        <f>window_returns!F4-window_returns!$AE4*VLOOKUP(window_returns!F$1,regression_results!$B:$J,5,0)+VLOOKUP(window_returns!F$1,regression_results!$B:$J,4,0)</f>
        <v>5.3664622534252103E-3</v>
      </c>
      <c r="G4">
        <f>window_returns!G4-window_returns!$AE4*VLOOKUP(window_returns!G$1,regression_results!$B:$J,5,0)+VLOOKUP(window_returns!G$1,regression_results!$B:$J,4,0)</f>
        <v>1.5288942572790815E-2</v>
      </c>
      <c r="H4">
        <f>window_returns!H4-window_returns!$AE4*VLOOKUP(window_returns!H$1,regression_results!$B:$J,5,0)+VLOOKUP(window_returns!H$1,regression_results!$B:$J,4,0)</f>
        <v>7.3698119651076175E-3</v>
      </c>
      <c r="I4">
        <f>window_returns!I4-window_returns!$AE4*VLOOKUP(window_returns!I$1,regression_results!$B:$J,5,0)+VLOOKUP(window_returns!I$1,regression_results!$B:$J,4,0)</f>
        <v>-2.8874982705257499E-3</v>
      </c>
      <c r="J4">
        <f>window_returns!J4-window_returns!$AE4*VLOOKUP(window_returns!J$1,regression_results!$B:$J,5,0)+VLOOKUP(window_returns!J$1,regression_results!$B:$J,4,0)</f>
        <v>2.772696389196954E-3</v>
      </c>
      <c r="K4">
        <f>window_returns!K4-window_returns!$AE4*VLOOKUP(window_returns!K$1,regression_results!$B:$J,5,0)+VLOOKUP(window_returns!K$1,regression_results!$B:$J,4,0)</f>
        <v>-2.3891523933443296E-2</v>
      </c>
      <c r="L4">
        <f>window_returns!L4-window_returns!$AE4*VLOOKUP(window_returns!L$1,regression_results!$B:$J,5,0)+VLOOKUP(window_returns!L$1,regression_results!$B:$J,4,0)</f>
        <v>4.5149039955040774E-3</v>
      </c>
      <c r="M4">
        <f>window_returns!M4-window_returns!$AE4*VLOOKUP(window_returns!M$1,regression_results!$B:$J,5,0)+VLOOKUP(window_returns!M$1,regression_results!$B:$J,4,0)</f>
        <v>-6.4686341668451913E-3</v>
      </c>
      <c r="N4">
        <f>window_returns!N4-window_returns!$AE4*VLOOKUP(window_returns!N$1,regression_results!$B:$J,5,0)+VLOOKUP(window_returns!N$1,regression_results!$B:$J,4,0)</f>
        <v>-1.5019493124310142E-2</v>
      </c>
      <c r="O4">
        <f>window_returns!O4-window_returns!$AE4*VLOOKUP(window_returns!O$1,regression_results!$B:$J,5,0)+VLOOKUP(window_returns!O$1,regression_results!$B:$J,4,0)</f>
        <v>6.5786290592131673E-3</v>
      </c>
      <c r="P4">
        <f>window_returns!P4-window_returns!$AE4*VLOOKUP(window_returns!P$1,regression_results!$B:$J,5,0)+VLOOKUP(window_returns!P$1,regression_results!$B:$J,4,0)</f>
        <v>1.2841943895931507E-3</v>
      </c>
      <c r="Q4">
        <f>window_returns!Q4-window_returns!$AE4*VLOOKUP(window_returns!Q$1,regression_results!$B:$J,5,0)+VLOOKUP(window_returns!Q$1,regression_results!$B:$J,4,0)</f>
        <v>2.3867374286406806E-3</v>
      </c>
      <c r="R4">
        <f>window_returns!R4-window_returns!$AE4*VLOOKUP(window_returns!R$1,regression_results!$B:$J,5,0)+VLOOKUP(window_returns!R$1,regression_results!$B:$J,4,0)</f>
        <v>8.7132158063406816E-3</v>
      </c>
      <c r="S4">
        <f>window_returns!S4-window_returns!$AE4*VLOOKUP(window_returns!S$1,regression_results!$B:$J,5,0)+VLOOKUP(window_returns!S$1,regression_results!$B:$J,4,0)</f>
        <v>2.1128362231515301E-2</v>
      </c>
      <c r="T4">
        <f>window_returns!T4-window_returns!$AE4*VLOOKUP(window_returns!T$1,regression_results!$B:$J,5,0)+VLOOKUP(window_returns!T$1,regression_results!$B:$J,4,0)</f>
        <v>-2.5454739102523192E-3</v>
      </c>
      <c r="U4">
        <f>window_returns!U4-window_returns!$AE4*VLOOKUP(window_returns!U$1,regression_results!$B:$J,5,0)+VLOOKUP(window_returns!U$1,regression_results!$B:$J,4,0)</f>
        <v>1.4344344866147754E-2</v>
      </c>
      <c r="V4">
        <f>window_returns!V4-window_returns!$AE4*VLOOKUP(window_returns!V$1,regression_results!$B:$J,5,0)+VLOOKUP(window_returns!V$1,regression_results!$B:$J,4,0)</f>
        <v>-1.4421291019486001E-2</v>
      </c>
      <c r="W4">
        <f>window_returns!W4-window_returns!$AE4*VLOOKUP(window_returns!W$1,regression_results!$B:$J,5,0)+VLOOKUP(window_returns!W$1,regression_results!$B:$J,4,0)</f>
        <v>5.6686795424295573E-3</v>
      </c>
      <c r="X4">
        <f>window_returns!X4-window_returns!$AE4*VLOOKUP(window_returns!X$1,regression_results!$B:$J,5,0)+VLOOKUP(window_returns!X$1,regression_results!$B:$J,4,0)</f>
        <v>-2.3976196670683E-3</v>
      </c>
      <c r="Y4">
        <f>window_returns!Y4-window_returns!$AE4*VLOOKUP(window_returns!Y$1,regression_results!$B:$J,5,0)+VLOOKUP(window_returns!Y$1,regression_results!$B:$J,4,0)</f>
        <v>9.9457069458831707E-3</v>
      </c>
      <c r="Z4">
        <f>window_returns!Z4-window_returns!$AE4*VLOOKUP(window_returns!Z$1,regression_results!$B:$J,5,0)+VLOOKUP(window_returns!Z$1,regression_results!$B:$J,4,0)</f>
        <v>2.9886965329483637E-3</v>
      </c>
      <c r="AA4">
        <f>window_returns!AA4-window_returns!$AE4*VLOOKUP(window_returns!AA$1,regression_results!$B:$J,5,0)+VLOOKUP(window_returns!AA$1,regression_results!$B:$J,4,0)</f>
        <v>1.8135119033593168E-2</v>
      </c>
      <c r="AB4">
        <f>window_returns!AB4-window_returns!$AE4*VLOOKUP(window_returns!AB$1,regression_results!$B:$J,5,0)+VLOOKUP(window_returns!AB$1,regression_results!$B:$J,4,0)</f>
        <v>-1.3723878699353291E-2</v>
      </c>
      <c r="AC4">
        <f>window_returns!AC4-window_returns!$AE4*VLOOKUP(window_returns!AC$1,regression_results!$B:$J,5,0)+VLOOKUP(window_returns!AC$1,regression_results!$B:$J,4,0)</f>
        <v>-5.3770346929011698E-3</v>
      </c>
      <c r="AD4">
        <f>window_returns!AD4-window_returns!$AE4*VLOOKUP(window_returns!AD$1,regression_results!$B:$J,5,0)+VLOOKUP(window_returns!AD$1,regression_results!$B:$J,4,0)</f>
        <v>7.0792143317533118E-3</v>
      </c>
      <c r="AE4">
        <f>window_returns!AF4-window_returns!$AE4*VLOOKUP(window_returns!AF$1,regression_results!$B:$J,5,0)+VLOOKUP(window_returns!AF$1,regression_results!$B:$J,4,0)</f>
        <v>1.4174817102393035E-3</v>
      </c>
      <c r="AF4">
        <f>window_returns!AG4-window_returns!$AE4*VLOOKUP(window_returns!AG$1,regression_results!$B:$J,5,0)+VLOOKUP(window_returns!AG$1,regression_results!$B:$J,4,0)</f>
        <v>2.3547552575924686E-2</v>
      </c>
      <c r="AG4">
        <f>window_returns!AH4-window_returns!$AE4*VLOOKUP(window_returns!AH$1,regression_results!$B:$J,5,0)+VLOOKUP(window_returns!AH$1,regression_results!$B:$J,4,0)</f>
        <v>-3.5532466473572374E-2</v>
      </c>
      <c r="AH4">
        <f>window_returns!AI4-window_returns!$AE4*VLOOKUP(window_returns!AI$1,regression_results!$B:$J,5,0)+VLOOKUP(window_returns!AI$1,regression_results!$B:$J,4,0)</f>
        <v>8.5114439447836893E-3</v>
      </c>
      <c r="AI4">
        <f>window_returns!AJ4-window_returns!$AE4*VLOOKUP(window_returns!AJ$1,regression_results!$B:$J,5,0)+VLOOKUP(window_returns!AJ$1,regression_results!$B:$J,4,0)</f>
        <v>-2.2278485492196611E-2</v>
      </c>
      <c r="AJ4">
        <f>window_returns!AK4-window_returns!$AE4*VLOOKUP(window_returns!AK$1,regression_results!$B:$J,5,0)+VLOOKUP(window_returns!AK$1,regression_results!$B:$J,4,0)</f>
        <v>-8.9546856843563515E-3</v>
      </c>
      <c r="AK4">
        <f>window_returns!AL4-window_returns!$AE4*VLOOKUP(window_returns!AL$1,regression_results!$B:$J,5,0)+VLOOKUP(window_returns!AL$1,regression_results!$B:$J,4,0)</f>
        <v>1.8982703106897911E-2</v>
      </c>
      <c r="AL4">
        <f>window_returns!AM4-window_returns!$AE4*VLOOKUP(window_returns!AM$1,regression_results!$B:$J,5,0)+VLOOKUP(window_returns!AM$1,regression_results!$B:$J,4,0)</f>
        <v>7.0542808572185878E-4</v>
      </c>
      <c r="AM4">
        <f>window_returns!AN4-window_returns!$AE4*VLOOKUP(window_returns!AN$1,regression_results!$B:$J,5,0)+VLOOKUP(window_returns!AN$1,regression_results!$B:$J,4,0)</f>
        <v>-2.1129075566032871E-2</v>
      </c>
      <c r="AN4">
        <f>window_returns!AO4-window_returns!$AE4*VLOOKUP(window_returns!AO$1,regression_results!$B:$J,5,0)+VLOOKUP(window_returns!AO$1,regression_results!$B:$J,4,0)</f>
        <v>6.457429402684867E-3</v>
      </c>
      <c r="AO4">
        <f>window_returns!AP4-window_returns!$AE4*VLOOKUP(window_returns!AP$1,regression_results!$B:$J,5,0)+VLOOKUP(window_returns!AP$1,regression_results!$B:$J,4,0)</f>
        <v>-3.4508714394479605E-2</v>
      </c>
      <c r="AP4">
        <f>window_returns!AQ4-window_returns!$AE4*VLOOKUP(window_returns!AQ$1,regression_results!$B:$J,5,0)+VLOOKUP(window_returns!AQ$1,regression_results!$B:$J,4,0)</f>
        <v>-4.9924752203485363E-2</v>
      </c>
      <c r="AQ4">
        <f>window_returns!AR4-window_returns!$AE4*VLOOKUP(window_returns!AR$1,regression_results!$B:$J,5,0)+VLOOKUP(window_returns!AR$1,regression_results!$B:$J,4,0)</f>
        <v>-7.6402921389127172E-4</v>
      </c>
      <c r="AR4">
        <f>window_returns!AS4-window_returns!$AE4*VLOOKUP(window_returns!AS$1,regression_results!$B:$J,5,0)+VLOOKUP(window_returns!AS$1,regression_results!$B:$J,4,0)</f>
        <v>-1.6561677317402108E-3</v>
      </c>
      <c r="AS4">
        <f>window_returns!AT4-window_returns!$AE4*VLOOKUP(window_returns!AT$1,regression_results!$B:$J,5,0)+VLOOKUP(window_returns!AT$1,regression_results!$B:$J,4,0)</f>
        <v>-5.5472449388185453E-3</v>
      </c>
      <c r="AT4">
        <f>window_returns!AU4-window_returns!$AE4*VLOOKUP(window_returns!AU$1,regression_results!$B:$J,5,0)+VLOOKUP(window_returns!AU$1,regression_results!$B:$J,4,0)</f>
        <v>4.2906460354714343E-3</v>
      </c>
      <c r="AU4">
        <f>window_returns!AV4-window_returns!$AE4*VLOOKUP(window_returns!AV$1,regression_results!$B:$J,5,0)+VLOOKUP(window_returns!AV$1,regression_results!$B:$J,4,0)</f>
        <v>1.5185723708920483E-2</v>
      </c>
      <c r="AV4">
        <f>window_returns!AW4-window_returns!$AE4*VLOOKUP(window_returns!AW$1,regression_results!$B:$J,5,0)+VLOOKUP(window_returns!AW$1,regression_results!$B:$J,4,0)</f>
        <v>8.4643803041136345E-4</v>
      </c>
      <c r="AW4">
        <f>window_returns!AX4-window_returns!$AE4*VLOOKUP(window_returns!AX$1,regression_results!$B:$J,5,0)+VLOOKUP(window_returns!AX$1,regression_results!$B:$J,4,0)</f>
        <v>-1.2202253964045165E-2</v>
      </c>
      <c r="AX4">
        <f>window_returns!AY4-window_returns!$AE4*VLOOKUP(window_returns!AY$1,regression_results!$B:$J,5,0)+VLOOKUP(window_returns!AY$1,regression_results!$B:$J,4,0)</f>
        <v>2.5834313282085712E-3</v>
      </c>
      <c r="AY4">
        <f>window_returns!AZ4-window_returns!$AE4*VLOOKUP(window_returns!AZ$1,regression_results!$B:$J,5,0)+VLOOKUP(window_returns!AZ$1,regression_results!$B:$J,4,0)</f>
        <v>1.133624483943867E-2</v>
      </c>
      <c r="AZ4">
        <f>window_returns!BA4-window_returns!$AE4*VLOOKUP(window_returns!BA$1,regression_results!$B:$J,5,0)+VLOOKUP(window_returns!BA$1,regression_results!$B:$J,4,0)</f>
        <v>4.5918243397041376E-3</v>
      </c>
      <c r="BA4" s="2">
        <v>44610</v>
      </c>
      <c r="BB4">
        <f t="shared" si="0"/>
        <v>-7.1687814083710836E-4</v>
      </c>
    </row>
    <row r="5" spans="1:54" x14ac:dyDescent="0.25">
      <c r="A5" s="1">
        <v>-2</v>
      </c>
      <c r="B5">
        <f>window_returns!B5-window_returns!$AE5*VLOOKUP(window_returns!B$1,regression_results!$B:$J,5,0)+VLOOKUP(window_returns!B$1,regression_results!$B:$J,4,0)</f>
        <v>-1.6974662492691677E-4</v>
      </c>
      <c r="C5">
        <f>window_returns!C5-window_returns!$AE5*VLOOKUP(window_returns!C$1,regression_results!$B:$J,5,0)+VLOOKUP(window_returns!C$1,regression_results!$B:$J,4,0)</f>
        <v>-4.0397797784910164E-2</v>
      </c>
      <c r="D5">
        <f>window_returns!D5-window_returns!$AE5*VLOOKUP(window_returns!D$1,regression_results!$B:$J,5,0)+VLOOKUP(window_returns!D$1,regression_results!$B:$J,4,0)</f>
        <v>5.2520836373683866E-3</v>
      </c>
      <c r="E5">
        <f>window_returns!E5-window_returns!$AE5*VLOOKUP(window_returns!E$1,regression_results!$B:$J,5,0)+VLOOKUP(window_returns!E$1,regression_results!$B:$J,4,0)</f>
        <v>-1.6071981537856806E-3</v>
      </c>
      <c r="F5">
        <f>window_returns!F5-window_returns!$AE5*VLOOKUP(window_returns!F$1,regression_results!$B:$J,5,0)+VLOOKUP(window_returns!F$1,regression_results!$B:$J,4,0)</f>
        <v>-2.2769550268255737E-2</v>
      </c>
      <c r="G5">
        <f>window_returns!G5-window_returns!$AE5*VLOOKUP(window_returns!G$1,regression_results!$B:$J,5,0)+VLOOKUP(window_returns!G$1,regression_results!$B:$J,4,0)</f>
        <v>-1.6383735230025225E-2</v>
      </c>
      <c r="H5">
        <f>window_returns!H5-window_returns!$AE5*VLOOKUP(window_returns!H$1,regression_results!$B:$J,5,0)+VLOOKUP(window_returns!H$1,regression_results!$B:$J,4,0)</f>
        <v>7.8480257249327612E-3</v>
      </c>
      <c r="I5">
        <f>window_returns!I5-window_returns!$AE5*VLOOKUP(window_returns!I$1,regression_results!$B:$J,5,0)+VLOOKUP(window_returns!I$1,regression_results!$B:$J,4,0)</f>
        <v>3.0497113144784468E-3</v>
      </c>
      <c r="J5">
        <f>window_returns!J5-window_returns!$AE5*VLOOKUP(window_returns!J$1,regression_results!$B:$J,5,0)+VLOOKUP(window_returns!J$1,regression_results!$B:$J,4,0)</f>
        <v>3.643119375382789E-2</v>
      </c>
      <c r="K5">
        <f>window_returns!K5-window_returns!$AE5*VLOOKUP(window_returns!K$1,regression_results!$B:$J,5,0)+VLOOKUP(window_returns!K$1,regression_results!$B:$J,4,0)</f>
        <v>-3.4929950317869829E-2</v>
      </c>
      <c r="L5">
        <f>window_returns!L5-window_returns!$AE5*VLOOKUP(window_returns!L$1,regression_results!$B:$J,5,0)+VLOOKUP(window_returns!L$1,regression_results!$B:$J,4,0)</f>
        <v>3.907913350975907E-3</v>
      </c>
      <c r="M5">
        <f>window_returns!M5-window_returns!$AE5*VLOOKUP(window_returns!M$1,regression_results!$B:$J,5,0)+VLOOKUP(window_returns!M$1,regression_results!$B:$J,4,0)</f>
        <v>-1.162313065604706E-3</v>
      </c>
      <c r="N5">
        <f>window_returns!N5-window_returns!$AE5*VLOOKUP(window_returns!N$1,regression_results!$B:$J,5,0)+VLOOKUP(window_returns!N$1,regression_results!$B:$J,4,0)</f>
        <v>-4.0273572771513069E-2</v>
      </c>
      <c r="O5">
        <f>window_returns!O5-window_returns!$AE5*VLOOKUP(window_returns!O$1,regression_results!$B:$J,5,0)+VLOOKUP(window_returns!O$1,regression_results!$B:$J,4,0)</f>
        <v>5.3454004719079946E-3</v>
      </c>
      <c r="P5">
        <f>window_returns!P5-window_returns!$AE5*VLOOKUP(window_returns!P$1,regression_results!$B:$J,5,0)+VLOOKUP(window_returns!P$1,regression_results!$B:$J,4,0)</f>
        <v>1.0120285972528032E-2</v>
      </c>
      <c r="Q5">
        <f>window_returns!Q5-window_returns!$AE5*VLOOKUP(window_returns!Q$1,regression_results!$B:$J,5,0)+VLOOKUP(window_returns!Q$1,regression_results!$B:$J,4,0)</f>
        <v>1.0276197993915912E-2</v>
      </c>
      <c r="R5">
        <f>window_returns!R5-window_returns!$AE5*VLOOKUP(window_returns!R$1,regression_results!$B:$J,5,0)+VLOOKUP(window_returns!R$1,regression_results!$B:$J,4,0)</f>
        <v>-1.8499231611375576E-3</v>
      </c>
      <c r="S5">
        <f>window_returns!S5-window_returns!$AE5*VLOOKUP(window_returns!S$1,regression_results!$B:$J,5,0)+VLOOKUP(window_returns!S$1,regression_results!$B:$J,4,0)</f>
        <v>-9.4450382655035022E-3</v>
      </c>
      <c r="T5">
        <f>window_returns!T5-window_returns!$AE5*VLOOKUP(window_returns!T$1,regression_results!$B:$J,5,0)+VLOOKUP(window_returns!T$1,regression_results!$B:$J,4,0)</f>
        <v>1.5118147537861235E-2</v>
      </c>
      <c r="U5">
        <f>window_returns!U5-window_returns!$AE5*VLOOKUP(window_returns!U$1,regression_results!$B:$J,5,0)+VLOOKUP(window_returns!U$1,regression_results!$B:$J,4,0)</f>
        <v>-2.912316318720572E-2</v>
      </c>
      <c r="V5">
        <f>window_returns!V5-window_returns!$AE5*VLOOKUP(window_returns!V$1,regression_results!$B:$J,5,0)+VLOOKUP(window_returns!V$1,regression_results!$B:$J,4,0)</f>
        <v>-3.667870397055194E-3</v>
      </c>
      <c r="W5">
        <f>window_returns!W5-window_returns!$AE5*VLOOKUP(window_returns!W$1,regression_results!$B:$J,5,0)+VLOOKUP(window_returns!W$1,regression_results!$B:$J,4,0)</f>
        <v>-1.6551376115951949E-2</v>
      </c>
      <c r="X5">
        <f>window_returns!X5-window_returns!$AE5*VLOOKUP(window_returns!X$1,regression_results!$B:$J,5,0)+VLOOKUP(window_returns!X$1,regression_results!$B:$J,4,0)</f>
        <v>4.013563201899808E-3</v>
      </c>
      <c r="Y5">
        <f>window_returns!Y5-window_returns!$AE5*VLOOKUP(window_returns!Y$1,regression_results!$B:$J,5,0)+VLOOKUP(window_returns!Y$1,regression_results!$B:$J,4,0)</f>
        <v>5.6141170823880079E-3</v>
      </c>
      <c r="Z5">
        <f>window_returns!Z5-window_returns!$AE5*VLOOKUP(window_returns!Z$1,regression_results!$B:$J,5,0)+VLOOKUP(window_returns!Z$1,regression_results!$B:$J,4,0)</f>
        <v>-1.1462108723638096E-2</v>
      </c>
      <c r="AA5">
        <f>window_returns!AA5-window_returns!$AE5*VLOOKUP(window_returns!AA$1,regression_results!$B:$J,5,0)+VLOOKUP(window_returns!AA$1,regression_results!$B:$J,4,0)</f>
        <v>-2.2250072473469825E-3</v>
      </c>
      <c r="AB5">
        <f>window_returns!AB5-window_returns!$AE5*VLOOKUP(window_returns!AB$1,regression_results!$B:$J,5,0)+VLOOKUP(window_returns!AB$1,regression_results!$B:$J,4,0)</f>
        <v>-3.6722579130511933E-2</v>
      </c>
      <c r="AC5">
        <f>window_returns!AC5-window_returns!$AE5*VLOOKUP(window_returns!AC$1,regression_results!$B:$J,5,0)+VLOOKUP(window_returns!AC$1,regression_results!$B:$J,4,0)</f>
        <v>3.6289746843074074E-2</v>
      </c>
      <c r="AD5">
        <f>window_returns!AD5-window_returns!$AE5*VLOOKUP(window_returns!AD$1,regression_results!$B:$J,5,0)+VLOOKUP(window_returns!AD$1,regression_results!$B:$J,4,0)</f>
        <v>-4.6507257965976156E-3</v>
      </c>
      <c r="AE5">
        <f>window_returns!AF5-window_returns!$AE5*VLOOKUP(window_returns!AF$1,regression_results!$B:$J,5,0)+VLOOKUP(window_returns!AF$1,regression_results!$B:$J,4,0)</f>
        <v>-2.3581980833067336E-2</v>
      </c>
      <c r="AF5">
        <f>window_returns!AG5-window_returns!$AE5*VLOOKUP(window_returns!AG$1,regression_results!$B:$J,5,0)+VLOOKUP(window_returns!AG$1,regression_results!$B:$J,4,0)</f>
        <v>-2.3426167802058629E-2</v>
      </c>
      <c r="AG5">
        <f>window_returns!AH5-window_returns!$AE5*VLOOKUP(window_returns!AH$1,regression_results!$B:$J,5,0)+VLOOKUP(window_returns!AH$1,regression_results!$B:$J,4,0)</f>
        <v>4.8493718294497751E-2</v>
      </c>
      <c r="AH5">
        <f>window_returns!AI5-window_returns!$AE5*VLOOKUP(window_returns!AI$1,regression_results!$B:$J,5,0)+VLOOKUP(window_returns!AI$1,regression_results!$B:$J,4,0)</f>
        <v>-5.6549558336124904E-3</v>
      </c>
      <c r="AI5">
        <f>window_returns!AJ5-window_returns!$AE5*VLOOKUP(window_returns!AJ$1,regression_results!$B:$J,5,0)+VLOOKUP(window_returns!AJ$1,regression_results!$B:$J,4,0)</f>
        <v>7.2332605633288688E-3</v>
      </c>
      <c r="AJ5">
        <f>window_returns!AK5-window_returns!$AE5*VLOOKUP(window_returns!AK$1,regression_results!$B:$J,5,0)+VLOOKUP(window_returns!AK$1,regression_results!$B:$J,4,0)</f>
        <v>-1.1453241988755752E-2</v>
      </c>
      <c r="AK5">
        <f>window_returns!AL5-window_returns!$AE5*VLOOKUP(window_returns!AL$1,regression_results!$B:$J,5,0)+VLOOKUP(window_returns!AL$1,regression_results!$B:$J,4,0)</f>
        <v>-3.9941726297955289E-2</v>
      </c>
      <c r="AL5">
        <f>window_returns!AM5-window_returns!$AE5*VLOOKUP(window_returns!AM$1,regression_results!$B:$J,5,0)+VLOOKUP(window_returns!AM$1,regression_results!$B:$J,4,0)</f>
        <v>-1.2344723333142513E-3</v>
      </c>
      <c r="AM5">
        <f>window_returns!AN5-window_returns!$AE5*VLOOKUP(window_returns!AN$1,regression_results!$B:$J,5,0)+VLOOKUP(window_returns!AN$1,regression_results!$B:$J,4,0)</f>
        <v>-1.6175910656438811E-2</v>
      </c>
      <c r="AN5">
        <f>window_returns!AO5-window_returns!$AE5*VLOOKUP(window_returns!AO$1,regression_results!$B:$J,5,0)+VLOOKUP(window_returns!AO$1,regression_results!$B:$J,4,0)</f>
        <v>3.3008743785367129E-3</v>
      </c>
      <c r="AO5">
        <f>window_returns!AP5-window_returns!$AE5*VLOOKUP(window_returns!AP$1,regression_results!$B:$J,5,0)+VLOOKUP(window_returns!AP$1,regression_results!$B:$J,4,0)</f>
        <v>-5.4889843355321849E-2</v>
      </c>
      <c r="AP5">
        <f>window_returns!AQ5-window_returns!$AE5*VLOOKUP(window_returns!AQ$1,regression_results!$B:$J,5,0)+VLOOKUP(window_returns!AQ$1,regression_results!$B:$J,4,0)</f>
        <v>2.8891936606426864E-2</v>
      </c>
      <c r="AQ5">
        <f>window_returns!AR5-window_returns!$AE5*VLOOKUP(window_returns!AR$1,regression_results!$B:$J,5,0)+VLOOKUP(window_returns!AR$1,regression_results!$B:$J,4,0)</f>
        <v>1.2125790823519134E-2</v>
      </c>
      <c r="AR5">
        <f>window_returns!AS5-window_returns!$AE5*VLOOKUP(window_returns!AS$1,regression_results!$B:$J,5,0)+VLOOKUP(window_returns!AS$1,regression_results!$B:$J,4,0)</f>
        <v>8.696862656740495E-3</v>
      </c>
      <c r="AS5">
        <f>window_returns!AT5-window_returns!$AE5*VLOOKUP(window_returns!AT$1,regression_results!$B:$J,5,0)+VLOOKUP(window_returns!AT$1,regression_results!$B:$J,4,0)</f>
        <v>2.5733580270553297E-2</v>
      </c>
      <c r="AT5">
        <f>window_returns!AU5-window_returns!$AE5*VLOOKUP(window_returns!AU$1,regression_results!$B:$J,5,0)+VLOOKUP(window_returns!AU$1,regression_results!$B:$J,4,0)</f>
        <v>-1.3238312551759945E-2</v>
      </c>
      <c r="AU5">
        <f>window_returns!AV5-window_returns!$AE5*VLOOKUP(window_returns!AV$1,regression_results!$B:$J,5,0)+VLOOKUP(window_returns!AV$1,regression_results!$B:$J,4,0)</f>
        <v>-3.9705052909548939E-3</v>
      </c>
      <c r="AV5">
        <f>window_returns!AW5-window_returns!$AE5*VLOOKUP(window_returns!AW$1,regression_results!$B:$J,5,0)+VLOOKUP(window_returns!AW$1,regression_results!$B:$J,4,0)</f>
        <v>-3.6686304129149544E-4</v>
      </c>
      <c r="AW5">
        <f>window_returns!AX5-window_returns!$AE5*VLOOKUP(window_returns!AX$1,regression_results!$B:$J,5,0)+VLOOKUP(window_returns!AX$1,regression_results!$B:$J,4,0)</f>
        <v>-1.2475390416460562E-2</v>
      </c>
      <c r="AX5">
        <f>window_returns!AY5-window_returns!$AE5*VLOOKUP(window_returns!AY$1,regression_results!$B:$J,5,0)+VLOOKUP(window_returns!AY$1,regression_results!$B:$J,4,0)</f>
        <v>2.3221408399688704E-3</v>
      </c>
      <c r="AY5">
        <f>window_returns!AZ5-window_returns!$AE5*VLOOKUP(window_returns!AZ$1,regression_results!$B:$J,5,0)+VLOOKUP(window_returns!AZ$1,regression_results!$B:$J,4,0)</f>
        <v>7.4490206455052489E-3</v>
      </c>
      <c r="AZ5">
        <f>window_returns!BA5-window_returns!$AE5*VLOOKUP(window_returns!BA$1,regression_results!$B:$J,5,0)+VLOOKUP(window_returns!BA$1,regression_results!$B:$J,4,0)</f>
        <v>-2.3551449970549136E-2</v>
      </c>
      <c r="BA5" s="2">
        <v>44614</v>
      </c>
      <c r="BB5">
        <f t="shared" si="0"/>
        <v>-4.2321353852773445E-3</v>
      </c>
    </row>
    <row r="6" spans="1:54" x14ac:dyDescent="0.25">
      <c r="A6" s="1">
        <v>-1</v>
      </c>
      <c r="B6">
        <f>window_returns!B6-window_returns!$AE6*VLOOKUP(window_returns!B$1,regression_results!$B:$J,5,0)+VLOOKUP(window_returns!B$1,regression_results!$B:$J,4,0)</f>
        <v>1.0628941637373364E-2</v>
      </c>
      <c r="C6">
        <f>window_returns!C6-window_returns!$AE6*VLOOKUP(window_returns!C$1,regression_results!$B:$J,5,0)+VLOOKUP(window_returns!C$1,regression_results!$B:$J,4,0)</f>
        <v>2.6826589341763591E-2</v>
      </c>
      <c r="D6">
        <f>window_returns!D6-window_returns!$AE6*VLOOKUP(window_returns!D$1,regression_results!$B:$J,5,0)+VLOOKUP(window_returns!D$1,regression_results!$B:$J,4,0)</f>
        <v>1.5352868541738261E-2</v>
      </c>
      <c r="E6">
        <f>window_returns!E6-window_returns!$AE6*VLOOKUP(window_returns!E$1,regression_results!$B:$J,5,0)+VLOOKUP(window_returns!E$1,regression_results!$B:$J,4,0)</f>
        <v>3.5479369361651096E-4</v>
      </c>
      <c r="F6">
        <f>window_returns!F6-window_returns!$AE6*VLOOKUP(window_returns!F$1,regression_results!$B:$J,5,0)+VLOOKUP(window_returns!F$1,regression_results!$B:$J,4,0)</f>
        <v>-2.1187981185465672E-2</v>
      </c>
      <c r="G6">
        <f>window_returns!G6-window_returns!$AE6*VLOOKUP(window_returns!G$1,regression_results!$B:$J,5,0)+VLOOKUP(window_returns!G$1,regression_results!$B:$J,4,0)</f>
        <v>-3.6730319625672757E-3</v>
      </c>
      <c r="H6">
        <f>window_returns!H6-window_returns!$AE6*VLOOKUP(window_returns!H$1,regression_results!$B:$J,5,0)+VLOOKUP(window_returns!H$1,regression_results!$B:$J,4,0)</f>
        <v>6.2425542734419592E-3</v>
      </c>
      <c r="I6">
        <f>window_returns!I6-window_returns!$AE6*VLOOKUP(window_returns!I$1,regression_results!$B:$J,5,0)+VLOOKUP(window_returns!I$1,regression_results!$B:$J,4,0)</f>
        <v>5.7348928691238702E-3</v>
      </c>
      <c r="J6">
        <f>window_returns!J6-window_returns!$AE6*VLOOKUP(window_returns!J$1,regression_results!$B:$J,5,0)+VLOOKUP(window_returns!J$1,regression_results!$B:$J,4,0)</f>
        <v>2.9634784959918139E-2</v>
      </c>
      <c r="K6">
        <f>window_returns!K6-window_returns!$AE6*VLOOKUP(window_returns!K$1,regression_results!$B:$J,5,0)+VLOOKUP(window_returns!K$1,regression_results!$B:$J,4,0)</f>
        <v>-3.7196077836669103E-2</v>
      </c>
      <c r="L6">
        <f>window_returns!L6-window_returns!$AE6*VLOOKUP(window_returns!L$1,regression_results!$B:$J,5,0)+VLOOKUP(window_returns!L$1,regression_results!$B:$J,4,0)</f>
        <v>-1.1869778795859534E-2</v>
      </c>
      <c r="M6">
        <f>window_returns!M6-window_returns!$AE6*VLOOKUP(window_returns!M$1,regression_results!$B:$J,5,0)+VLOOKUP(window_returns!M$1,regression_results!$B:$J,4,0)</f>
        <v>-3.6277996728952757E-3</v>
      </c>
      <c r="N6">
        <f>window_returns!N6-window_returns!$AE6*VLOOKUP(window_returns!N$1,regression_results!$B:$J,5,0)+VLOOKUP(window_returns!N$1,regression_results!$B:$J,4,0)</f>
        <v>-2.8667979418328042E-2</v>
      </c>
      <c r="O6">
        <f>window_returns!O6-window_returns!$AE6*VLOOKUP(window_returns!O$1,regression_results!$B:$J,5,0)+VLOOKUP(window_returns!O$1,regression_results!$B:$J,4,0)</f>
        <v>-6.4205537801409846E-3</v>
      </c>
      <c r="P6">
        <f>window_returns!P6-window_returns!$AE6*VLOOKUP(window_returns!P$1,regression_results!$B:$J,5,0)+VLOOKUP(window_returns!P$1,regression_results!$B:$J,4,0)</f>
        <v>1.0478132555691775E-2</v>
      </c>
      <c r="Q6">
        <f>window_returns!Q6-window_returns!$AE6*VLOOKUP(window_returns!Q$1,regression_results!$B:$J,5,0)+VLOOKUP(window_returns!Q$1,regression_results!$B:$J,4,0)</f>
        <v>-2.4638960180408333E-3</v>
      </c>
      <c r="R6">
        <f>window_returns!R6-window_returns!$AE6*VLOOKUP(window_returns!R$1,regression_results!$B:$J,5,0)+VLOOKUP(window_returns!R$1,regression_results!$B:$J,4,0)</f>
        <v>-7.8727143027209553E-3</v>
      </c>
      <c r="S6">
        <f>window_returns!S6-window_returns!$AE6*VLOOKUP(window_returns!S$1,regression_results!$B:$J,5,0)+VLOOKUP(window_returns!S$1,regression_results!$B:$J,4,0)</f>
        <v>-1.0515953939659602E-2</v>
      </c>
      <c r="T6">
        <f>window_returns!T6-window_returns!$AE6*VLOOKUP(window_returns!T$1,regression_results!$B:$J,5,0)+VLOOKUP(window_returns!T$1,regression_results!$B:$J,4,0)</f>
        <v>2.4837306821319318E-2</v>
      </c>
      <c r="U6">
        <f>window_returns!U6-window_returns!$AE6*VLOOKUP(window_returns!U$1,regression_results!$B:$J,5,0)+VLOOKUP(window_returns!U$1,regression_results!$B:$J,4,0)</f>
        <v>-1.8090613423496878E-2</v>
      </c>
      <c r="V6">
        <f>window_returns!V6-window_returns!$AE6*VLOOKUP(window_returns!V$1,regression_results!$B:$J,5,0)+VLOOKUP(window_returns!V$1,regression_results!$B:$J,4,0)</f>
        <v>-2.3314096969958276E-2</v>
      </c>
      <c r="W6">
        <f>window_returns!W6-window_returns!$AE6*VLOOKUP(window_returns!W$1,regression_results!$B:$J,5,0)+VLOOKUP(window_returns!W$1,regression_results!$B:$J,4,0)</f>
        <v>-3.3732617846941787E-2</v>
      </c>
      <c r="X6">
        <f>window_returns!X6-window_returns!$AE6*VLOOKUP(window_returns!X$1,regression_results!$B:$J,5,0)+VLOOKUP(window_returns!X$1,regression_results!$B:$J,4,0)</f>
        <v>8.1166624652276344E-3</v>
      </c>
      <c r="Y6">
        <f>window_returns!Y6-window_returns!$AE6*VLOOKUP(window_returns!Y$1,regression_results!$B:$J,5,0)+VLOOKUP(window_returns!Y$1,regression_results!$B:$J,4,0)</f>
        <v>-7.8418457430735056E-3</v>
      </c>
      <c r="Z6">
        <f>window_returns!Z6-window_returns!$AE6*VLOOKUP(window_returns!Z$1,regression_results!$B:$J,5,0)+VLOOKUP(window_returns!Z$1,regression_results!$B:$J,4,0)</f>
        <v>-2.0085694903293046E-2</v>
      </c>
      <c r="AA6">
        <f>window_returns!AA6-window_returns!$AE6*VLOOKUP(window_returns!AA$1,regression_results!$B:$J,5,0)+VLOOKUP(window_returns!AA$1,regression_results!$B:$J,4,0)</f>
        <v>-4.9770080368264696E-3</v>
      </c>
      <c r="AB6">
        <f>window_returns!AB6-window_returns!$AE6*VLOOKUP(window_returns!AB$1,regression_results!$B:$J,5,0)+VLOOKUP(window_returns!AB$1,regression_results!$B:$J,4,0)</f>
        <v>-4.1281805876096297E-2</v>
      </c>
      <c r="AC6">
        <f>window_returns!AC6-window_returns!$AE6*VLOOKUP(window_returns!AC$1,regression_results!$B:$J,5,0)+VLOOKUP(window_returns!AC$1,regression_results!$B:$J,4,0)</f>
        <v>-1.4089833807842915E-2</v>
      </c>
      <c r="AD6">
        <f>window_returns!AD6-window_returns!$AE6*VLOOKUP(window_returns!AD$1,regression_results!$B:$J,5,0)+VLOOKUP(window_returns!AD$1,regression_results!$B:$J,4,0)</f>
        <v>5.6089600269111964E-4</v>
      </c>
      <c r="AE6">
        <f>window_returns!AF6-window_returns!$AE6*VLOOKUP(window_returns!AF$1,regression_results!$B:$J,5,0)+VLOOKUP(window_returns!AF$1,regression_results!$B:$J,4,0)</f>
        <v>3.392380047452348E-3</v>
      </c>
      <c r="AF6">
        <f>window_returns!AG6-window_returns!$AE6*VLOOKUP(window_returns!AG$1,regression_results!$B:$J,5,0)+VLOOKUP(window_returns!AG$1,regression_results!$B:$J,4,0)</f>
        <v>-4.9367849352261262E-3</v>
      </c>
      <c r="AG6">
        <f>window_returns!AH6-window_returns!$AE6*VLOOKUP(window_returns!AH$1,regression_results!$B:$J,5,0)+VLOOKUP(window_returns!AH$1,regression_results!$B:$J,4,0)</f>
        <v>-1.6157808838589076E-2</v>
      </c>
      <c r="AH6">
        <f>window_returns!AI6-window_returns!$AE6*VLOOKUP(window_returns!AI$1,regression_results!$B:$J,5,0)+VLOOKUP(window_returns!AI$1,regression_results!$B:$J,4,0)</f>
        <v>1.2228524444542635E-3</v>
      </c>
      <c r="AI6">
        <f>window_returns!AJ6-window_returns!$AE6*VLOOKUP(window_returns!AJ$1,regression_results!$B:$J,5,0)+VLOOKUP(window_returns!AJ$1,regression_results!$B:$J,4,0)</f>
        <v>1.0845137905920685E-2</v>
      </c>
      <c r="AJ6">
        <f>window_returns!AK6-window_returns!$AE6*VLOOKUP(window_returns!AK$1,regression_results!$B:$J,5,0)+VLOOKUP(window_returns!AK$1,regression_results!$B:$J,4,0)</f>
        <v>2.298015799872126E-2</v>
      </c>
      <c r="AK6">
        <f>window_returns!AL6-window_returns!$AE6*VLOOKUP(window_returns!AL$1,regression_results!$B:$J,5,0)+VLOOKUP(window_returns!AL$1,regression_results!$B:$J,4,0)</f>
        <v>3.5777311521567497E-3</v>
      </c>
      <c r="AL6">
        <f>window_returns!AM6-window_returns!$AE6*VLOOKUP(window_returns!AM$1,regression_results!$B:$J,5,0)+VLOOKUP(window_returns!AM$1,regression_results!$B:$J,4,0)</f>
        <v>3.2792244314896364E-3</v>
      </c>
      <c r="AM6">
        <f>window_returns!AN6-window_returns!$AE6*VLOOKUP(window_returns!AN$1,regression_results!$B:$J,5,0)+VLOOKUP(window_returns!AN$1,regression_results!$B:$J,4,0)</f>
        <v>8.8123705378950461E-3</v>
      </c>
      <c r="AN6">
        <f>window_returns!AO6-window_returns!$AE6*VLOOKUP(window_returns!AO$1,regression_results!$B:$J,5,0)+VLOOKUP(window_returns!AO$1,regression_results!$B:$J,4,0)</f>
        <v>-1.7560192587024012E-2</v>
      </c>
      <c r="AO6">
        <f>window_returns!AP6-window_returns!$AE6*VLOOKUP(window_returns!AP$1,regression_results!$B:$J,5,0)+VLOOKUP(window_returns!AP$1,regression_results!$B:$J,4,0)</f>
        <v>5.0911147702784855E-2</v>
      </c>
      <c r="AP6">
        <f>window_returns!AQ6-window_returns!$AE6*VLOOKUP(window_returns!AQ$1,regression_results!$B:$J,5,0)+VLOOKUP(window_returns!AQ$1,regression_results!$B:$J,4,0)</f>
        <v>5.0183916268576505E-3</v>
      </c>
      <c r="AQ6">
        <f>window_returns!AR6-window_returns!$AE6*VLOOKUP(window_returns!AR$1,regression_results!$B:$J,5,0)+VLOOKUP(window_returns!AR$1,regression_results!$B:$J,4,0)</f>
        <v>-2.3665780430023801E-3</v>
      </c>
      <c r="AR6">
        <f>window_returns!AS6-window_returns!$AE6*VLOOKUP(window_returns!AS$1,regression_results!$B:$J,5,0)+VLOOKUP(window_returns!AS$1,regression_results!$B:$J,4,0)</f>
        <v>1.5422237591460655E-2</v>
      </c>
      <c r="AS6">
        <f>window_returns!AT6-window_returns!$AE6*VLOOKUP(window_returns!AT$1,regression_results!$B:$J,5,0)+VLOOKUP(window_returns!AT$1,regression_results!$B:$J,4,0)</f>
        <v>5.5605608504468648E-3</v>
      </c>
      <c r="AT6">
        <f>window_returns!AU6-window_returns!$AE6*VLOOKUP(window_returns!AU$1,regression_results!$B:$J,5,0)+VLOOKUP(window_returns!AU$1,regression_results!$B:$J,4,0)</f>
        <v>-5.4732138465598242E-3</v>
      </c>
      <c r="AU6">
        <f>window_returns!AV6-window_returns!$AE6*VLOOKUP(window_returns!AV$1,regression_results!$B:$J,5,0)+VLOOKUP(window_returns!AV$1,regression_results!$B:$J,4,0)</f>
        <v>-2.5807031197775825E-3</v>
      </c>
      <c r="AV6">
        <f>window_returns!AW6-window_returns!$AE6*VLOOKUP(window_returns!AW$1,regression_results!$B:$J,5,0)+VLOOKUP(window_returns!AW$1,regression_results!$B:$J,4,0)</f>
        <v>-1.0024102032472072E-2</v>
      </c>
      <c r="AW6">
        <f>window_returns!AX6-window_returns!$AE6*VLOOKUP(window_returns!AX$1,regression_results!$B:$J,5,0)+VLOOKUP(window_returns!AX$1,regression_results!$B:$J,4,0)</f>
        <v>4.7561931002518005E-3</v>
      </c>
      <c r="AX6">
        <f>window_returns!AY6-window_returns!$AE6*VLOOKUP(window_returns!AY$1,regression_results!$B:$J,5,0)+VLOOKUP(window_returns!AY$1,regression_results!$B:$J,4,0)</f>
        <v>-1.0483838482656122E-2</v>
      </c>
      <c r="AY6">
        <f>window_returns!AZ6-window_returns!$AE6*VLOOKUP(window_returns!AZ$1,regression_results!$B:$J,5,0)+VLOOKUP(window_returns!AZ$1,regression_results!$B:$J,4,0)</f>
        <v>-1.7875916631552443E-3</v>
      </c>
      <c r="AZ6">
        <f>window_returns!BA6-window_returns!$AE6*VLOOKUP(window_returns!BA$1,regression_results!$B:$J,5,0)+VLOOKUP(window_returns!BA$1,regression_results!$B:$J,4,0)</f>
        <v>8.5496088901973141E-4</v>
      </c>
      <c r="BA6" s="2">
        <v>44615</v>
      </c>
      <c r="BB6">
        <f t="shared" si="0"/>
        <v>-1.8211436789710156E-3</v>
      </c>
    </row>
    <row r="7" spans="1:54" x14ac:dyDescent="0.25">
      <c r="A7" s="1">
        <v>0</v>
      </c>
      <c r="B7">
        <f>window_returns!B7-window_returns!$AE7*VLOOKUP(window_returns!B$1,regression_results!$B:$J,5,0)+VLOOKUP(window_returns!B$1,regression_results!$B:$J,4,0)</f>
        <v>-3.218292218533475E-2</v>
      </c>
      <c r="C7">
        <f>window_returns!C7-window_returns!$AE7*VLOOKUP(window_returns!C$1,regression_results!$B:$J,5,0)+VLOOKUP(window_returns!C$1,regression_results!$B:$J,4,0)</f>
        <v>-8.2707720308128254E-4</v>
      </c>
      <c r="D7">
        <f>window_returns!D7-window_returns!$AE7*VLOOKUP(window_returns!D$1,regression_results!$B:$J,5,0)+VLOOKUP(window_returns!D$1,regression_results!$B:$J,4,0)</f>
        <v>2.0572591827817066E-2</v>
      </c>
      <c r="E7">
        <f>window_returns!E7-window_returns!$AE7*VLOOKUP(window_returns!E$1,regression_results!$B:$J,5,0)+VLOOKUP(window_returns!E$1,regression_results!$B:$J,4,0)</f>
        <v>-7.5777713866856909E-3</v>
      </c>
      <c r="F7">
        <f>window_returns!F7-window_returns!$AE7*VLOOKUP(window_returns!F$1,regression_results!$B:$J,5,0)+VLOOKUP(window_returns!F$1,regression_results!$B:$J,4,0)</f>
        <v>3.5791406293653204E-2</v>
      </c>
      <c r="G7">
        <f>window_returns!G7-window_returns!$AE7*VLOOKUP(window_returns!G$1,regression_results!$B:$J,5,0)+VLOOKUP(window_returns!G$1,regression_results!$B:$J,4,0)</f>
        <v>-8.9244399052445036E-3</v>
      </c>
      <c r="H7">
        <f>window_returns!H7-window_returns!$AE7*VLOOKUP(window_returns!H$1,regression_results!$B:$J,5,0)+VLOOKUP(window_returns!H$1,regression_results!$B:$J,4,0)</f>
        <v>-9.8116208817210539E-3</v>
      </c>
      <c r="I7">
        <f>window_returns!I7-window_returns!$AE7*VLOOKUP(window_returns!I$1,regression_results!$B:$J,5,0)+VLOOKUP(window_returns!I$1,regression_results!$B:$J,4,0)</f>
        <v>-2.32911392409961E-2</v>
      </c>
      <c r="J7">
        <f>window_returns!J7-window_returns!$AE7*VLOOKUP(window_returns!J$1,regression_results!$B:$J,5,0)+VLOOKUP(window_returns!J$1,regression_results!$B:$J,4,0)</f>
        <v>6.4181612837235121E-3</v>
      </c>
      <c r="K7">
        <f>window_returns!K7-window_returns!$AE7*VLOOKUP(window_returns!K$1,regression_results!$B:$J,5,0)+VLOOKUP(window_returns!K$1,regression_results!$B:$J,4,0)</f>
        <v>1.572537239023036E-2</v>
      </c>
      <c r="L7">
        <f>window_returns!L7-window_returns!$AE7*VLOOKUP(window_returns!L$1,regression_results!$B:$J,5,0)+VLOOKUP(window_returns!L$1,regression_results!$B:$J,4,0)</f>
        <v>1.5073500673529999E-2</v>
      </c>
      <c r="M7">
        <f>window_returns!M7-window_returns!$AE7*VLOOKUP(window_returns!M$1,regression_results!$B:$J,5,0)+VLOOKUP(window_returns!M$1,regression_results!$B:$J,4,0)</f>
        <v>4.150167222053313E-3</v>
      </c>
      <c r="N7">
        <f>window_returns!N7-window_returns!$AE7*VLOOKUP(window_returns!N$1,regression_results!$B:$J,5,0)+VLOOKUP(window_returns!N$1,regression_results!$B:$J,4,0)</f>
        <v>-0.15408974778130044</v>
      </c>
      <c r="O7">
        <f>window_returns!O7-window_returns!$AE7*VLOOKUP(window_returns!O$1,regression_results!$B:$J,5,0)+VLOOKUP(window_returns!O$1,regression_results!$B:$J,4,0)</f>
        <v>-2.1841417691692133E-2</v>
      </c>
      <c r="P7">
        <f>window_returns!P7-window_returns!$AE7*VLOOKUP(window_returns!P$1,regression_results!$B:$J,5,0)+VLOOKUP(window_returns!P$1,regression_results!$B:$J,4,0)</f>
        <v>-1.5877550633623269E-2</v>
      </c>
      <c r="Q7">
        <f>window_returns!Q7-window_returns!$AE7*VLOOKUP(window_returns!Q$1,regression_results!$B:$J,5,0)+VLOOKUP(window_returns!Q$1,regression_results!$B:$J,4,0)</f>
        <v>-4.7762626519922587E-2</v>
      </c>
      <c r="R7">
        <f>window_returns!R7-window_returns!$AE7*VLOOKUP(window_returns!R$1,regression_results!$B:$J,5,0)+VLOOKUP(window_returns!R$1,regression_results!$B:$J,4,0)</f>
        <v>-1.8217247874882953E-2</v>
      </c>
      <c r="S7">
        <f>window_returns!S7-window_returns!$AE7*VLOOKUP(window_returns!S$1,regression_results!$B:$J,5,0)+VLOOKUP(window_returns!S$1,regression_results!$B:$J,4,0)</f>
        <v>-1.323109126388914E-2</v>
      </c>
      <c r="T7">
        <f>window_returns!T7-window_returns!$AE7*VLOOKUP(window_returns!T$1,regression_results!$B:$J,5,0)+VLOOKUP(window_returns!T$1,regression_results!$B:$J,4,0)</f>
        <v>1.7867097482469993E-3</v>
      </c>
      <c r="U7">
        <f>window_returns!U7-window_returns!$AE7*VLOOKUP(window_returns!U$1,regression_results!$B:$J,5,0)+VLOOKUP(window_returns!U$1,regression_results!$B:$J,4,0)</f>
        <v>-1.3012750154989348E-4</v>
      </c>
      <c r="V7">
        <f>window_returns!V7-window_returns!$AE7*VLOOKUP(window_returns!V$1,regression_results!$B:$J,5,0)+VLOOKUP(window_returns!V$1,regression_results!$B:$J,4,0)</f>
        <v>-1.2023368834048148E-2</v>
      </c>
      <c r="W7">
        <f>window_returns!W7-window_returns!$AE7*VLOOKUP(window_returns!W$1,regression_results!$B:$J,5,0)+VLOOKUP(window_returns!W$1,regression_results!$B:$J,4,0)</f>
        <v>-3.2170051859697762E-2</v>
      </c>
      <c r="X7">
        <f>window_returns!X7-window_returns!$AE7*VLOOKUP(window_returns!X$1,regression_results!$B:$J,5,0)+VLOOKUP(window_returns!X$1,regression_results!$B:$J,4,0)</f>
        <v>-1.7560146495679413E-2</v>
      </c>
      <c r="Y7">
        <f>window_returns!Y7-window_returns!$AE7*VLOOKUP(window_returns!Y$1,regression_results!$B:$J,5,0)+VLOOKUP(window_returns!Y$1,regression_results!$B:$J,4,0)</f>
        <v>-3.8545942267667811E-2</v>
      </c>
      <c r="Z7">
        <f>window_returns!Z7-window_returns!$AE7*VLOOKUP(window_returns!Z$1,regression_results!$B:$J,5,0)+VLOOKUP(window_returns!Z$1,regression_results!$B:$J,4,0)</f>
        <v>3.2512874769595849E-2</v>
      </c>
      <c r="AA7">
        <f>window_returns!AA7-window_returns!$AE7*VLOOKUP(window_returns!AA$1,regression_results!$B:$J,5,0)+VLOOKUP(window_returns!AA$1,regression_results!$B:$J,4,0)</f>
        <v>3.4259408715415513E-3</v>
      </c>
      <c r="AB7">
        <f>window_returns!AB7-window_returns!$AE7*VLOOKUP(window_returns!AB$1,regression_results!$B:$J,5,0)+VLOOKUP(window_returns!AB$1,regression_results!$B:$J,4,0)</f>
        <v>3.0093155633605144E-2</v>
      </c>
      <c r="AC7">
        <f>window_returns!AC7-window_returns!$AE7*VLOOKUP(window_returns!AC$1,regression_results!$B:$J,5,0)+VLOOKUP(window_returns!AC$1,regression_results!$B:$J,4,0)</f>
        <v>1.2782768322995176E-3</v>
      </c>
      <c r="AD7">
        <f>window_returns!AD7-window_returns!$AE7*VLOOKUP(window_returns!AD$1,regression_results!$B:$J,5,0)+VLOOKUP(window_returns!AD$1,regression_results!$B:$J,4,0)</f>
        <v>-7.5494068641848398E-3</v>
      </c>
      <c r="AE7">
        <f>window_returns!AF7-window_returns!$AE7*VLOOKUP(window_returns!AF$1,regression_results!$B:$J,5,0)+VLOOKUP(window_returns!AF$1,regression_results!$B:$J,4,0)</f>
        <v>-4.9678922042877015E-2</v>
      </c>
      <c r="AF7">
        <f>window_returns!AG7-window_returns!$AE7*VLOOKUP(window_returns!AG$1,regression_results!$B:$J,5,0)+VLOOKUP(window_returns!AG$1,regression_results!$B:$J,4,0)</f>
        <v>-2.1014759215618357E-2</v>
      </c>
      <c r="AG7">
        <f>window_returns!AH7-window_returns!$AE7*VLOOKUP(window_returns!AH$1,regression_results!$B:$J,5,0)+VLOOKUP(window_returns!AH$1,regression_results!$B:$J,4,0)</f>
        <v>5.2841671082628314E-2</v>
      </c>
      <c r="AH7">
        <f>window_returns!AI7-window_returns!$AE7*VLOOKUP(window_returns!AI$1,regression_results!$B:$J,5,0)+VLOOKUP(window_returns!AI$1,regression_results!$B:$J,4,0)</f>
        <v>-3.9090757634097908E-3</v>
      </c>
      <c r="AI7">
        <f>window_returns!AJ7-window_returns!$AE7*VLOOKUP(window_returns!AJ$1,regression_results!$B:$J,5,0)+VLOOKUP(window_returns!AJ$1,regression_results!$B:$J,4,0)</f>
        <v>4.9508827670750287E-2</v>
      </c>
      <c r="AJ7">
        <f>window_returns!AK7-window_returns!$AE7*VLOOKUP(window_returns!AK$1,regression_results!$B:$J,5,0)+VLOOKUP(window_returns!AK$1,regression_results!$B:$J,4,0)</f>
        <v>-1.8094663259480073E-5</v>
      </c>
      <c r="AK7">
        <f>window_returns!AL7-window_returns!$AE7*VLOOKUP(window_returns!AL$1,regression_results!$B:$J,5,0)+VLOOKUP(window_returns!AL$1,regression_results!$B:$J,4,0)</f>
        <v>3.8105336843720834E-3</v>
      </c>
      <c r="AL7">
        <f>window_returns!AM7-window_returns!$AE7*VLOOKUP(window_returns!AM$1,regression_results!$B:$J,5,0)+VLOOKUP(window_returns!AM$1,regression_results!$B:$J,4,0)</f>
        <v>-6.0547822257274314E-3</v>
      </c>
      <c r="AM7">
        <f>window_returns!AN7-window_returns!$AE7*VLOOKUP(window_returns!AN$1,regression_results!$B:$J,5,0)+VLOOKUP(window_returns!AN$1,regression_results!$B:$J,4,0)</f>
        <v>-1.0369011663105641E-3</v>
      </c>
      <c r="AN7">
        <f>window_returns!AO7-window_returns!$AE7*VLOOKUP(window_returns!AO$1,regression_results!$B:$J,5,0)+VLOOKUP(window_returns!AO$1,regression_results!$B:$J,4,0)</f>
        <v>6.1482827567231621E-3</v>
      </c>
      <c r="AO7">
        <f>window_returns!AP7-window_returns!$AE7*VLOOKUP(window_returns!AP$1,regression_results!$B:$J,5,0)+VLOOKUP(window_returns!AP$1,regression_results!$B:$J,4,0)</f>
        <v>-1.6600619143383587E-2</v>
      </c>
      <c r="AP7">
        <f>window_returns!AQ7-window_returns!$AE7*VLOOKUP(window_returns!AQ$1,regression_results!$B:$J,5,0)+VLOOKUP(window_returns!AQ$1,regression_results!$B:$J,4,0)</f>
        <v>-1.1254042910393662E-2</v>
      </c>
      <c r="AQ7">
        <f>window_returns!AR7-window_returns!$AE7*VLOOKUP(window_returns!AR$1,regression_results!$B:$J,5,0)+VLOOKUP(window_returns!AR$1,regression_results!$B:$J,4,0)</f>
        <v>2.9817288473604396E-2</v>
      </c>
      <c r="AR7">
        <f>window_returns!AS7-window_returns!$AE7*VLOOKUP(window_returns!AS$1,regression_results!$B:$J,5,0)+VLOOKUP(window_returns!AS$1,regression_results!$B:$J,4,0)</f>
        <v>1.8168102763984804E-2</v>
      </c>
      <c r="AS7">
        <f>window_returns!AT7-window_returns!$AE7*VLOOKUP(window_returns!AT$1,regression_results!$B:$J,5,0)+VLOOKUP(window_returns!AT$1,regression_results!$B:$J,4,0)</f>
        <v>6.6491400427769312E-2</v>
      </c>
      <c r="AT7">
        <f>window_returns!AU7-window_returns!$AE7*VLOOKUP(window_returns!AU$1,regression_results!$B:$J,5,0)+VLOOKUP(window_returns!AU$1,regression_results!$B:$J,4,0)</f>
        <v>-2.2347187349342042E-2</v>
      </c>
      <c r="AU7">
        <f>window_returns!AV7-window_returns!$AE7*VLOOKUP(window_returns!AV$1,regression_results!$B:$J,5,0)+VLOOKUP(window_returns!AV$1,regression_results!$B:$J,4,0)</f>
        <v>-3.6531956377908174E-2</v>
      </c>
      <c r="AV7">
        <f>window_returns!AW7-window_returns!$AE7*VLOOKUP(window_returns!AW$1,regression_results!$B:$J,5,0)+VLOOKUP(window_returns!AW$1,regression_results!$B:$J,4,0)</f>
        <v>-8.7547391197093215E-3</v>
      </c>
      <c r="AW7">
        <f>window_returns!AX7-window_returns!$AE7*VLOOKUP(window_returns!AX$1,regression_results!$B:$J,5,0)+VLOOKUP(window_returns!AX$1,regression_results!$B:$J,4,0)</f>
        <v>3.6741959654688363E-3</v>
      </c>
      <c r="AX7">
        <f>window_returns!AY7-window_returns!$AE7*VLOOKUP(window_returns!AY$1,regression_results!$B:$J,5,0)+VLOOKUP(window_returns!AY$1,regression_results!$B:$J,4,0)</f>
        <v>1.6249507178966657E-2</v>
      </c>
      <c r="AY7">
        <f>window_returns!AZ7-window_returns!$AE7*VLOOKUP(window_returns!AZ$1,regression_results!$B:$J,5,0)+VLOOKUP(window_returns!AZ$1,regression_results!$B:$J,4,0)</f>
        <v>1.2767561451461551E-2</v>
      </c>
      <c r="AZ7">
        <f>window_returns!BA7-window_returns!$AE7*VLOOKUP(window_returns!BA$1,regression_results!$B:$J,5,0)+VLOOKUP(window_returns!BA$1,regression_results!$B:$J,4,0)</f>
        <v>1.9233409062581234E-3</v>
      </c>
      <c r="BA7" s="2">
        <v>44616</v>
      </c>
      <c r="BB7">
        <f t="shared" si="0"/>
        <v>-4.1291354208011161E-3</v>
      </c>
    </row>
    <row r="8" spans="1:54" x14ac:dyDescent="0.25">
      <c r="A8" s="1">
        <v>1</v>
      </c>
      <c r="B8">
        <f>window_returns!B8-window_returns!$AE8*VLOOKUP(window_returns!B$1,regression_results!$B:$J,5,0)+VLOOKUP(window_returns!B$1,regression_results!$B:$J,4,0)</f>
        <v>1.0402558395137436E-3</v>
      </c>
      <c r="C8">
        <f>window_returns!C8-window_returns!$AE8*VLOOKUP(window_returns!C$1,regression_results!$B:$J,5,0)+VLOOKUP(window_returns!C$1,regression_results!$B:$J,4,0)</f>
        <v>-7.4334368332200945E-2</v>
      </c>
      <c r="D8">
        <f>window_returns!D8-window_returns!$AE8*VLOOKUP(window_returns!D$1,regression_results!$B:$J,5,0)+VLOOKUP(window_returns!D$1,regression_results!$B:$J,4,0)</f>
        <v>2.7649068511115111E-2</v>
      </c>
      <c r="E8">
        <f>window_returns!E8-window_returns!$AE8*VLOOKUP(window_returns!E$1,regression_results!$B:$J,5,0)+VLOOKUP(window_returns!E$1,regression_results!$B:$J,4,0)</f>
        <v>4.053761853380116E-3</v>
      </c>
      <c r="F8">
        <f>window_returns!F8-window_returns!$AE8*VLOOKUP(window_returns!F$1,regression_results!$B:$J,5,0)+VLOOKUP(window_returns!F$1,regression_results!$B:$J,4,0)</f>
        <v>8.3649725530398657E-4</v>
      </c>
      <c r="G8">
        <f>window_returns!G8-window_returns!$AE8*VLOOKUP(window_returns!G$1,regression_results!$B:$J,5,0)+VLOOKUP(window_returns!G$1,regression_results!$B:$J,4,0)</f>
        <v>-8.1554028075086441E-3</v>
      </c>
      <c r="H8">
        <f>window_returns!H8-window_returns!$AE8*VLOOKUP(window_returns!H$1,regression_results!$B:$J,5,0)+VLOOKUP(window_returns!H$1,regression_results!$B:$J,4,0)</f>
        <v>-2.2682654238872918E-2</v>
      </c>
      <c r="I8">
        <f>window_returns!I8-window_returns!$AE8*VLOOKUP(window_returns!I$1,regression_results!$B:$J,5,0)+VLOOKUP(window_returns!I$1,regression_results!$B:$J,4,0)</f>
        <v>1.0557867825660388E-2</v>
      </c>
      <c r="J8">
        <f>window_returns!J8-window_returns!$AE8*VLOOKUP(window_returns!J$1,regression_results!$B:$J,5,0)+VLOOKUP(window_returns!J$1,regression_results!$B:$J,4,0)</f>
        <v>-5.7225771721442414E-2</v>
      </c>
      <c r="K8">
        <f>window_returns!K8-window_returns!$AE8*VLOOKUP(window_returns!K$1,regression_results!$B:$J,5,0)+VLOOKUP(window_returns!K$1,regression_results!$B:$J,4,0)</f>
        <v>1.0479830291870447E-2</v>
      </c>
      <c r="L8">
        <f>window_returns!L8-window_returns!$AE8*VLOOKUP(window_returns!L$1,regression_results!$B:$J,5,0)+VLOOKUP(window_returns!L$1,regression_results!$B:$J,4,0)</f>
        <v>1.0466205266325568E-2</v>
      </c>
      <c r="M8">
        <f>window_returns!M8-window_returns!$AE8*VLOOKUP(window_returns!M$1,regression_results!$B:$J,5,0)+VLOOKUP(window_returns!M$1,regression_results!$B:$J,4,0)</f>
        <v>-3.2307930233781636E-3</v>
      </c>
      <c r="N8">
        <f>window_returns!N8-window_returns!$AE8*VLOOKUP(window_returns!N$1,regression_results!$B:$J,5,0)+VLOOKUP(window_returns!N$1,regression_results!$B:$J,4,0)</f>
        <v>5.864696045434302E-2</v>
      </c>
      <c r="O8">
        <f>window_returns!O8-window_returns!$AE8*VLOOKUP(window_returns!O$1,regression_results!$B:$J,5,0)+VLOOKUP(window_returns!O$1,regression_results!$B:$J,4,0)</f>
        <v>2.1653591004805253E-2</v>
      </c>
      <c r="P8">
        <f>window_returns!P8-window_returns!$AE8*VLOOKUP(window_returns!P$1,regression_results!$B:$J,5,0)+VLOOKUP(window_returns!P$1,regression_results!$B:$J,4,0)</f>
        <v>2.2327712195625505E-2</v>
      </c>
      <c r="Q8">
        <f>window_returns!Q8-window_returns!$AE8*VLOOKUP(window_returns!Q$1,regression_results!$B:$J,5,0)+VLOOKUP(window_returns!Q$1,regression_results!$B:$J,4,0)</f>
        <v>-7.7447031452920799E-4</v>
      </c>
      <c r="R8">
        <f>window_returns!R8-window_returns!$AE8*VLOOKUP(window_returns!R$1,regression_results!$B:$J,5,0)+VLOOKUP(window_returns!R$1,regression_results!$B:$J,4,0)</f>
        <v>3.6589422349306712E-2</v>
      </c>
      <c r="S8">
        <f>window_returns!S8-window_returns!$AE8*VLOOKUP(window_returns!S$1,regression_results!$B:$J,5,0)+VLOOKUP(window_returns!S$1,regression_results!$B:$J,4,0)</f>
        <v>3.3459099410049343E-3</v>
      </c>
      <c r="T8">
        <f>window_returns!T8-window_returns!$AE8*VLOOKUP(window_returns!T$1,regression_results!$B:$J,5,0)+VLOOKUP(window_returns!T$1,regression_results!$B:$J,4,0)</f>
        <v>1.9596172904335348E-2</v>
      </c>
      <c r="U8">
        <f>window_returns!U8-window_returns!$AE8*VLOOKUP(window_returns!U$1,regression_results!$B:$J,5,0)+VLOOKUP(window_returns!U$1,regression_results!$B:$J,4,0)</f>
        <v>-1.2575259493420251E-2</v>
      </c>
      <c r="V8">
        <f>window_returns!V8-window_returns!$AE8*VLOOKUP(window_returns!V$1,regression_results!$B:$J,5,0)+VLOOKUP(window_returns!V$1,regression_results!$B:$J,4,0)</f>
        <v>1.0939702384301411E-2</v>
      </c>
      <c r="W8">
        <f>window_returns!W8-window_returns!$AE8*VLOOKUP(window_returns!W$1,regression_results!$B:$J,5,0)+VLOOKUP(window_returns!W$1,regression_results!$B:$J,4,0)</f>
        <v>8.6077800394089229E-3</v>
      </c>
      <c r="X8">
        <f>window_returns!X8-window_returns!$AE8*VLOOKUP(window_returns!X$1,regression_results!$B:$J,5,0)+VLOOKUP(window_returns!X$1,regression_results!$B:$J,4,0)</f>
        <v>7.2373192765191104E-3</v>
      </c>
      <c r="Y8">
        <f>window_returns!Y8-window_returns!$AE8*VLOOKUP(window_returns!Y$1,regression_results!$B:$J,5,0)+VLOOKUP(window_returns!Y$1,regression_results!$B:$J,4,0)</f>
        <v>7.9308210377750082E-3</v>
      </c>
      <c r="Z8">
        <f>window_returns!Z8-window_returns!$AE8*VLOOKUP(window_returns!Z$1,regression_results!$B:$J,5,0)+VLOOKUP(window_returns!Z$1,regression_results!$B:$J,4,0)</f>
        <v>-3.8720900365952132E-2</v>
      </c>
      <c r="AA8">
        <f>window_returns!AA8-window_returns!$AE8*VLOOKUP(window_returns!AA$1,regression_results!$B:$J,5,0)+VLOOKUP(window_returns!AA$1,regression_results!$B:$J,4,0)</f>
        <v>6.503186401093426E-3</v>
      </c>
      <c r="AB8">
        <f>window_returns!AB8-window_returns!$AE8*VLOOKUP(window_returns!AB$1,regression_results!$B:$J,5,0)+VLOOKUP(window_returns!AB$1,regression_results!$B:$J,4,0)</f>
        <v>-6.2309948363132982E-3</v>
      </c>
      <c r="AC8">
        <f>window_returns!AC8-window_returns!$AE8*VLOOKUP(window_returns!AC$1,regression_results!$B:$J,5,0)+VLOOKUP(window_returns!AC$1,regression_results!$B:$J,4,0)</f>
        <v>-1.4828587497337427E-2</v>
      </c>
      <c r="AD8">
        <f>window_returns!AD8-window_returns!$AE8*VLOOKUP(window_returns!AD$1,regression_results!$B:$J,5,0)+VLOOKUP(window_returns!AD$1,regression_results!$B:$J,4,0)</f>
        <v>1.8277720719696196E-2</v>
      </c>
      <c r="AE8">
        <f>window_returns!AF8-window_returns!$AE8*VLOOKUP(window_returns!AF$1,regression_results!$B:$J,5,0)+VLOOKUP(window_returns!AF$1,regression_results!$B:$J,4,0)</f>
        <v>2.9163350789381506E-2</v>
      </c>
      <c r="AF8">
        <f>window_returns!AG8-window_returns!$AE8*VLOOKUP(window_returns!AG$1,regression_results!$B:$J,5,0)+VLOOKUP(window_returns!AG$1,regression_results!$B:$J,4,0)</f>
        <v>-4.4128952238689123E-2</v>
      </c>
      <c r="AG8">
        <f>window_returns!AH8-window_returns!$AE8*VLOOKUP(window_returns!AH$1,regression_results!$B:$J,5,0)+VLOOKUP(window_returns!AH$1,regression_results!$B:$J,4,0)</f>
        <v>-2.5712898052087135E-2</v>
      </c>
      <c r="AH8">
        <f>window_returns!AI8-window_returns!$AE8*VLOOKUP(window_returns!AI$1,regression_results!$B:$J,5,0)+VLOOKUP(window_returns!AI$1,regression_results!$B:$J,4,0)</f>
        <v>8.998529759974885E-3</v>
      </c>
      <c r="AI8">
        <f>window_returns!AJ8-window_returns!$AE8*VLOOKUP(window_returns!AJ$1,regression_results!$B:$J,5,0)+VLOOKUP(window_returns!AJ$1,regression_results!$B:$J,4,0)</f>
        <v>-3.6619344585069047E-2</v>
      </c>
      <c r="AJ8">
        <f>window_returns!AK8-window_returns!$AE8*VLOOKUP(window_returns!AK$1,regression_results!$B:$J,5,0)+VLOOKUP(window_returns!AK$1,regression_results!$B:$J,4,0)</f>
        <v>3.7718617589829966E-2</v>
      </c>
      <c r="AK8">
        <f>window_returns!AL8-window_returns!$AE8*VLOOKUP(window_returns!AL$1,regression_results!$B:$J,5,0)+VLOOKUP(window_returns!AL$1,regression_results!$B:$J,4,0)</f>
        <v>3.0061998908258641E-2</v>
      </c>
      <c r="AL8">
        <f>window_returns!AM8-window_returns!$AE8*VLOOKUP(window_returns!AM$1,regression_results!$B:$J,5,0)+VLOOKUP(window_returns!AM$1,regression_results!$B:$J,4,0)</f>
        <v>-3.5712054523065594E-3</v>
      </c>
      <c r="AM8">
        <f>window_returns!AN8-window_returns!$AE8*VLOOKUP(window_returns!AN$1,regression_results!$B:$J,5,0)+VLOOKUP(window_returns!AN$1,regression_results!$B:$J,4,0)</f>
        <v>-2.3473634280477981E-2</v>
      </c>
      <c r="AN8">
        <f>window_returns!AO8-window_returns!$AE8*VLOOKUP(window_returns!AO$1,regression_results!$B:$J,5,0)+VLOOKUP(window_returns!AO$1,regression_results!$B:$J,4,0)</f>
        <v>-5.6973717301904052E-3</v>
      </c>
      <c r="AO8">
        <f>window_returns!AP8-window_returns!$AE8*VLOOKUP(window_returns!AP$1,regression_results!$B:$J,5,0)+VLOOKUP(window_returns!AP$1,regression_results!$B:$J,4,0)</f>
        <v>-1.2567245904978151E-2</v>
      </c>
      <c r="AP8">
        <f>window_returns!AQ8-window_returns!$AE8*VLOOKUP(window_returns!AQ$1,regression_results!$B:$J,5,0)+VLOOKUP(window_returns!AQ$1,regression_results!$B:$J,4,0)</f>
        <v>2.3705681186788823E-2</v>
      </c>
      <c r="AQ8">
        <f>window_returns!AR8-window_returns!$AE8*VLOOKUP(window_returns!AR$1,regression_results!$B:$J,5,0)+VLOOKUP(window_returns!AR$1,regression_results!$B:$J,4,0)</f>
        <v>-2.0378638889814765E-2</v>
      </c>
      <c r="AR8">
        <f>window_returns!AS8-window_returns!$AE8*VLOOKUP(window_returns!AS$1,regression_results!$B:$J,5,0)+VLOOKUP(window_returns!AS$1,regression_results!$B:$J,4,0)</f>
        <v>-1.8120758783847203E-2</v>
      </c>
      <c r="AS8">
        <f>window_returns!AT8-window_returns!$AE8*VLOOKUP(window_returns!AT$1,regression_results!$B:$J,5,0)+VLOOKUP(window_returns!AT$1,regression_results!$B:$J,4,0)</f>
        <v>-2.0112509170707879E-2</v>
      </c>
      <c r="AT8">
        <f>window_returns!AU8-window_returns!$AE8*VLOOKUP(window_returns!AU$1,regression_results!$B:$J,5,0)+VLOOKUP(window_returns!AU$1,regression_results!$B:$J,4,0)</f>
        <v>3.8083803165158268E-2</v>
      </c>
      <c r="AU8">
        <f>window_returns!AV8-window_returns!$AE8*VLOOKUP(window_returns!AV$1,regression_results!$B:$J,5,0)+VLOOKUP(window_returns!AV$1,regression_results!$B:$J,4,0)</f>
        <v>3.6538174530880624E-2</v>
      </c>
      <c r="AV8">
        <f>window_returns!AW8-window_returns!$AE8*VLOOKUP(window_returns!AW$1,regression_results!$B:$J,5,0)+VLOOKUP(window_returns!AW$1,regression_results!$B:$J,4,0)</f>
        <v>6.7524149935097285E-3</v>
      </c>
      <c r="AW8">
        <f>window_returns!AX8-window_returns!$AE8*VLOOKUP(window_returns!AX$1,regression_results!$B:$J,5,0)+VLOOKUP(window_returns!AX$1,regression_results!$B:$J,4,0)</f>
        <v>4.8549510016273768E-3</v>
      </c>
      <c r="AX8">
        <f>window_returns!AY8-window_returns!$AE8*VLOOKUP(window_returns!AY$1,regression_results!$B:$J,5,0)+VLOOKUP(window_returns!AY$1,regression_results!$B:$J,4,0)</f>
        <v>2.1448756847426542E-2</v>
      </c>
      <c r="AY8">
        <f>window_returns!AZ8-window_returns!$AE8*VLOOKUP(window_returns!AZ$1,regression_results!$B:$J,5,0)+VLOOKUP(window_returns!AZ$1,regression_results!$B:$J,4,0)</f>
        <v>-5.4784405026392438E-3</v>
      </c>
      <c r="AZ8">
        <f>window_returns!BA8-window_returns!$AE8*VLOOKUP(window_returns!BA$1,regression_results!$B:$J,5,0)+VLOOKUP(window_returns!BA$1,regression_results!$B:$J,4,0)</f>
        <v>4.3657634765690879E-3</v>
      </c>
      <c r="BA8" s="2">
        <v>44617</v>
      </c>
      <c r="BB8">
        <f t="shared" si="0"/>
        <v>1.4472867760593471E-3</v>
      </c>
    </row>
    <row r="9" spans="1:54" x14ac:dyDescent="0.25">
      <c r="A9" s="1">
        <v>2</v>
      </c>
      <c r="B9">
        <f>window_returns!B9-window_returns!$AE9*VLOOKUP(window_returns!B$1,regression_results!$B:$J,5,0)+VLOOKUP(window_returns!B$1,regression_results!$B:$J,4,0)</f>
        <v>-5.9491934054246839E-2</v>
      </c>
      <c r="C9">
        <f>window_returns!C9-window_returns!$AE9*VLOOKUP(window_returns!C$1,regression_results!$B:$J,5,0)+VLOOKUP(window_returns!C$1,regression_results!$B:$J,4,0)</f>
        <v>8.2563961561305729E-2</v>
      </c>
      <c r="D9">
        <f>window_returns!D9-window_returns!$AE9*VLOOKUP(window_returns!D$1,regression_results!$B:$J,5,0)+VLOOKUP(window_returns!D$1,regression_results!$B:$J,4,0)</f>
        <v>-1.7729849314672506E-3</v>
      </c>
      <c r="E9">
        <f>window_returns!E9-window_returns!$AE9*VLOOKUP(window_returns!E$1,regression_results!$B:$J,5,0)+VLOOKUP(window_returns!E$1,regression_results!$B:$J,4,0)</f>
        <v>2.8240598238612915E-3</v>
      </c>
      <c r="F9">
        <f>window_returns!F9-window_returns!$AE9*VLOOKUP(window_returns!F$1,regression_results!$B:$J,5,0)+VLOOKUP(window_returns!F$1,regression_results!$B:$J,4,0)</f>
        <v>-1.4158874600421685E-2</v>
      </c>
      <c r="G9">
        <f>window_returns!G9-window_returns!$AE9*VLOOKUP(window_returns!G$1,regression_results!$B:$J,5,0)+VLOOKUP(window_returns!G$1,regression_results!$B:$J,4,0)</f>
        <v>-1.1910650550031385E-2</v>
      </c>
      <c r="H9">
        <f>window_returns!H9-window_returns!$AE9*VLOOKUP(window_returns!H$1,regression_results!$B:$J,5,0)+VLOOKUP(window_returns!H$1,regression_results!$B:$J,4,0)</f>
        <v>-4.660225165804846E-3</v>
      </c>
      <c r="I9">
        <f>window_returns!I9-window_returns!$AE9*VLOOKUP(window_returns!I$1,regression_results!$B:$J,5,0)+VLOOKUP(window_returns!I$1,regression_results!$B:$J,4,0)</f>
        <v>-6.9049763559169957E-3</v>
      </c>
      <c r="J9">
        <f>window_returns!J9-window_returns!$AE9*VLOOKUP(window_returns!J$1,regression_results!$B:$J,5,0)+VLOOKUP(window_returns!J$1,regression_results!$B:$J,4,0)</f>
        <v>-2.0328886858401608E-2</v>
      </c>
      <c r="K9">
        <f>window_returns!K9-window_returns!$AE9*VLOOKUP(window_returns!K$1,regression_results!$B:$J,5,0)+VLOOKUP(window_returns!K$1,regression_results!$B:$J,4,0)</f>
        <v>4.2143730352433614E-2</v>
      </c>
      <c r="L9">
        <f>window_returns!L9-window_returns!$AE9*VLOOKUP(window_returns!L$1,regression_results!$B:$J,5,0)+VLOOKUP(window_returns!L$1,regression_results!$B:$J,4,0)</f>
        <v>-2.2530058949618882E-3</v>
      </c>
      <c r="M9">
        <f>window_returns!M9-window_returns!$AE9*VLOOKUP(window_returns!M$1,regression_results!$B:$J,5,0)+VLOOKUP(window_returns!M$1,regression_results!$B:$J,4,0)</f>
        <v>-6.9290717114630189E-3</v>
      </c>
      <c r="N9">
        <f>window_returns!N9-window_returns!$AE9*VLOOKUP(window_returns!N$1,regression_results!$B:$J,5,0)+VLOOKUP(window_returns!N$1,regression_results!$B:$J,4,0)</f>
        <v>-2.9103283332227191E-2</v>
      </c>
      <c r="O9">
        <f>window_returns!O9-window_returns!$AE9*VLOOKUP(window_returns!O$1,regression_results!$B:$J,5,0)+VLOOKUP(window_returns!O$1,regression_results!$B:$J,4,0)</f>
        <v>-2.821072296364719E-2</v>
      </c>
      <c r="P9">
        <f>window_returns!P9-window_returns!$AE9*VLOOKUP(window_returns!P$1,regression_results!$B:$J,5,0)+VLOOKUP(window_returns!P$1,regression_results!$B:$J,4,0)</f>
        <v>8.2042657122639341E-5</v>
      </c>
      <c r="Q9">
        <f>window_returns!Q9-window_returns!$AE9*VLOOKUP(window_returns!Q$1,regression_results!$B:$J,5,0)+VLOOKUP(window_returns!Q$1,regression_results!$B:$J,4,0)</f>
        <v>-1.5695249198997095E-2</v>
      </c>
      <c r="R9">
        <f>window_returns!R9-window_returns!$AE9*VLOOKUP(window_returns!R$1,regression_results!$B:$J,5,0)+VLOOKUP(window_returns!R$1,regression_results!$B:$J,4,0)</f>
        <v>-8.3164876436587452E-3</v>
      </c>
      <c r="S9">
        <f>window_returns!S9-window_returns!$AE9*VLOOKUP(window_returns!S$1,regression_results!$B:$J,5,0)+VLOOKUP(window_returns!S$1,regression_results!$B:$J,4,0)</f>
        <v>-9.7258369829864421E-3</v>
      </c>
      <c r="T9">
        <f>window_returns!T9-window_returns!$AE9*VLOOKUP(window_returns!T$1,regression_results!$B:$J,5,0)+VLOOKUP(window_returns!T$1,regression_results!$B:$J,4,0)</f>
        <v>-1.8481316198879338E-2</v>
      </c>
      <c r="U9">
        <f>window_returns!U9-window_returns!$AE9*VLOOKUP(window_returns!U$1,regression_results!$B:$J,5,0)+VLOOKUP(window_returns!U$1,regression_results!$B:$J,4,0)</f>
        <v>2.3660210740678426E-2</v>
      </c>
      <c r="V9">
        <f>window_returns!V9-window_returns!$AE9*VLOOKUP(window_returns!V$1,regression_results!$B:$J,5,0)+VLOOKUP(window_returns!V$1,regression_results!$B:$J,4,0)</f>
        <v>2.4900861786303461E-3</v>
      </c>
      <c r="W9">
        <f>window_returns!W9-window_returns!$AE9*VLOOKUP(window_returns!W$1,regression_results!$B:$J,5,0)+VLOOKUP(window_returns!W$1,regression_results!$B:$J,4,0)</f>
        <v>-5.6763218507960504E-2</v>
      </c>
      <c r="X9">
        <f>window_returns!X9-window_returns!$AE9*VLOOKUP(window_returns!X$1,regression_results!$B:$J,5,0)+VLOOKUP(window_returns!X$1,regression_results!$B:$J,4,0)</f>
        <v>-2.3756104480961951E-2</v>
      </c>
      <c r="Y9">
        <f>window_returns!Y9-window_returns!$AE9*VLOOKUP(window_returns!Y$1,regression_results!$B:$J,5,0)+VLOOKUP(window_returns!Y$1,regression_results!$B:$J,4,0)</f>
        <v>-4.0678591591530068E-2</v>
      </c>
      <c r="Z9">
        <f>window_returns!Z9-window_returns!$AE9*VLOOKUP(window_returns!Z$1,regression_results!$B:$J,5,0)+VLOOKUP(window_returns!Z$1,regression_results!$B:$J,4,0)</f>
        <v>1.0658556588812278E-2</v>
      </c>
      <c r="AA9">
        <f>window_returns!AA9-window_returns!$AE9*VLOOKUP(window_returns!AA$1,regression_results!$B:$J,5,0)+VLOOKUP(window_returns!AA$1,regression_results!$B:$J,4,0)</f>
        <v>-1.0128170900025896E-2</v>
      </c>
      <c r="AB9">
        <f>window_returns!AB9-window_returns!$AE9*VLOOKUP(window_returns!AB$1,regression_results!$B:$J,5,0)+VLOOKUP(window_returns!AB$1,regression_results!$B:$J,4,0)</f>
        <v>-4.877932563396273E-3</v>
      </c>
      <c r="AC9">
        <f>window_returns!AC9-window_returns!$AE9*VLOOKUP(window_returns!AC$1,regression_results!$B:$J,5,0)+VLOOKUP(window_returns!AC$1,regression_results!$B:$J,4,0)</f>
        <v>-7.0937174001067926E-3</v>
      </c>
      <c r="AD9">
        <f>window_returns!AD9-window_returns!$AE9*VLOOKUP(window_returns!AD$1,regression_results!$B:$J,5,0)+VLOOKUP(window_returns!AD$1,regression_results!$B:$J,4,0)</f>
        <v>-1.0390621087550133E-3</v>
      </c>
      <c r="AE9">
        <f>window_returns!AF9-window_returns!$AE9*VLOOKUP(window_returns!AF$1,regression_results!$B:$J,5,0)+VLOOKUP(window_returns!AF$1,regression_results!$B:$J,4,0)</f>
        <v>-3.6159178885653696E-2</v>
      </c>
      <c r="AF9">
        <f>window_returns!AG9-window_returns!$AE9*VLOOKUP(window_returns!AG$1,regression_results!$B:$J,5,0)+VLOOKUP(window_returns!AG$1,regression_results!$B:$J,4,0)</f>
        <v>-2.0323434798731058E-2</v>
      </c>
      <c r="AG9">
        <f>window_returns!AH9-window_returns!$AE9*VLOOKUP(window_returns!AH$1,regression_results!$B:$J,5,0)+VLOOKUP(window_returns!AH$1,regression_results!$B:$J,4,0)</f>
        <v>3.6452877878988134E-2</v>
      </c>
      <c r="AH9">
        <f>window_returns!AI9-window_returns!$AE9*VLOOKUP(window_returns!AI$1,regression_results!$B:$J,5,0)+VLOOKUP(window_returns!AI$1,regression_results!$B:$J,4,0)</f>
        <v>3.3142925456056214E-3</v>
      </c>
      <c r="AI9">
        <f>window_returns!AJ9-window_returns!$AE9*VLOOKUP(window_returns!AJ$1,regression_results!$B:$J,5,0)+VLOOKUP(window_returns!AJ$1,regression_results!$B:$J,4,0)</f>
        <v>7.5980137487211682E-3</v>
      </c>
      <c r="AJ9">
        <f>window_returns!AK9-window_returns!$AE9*VLOOKUP(window_returns!AK$1,regression_results!$B:$J,5,0)+VLOOKUP(window_returns!AK$1,regression_results!$B:$J,4,0)</f>
        <v>4.1761899803715419E-2</v>
      </c>
      <c r="AK9">
        <f>window_returns!AL9-window_returns!$AE9*VLOOKUP(window_returns!AL$1,regression_results!$B:$J,5,0)+VLOOKUP(window_returns!AL$1,regression_results!$B:$J,4,0)</f>
        <v>6.6188524323934194E-4</v>
      </c>
      <c r="AL9">
        <f>window_returns!AM9-window_returns!$AE9*VLOOKUP(window_returns!AM$1,regression_results!$B:$J,5,0)+VLOOKUP(window_returns!AM$1,regression_results!$B:$J,4,0)</f>
        <v>-3.3029670562210733E-3</v>
      </c>
      <c r="AM9">
        <f>window_returns!AN9-window_returns!$AE9*VLOOKUP(window_returns!AN$1,regression_results!$B:$J,5,0)+VLOOKUP(window_returns!AN$1,regression_results!$B:$J,4,0)</f>
        <v>-3.7518874653922785E-2</v>
      </c>
      <c r="AN9">
        <f>window_returns!AO9-window_returns!$AE9*VLOOKUP(window_returns!AO$1,regression_results!$B:$J,5,0)+VLOOKUP(window_returns!AO$1,regression_results!$B:$J,4,0)</f>
        <v>4.4826142660239054E-3</v>
      </c>
      <c r="AO9">
        <f>window_returns!AP9-window_returns!$AE9*VLOOKUP(window_returns!AP$1,regression_results!$B:$J,5,0)+VLOOKUP(window_returns!AP$1,regression_results!$B:$J,4,0)</f>
        <v>-5.8894826102114418E-3</v>
      </c>
      <c r="AP9">
        <f>window_returns!AQ9-window_returns!$AE9*VLOOKUP(window_returns!AQ$1,regression_results!$B:$J,5,0)+VLOOKUP(window_returns!AQ$1,regression_results!$B:$J,4,0)</f>
        <v>-2.9202743785913957E-3</v>
      </c>
      <c r="AQ9">
        <f>window_returns!AR9-window_returns!$AE9*VLOOKUP(window_returns!AR$1,regression_results!$B:$J,5,0)+VLOOKUP(window_returns!AR$1,regression_results!$B:$J,4,0)</f>
        <v>7.6502412164950826E-3</v>
      </c>
      <c r="AR9">
        <f>window_returns!AS9-window_returns!$AE9*VLOOKUP(window_returns!AS$1,regression_results!$B:$J,5,0)+VLOOKUP(window_returns!AS$1,regression_results!$B:$J,4,0)</f>
        <v>7.9434206053462294E-3</v>
      </c>
      <c r="AS9">
        <f>window_returns!AT9-window_returns!$AE9*VLOOKUP(window_returns!AT$1,regression_results!$B:$J,5,0)+VLOOKUP(window_returns!AT$1,regression_results!$B:$J,4,0)</f>
        <v>2.0224723611404975E-2</v>
      </c>
      <c r="AT9">
        <f>window_returns!AU9-window_returns!$AE9*VLOOKUP(window_returns!AU$1,regression_results!$B:$J,5,0)+VLOOKUP(window_returns!AU$1,regression_results!$B:$J,4,0)</f>
        <v>-8.8402236098831695E-3</v>
      </c>
      <c r="AU9">
        <f>window_returns!AV9-window_returns!$AE9*VLOOKUP(window_returns!AV$1,regression_results!$B:$J,5,0)+VLOOKUP(window_returns!AV$1,regression_results!$B:$J,4,0)</f>
        <v>-2.8683264025542211E-2</v>
      </c>
      <c r="AV9">
        <f>window_returns!AW9-window_returns!$AE9*VLOOKUP(window_returns!AW$1,regression_results!$B:$J,5,0)+VLOOKUP(window_returns!AW$1,regression_results!$B:$J,4,0)</f>
        <v>-1.3747890345778526E-2</v>
      </c>
      <c r="AW9">
        <f>window_returns!AX9-window_returns!$AE9*VLOOKUP(window_returns!AX$1,regression_results!$B:$J,5,0)+VLOOKUP(window_returns!AX$1,regression_results!$B:$J,4,0)</f>
        <v>-5.5406117385495002E-3</v>
      </c>
      <c r="AX9">
        <f>window_returns!AY9-window_returns!$AE9*VLOOKUP(window_returns!AY$1,regression_results!$B:$J,5,0)+VLOOKUP(window_returns!AY$1,regression_results!$B:$J,4,0)</f>
        <v>4.6882960159160712E-3</v>
      </c>
      <c r="AY9">
        <f>window_returns!AZ9-window_returns!$AE9*VLOOKUP(window_returns!AZ$1,regression_results!$B:$J,5,0)+VLOOKUP(window_returns!AZ$1,regression_results!$B:$J,4,0)</f>
        <v>-1.0553267972946275E-2</v>
      </c>
      <c r="AZ9">
        <f>window_returns!BA9-window_returns!$AE9*VLOOKUP(window_returns!BA$1,regression_results!$B:$J,5,0)+VLOOKUP(window_returns!BA$1,regression_results!$B:$J,4,0)</f>
        <v>-1.4566392484650829E-2</v>
      </c>
      <c r="BA9" s="2">
        <v>44620</v>
      </c>
      <c r="BB9">
        <f t="shared" si="0"/>
        <v>-5.3161814454554856E-3</v>
      </c>
    </row>
    <row r="10" spans="1:54" x14ac:dyDescent="0.25">
      <c r="A10" s="1">
        <v>3</v>
      </c>
      <c r="B10">
        <f>window_returns!B10-window_returns!$AE10*VLOOKUP(window_returns!B$1,regression_results!$B:$J,5,0)+VLOOKUP(window_returns!B$1,regression_results!$B:$J,4,0)</f>
        <v>-5.6321413816706717E-2</v>
      </c>
      <c r="C10">
        <f>window_returns!C10-window_returns!$AE10*VLOOKUP(window_returns!C$1,regression_results!$B:$J,5,0)+VLOOKUP(window_returns!C$1,regression_results!$B:$J,4,0)</f>
        <v>6.97503269137323E-2</v>
      </c>
      <c r="D10">
        <f>window_returns!D10-window_returns!$AE10*VLOOKUP(window_returns!D$1,regression_results!$B:$J,5,0)+VLOOKUP(window_returns!D$1,regression_results!$B:$J,4,0)</f>
        <v>2.1348725036664247E-2</v>
      </c>
      <c r="E10">
        <f>window_returns!E10-window_returns!$AE10*VLOOKUP(window_returns!E$1,regression_results!$B:$J,5,0)+VLOOKUP(window_returns!E$1,regression_results!$B:$J,4,0)</f>
        <v>-3.828145158278503E-2</v>
      </c>
      <c r="F10">
        <f>window_returns!F10-window_returns!$AE10*VLOOKUP(window_returns!F$1,regression_results!$B:$J,5,0)+VLOOKUP(window_returns!F$1,regression_results!$B:$J,4,0)</f>
        <v>-3.7615765254787679E-2</v>
      </c>
      <c r="G10">
        <f>window_returns!G10-window_returns!$AE10*VLOOKUP(window_returns!G$1,regression_results!$B:$J,5,0)+VLOOKUP(window_returns!G$1,regression_results!$B:$J,4,0)</f>
        <v>8.1250368454313798E-3</v>
      </c>
      <c r="H10">
        <f>window_returns!H10-window_returns!$AE10*VLOOKUP(window_returns!H$1,regression_results!$B:$J,5,0)+VLOOKUP(window_returns!H$1,regression_results!$B:$J,4,0)</f>
        <v>1.6733397716040304E-2</v>
      </c>
      <c r="I10">
        <f>window_returns!I10-window_returns!$AE10*VLOOKUP(window_returns!I$1,regression_results!$B:$J,5,0)+VLOOKUP(window_returns!I$1,regression_results!$B:$J,4,0)</f>
        <v>-2.1510086371356499E-2</v>
      </c>
      <c r="J10">
        <f>window_returns!J10-window_returns!$AE10*VLOOKUP(window_returns!J$1,regression_results!$B:$J,5,0)+VLOOKUP(window_returns!J$1,regression_results!$B:$J,4,0)</f>
        <v>-4.3585866095775014E-2</v>
      </c>
      <c r="K10">
        <f>window_returns!K10-window_returns!$AE10*VLOOKUP(window_returns!K$1,regression_results!$B:$J,5,0)+VLOOKUP(window_returns!K$1,regression_results!$B:$J,4,0)</f>
        <v>5.1890566586473633E-3</v>
      </c>
      <c r="L10">
        <f>window_returns!L10-window_returns!$AE10*VLOOKUP(window_returns!L$1,regression_results!$B:$J,5,0)+VLOOKUP(window_returns!L$1,regression_results!$B:$J,4,0)</f>
        <v>-1.0062036952470685E-3</v>
      </c>
      <c r="M10">
        <f>window_returns!M10-window_returns!$AE10*VLOOKUP(window_returns!M$1,regression_results!$B:$J,5,0)+VLOOKUP(window_returns!M$1,regression_results!$B:$J,4,0)</f>
        <v>4.1581273691596553E-3</v>
      </c>
      <c r="N10">
        <f>window_returns!N10-window_returns!$AE10*VLOOKUP(window_returns!N$1,regression_results!$B:$J,5,0)+VLOOKUP(window_returns!N$1,regression_results!$B:$J,4,0)</f>
        <v>7.2461503559695102E-4</v>
      </c>
      <c r="O10">
        <f>window_returns!O10-window_returns!$AE10*VLOOKUP(window_returns!O$1,regression_results!$B:$J,5,0)+VLOOKUP(window_returns!O$1,regression_results!$B:$J,4,0)</f>
        <v>-6.2253002083652725E-3</v>
      </c>
      <c r="P10">
        <f>window_returns!P10-window_returns!$AE10*VLOOKUP(window_returns!P$1,regression_results!$B:$J,5,0)+VLOOKUP(window_returns!P$1,regression_results!$B:$J,4,0)</f>
        <v>4.8889547891332345E-3</v>
      </c>
      <c r="Q10">
        <f>window_returns!Q10-window_returns!$AE10*VLOOKUP(window_returns!Q$1,regression_results!$B:$J,5,0)+VLOOKUP(window_returns!Q$1,regression_results!$B:$J,4,0)</f>
        <v>-1.0166367576539978E-2</v>
      </c>
      <c r="R10">
        <f>window_returns!R10-window_returns!$AE10*VLOOKUP(window_returns!R$1,regression_results!$B:$J,5,0)+VLOOKUP(window_returns!R$1,regression_results!$B:$J,4,0)</f>
        <v>-1.4180997463573409E-3</v>
      </c>
      <c r="S10">
        <f>window_returns!S10-window_returns!$AE10*VLOOKUP(window_returns!S$1,regression_results!$B:$J,5,0)+VLOOKUP(window_returns!S$1,regression_results!$B:$J,4,0)</f>
        <v>-1.3310382016220963E-2</v>
      </c>
      <c r="T10">
        <f>window_returns!T10-window_returns!$AE10*VLOOKUP(window_returns!T$1,regression_results!$B:$J,5,0)+VLOOKUP(window_returns!T$1,regression_results!$B:$J,4,0)</f>
        <v>-1.1557770811001537E-2</v>
      </c>
      <c r="U10">
        <f>window_returns!U10-window_returns!$AE10*VLOOKUP(window_returns!U$1,regression_results!$B:$J,5,0)+VLOOKUP(window_returns!U$1,regression_results!$B:$J,4,0)</f>
        <v>2.4549243079842086E-2</v>
      </c>
      <c r="V10">
        <f>window_returns!V10-window_returns!$AE10*VLOOKUP(window_returns!V$1,regression_results!$B:$J,5,0)+VLOOKUP(window_returns!V$1,regression_results!$B:$J,4,0)</f>
        <v>-2.5118710576707566E-2</v>
      </c>
      <c r="W10">
        <f>window_returns!W10-window_returns!$AE10*VLOOKUP(window_returns!W$1,regression_results!$B:$J,5,0)+VLOOKUP(window_returns!W$1,regression_results!$B:$J,4,0)</f>
        <v>-4.6792865459808673E-2</v>
      </c>
      <c r="X10">
        <f>window_returns!X10-window_returns!$AE10*VLOOKUP(window_returns!X$1,regression_results!$B:$J,5,0)+VLOOKUP(window_returns!X$1,regression_results!$B:$J,4,0)</f>
        <v>-2.4843181949762254E-2</v>
      </c>
      <c r="Y10">
        <f>window_returns!Y10-window_returns!$AE10*VLOOKUP(window_returns!Y$1,regression_results!$B:$J,5,0)+VLOOKUP(window_returns!Y$1,regression_results!$B:$J,4,0)</f>
        <v>-2.7253067956909488E-2</v>
      </c>
      <c r="Z10">
        <f>window_returns!Z10-window_returns!$AE10*VLOOKUP(window_returns!Z$1,regression_results!$B:$J,5,0)+VLOOKUP(window_returns!Z$1,regression_results!$B:$J,4,0)</f>
        <v>-2.1600489768216755E-3</v>
      </c>
      <c r="AA10">
        <f>window_returns!AA10-window_returns!$AE10*VLOOKUP(window_returns!AA$1,regression_results!$B:$J,5,0)+VLOOKUP(window_returns!AA$1,regression_results!$B:$J,4,0)</f>
        <v>-3.1275942908617668E-2</v>
      </c>
      <c r="AB10">
        <f>window_returns!AB10-window_returns!$AE10*VLOOKUP(window_returns!AB$1,regression_results!$B:$J,5,0)+VLOOKUP(window_returns!AB$1,regression_results!$B:$J,4,0)</f>
        <v>-3.6884814104812806E-2</v>
      </c>
      <c r="AC10">
        <f>window_returns!AC10-window_returns!$AE10*VLOOKUP(window_returns!AC$1,regression_results!$B:$J,5,0)+VLOOKUP(window_returns!AC$1,regression_results!$B:$J,4,0)</f>
        <v>-1.1030295943229516E-2</v>
      </c>
      <c r="AD10">
        <f>window_returns!AD10-window_returns!$AE10*VLOOKUP(window_returns!AD$1,regression_results!$B:$J,5,0)+VLOOKUP(window_returns!AD$1,regression_results!$B:$J,4,0)</f>
        <v>-9.4928908825005973E-3</v>
      </c>
      <c r="AE10">
        <f>window_returns!AF10-window_returns!$AE10*VLOOKUP(window_returns!AF$1,regression_results!$B:$J,5,0)+VLOOKUP(window_returns!AF$1,regression_results!$B:$J,4,0)</f>
        <v>7.209134960701382E-3</v>
      </c>
      <c r="AF10">
        <f>window_returns!AG10-window_returns!$AE10*VLOOKUP(window_returns!AG$1,regression_results!$B:$J,5,0)+VLOOKUP(window_returns!AG$1,regression_results!$B:$J,4,0)</f>
        <v>-3.0708435641130186E-2</v>
      </c>
      <c r="AG10">
        <f>window_returns!AH10-window_returns!$AE10*VLOOKUP(window_returns!AH$1,regression_results!$B:$J,5,0)+VLOOKUP(window_returns!AH$1,regression_results!$B:$J,4,0)</f>
        <v>4.179431455250994E-2</v>
      </c>
      <c r="AH10">
        <f>window_returns!AI10-window_returns!$AE10*VLOOKUP(window_returns!AI$1,regression_results!$B:$J,5,0)+VLOOKUP(window_returns!AI$1,regression_results!$B:$J,4,0)</f>
        <v>-1.8325256001298459E-2</v>
      </c>
      <c r="AI10">
        <f>window_returns!AJ10-window_returns!$AE10*VLOOKUP(window_returns!AJ$1,regression_results!$B:$J,5,0)+VLOOKUP(window_returns!AJ$1,regression_results!$B:$J,4,0)</f>
        <v>2.405731715799489E-2</v>
      </c>
      <c r="AJ10">
        <f>window_returns!AK10-window_returns!$AE10*VLOOKUP(window_returns!AK$1,regression_results!$B:$J,5,0)+VLOOKUP(window_returns!AK$1,regression_results!$B:$J,4,0)</f>
        <v>-2.8100638754474147E-2</v>
      </c>
      <c r="AK10">
        <f>window_returns!AL10-window_returns!$AE10*VLOOKUP(window_returns!AL$1,regression_results!$B:$J,5,0)+VLOOKUP(window_returns!AL$1,regression_results!$B:$J,4,0)</f>
        <v>-2.5832559916604127E-2</v>
      </c>
      <c r="AL10">
        <f>window_returns!AM10-window_returns!$AE10*VLOOKUP(window_returns!AM$1,regression_results!$B:$J,5,0)+VLOOKUP(window_returns!AM$1,regression_results!$B:$J,4,0)</f>
        <v>1.7751489200178351E-4</v>
      </c>
      <c r="AM10">
        <f>window_returns!AN10-window_returns!$AE10*VLOOKUP(window_returns!AN$1,regression_results!$B:$J,5,0)+VLOOKUP(window_returns!AN$1,regression_results!$B:$J,4,0)</f>
        <v>-8.9502126991138006E-2</v>
      </c>
      <c r="AN10">
        <f>window_returns!AO10-window_returns!$AE10*VLOOKUP(window_returns!AO$1,regression_results!$B:$J,5,0)+VLOOKUP(window_returns!AO$1,regression_results!$B:$J,4,0)</f>
        <v>-2.0974211394149227E-2</v>
      </c>
      <c r="AO10">
        <f>window_returns!AP10-window_returns!$AE10*VLOOKUP(window_returns!AP$1,regression_results!$B:$J,5,0)+VLOOKUP(window_returns!AP$1,regression_results!$B:$J,4,0)</f>
        <v>9.3105099712995033E-4</v>
      </c>
      <c r="AP10">
        <f>window_returns!AQ10-window_returns!$AE10*VLOOKUP(window_returns!AQ$1,regression_results!$B:$J,5,0)+VLOOKUP(window_returns!AQ$1,regression_results!$B:$J,4,0)</f>
        <v>-1.5569185976085261E-2</v>
      </c>
      <c r="AQ10">
        <f>window_returns!AR10-window_returns!$AE10*VLOOKUP(window_returns!AR$1,regression_results!$B:$J,5,0)+VLOOKUP(window_returns!AR$1,regression_results!$B:$J,4,0)</f>
        <v>7.0076660755933207E-3</v>
      </c>
      <c r="AR10">
        <f>window_returns!AS10-window_returns!$AE10*VLOOKUP(window_returns!AS$1,regression_results!$B:$J,5,0)+VLOOKUP(window_returns!AS$1,regression_results!$B:$J,4,0)</f>
        <v>1.9675848027172507E-2</v>
      </c>
      <c r="AS10">
        <f>window_returns!AT10-window_returns!$AE10*VLOOKUP(window_returns!AT$1,regression_results!$B:$J,5,0)+VLOOKUP(window_returns!AT$1,regression_results!$B:$J,4,0)</f>
        <v>3.0450544408215163E-2</v>
      </c>
      <c r="AT10">
        <f>window_returns!AU10-window_returns!$AE10*VLOOKUP(window_returns!AU$1,regression_results!$B:$J,5,0)+VLOOKUP(window_returns!AU$1,regression_results!$B:$J,4,0)</f>
        <v>-1.0865449885247196E-2</v>
      </c>
      <c r="AU10">
        <f>window_returns!AV10-window_returns!$AE10*VLOOKUP(window_returns!AV$1,regression_results!$B:$J,5,0)+VLOOKUP(window_returns!AV$1,regression_results!$B:$J,4,0)</f>
        <v>-1.6171327925096471E-2</v>
      </c>
      <c r="AV10">
        <f>window_returns!AW10-window_returns!$AE10*VLOOKUP(window_returns!AW$1,regression_results!$B:$J,5,0)+VLOOKUP(window_returns!AW$1,regression_results!$B:$J,4,0)</f>
        <v>-2.4911092307399969E-2</v>
      </c>
      <c r="AW10">
        <f>window_returns!AX10-window_returns!$AE10*VLOOKUP(window_returns!AX$1,regression_results!$B:$J,5,0)+VLOOKUP(window_returns!AX$1,regression_results!$B:$J,4,0)</f>
        <v>-5.0061389652754522E-2</v>
      </c>
      <c r="AX10">
        <f>window_returns!AY10-window_returns!$AE10*VLOOKUP(window_returns!AY$1,regression_results!$B:$J,5,0)+VLOOKUP(window_returns!AY$1,regression_results!$B:$J,4,0)</f>
        <v>-1.0213003797395814E-2</v>
      </c>
      <c r="AY10">
        <f>window_returns!AZ10-window_returns!$AE10*VLOOKUP(window_returns!AZ$1,regression_results!$B:$J,5,0)+VLOOKUP(window_returns!AZ$1,regression_results!$B:$J,4,0)</f>
        <v>-8.2949138943037883E-3</v>
      </c>
      <c r="AZ10">
        <f>window_returns!BA10-window_returns!$AE10*VLOOKUP(window_returns!BA$1,regression_results!$B:$J,5,0)+VLOOKUP(window_returns!BA$1,regression_results!$B:$J,4,0)</f>
        <v>1.5834991587540304E-2</v>
      </c>
      <c r="BA10" s="2">
        <v>44621</v>
      </c>
      <c r="BB10">
        <f t="shared" si="0"/>
        <v>-9.8583186660447797E-3</v>
      </c>
    </row>
    <row r="11" spans="1:54" x14ac:dyDescent="0.25">
      <c r="A11" s="1">
        <v>4</v>
      </c>
      <c r="B11">
        <f>window_returns!B11-window_returns!$AE11*VLOOKUP(window_returns!B$1,regression_results!$B:$J,5,0)+VLOOKUP(window_returns!B$1,regression_results!$B:$J,4,0)</f>
        <v>4.0282488778624718E-3</v>
      </c>
      <c r="C11">
        <f>window_returns!C11-window_returns!$AE11*VLOOKUP(window_returns!C$1,regression_results!$B:$J,5,0)+VLOOKUP(window_returns!C$1,regression_results!$B:$J,4,0)</f>
        <v>-5.7790117772182771E-2</v>
      </c>
      <c r="D11">
        <f>window_returns!D11-window_returns!$AE11*VLOOKUP(window_returns!D$1,regression_results!$B:$J,5,0)+VLOOKUP(window_returns!D$1,regression_results!$B:$J,4,0)</f>
        <v>1.5001432896080174E-2</v>
      </c>
      <c r="E11">
        <f>window_returns!E11-window_returns!$AE11*VLOOKUP(window_returns!E$1,regression_results!$B:$J,5,0)+VLOOKUP(window_returns!E$1,regression_results!$B:$J,4,0)</f>
        <v>2.0712352651121802E-2</v>
      </c>
      <c r="F11">
        <f>window_returns!F11-window_returns!$AE11*VLOOKUP(window_returns!F$1,regression_results!$B:$J,5,0)+VLOOKUP(window_returns!F$1,regression_results!$B:$J,4,0)</f>
        <v>2.948784032332135E-2</v>
      </c>
      <c r="G11">
        <f>window_returns!G11-window_returns!$AE11*VLOOKUP(window_returns!G$1,regression_results!$B:$J,5,0)+VLOOKUP(window_returns!G$1,regression_results!$B:$J,4,0)</f>
        <v>1.7196222111141826E-2</v>
      </c>
      <c r="H11">
        <f>window_returns!H11-window_returns!$AE11*VLOOKUP(window_returns!H$1,regression_results!$B:$J,5,0)+VLOOKUP(window_returns!H$1,regression_results!$B:$J,4,0)</f>
        <v>-1.2486263865192965E-2</v>
      </c>
      <c r="I11">
        <f>window_returns!I11-window_returns!$AE11*VLOOKUP(window_returns!I$1,regression_results!$B:$J,5,0)+VLOOKUP(window_returns!I$1,regression_results!$B:$J,4,0)</f>
        <v>3.1906399305244248E-2</v>
      </c>
      <c r="J11">
        <f>window_returns!J11-window_returns!$AE11*VLOOKUP(window_returns!J$1,regression_results!$B:$J,5,0)+VLOOKUP(window_returns!J$1,regression_results!$B:$J,4,0)</f>
        <v>-2.3896597939315836E-2</v>
      </c>
      <c r="K11">
        <f>window_returns!K11-window_returns!$AE11*VLOOKUP(window_returns!K$1,regression_results!$B:$J,5,0)+VLOOKUP(window_returns!K$1,regression_results!$B:$J,4,0)</f>
        <v>4.6474379930538781E-2</v>
      </c>
      <c r="L11">
        <f>window_returns!L11-window_returns!$AE11*VLOOKUP(window_returns!L$1,regression_results!$B:$J,5,0)+VLOOKUP(window_returns!L$1,regression_results!$B:$J,4,0)</f>
        <v>2.2866042654096628E-3</v>
      </c>
      <c r="M11">
        <f>window_returns!M11-window_returns!$AE11*VLOOKUP(window_returns!M$1,regression_results!$B:$J,5,0)+VLOOKUP(window_returns!M$1,regression_results!$B:$J,4,0)</f>
        <v>-1.4003342737831039E-3</v>
      </c>
      <c r="N11">
        <f>window_returns!N11-window_returns!$AE11*VLOOKUP(window_returns!N$1,regression_results!$B:$J,5,0)+VLOOKUP(window_returns!N$1,regression_results!$B:$J,4,0)</f>
        <v>3.4925392651969825E-2</v>
      </c>
      <c r="O11">
        <f>window_returns!O11-window_returns!$AE11*VLOOKUP(window_returns!O$1,regression_results!$B:$J,5,0)+VLOOKUP(window_returns!O$1,regression_results!$B:$J,4,0)</f>
        <v>8.6370770232533384E-3</v>
      </c>
      <c r="P11">
        <f>window_returns!P11-window_returns!$AE11*VLOOKUP(window_returns!P$1,regression_results!$B:$J,5,0)+VLOOKUP(window_returns!P$1,regression_results!$B:$J,4,0)</f>
        <v>4.6717121075892029E-3</v>
      </c>
      <c r="Q11">
        <f>window_returns!Q11-window_returns!$AE11*VLOOKUP(window_returns!Q$1,regression_results!$B:$J,5,0)+VLOOKUP(window_returns!Q$1,regression_results!$B:$J,4,0)</f>
        <v>5.132438898284966E-3</v>
      </c>
      <c r="R11">
        <f>window_returns!R11-window_returns!$AE11*VLOOKUP(window_returns!R$1,regression_results!$B:$J,5,0)+VLOOKUP(window_returns!R$1,regression_results!$B:$J,4,0)</f>
        <v>6.4582898397719281E-3</v>
      </c>
      <c r="S11">
        <f>window_returns!S11-window_returns!$AE11*VLOOKUP(window_returns!S$1,regression_results!$B:$J,5,0)+VLOOKUP(window_returns!S$1,regression_results!$B:$J,4,0)</f>
        <v>2.7463379075038561E-3</v>
      </c>
      <c r="T11">
        <f>window_returns!T11-window_returns!$AE11*VLOOKUP(window_returns!T$1,regression_results!$B:$J,5,0)+VLOOKUP(window_returns!T$1,regression_results!$B:$J,4,0)</f>
        <v>7.420684190667365E-3</v>
      </c>
      <c r="U11">
        <f>window_returns!U11-window_returns!$AE11*VLOOKUP(window_returns!U$1,regression_results!$B:$J,5,0)+VLOOKUP(window_returns!U$1,regression_results!$B:$J,4,0)</f>
        <v>5.3126554714036628E-2</v>
      </c>
      <c r="V11">
        <f>window_returns!V11-window_returns!$AE11*VLOOKUP(window_returns!V$1,regression_results!$B:$J,5,0)+VLOOKUP(window_returns!V$1,regression_results!$B:$J,4,0)</f>
        <v>5.0526597947066848E-2</v>
      </c>
      <c r="W11">
        <f>window_returns!W11-window_returns!$AE11*VLOOKUP(window_returns!W$1,regression_results!$B:$J,5,0)+VLOOKUP(window_returns!W$1,regression_results!$B:$J,4,0)</f>
        <v>4.3867449307228076E-3</v>
      </c>
      <c r="X11">
        <f>window_returns!X11-window_returns!$AE11*VLOOKUP(window_returns!X$1,regression_results!$B:$J,5,0)+VLOOKUP(window_returns!X$1,regression_results!$B:$J,4,0)</f>
        <v>6.5523230680870227E-3</v>
      </c>
      <c r="Y11">
        <f>window_returns!Y11-window_returns!$AE11*VLOOKUP(window_returns!Y$1,regression_results!$B:$J,5,0)+VLOOKUP(window_returns!Y$1,regression_results!$B:$J,4,0)</f>
        <v>7.6580408342868918E-3</v>
      </c>
      <c r="Z11">
        <f>window_returns!Z11-window_returns!$AE11*VLOOKUP(window_returns!Z$1,regression_results!$B:$J,5,0)+VLOOKUP(window_returns!Z$1,regression_results!$B:$J,4,0)</f>
        <v>-2.0027081256003249E-2</v>
      </c>
      <c r="AA11">
        <f>window_returns!AA11-window_returns!$AE11*VLOOKUP(window_returns!AA$1,regression_results!$B:$J,5,0)+VLOOKUP(window_returns!AA$1,regression_results!$B:$J,4,0)</f>
        <v>2.6422223844704402E-2</v>
      </c>
      <c r="AB11">
        <f>window_returns!AB11-window_returns!$AE11*VLOOKUP(window_returns!AB$1,regression_results!$B:$J,5,0)+VLOOKUP(window_returns!AB$1,regression_results!$B:$J,4,0)</f>
        <v>6.2723011757130614E-3</v>
      </c>
      <c r="AC11">
        <f>window_returns!AC11-window_returns!$AE11*VLOOKUP(window_returns!AC$1,regression_results!$B:$J,5,0)+VLOOKUP(window_returns!AC$1,regression_results!$B:$J,4,0)</f>
        <v>4.4893670527756269E-3</v>
      </c>
      <c r="AD11">
        <f>window_returns!AD11-window_returns!$AE11*VLOOKUP(window_returns!AD$1,regression_results!$B:$J,5,0)+VLOOKUP(window_returns!AD$1,regression_results!$B:$J,4,0)</f>
        <v>1.2732702681360319E-2</v>
      </c>
      <c r="AE11">
        <f>window_returns!AF11-window_returns!$AE11*VLOOKUP(window_returns!AF$1,regression_results!$B:$J,5,0)+VLOOKUP(window_returns!AF$1,regression_results!$B:$J,4,0)</f>
        <v>1.6194397877031932E-2</v>
      </c>
      <c r="AF11">
        <f>window_returns!AG11-window_returns!$AE11*VLOOKUP(window_returns!AG$1,regression_results!$B:$J,5,0)+VLOOKUP(window_returns!AG$1,regression_results!$B:$J,4,0)</f>
        <v>4.0688639176053129E-2</v>
      </c>
      <c r="AG11">
        <f>window_returns!AH11-window_returns!$AE11*VLOOKUP(window_returns!AH$1,regression_results!$B:$J,5,0)+VLOOKUP(window_returns!AH$1,regression_results!$B:$J,4,0)</f>
        <v>-4.7319950224149643E-2</v>
      </c>
      <c r="AH11">
        <f>window_returns!AI11-window_returns!$AE11*VLOOKUP(window_returns!AI$1,regression_results!$B:$J,5,0)+VLOOKUP(window_returns!AI$1,regression_results!$B:$J,4,0)</f>
        <v>-4.2549747988123408E-3</v>
      </c>
      <c r="AI11">
        <f>window_returns!AJ11-window_returns!$AE11*VLOOKUP(window_returns!AJ$1,regression_results!$B:$J,5,0)+VLOOKUP(window_returns!AJ$1,regression_results!$B:$J,4,0)</f>
        <v>-2.4278806179159753E-2</v>
      </c>
      <c r="AJ11">
        <f>window_returns!AK11-window_returns!$AE11*VLOOKUP(window_returns!AK$1,regression_results!$B:$J,5,0)+VLOOKUP(window_returns!AK$1,regression_results!$B:$J,4,0)</f>
        <v>3.0832969473752775E-2</v>
      </c>
      <c r="AK11">
        <f>window_returns!AL11-window_returns!$AE11*VLOOKUP(window_returns!AL$1,regression_results!$B:$J,5,0)+VLOOKUP(window_returns!AL$1,regression_results!$B:$J,4,0)</f>
        <v>1.4134127288299114E-2</v>
      </c>
      <c r="AL11">
        <f>window_returns!AM11-window_returns!$AE11*VLOOKUP(window_returns!AM$1,regression_results!$B:$J,5,0)+VLOOKUP(window_returns!AM$1,regression_results!$B:$J,4,0)</f>
        <v>-3.9855437911600327E-3</v>
      </c>
      <c r="AM11">
        <f>window_returns!AN11-window_returns!$AE11*VLOOKUP(window_returns!AN$1,regression_results!$B:$J,5,0)+VLOOKUP(window_returns!AN$1,regression_results!$B:$J,4,0)</f>
        <v>-2.8181689976593108E-2</v>
      </c>
      <c r="AN11">
        <f>window_returns!AO11-window_returns!$AE11*VLOOKUP(window_returns!AO$1,regression_results!$B:$J,5,0)+VLOOKUP(window_returns!AO$1,regression_results!$B:$J,4,0)</f>
        <v>2.3857908784874031E-2</v>
      </c>
      <c r="AO11">
        <f>window_returns!AP11-window_returns!$AE11*VLOOKUP(window_returns!AP$1,regression_results!$B:$J,5,0)+VLOOKUP(window_returns!AP$1,regression_results!$B:$J,4,0)</f>
        <v>-2.1921385216292971E-2</v>
      </c>
      <c r="AP11">
        <f>window_returns!AQ11-window_returns!$AE11*VLOOKUP(window_returns!AQ$1,regression_results!$B:$J,5,0)+VLOOKUP(window_returns!AQ$1,regression_results!$B:$J,4,0)</f>
        <v>6.1827936077775607E-3</v>
      </c>
      <c r="AQ11">
        <f>window_returns!AR11-window_returns!$AE11*VLOOKUP(window_returns!AR$1,regression_results!$B:$J,5,0)+VLOOKUP(window_returns!AR$1,regression_results!$B:$J,4,0)</f>
        <v>-7.1619857973289104E-3</v>
      </c>
      <c r="AR11">
        <f>window_returns!AS11-window_returns!$AE11*VLOOKUP(window_returns!AS$1,regression_results!$B:$J,5,0)+VLOOKUP(window_returns!AS$1,regression_results!$B:$J,4,0)</f>
        <v>-2.207666552047825E-2</v>
      </c>
      <c r="AS11">
        <f>window_returns!AT11-window_returns!$AE11*VLOOKUP(window_returns!AT$1,regression_results!$B:$J,5,0)+VLOOKUP(window_returns!AT$1,regression_results!$B:$J,4,0)</f>
        <v>-1.4285582717076818E-2</v>
      </c>
      <c r="AT11">
        <f>window_returns!AU11-window_returns!$AE11*VLOOKUP(window_returns!AU$1,regression_results!$B:$J,5,0)+VLOOKUP(window_returns!AU$1,regression_results!$B:$J,4,0)</f>
        <v>1.0884929493386479E-2</v>
      </c>
      <c r="AU11">
        <f>window_returns!AV11-window_returns!$AE11*VLOOKUP(window_returns!AV$1,regression_results!$B:$J,5,0)+VLOOKUP(window_returns!AV$1,regression_results!$B:$J,4,0)</f>
        <v>1.03865085320313E-2</v>
      </c>
      <c r="AV11">
        <f>window_returns!AW11-window_returns!$AE11*VLOOKUP(window_returns!AW$1,regression_results!$B:$J,5,0)+VLOOKUP(window_returns!AW$1,regression_results!$B:$J,4,0)</f>
        <v>2.1409886383095489E-2</v>
      </c>
      <c r="AW11">
        <f>window_returns!AX11-window_returns!$AE11*VLOOKUP(window_returns!AX$1,regression_results!$B:$J,5,0)+VLOOKUP(window_returns!AX$1,regression_results!$B:$J,4,0)</f>
        <v>1.8524589784984589E-2</v>
      </c>
      <c r="AX11">
        <f>window_returns!AY11-window_returns!$AE11*VLOOKUP(window_returns!AY$1,regression_results!$B:$J,5,0)+VLOOKUP(window_returns!AY$1,regression_results!$B:$J,4,0)</f>
        <v>2.173068300975884E-2</v>
      </c>
      <c r="AY11">
        <f>window_returns!AZ11-window_returns!$AE11*VLOOKUP(window_returns!AZ$1,regression_results!$B:$J,5,0)+VLOOKUP(window_returns!AZ$1,regression_results!$B:$J,4,0)</f>
        <v>-6.0570700160680387E-3</v>
      </c>
      <c r="AZ11">
        <f>window_returns!BA11-window_returns!$AE11*VLOOKUP(window_returns!BA$1,regression_results!$B:$J,5,0)+VLOOKUP(window_returns!BA$1,regression_results!$B:$J,4,0)</f>
        <v>3.4125787932604915E-3</v>
      </c>
      <c r="BA11" s="2">
        <v>44622</v>
      </c>
      <c r="BB11">
        <f t="shared" si="0"/>
        <v>6.5170241586122056E-3</v>
      </c>
    </row>
    <row r="12" spans="1:54" x14ac:dyDescent="0.25">
      <c r="A12" s="1">
        <v>5</v>
      </c>
      <c r="B12">
        <f>window_returns!B12-window_returns!$AE12*VLOOKUP(window_returns!B$1,regression_results!$B:$J,5,0)+VLOOKUP(window_returns!B$1,regression_results!$B:$J,4,0)</f>
        <v>-9.3774892098772558E-2</v>
      </c>
      <c r="C12">
        <f>window_returns!C12-window_returns!$AE12*VLOOKUP(window_returns!C$1,regression_results!$B:$J,5,0)+VLOOKUP(window_returns!C$1,regression_results!$B:$J,4,0)</f>
        <v>-7.4248278293432626E-2</v>
      </c>
      <c r="D12">
        <f>window_returns!D12-window_returns!$AE12*VLOOKUP(window_returns!D$1,regression_results!$B:$J,5,0)+VLOOKUP(window_returns!D$1,regression_results!$B:$J,4,0)</f>
        <v>1.8563348217303301E-2</v>
      </c>
      <c r="E12">
        <f>window_returns!E12-window_returns!$AE12*VLOOKUP(window_returns!E$1,regression_results!$B:$J,5,0)+VLOOKUP(window_returns!E$1,regression_results!$B:$J,4,0)</f>
        <v>2.2563025849039069E-2</v>
      </c>
      <c r="F12">
        <f>window_returns!F12-window_returns!$AE12*VLOOKUP(window_returns!F$1,regression_results!$B:$J,5,0)+VLOOKUP(window_returns!F$1,regression_results!$B:$J,4,0)</f>
        <v>-1.9630549708215664E-2</v>
      </c>
      <c r="G12">
        <f>window_returns!G12-window_returns!$AE12*VLOOKUP(window_returns!G$1,regression_results!$B:$J,5,0)+VLOOKUP(window_returns!G$1,regression_results!$B:$J,4,0)</f>
        <v>-1.339304996306824E-2</v>
      </c>
      <c r="H12">
        <f>window_returns!H12-window_returns!$AE12*VLOOKUP(window_returns!H$1,regression_results!$B:$J,5,0)+VLOOKUP(window_returns!H$1,regression_results!$B:$J,4,0)</f>
        <v>4.3250425277203703E-4</v>
      </c>
      <c r="I12">
        <f>window_returns!I12-window_returns!$AE12*VLOOKUP(window_returns!I$1,regression_results!$B:$J,5,0)+VLOOKUP(window_returns!I$1,regression_results!$B:$J,4,0)</f>
        <v>1.3773813074141893E-2</v>
      </c>
      <c r="J12">
        <f>window_returns!J12-window_returns!$AE12*VLOOKUP(window_returns!J$1,regression_results!$B:$J,5,0)+VLOOKUP(window_returns!J$1,regression_results!$B:$J,4,0)</f>
        <v>-2.8579876848293991E-2</v>
      </c>
      <c r="K12">
        <f>window_returns!K12-window_returns!$AE12*VLOOKUP(window_returns!K$1,regression_results!$B:$J,5,0)+VLOOKUP(window_returns!K$1,regression_results!$B:$J,4,0)</f>
        <v>2.1757960894146524E-2</v>
      </c>
      <c r="L12">
        <f>window_returns!L12-window_returns!$AE12*VLOOKUP(window_returns!L$1,regression_results!$B:$J,5,0)+VLOOKUP(window_returns!L$1,regression_results!$B:$J,4,0)</f>
        <v>6.7539879147274131E-3</v>
      </c>
      <c r="M12">
        <f>window_returns!M12-window_returns!$AE12*VLOOKUP(window_returns!M$1,regression_results!$B:$J,5,0)+VLOOKUP(window_returns!M$1,regression_results!$B:$J,4,0)</f>
        <v>-4.8494132774411312E-5</v>
      </c>
      <c r="N12">
        <f>window_returns!N12-window_returns!$AE12*VLOOKUP(window_returns!N$1,regression_results!$B:$J,5,0)+VLOOKUP(window_returns!N$1,regression_results!$B:$J,4,0)</f>
        <v>-9.3397987648125621E-3</v>
      </c>
      <c r="O12">
        <f>window_returns!O12-window_returns!$AE12*VLOOKUP(window_returns!O$1,regression_results!$B:$J,5,0)+VLOOKUP(window_returns!O$1,regression_results!$B:$J,4,0)</f>
        <v>-7.2368359513136906E-3</v>
      </c>
      <c r="P12">
        <f>window_returns!P12-window_returns!$AE12*VLOOKUP(window_returns!P$1,regression_results!$B:$J,5,0)+VLOOKUP(window_returns!P$1,regression_results!$B:$J,4,0)</f>
        <v>2.1788558321000486E-2</v>
      </c>
      <c r="Q12">
        <f>window_returns!Q12-window_returns!$AE12*VLOOKUP(window_returns!Q$1,regression_results!$B:$J,5,0)+VLOOKUP(window_returns!Q$1,regression_results!$B:$J,4,0)</f>
        <v>-1.0003636419852246E-2</v>
      </c>
      <c r="R12">
        <f>window_returns!R12-window_returns!$AE12*VLOOKUP(window_returns!R$1,regression_results!$B:$J,5,0)+VLOOKUP(window_returns!R$1,regression_results!$B:$J,4,0)</f>
        <v>2.3979421581424307E-3</v>
      </c>
      <c r="S12">
        <f>window_returns!S12-window_returns!$AE12*VLOOKUP(window_returns!S$1,regression_results!$B:$J,5,0)+VLOOKUP(window_returns!S$1,regression_results!$B:$J,4,0)</f>
        <v>-1.7726380307356772E-2</v>
      </c>
      <c r="T12">
        <f>window_returns!T12-window_returns!$AE12*VLOOKUP(window_returns!T$1,regression_results!$B:$J,5,0)+VLOOKUP(window_returns!T$1,regression_results!$B:$J,4,0)</f>
        <v>4.7073908767199186E-3</v>
      </c>
      <c r="U12">
        <f>window_returns!U12-window_returns!$AE12*VLOOKUP(window_returns!U$1,regression_results!$B:$J,5,0)+VLOOKUP(window_returns!U$1,regression_results!$B:$J,4,0)</f>
        <v>3.198472414906442E-2</v>
      </c>
      <c r="V12">
        <f>window_returns!V12-window_returns!$AE12*VLOOKUP(window_returns!V$1,regression_results!$B:$J,5,0)+VLOOKUP(window_returns!V$1,regression_results!$B:$J,4,0)</f>
        <v>1.1452332737778587E-2</v>
      </c>
      <c r="W12">
        <f>window_returns!W12-window_returns!$AE12*VLOOKUP(window_returns!W$1,regression_results!$B:$J,5,0)+VLOOKUP(window_returns!W$1,regression_results!$B:$J,4,0)</f>
        <v>-5.105844256748716E-3</v>
      </c>
      <c r="X12">
        <f>window_returns!X12-window_returns!$AE12*VLOOKUP(window_returns!X$1,regression_results!$B:$J,5,0)+VLOOKUP(window_returns!X$1,regression_results!$B:$J,4,0)</f>
        <v>-4.371761743999926E-3</v>
      </c>
      <c r="Y12">
        <f>window_returns!Y12-window_returns!$AE12*VLOOKUP(window_returns!Y$1,regression_results!$B:$J,5,0)+VLOOKUP(window_returns!Y$1,regression_results!$B:$J,4,0)</f>
        <v>-3.2243988458247204E-3</v>
      </c>
      <c r="Z12">
        <f>window_returns!Z12-window_returns!$AE12*VLOOKUP(window_returns!Z$1,regression_results!$B:$J,5,0)+VLOOKUP(window_returns!Z$1,regression_results!$B:$J,4,0)</f>
        <v>1.9439572826127106E-2</v>
      </c>
      <c r="AA12">
        <f>window_returns!AA12-window_returns!$AE12*VLOOKUP(window_returns!AA$1,regression_results!$B:$J,5,0)+VLOOKUP(window_returns!AA$1,regression_results!$B:$J,4,0)</f>
        <v>3.9917803183910049E-3</v>
      </c>
      <c r="AB12">
        <f>window_returns!AB12-window_returns!$AE12*VLOOKUP(window_returns!AB$1,regression_results!$B:$J,5,0)+VLOOKUP(window_returns!AB$1,regression_results!$B:$J,4,0)</f>
        <v>-4.4638282319360588E-2</v>
      </c>
      <c r="AC12">
        <f>window_returns!AC12-window_returns!$AE12*VLOOKUP(window_returns!AC$1,regression_results!$B:$J,5,0)+VLOOKUP(window_returns!AC$1,regression_results!$B:$J,4,0)</f>
        <v>2.5152795512333466E-2</v>
      </c>
      <c r="AD12">
        <f>window_returns!AD12-window_returns!$AE12*VLOOKUP(window_returns!AD$1,regression_results!$B:$J,5,0)+VLOOKUP(window_returns!AD$1,regression_results!$B:$J,4,0)</f>
        <v>-1.011551280361629E-3</v>
      </c>
      <c r="AE12">
        <f>window_returns!AF12-window_returns!$AE12*VLOOKUP(window_returns!AF$1,regression_results!$B:$J,5,0)+VLOOKUP(window_returns!AF$1,regression_results!$B:$J,4,0)</f>
        <v>3.532156525683415E-3</v>
      </c>
      <c r="AF12">
        <f>window_returns!AG12-window_returns!$AE12*VLOOKUP(window_returns!AG$1,regression_results!$B:$J,5,0)+VLOOKUP(window_returns!AG$1,regression_results!$B:$J,4,0)</f>
        <v>-1.099909401519689E-2</v>
      </c>
      <c r="AG12">
        <f>window_returns!AH12-window_returns!$AE12*VLOOKUP(window_returns!AH$1,regression_results!$B:$J,5,0)+VLOOKUP(window_returns!AH$1,regression_results!$B:$J,4,0)</f>
        <v>-7.1774896479899E-2</v>
      </c>
      <c r="AH12">
        <f>window_returns!AI12-window_returns!$AE12*VLOOKUP(window_returns!AI$1,regression_results!$B:$J,5,0)+VLOOKUP(window_returns!AI$1,regression_results!$B:$J,4,0)</f>
        <v>-4.5796856676519242E-3</v>
      </c>
      <c r="AI12">
        <f>window_returns!AJ12-window_returns!$AE12*VLOOKUP(window_returns!AJ$1,regression_results!$B:$J,5,0)+VLOOKUP(window_returns!AJ$1,regression_results!$B:$J,4,0)</f>
        <v>-1.8025667531748887E-2</v>
      </c>
      <c r="AJ12">
        <f>window_returns!AK12-window_returns!$AE12*VLOOKUP(window_returns!AK$1,regression_results!$B:$J,5,0)+VLOOKUP(window_returns!AK$1,regression_results!$B:$J,4,0)</f>
        <v>2.4949847373705598E-2</v>
      </c>
      <c r="AK12">
        <f>window_returns!AL12-window_returns!$AE12*VLOOKUP(window_returns!AL$1,regression_results!$B:$J,5,0)+VLOOKUP(window_returns!AL$1,regression_results!$B:$J,4,0)</f>
        <v>-1.3815876065418866E-2</v>
      </c>
      <c r="AL12">
        <f>window_returns!AM12-window_returns!$AE12*VLOOKUP(window_returns!AM$1,regression_results!$B:$J,5,0)+VLOOKUP(window_returns!AM$1,regression_results!$B:$J,4,0)</f>
        <v>-2.241268049540732E-3</v>
      </c>
      <c r="AM12">
        <f>window_returns!AN12-window_returns!$AE12*VLOOKUP(window_returns!AN$1,regression_results!$B:$J,5,0)+VLOOKUP(window_returns!AN$1,regression_results!$B:$J,4,0)</f>
        <v>-5.2007642705942755E-2</v>
      </c>
      <c r="AN12">
        <f>window_returns!AO12-window_returns!$AE12*VLOOKUP(window_returns!AO$1,regression_results!$B:$J,5,0)+VLOOKUP(window_returns!AO$1,regression_results!$B:$J,4,0)</f>
        <v>4.354619982583934E-3</v>
      </c>
      <c r="AO12">
        <f>window_returns!AP12-window_returns!$AE12*VLOOKUP(window_returns!AP$1,regression_results!$B:$J,5,0)+VLOOKUP(window_returns!AP$1,regression_results!$B:$J,4,0)</f>
        <v>3.0133820734291505E-2</v>
      </c>
      <c r="AP12">
        <f>window_returns!AQ12-window_returns!$AE12*VLOOKUP(window_returns!AQ$1,regression_results!$B:$J,5,0)+VLOOKUP(window_returns!AQ$1,regression_results!$B:$J,4,0)</f>
        <v>-9.6542792036389442E-3</v>
      </c>
      <c r="AQ12">
        <f>window_returns!AR12-window_returns!$AE12*VLOOKUP(window_returns!AR$1,regression_results!$B:$J,5,0)+VLOOKUP(window_returns!AR$1,regression_results!$B:$J,4,0)</f>
        <v>-7.9362116754098204E-3</v>
      </c>
      <c r="AR12">
        <f>window_returns!AS12-window_returns!$AE12*VLOOKUP(window_returns!AS$1,regression_results!$B:$J,5,0)+VLOOKUP(window_returns!AS$1,regression_results!$B:$J,4,0)</f>
        <v>6.1535011203915279E-3</v>
      </c>
      <c r="AS12">
        <f>window_returns!AT12-window_returns!$AE12*VLOOKUP(window_returns!AT$1,regression_results!$B:$J,5,0)+VLOOKUP(window_returns!AT$1,regression_results!$B:$J,4,0)</f>
        <v>-1.8582111031932785E-2</v>
      </c>
      <c r="AT12">
        <f>window_returns!AU12-window_returns!$AE12*VLOOKUP(window_returns!AU$1,regression_results!$B:$J,5,0)+VLOOKUP(window_returns!AU$1,regression_results!$B:$J,4,0)</f>
        <v>1.1107358777145075E-2</v>
      </c>
      <c r="AU12">
        <f>window_returns!AV12-window_returns!$AE12*VLOOKUP(window_returns!AV$1,regression_results!$B:$J,5,0)+VLOOKUP(window_returns!AV$1,regression_results!$B:$J,4,0)</f>
        <v>1.4408713508041477E-2</v>
      </c>
      <c r="AV12">
        <f>window_returns!AW12-window_returns!$AE12*VLOOKUP(window_returns!AW$1,regression_results!$B:$J,5,0)+VLOOKUP(window_returns!AW$1,regression_results!$B:$J,4,0)</f>
        <v>1.310227228175132E-3</v>
      </c>
      <c r="AW12">
        <f>window_returns!AX12-window_returns!$AE12*VLOOKUP(window_returns!AX$1,regression_results!$B:$J,5,0)+VLOOKUP(window_returns!AX$1,regression_results!$B:$J,4,0)</f>
        <v>1.6517056191797264E-2</v>
      </c>
      <c r="AX12">
        <f>window_returns!AY12-window_returns!$AE12*VLOOKUP(window_returns!AY$1,regression_results!$B:$J,5,0)+VLOOKUP(window_returns!AY$1,regression_results!$B:$J,4,0)</f>
        <v>2.7953935689294987E-3</v>
      </c>
      <c r="AY12">
        <f>window_returns!AZ12-window_returns!$AE12*VLOOKUP(window_returns!AZ$1,regression_results!$B:$J,5,0)+VLOOKUP(window_returns!AZ$1,regression_results!$B:$J,4,0)</f>
        <v>-1.7259926281129438E-2</v>
      </c>
      <c r="AZ12">
        <f>window_returns!BA12-window_returns!$AE12*VLOOKUP(window_returns!BA$1,regression_results!$B:$J,5,0)+VLOOKUP(window_returns!BA$1,regression_results!$B:$J,4,0)</f>
        <v>1.8209013982933255E-2</v>
      </c>
      <c r="BA12" s="2">
        <v>44623</v>
      </c>
      <c r="BB12">
        <f t="shared" si="0"/>
        <v>-4.3329185009084916E-3</v>
      </c>
    </row>
    <row r="13" spans="1:54" x14ac:dyDescent="0.25">
      <c r="A13" s="1">
        <v>6</v>
      </c>
      <c r="B13">
        <f>window_returns!B13-window_returns!$AE13*VLOOKUP(window_returns!B$1,regression_results!$B:$J,5,0)+VLOOKUP(window_returns!B$1,regression_results!$B:$J,4,0)</f>
        <v>-7.5707739369791305E-2</v>
      </c>
      <c r="C13">
        <f>window_returns!C13-window_returns!$AE13*VLOOKUP(window_returns!C$1,regression_results!$B:$J,5,0)+VLOOKUP(window_returns!C$1,regression_results!$B:$J,4,0)</f>
        <v>-5.0028400110021125E-2</v>
      </c>
      <c r="D13">
        <f>window_returns!D13-window_returns!$AE13*VLOOKUP(window_returns!D$1,regression_results!$B:$J,5,0)+VLOOKUP(window_returns!D$1,regression_results!$B:$J,4,0)</f>
        <v>-1.9751815374844496E-3</v>
      </c>
      <c r="E13">
        <f>window_returns!E13-window_returns!$AE13*VLOOKUP(window_returns!E$1,regression_results!$B:$J,5,0)+VLOOKUP(window_returns!E$1,regression_results!$B:$J,4,0)</f>
        <v>-2.7242410435089702E-2</v>
      </c>
      <c r="F13">
        <f>window_returns!F13-window_returns!$AE13*VLOOKUP(window_returns!F$1,regression_results!$B:$J,5,0)+VLOOKUP(window_returns!F$1,regression_results!$B:$J,4,0)</f>
        <v>5.5241113737112425E-3</v>
      </c>
      <c r="G13">
        <f>window_returns!G13-window_returns!$AE13*VLOOKUP(window_returns!G$1,regression_results!$B:$J,5,0)+VLOOKUP(window_returns!G$1,regression_results!$B:$J,4,0)</f>
        <v>-7.8628545032596725E-3</v>
      </c>
      <c r="H13">
        <f>window_returns!H13-window_returns!$AE13*VLOOKUP(window_returns!H$1,regression_results!$B:$J,5,0)+VLOOKUP(window_returns!H$1,regression_results!$B:$J,4,0)</f>
        <v>9.7942946324751385E-3</v>
      </c>
      <c r="I13">
        <f>window_returns!I13-window_returns!$AE13*VLOOKUP(window_returns!I$1,regression_results!$B:$J,5,0)+VLOOKUP(window_returns!I$1,regression_results!$B:$J,4,0)</f>
        <v>-7.2260916042609317E-3</v>
      </c>
      <c r="J13">
        <f>window_returns!J13-window_returns!$AE13*VLOOKUP(window_returns!J$1,regression_results!$B:$J,5,0)+VLOOKUP(window_returns!J$1,regression_results!$B:$J,4,0)</f>
        <v>-4.3742607986352711E-2</v>
      </c>
      <c r="K13">
        <f>window_returns!K13-window_returns!$AE13*VLOOKUP(window_returns!K$1,regression_results!$B:$J,5,0)+VLOOKUP(window_returns!K$1,regression_results!$B:$J,4,0)</f>
        <v>2.7915251284157058E-2</v>
      </c>
      <c r="L13">
        <f>window_returns!L13-window_returns!$AE13*VLOOKUP(window_returns!L$1,regression_results!$B:$J,5,0)+VLOOKUP(window_returns!L$1,regression_results!$B:$J,4,0)</f>
        <v>-1.2265529157631055E-2</v>
      </c>
      <c r="M13">
        <f>window_returns!M13-window_returns!$AE13*VLOOKUP(window_returns!M$1,regression_results!$B:$J,5,0)+VLOOKUP(window_returns!M$1,regression_results!$B:$J,4,0)</f>
        <v>8.2460629801278836E-3</v>
      </c>
      <c r="N13">
        <f>window_returns!N13-window_returns!$AE13*VLOOKUP(window_returns!N$1,regression_results!$B:$J,5,0)+VLOOKUP(window_returns!N$1,regression_results!$B:$J,4,0)</f>
        <v>-3.3503919247165642E-2</v>
      </c>
      <c r="O13">
        <f>window_returns!O13-window_returns!$AE13*VLOOKUP(window_returns!O$1,regression_results!$B:$J,5,0)+VLOOKUP(window_returns!O$1,regression_results!$B:$J,4,0)</f>
        <v>1.609273198076688E-2</v>
      </c>
      <c r="P13">
        <f>window_returns!P13-window_returns!$AE13*VLOOKUP(window_returns!P$1,regression_results!$B:$J,5,0)+VLOOKUP(window_returns!P$1,regression_results!$B:$J,4,0)</f>
        <v>7.0283708415384057E-3</v>
      </c>
      <c r="Q13">
        <f>window_returns!Q13-window_returns!$AE13*VLOOKUP(window_returns!Q$1,regression_results!$B:$J,5,0)+VLOOKUP(window_returns!Q$1,regression_results!$B:$J,4,0)</f>
        <v>-6.2341917090998678E-2</v>
      </c>
      <c r="R13">
        <f>window_returns!R13-window_returns!$AE13*VLOOKUP(window_returns!R$1,regression_results!$B:$J,5,0)+VLOOKUP(window_returns!R$1,regression_results!$B:$J,4,0)</f>
        <v>3.6620700984391972E-3</v>
      </c>
      <c r="S13">
        <f>window_returns!S13-window_returns!$AE13*VLOOKUP(window_returns!S$1,regression_results!$B:$J,5,0)+VLOOKUP(window_returns!S$1,regression_results!$B:$J,4,0)</f>
        <v>-5.1361236108731587E-3</v>
      </c>
      <c r="T13">
        <f>window_returns!T13-window_returns!$AE13*VLOOKUP(window_returns!T$1,regression_results!$B:$J,5,0)+VLOOKUP(window_returns!T$1,regression_results!$B:$J,4,0)</f>
        <v>4.2840578915591667E-3</v>
      </c>
      <c r="U13">
        <f>window_returns!U13-window_returns!$AE13*VLOOKUP(window_returns!U$1,regression_results!$B:$J,5,0)+VLOOKUP(window_returns!U$1,regression_results!$B:$J,4,0)</f>
        <v>3.6435525806680366E-3</v>
      </c>
      <c r="V13">
        <f>window_returns!V13-window_returns!$AE13*VLOOKUP(window_returns!V$1,regression_results!$B:$J,5,0)+VLOOKUP(window_returns!V$1,regression_results!$B:$J,4,0)</f>
        <v>4.2047574526290314E-3</v>
      </c>
      <c r="W13">
        <f>window_returns!W13-window_returns!$AE13*VLOOKUP(window_returns!W$1,regression_results!$B:$J,5,0)+VLOOKUP(window_returns!W$1,regression_results!$B:$J,4,0)</f>
        <v>-3.0367069068821619E-2</v>
      </c>
      <c r="X13">
        <f>window_returns!X13-window_returns!$AE13*VLOOKUP(window_returns!X$1,regression_results!$B:$J,5,0)+VLOOKUP(window_returns!X$1,regression_results!$B:$J,4,0)</f>
        <v>-4.2850070994421528E-3</v>
      </c>
      <c r="Y13">
        <f>window_returns!Y13-window_returns!$AE13*VLOOKUP(window_returns!Y$1,regression_results!$B:$J,5,0)+VLOOKUP(window_returns!Y$1,regression_results!$B:$J,4,0)</f>
        <v>-2.2717258273679014E-2</v>
      </c>
      <c r="Z13">
        <f>window_returns!Z13-window_returns!$AE13*VLOOKUP(window_returns!Z$1,regression_results!$B:$J,5,0)+VLOOKUP(window_returns!Z$1,regression_results!$B:$J,4,0)</f>
        <v>-4.8963589082716636E-4</v>
      </c>
      <c r="AA13">
        <f>window_returns!AA13-window_returns!$AE13*VLOOKUP(window_returns!AA$1,regression_results!$B:$J,5,0)+VLOOKUP(window_returns!AA$1,regression_results!$B:$J,4,0)</f>
        <v>-9.7102142136421543E-3</v>
      </c>
      <c r="AB13">
        <f>window_returns!AB13-window_returns!$AE13*VLOOKUP(window_returns!AB$1,regression_results!$B:$J,5,0)+VLOOKUP(window_returns!AB$1,regression_results!$B:$J,4,0)</f>
        <v>-4.2696686602688882E-2</v>
      </c>
      <c r="AC13">
        <f>window_returns!AC13-window_returns!$AE13*VLOOKUP(window_returns!AC$1,regression_results!$B:$J,5,0)+VLOOKUP(window_returns!AC$1,regression_results!$B:$J,4,0)</f>
        <v>-1.2612479611700754E-2</v>
      </c>
      <c r="AD13">
        <f>window_returns!AD13-window_returns!$AE13*VLOOKUP(window_returns!AD$1,regression_results!$B:$J,5,0)+VLOOKUP(window_returns!AD$1,regression_results!$B:$J,4,0)</f>
        <v>1.2341775217752773E-2</v>
      </c>
      <c r="AE13">
        <f>window_returns!AF13-window_returns!$AE13*VLOOKUP(window_returns!AF$1,regression_results!$B:$J,5,0)+VLOOKUP(window_returns!AF$1,regression_results!$B:$J,4,0)</f>
        <v>-2.2528649494728843E-2</v>
      </c>
      <c r="AF13">
        <f>window_returns!AG13-window_returns!$AE13*VLOOKUP(window_returns!AG$1,regression_results!$B:$J,5,0)+VLOOKUP(window_returns!AG$1,regression_results!$B:$J,4,0)</f>
        <v>-3.0363310418600485E-2</v>
      </c>
      <c r="AG13">
        <f>window_returns!AH13-window_returns!$AE13*VLOOKUP(window_returns!AH$1,regression_results!$B:$J,5,0)+VLOOKUP(window_returns!AH$1,regression_results!$B:$J,4,0)</f>
        <v>-4.0559042227656196E-2</v>
      </c>
      <c r="AH13">
        <f>window_returns!AI13-window_returns!$AE13*VLOOKUP(window_returns!AI$1,regression_results!$B:$J,5,0)+VLOOKUP(window_returns!AI$1,regression_results!$B:$J,4,0)</f>
        <v>-3.8127968785312424E-2</v>
      </c>
      <c r="AI13">
        <f>window_returns!AJ13-window_returns!$AE13*VLOOKUP(window_returns!AJ$1,regression_results!$B:$J,5,0)+VLOOKUP(window_returns!AJ$1,regression_results!$B:$J,4,0)</f>
        <v>-2.5085479474158132E-3</v>
      </c>
      <c r="AJ13">
        <f>window_returns!AK13-window_returns!$AE13*VLOOKUP(window_returns!AK$1,regression_results!$B:$J,5,0)+VLOOKUP(window_returns!AK$1,regression_results!$B:$J,4,0)</f>
        <v>3.6151447655768477E-2</v>
      </c>
      <c r="AK13">
        <f>window_returns!AL13-window_returns!$AE13*VLOOKUP(window_returns!AL$1,regression_results!$B:$J,5,0)+VLOOKUP(window_returns!AL$1,regression_results!$B:$J,4,0)</f>
        <v>9.1157302932594227E-3</v>
      </c>
      <c r="AL13">
        <f>window_returns!AM13-window_returns!$AE13*VLOOKUP(window_returns!AM$1,regression_results!$B:$J,5,0)+VLOOKUP(window_returns!AM$1,regression_results!$B:$J,4,0)</f>
        <v>-7.3313494448588763E-3</v>
      </c>
      <c r="AM13">
        <f>window_returns!AN13-window_returns!$AE13*VLOOKUP(window_returns!AN$1,regression_results!$B:$J,5,0)+VLOOKUP(window_returns!AN$1,regression_results!$B:$J,4,0)</f>
        <v>-8.3674263831092541E-2</v>
      </c>
      <c r="AN13">
        <f>window_returns!AO13-window_returns!$AE13*VLOOKUP(window_returns!AO$1,regression_results!$B:$J,5,0)+VLOOKUP(window_returns!AO$1,regression_results!$B:$J,4,0)</f>
        <v>-3.6470581782360317E-2</v>
      </c>
      <c r="AO13">
        <f>window_returns!AP13-window_returns!$AE13*VLOOKUP(window_returns!AP$1,regression_results!$B:$J,5,0)+VLOOKUP(window_returns!AP$1,regression_results!$B:$J,4,0)</f>
        <v>-1.0059073307463914E-2</v>
      </c>
      <c r="AP13">
        <f>window_returns!AQ13-window_returns!$AE13*VLOOKUP(window_returns!AQ$1,regression_results!$B:$J,5,0)+VLOOKUP(window_returns!AQ$1,regression_results!$B:$J,4,0)</f>
        <v>-2.5273669573158332E-2</v>
      </c>
      <c r="AQ13">
        <f>window_returns!AR13-window_returns!$AE13*VLOOKUP(window_returns!AR$1,regression_results!$B:$J,5,0)+VLOOKUP(window_returns!AR$1,regression_results!$B:$J,4,0)</f>
        <v>-1.0761055617835441E-2</v>
      </c>
      <c r="AR13">
        <f>window_returns!AS13-window_returns!$AE13*VLOOKUP(window_returns!AS$1,regression_results!$B:$J,5,0)+VLOOKUP(window_returns!AS$1,regression_results!$B:$J,4,0)</f>
        <v>-2.8847832759679596E-3</v>
      </c>
      <c r="AS13">
        <f>window_returns!AT13-window_returns!$AE13*VLOOKUP(window_returns!AT$1,regression_results!$B:$J,5,0)+VLOOKUP(window_returns!AT$1,regression_results!$B:$J,4,0)</f>
        <v>-9.2907075721672602E-3</v>
      </c>
      <c r="AT13">
        <f>window_returns!AU13-window_returns!$AE13*VLOOKUP(window_returns!AU$1,regression_results!$B:$J,5,0)+VLOOKUP(window_returns!AU$1,regression_results!$B:$J,4,0)</f>
        <v>-3.2754801538449458E-3</v>
      </c>
      <c r="AU13">
        <f>window_returns!AV13-window_returns!$AE13*VLOOKUP(window_returns!AV$1,regression_results!$B:$J,5,0)+VLOOKUP(window_returns!AV$1,regression_results!$B:$J,4,0)</f>
        <v>-5.0226438495349105E-4</v>
      </c>
      <c r="AV13">
        <f>window_returns!AW13-window_returns!$AE13*VLOOKUP(window_returns!AW$1,regression_results!$B:$J,5,0)+VLOOKUP(window_returns!AW$1,regression_results!$B:$J,4,0)</f>
        <v>-3.6183062145911646E-2</v>
      </c>
      <c r="AW13">
        <f>window_returns!AX13-window_returns!$AE13*VLOOKUP(window_returns!AX$1,regression_results!$B:$J,5,0)+VLOOKUP(window_returns!AX$1,regression_results!$B:$J,4,0)</f>
        <v>-4.3784612809922463E-2</v>
      </c>
      <c r="AX13">
        <f>window_returns!AY13-window_returns!$AE13*VLOOKUP(window_returns!AY$1,regression_results!$B:$J,5,0)+VLOOKUP(window_returns!AY$1,regression_results!$B:$J,4,0)</f>
        <v>3.5206275082011636E-4</v>
      </c>
      <c r="AY13">
        <f>window_returns!AZ13-window_returns!$AE13*VLOOKUP(window_returns!AZ$1,regression_results!$B:$J,5,0)+VLOOKUP(window_returns!AZ$1,regression_results!$B:$J,4,0)</f>
        <v>-3.0834288469287426E-2</v>
      </c>
      <c r="AZ13">
        <f>window_returns!BA13-window_returns!$AE13*VLOOKUP(window_returns!BA$1,regression_results!$B:$J,5,0)+VLOOKUP(window_returns!BA$1,regression_results!$B:$J,4,0)</f>
        <v>-1.9433603004996504E-2</v>
      </c>
      <c r="BA13" s="2">
        <v>44624</v>
      </c>
      <c r="BB13">
        <f t="shared" si="0"/>
        <v>-1.4811787502501806E-2</v>
      </c>
    </row>
    <row r="14" spans="1:54" x14ac:dyDescent="0.25">
      <c r="A14" s="1">
        <v>7</v>
      </c>
      <c r="B14">
        <f>window_returns!B14-window_returns!$AE14*VLOOKUP(window_returns!B$1,regression_results!$B:$J,5,0)+VLOOKUP(window_returns!B$1,regression_results!$B:$J,4,0)</f>
        <v>3.9190985353753732E-2</v>
      </c>
      <c r="C14">
        <f>window_returns!C14-window_returns!$AE14*VLOOKUP(window_returns!C$1,regression_results!$B:$J,5,0)+VLOOKUP(window_returns!C$1,regression_results!$B:$J,4,0)</f>
        <v>5.2048238896468653E-2</v>
      </c>
      <c r="D14">
        <f>window_returns!D14-window_returns!$AE14*VLOOKUP(window_returns!D$1,regression_results!$B:$J,5,0)+VLOOKUP(window_returns!D$1,regression_results!$B:$J,4,0)</f>
        <v>1.7652796951182152E-2</v>
      </c>
      <c r="E14">
        <f>window_returns!E14-window_returns!$AE14*VLOOKUP(window_returns!E$1,regression_results!$B:$J,5,0)+VLOOKUP(window_returns!E$1,regression_results!$B:$J,4,0)</f>
        <v>1.4303081742024189E-4</v>
      </c>
      <c r="F14">
        <f>window_returns!F14-window_returns!$AE14*VLOOKUP(window_returns!F$1,regression_results!$B:$J,5,0)+VLOOKUP(window_returns!F$1,regression_results!$B:$J,4,0)</f>
        <v>1.8975371966646386E-2</v>
      </c>
      <c r="G14">
        <f>window_returns!G14-window_returns!$AE14*VLOOKUP(window_returns!G$1,regression_results!$B:$J,5,0)+VLOOKUP(window_returns!G$1,regression_results!$B:$J,4,0)</f>
        <v>7.0986024968920196E-3</v>
      </c>
      <c r="H14">
        <f>window_returns!H14-window_returns!$AE14*VLOOKUP(window_returns!H$1,regression_results!$B:$J,5,0)+VLOOKUP(window_returns!H$1,regression_results!$B:$J,4,0)</f>
        <v>-2.4347606206471827E-3</v>
      </c>
      <c r="I14">
        <f>window_returns!I14-window_returns!$AE14*VLOOKUP(window_returns!I$1,regression_results!$B:$J,5,0)+VLOOKUP(window_returns!I$1,regression_results!$B:$J,4,0)</f>
        <v>1.2470536642496619E-3</v>
      </c>
      <c r="J14">
        <f>window_returns!J14-window_returns!$AE14*VLOOKUP(window_returns!J$1,regression_results!$B:$J,5,0)+VLOOKUP(window_returns!J$1,regression_results!$B:$J,4,0)</f>
        <v>-7.5459727782984896E-3</v>
      </c>
      <c r="K14">
        <f>window_returns!K14-window_returns!$AE14*VLOOKUP(window_returns!K$1,regression_results!$B:$J,5,0)+VLOOKUP(window_returns!K$1,regression_results!$B:$J,4,0)</f>
        <v>-4.2429339850784842E-2</v>
      </c>
      <c r="L14">
        <f>window_returns!L14-window_returns!$AE14*VLOOKUP(window_returns!L$1,regression_results!$B:$J,5,0)+VLOOKUP(window_returns!L$1,regression_results!$B:$J,4,0)</f>
        <v>-3.1989046043307441E-2</v>
      </c>
      <c r="M14">
        <f>window_returns!M14-window_returns!$AE14*VLOOKUP(window_returns!M$1,regression_results!$B:$J,5,0)+VLOOKUP(window_returns!M$1,regression_results!$B:$J,4,0)</f>
        <v>-2.3132213322240767E-2</v>
      </c>
      <c r="N14">
        <f>window_returns!N14-window_returns!$AE14*VLOOKUP(window_returns!N$1,regression_results!$B:$J,5,0)+VLOOKUP(window_returns!N$1,regression_results!$B:$J,4,0)</f>
        <v>-4.0129805190680084E-3</v>
      </c>
      <c r="O14">
        <f>window_returns!O14-window_returns!$AE14*VLOOKUP(window_returns!O$1,regression_results!$B:$J,5,0)+VLOOKUP(window_returns!O$1,regression_results!$B:$J,4,0)</f>
        <v>-1.3973761603965679E-2</v>
      </c>
      <c r="P14">
        <f>window_returns!P14-window_returns!$AE14*VLOOKUP(window_returns!P$1,regression_results!$B:$J,5,0)+VLOOKUP(window_returns!P$1,regression_results!$B:$J,4,0)</f>
        <v>2.5465156905414055E-2</v>
      </c>
      <c r="Q14">
        <f>window_returns!Q14-window_returns!$AE14*VLOOKUP(window_returns!Q$1,regression_results!$B:$J,5,0)+VLOOKUP(window_returns!Q$1,regression_results!$B:$J,4,0)</f>
        <v>-1.7015184714984266E-3</v>
      </c>
      <c r="R14">
        <f>window_returns!R14-window_returns!$AE14*VLOOKUP(window_returns!R$1,regression_results!$B:$J,5,0)+VLOOKUP(window_returns!R$1,regression_results!$B:$J,4,0)</f>
        <v>-1.9541120000667968E-2</v>
      </c>
      <c r="S14">
        <f>window_returns!S14-window_returns!$AE14*VLOOKUP(window_returns!S$1,regression_results!$B:$J,5,0)+VLOOKUP(window_returns!S$1,regression_results!$B:$J,4,0)</f>
        <v>-2.998544153725434E-2</v>
      </c>
      <c r="T14">
        <f>window_returns!T14-window_returns!$AE14*VLOOKUP(window_returns!T$1,regression_results!$B:$J,5,0)+VLOOKUP(window_returns!T$1,regression_results!$B:$J,4,0)</f>
        <v>-2.0627456262901737E-2</v>
      </c>
      <c r="U14">
        <f>window_returns!U14-window_returns!$AE14*VLOOKUP(window_returns!U$1,regression_results!$B:$J,5,0)+VLOOKUP(window_returns!U$1,regression_results!$B:$J,4,0)</f>
        <v>-6.2271920163126993E-2</v>
      </c>
      <c r="V14">
        <f>window_returns!V14-window_returns!$AE14*VLOOKUP(window_returns!V$1,regression_results!$B:$J,5,0)+VLOOKUP(window_returns!V$1,regression_results!$B:$J,4,0)</f>
        <v>6.7232900638879278E-3</v>
      </c>
      <c r="W14">
        <f>window_returns!W14-window_returns!$AE14*VLOOKUP(window_returns!W$1,regression_results!$B:$J,5,0)+VLOOKUP(window_returns!W$1,regression_results!$B:$J,4,0)</f>
        <v>-6.4103611965064713E-2</v>
      </c>
      <c r="X14">
        <f>window_returns!X14-window_returns!$AE14*VLOOKUP(window_returns!X$1,regression_results!$B:$J,5,0)+VLOOKUP(window_returns!X$1,regression_results!$B:$J,4,0)</f>
        <v>4.0216061435453514E-3</v>
      </c>
      <c r="Y14">
        <f>window_returns!Y14-window_returns!$AE14*VLOOKUP(window_returns!Y$1,regression_results!$B:$J,5,0)+VLOOKUP(window_returns!Y$1,regression_results!$B:$J,4,0)</f>
        <v>-1.8019586354699031E-2</v>
      </c>
      <c r="Z14">
        <f>window_returns!Z14-window_returns!$AE14*VLOOKUP(window_returns!Z$1,regression_results!$B:$J,5,0)+VLOOKUP(window_returns!Z$1,regression_results!$B:$J,4,0)</f>
        <v>-1.6807927009419361E-2</v>
      </c>
      <c r="AA14">
        <f>window_returns!AA14-window_returns!$AE14*VLOOKUP(window_returns!AA$1,regression_results!$B:$J,5,0)+VLOOKUP(window_returns!AA$1,regression_results!$B:$J,4,0)</f>
        <v>-1.7129073954514764E-2</v>
      </c>
      <c r="AB14">
        <f>window_returns!AB14-window_returns!$AE14*VLOOKUP(window_returns!AB$1,regression_results!$B:$J,5,0)+VLOOKUP(window_returns!AB$1,regression_results!$B:$J,4,0)</f>
        <v>-1.5431024392964164E-2</v>
      </c>
      <c r="AC14">
        <f>window_returns!AC14-window_returns!$AE14*VLOOKUP(window_returns!AC$1,regression_results!$B:$J,5,0)+VLOOKUP(window_returns!AC$1,regression_results!$B:$J,4,0)</f>
        <v>-2.457952323373298E-3</v>
      </c>
      <c r="AD14">
        <f>window_returns!AD14-window_returns!$AE14*VLOOKUP(window_returns!AD$1,regression_results!$B:$J,5,0)+VLOOKUP(window_returns!AD$1,regression_results!$B:$J,4,0)</f>
        <v>1.4463304687171573E-2</v>
      </c>
      <c r="AE14">
        <f>window_returns!AF14-window_returns!$AE14*VLOOKUP(window_returns!AF$1,regression_results!$B:$J,5,0)+VLOOKUP(window_returns!AF$1,regression_results!$B:$J,4,0)</f>
        <v>-6.564801398527699E-2</v>
      </c>
      <c r="AF14">
        <f>window_returns!AG14-window_returns!$AE14*VLOOKUP(window_returns!AG$1,regression_results!$B:$J,5,0)+VLOOKUP(window_returns!AG$1,regression_results!$B:$J,4,0)</f>
        <v>-4.7545751362489563E-2</v>
      </c>
      <c r="AG14">
        <f>window_returns!AH14-window_returns!$AE14*VLOOKUP(window_returns!AH$1,regression_results!$B:$J,5,0)+VLOOKUP(window_returns!AH$1,regression_results!$B:$J,4,0)</f>
        <v>4.035854063722509E-2</v>
      </c>
      <c r="AH14">
        <f>window_returns!AI14-window_returns!$AE14*VLOOKUP(window_returns!AI$1,regression_results!$B:$J,5,0)+VLOOKUP(window_returns!AI$1,regression_results!$B:$J,4,0)</f>
        <v>-1.8848230831726261E-2</v>
      </c>
      <c r="AI14">
        <f>window_returns!AJ14-window_returns!$AE14*VLOOKUP(window_returns!AJ$1,regression_results!$B:$J,5,0)+VLOOKUP(window_returns!AJ$1,regression_results!$B:$J,4,0)</f>
        <v>1.9718835996438307E-2</v>
      </c>
      <c r="AJ14">
        <f>window_returns!AK14-window_returns!$AE14*VLOOKUP(window_returns!AK$1,regression_results!$B:$J,5,0)+VLOOKUP(window_returns!AK$1,regression_results!$B:$J,4,0)</f>
        <v>7.9190354739393676E-2</v>
      </c>
      <c r="AK14">
        <f>window_returns!AL14-window_returns!$AE14*VLOOKUP(window_returns!AL$1,regression_results!$B:$J,5,0)+VLOOKUP(window_returns!AL$1,regression_results!$B:$J,4,0)</f>
        <v>-2.1936520328970331E-2</v>
      </c>
      <c r="AL14">
        <f>window_returns!AM14-window_returns!$AE14*VLOOKUP(window_returns!AM$1,regression_results!$B:$J,5,0)+VLOOKUP(window_returns!AM$1,regression_results!$B:$J,4,0)</f>
        <v>-2.7143692642186187E-3</v>
      </c>
      <c r="AM14">
        <f>window_returns!AN14-window_returns!$AE14*VLOOKUP(window_returns!AN$1,regression_results!$B:$J,5,0)+VLOOKUP(window_returns!AN$1,regression_results!$B:$J,4,0)</f>
        <v>-6.5389850738738056E-2</v>
      </c>
      <c r="AN14">
        <f>window_returns!AO14-window_returns!$AE14*VLOOKUP(window_returns!AO$1,regression_results!$B:$J,5,0)+VLOOKUP(window_returns!AO$1,regression_results!$B:$J,4,0)</f>
        <v>-4.4996240745459527E-2</v>
      </c>
      <c r="AO14">
        <f>window_returns!AP14-window_returns!$AE14*VLOOKUP(window_returns!AP$1,regression_results!$B:$J,5,0)+VLOOKUP(window_returns!AP$1,regression_results!$B:$J,4,0)</f>
        <v>-5.621276453345353E-2</v>
      </c>
      <c r="AP14">
        <f>window_returns!AQ14-window_returns!$AE14*VLOOKUP(window_returns!AQ$1,regression_results!$B:$J,5,0)+VLOOKUP(window_returns!AQ$1,regression_results!$B:$J,4,0)</f>
        <v>-1.1416575749768652E-2</v>
      </c>
      <c r="AQ14">
        <f>window_returns!AR14-window_returns!$AE14*VLOOKUP(window_returns!AR$1,regression_results!$B:$J,5,0)+VLOOKUP(window_returns!AR$1,regression_results!$B:$J,4,0)</f>
        <v>2.9480897188040702E-4</v>
      </c>
      <c r="AR14">
        <f>window_returns!AS14-window_returns!$AE14*VLOOKUP(window_returns!AS$1,regression_results!$B:$J,5,0)+VLOOKUP(window_returns!AS$1,regression_results!$B:$J,4,0)</f>
        <v>2.9950020904689649E-3</v>
      </c>
      <c r="AS14">
        <f>window_returns!AT14-window_returns!$AE14*VLOOKUP(window_returns!AT$1,regression_results!$B:$J,5,0)+VLOOKUP(window_returns!AT$1,regression_results!$B:$J,4,0)</f>
        <v>-5.4580442127427853E-2</v>
      </c>
      <c r="AT14">
        <f>window_returns!AU14-window_returns!$AE14*VLOOKUP(window_returns!AU$1,regression_results!$B:$J,5,0)+VLOOKUP(window_returns!AU$1,regression_results!$B:$J,4,0)</f>
        <v>-9.7258791026723305E-3</v>
      </c>
      <c r="AU14">
        <f>window_returns!AV14-window_returns!$AE14*VLOOKUP(window_returns!AV$1,regression_results!$B:$J,5,0)+VLOOKUP(window_returns!AV$1,regression_results!$B:$J,4,0)</f>
        <v>3.0197238567186186E-3</v>
      </c>
      <c r="AV14">
        <f>window_returns!AW14-window_returns!$AE14*VLOOKUP(window_returns!AW$1,regression_results!$B:$J,5,0)+VLOOKUP(window_returns!AW$1,regression_results!$B:$J,4,0)</f>
        <v>-9.0413507487247611E-3</v>
      </c>
      <c r="AW14">
        <f>window_returns!AX14-window_returns!$AE14*VLOOKUP(window_returns!AX$1,regression_results!$B:$J,5,0)+VLOOKUP(window_returns!AX$1,regression_results!$B:$J,4,0)</f>
        <v>-5.9624640630029521E-2</v>
      </c>
      <c r="AX14">
        <f>window_returns!AY14-window_returns!$AE14*VLOOKUP(window_returns!AY$1,regression_results!$B:$J,5,0)+VLOOKUP(window_returns!AY$1,regression_results!$B:$J,4,0)</f>
        <v>-2.0578652490541426E-2</v>
      </c>
      <c r="AY14">
        <f>window_returns!AZ14-window_returns!$AE14*VLOOKUP(window_returns!AZ$1,regression_results!$B:$J,5,0)+VLOOKUP(window_returns!AZ$1,regression_results!$B:$J,4,0)</f>
        <v>-2.0480881740667194E-2</v>
      </c>
      <c r="AZ14">
        <f>window_returns!BA14-window_returns!$AE14*VLOOKUP(window_returns!BA$1,regression_results!$B:$J,5,0)+VLOOKUP(window_returns!BA$1,regression_results!$B:$J,4,0)</f>
        <v>-3.9054658949931979E-2</v>
      </c>
      <c r="BA14" s="2">
        <v>44627</v>
      </c>
      <c r="BB14">
        <f t="shared" si="0"/>
        <v>-1.193691816206151E-2</v>
      </c>
    </row>
    <row r="15" spans="1:54" x14ac:dyDescent="0.25">
      <c r="A15" s="1">
        <v>8</v>
      </c>
      <c r="B15">
        <f>window_returns!B15-window_returns!$AE15*VLOOKUP(window_returns!B$1,regression_results!$B:$J,5,0)+VLOOKUP(window_returns!B$1,regression_results!$B:$J,4,0)</f>
        <v>5.9613198773827245E-2</v>
      </c>
      <c r="C15">
        <f>window_returns!C15-window_returns!$AE15*VLOOKUP(window_returns!C$1,regression_results!$B:$J,5,0)+VLOOKUP(window_returns!C$1,regression_results!$B:$J,4,0)</f>
        <v>2.4815991437072492E-2</v>
      </c>
      <c r="D15">
        <f>window_returns!D15-window_returns!$AE15*VLOOKUP(window_returns!D$1,regression_results!$B:$J,5,0)+VLOOKUP(window_returns!D$1,regression_results!$B:$J,4,0)</f>
        <v>-1.6724349870120656E-2</v>
      </c>
      <c r="E15">
        <f>window_returns!E15-window_returns!$AE15*VLOOKUP(window_returns!E$1,regression_results!$B:$J,5,0)+VLOOKUP(window_returns!E$1,regression_results!$B:$J,4,0)</f>
        <v>8.9773671016529395E-3</v>
      </c>
      <c r="F15">
        <f>window_returns!F15-window_returns!$AE15*VLOOKUP(window_returns!F$1,regression_results!$B:$J,5,0)+VLOOKUP(window_returns!F$1,regression_results!$B:$J,4,0)</f>
        <v>2.9963757008179021E-2</v>
      </c>
      <c r="G15">
        <f>window_returns!G15-window_returns!$AE15*VLOOKUP(window_returns!G$1,regression_results!$B:$J,5,0)+VLOOKUP(window_returns!G$1,regression_results!$B:$J,4,0)</f>
        <v>1.7073526292207569E-2</v>
      </c>
      <c r="H15">
        <f>window_returns!H15-window_returns!$AE15*VLOOKUP(window_returns!H$1,regression_results!$B:$J,5,0)+VLOOKUP(window_returns!H$1,regression_results!$B:$J,4,0)</f>
        <v>3.8925727162458499E-3</v>
      </c>
      <c r="I15">
        <f>window_returns!I15-window_returns!$AE15*VLOOKUP(window_returns!I$1,regression_results!$B:$J,5,0)+VLOOKUP(window_returns!I$1,regression_results!$B:$J,4,0)</f>
        <v>4.248860454675811E-3</v>
      </c>
      <c r="J15">
        <f>window_returns!J15-window_returns!$AE15*VLOOKUP(window_returns!J$1,regression_results!$B:$J,5,0)+VLOOKUP(window_returns!J$1,regression_results!$B:$J,4,0)</f>
        <v>9.5400969389794643E-2</v>
      </c>
      <c r="K15">
        <f>window_returns!K15-window_returns!$AE15*VLOOKUP(window_returns!K$1,regression_results!$B:$J,5,0)+VLOOKUP(window_returns!K$1,regression_results!$B:$J,4,0)</f>
        <v>-4.4661276610959769E-3</v>
      </c>
      <c r="L15">
        <f>window_returns!L15-window_returns!$AE15*VLOOKUP(window_returns!L$1,regression_results!$B:$J,5,0)+VLOOKUP(window_returns!L$1,regression_results!$B:$J,4,0)</f>
        <v>-7.9754234649780792E-3</v>
      </c>
      <c r="M15">
        <f>window_returns!M15-window_returns!$AE15*VLOOKUP(window_returns!M$1,regression_results!$B:$J,5,0)+VLOOKUP(window_returns!M$1,regression_results!$B:$J,4,0)</f>
        <v>-3.3575797724992258E-2</v>
      </c>
      <c r="N15">
        <f>window_returns!N15-window_returns!$AE15*VLOOKUP(window_returns!N$1,regression_results!$B:$J,5,0)+VLOOKUP(window_returns!N$1,regression_results!$B:$J,4,0)</f>
        <v>3.6707381723898916E-3</v>
      </c>
      <c r="O15">
        <f>window_returns!O15-window_returns!$AE15*VLOOKUP(window_returns!O$1,regression_results!$B:$J,5,0)+VLOOKUP(window_returns!O$1,regression_results!$B:$J,4,0)</f>
        <v>-2.7744547945094771E-2</v>
      </c>
      <c r="P15">
        <f>window_returns!P15-window_returns!$AE15*VLOOKUP(window_returns!P$1,regression_results!$B:$J,5,0)+VLOOKUP(window_returns!P$1,regression_results!$B:$J,4,0)</f>
        <v>-8.5694102632075247E-3</v>
      </c>
      <c r="Q15">
        <f>window_returns!Q15-window_returns!$AE15*VLOOKUP(window_returns!Q$1,regression_results!$B:$J,5,0)+VLOOKUP(window_returns!Q$1,regression_results!$B:$J,4,0)</f>
        <v>2.9864679925623274E-2</v>
      </c>
      <c r="R15">
        <f>window_returns!R15-window_returns!$AE15*VLOOKUP(window_returns!R$1,regression_results!$B:$J,5,0)+VLOOKUP(window_returns!R$1,regression_results!$B:$J,4,0)</f>
        <v>-3.844306572872043E-2</v>
      </c>
      <c r="S15">
        <f>window_returns!S15-window_returns!$AE15*VLOOKUP(window_returns!S$1,regression_results!$B:$J,5,0)+VLOOKUP(window_returns!S$1,regression_results!$B:$J,4,0)</f>
        <v>1.9535105077403653E-2</v>
      </c>
      <c r="T15">
        <f>window_returns!T15-window_returns!$AE15*VLOOKUP(window_returns!T$1,regression_results!$B:$J,5,0)+VLOOKUP(window_returns!T$1,regression_results!$B:$J,4,0)</f>
        <v>-3.5512706258413587E-2</v>
      </c>
      <c r="U15">
        <f>window_returns!U15-window_returns!$AE15*VLOOKUP(window_returns!U$1,regression_results!$B:$J,5,0)+VLOOKUP(window_returns!U$1,regression_results!$B:$J,4,0)</f>
        <v>6.2259936758379514E-2</v>
      </c>
      <c r="V15">
        <f>window_returns!V15-window_returns!$AE15*VLOOKUP(window_returns!V$1,regression_results!$B:$J,5,0)+VLOOKUP(window_returns!V$1,regression_results!$B:$J,4,0)</f>
        <v>6.5440930293309635E-2</v>
      </c>
      <c r="W15">
        <f>window_returns!W15-window_returns!$AE15*VLOOKUP(window_returns!W$1,regression_results!$B:$J,5,0)+VLOOKUP(window_returns!W$1,regression_results!$B:$J,4,0)</f>
        <v>2.9661939354360983E-2</v>
      </c>
      <c r="X15">
        <f>window_returns!X15-window_returns!$AE15*VLOOKUP(window_returns!X$1,regression_results!$B:$J,5,0)+VLOOKUP(window_returns!X$1,regression_results!$B:$J,4,0)</f>
        <v>4.7389199383562203E-3</v>
      </c>
      <c r="Y15">
        <f>window_returns!Y15-window_returns!$AE15*VLOOKUP(window_returns!Y$1,regression_results!$B:$J,5,0)+VLOOKUP(window_returns!Y$1,regression_results!$B:$J,4,0)</f>
        <v>-1.7522331509259095E-3</v>
      </c>
      <c r="Z15">
        <f>window_returns!Z15-window_returns!$AE15*VLOOKUP(window_returns!Z$1,regression_results!$B:$J,5,0)+VLOOKUP(window_returns!Z$1,regression_results!$B:$J,4,0)</f>
        <v>2.5843786190807877E-2</v>
      </c>
      <c r="AA15">
        <f>window_returns!AA15-window_returns!$AE15*VLOOKUP(window_returns!AA$1,regression_results!$B:$J,5,0)+VLOOKUP(window_returns!AA$1,regression_results!$B:$J,4,0)</f>
        <v>1.3716453116138358E-3</v>
      </c>
      <c r="AB15">
        <f>window_returns!AB15-window_returns!$AE15*VLOOKUP(window_returns!AB$1,regression_results!$B:$J,5,0)+VLOOKUP(window_returns!AB$1,regression_results!$B:$J,4,0)</f>
        <v>2.3756722156684409E-2</v>
      </c>
      <c r="AC15">
        <f>window_returns!AC15-window_returns!$AE15*VLOOKUP(window_returns!AC$1,regression_results!$B:$J,5,0)+VLOOKUP(window_returns!AC$1,regression_results!$B:$J,4,0)</f>
        <v>7.3548667871009363E-3</v>
      </c>
      <c r="AD15">
        <f>window_returns!AD15-window_returns!$AE15*VLOOKUP(window_returns!AD$1,regression_results!$B:$J,5,0)+VLOOKUP(window_returns!AD$1,regression_results!$B:$J,4,0)</f>
        <v>-1.1258511585238985E-2</v>
      </c>
      <c r="AE15">
        <f>window_returns!AF15-window_returns!$AE15*VLOOKUP(window_returns!AF$1,regression_results!$B:$J,5,0)+VLOOKUP(window_returns!AF$1,regression_results!$B:$J,4,0)</f>
        <v>1.2236780260707219E-2</v>
      </c>
      <c r="AF15">
        <f>window_returns!AG15-window_returns!$AE15*VLOOKUP(window_returns!AG$1,regression_results!$B:$J,5,0)+VLOOKUP(window_returns!AG$1,regression_results!$B:$J,4,0)</f>
        <v>4.8596996137129186E-2</v>
      </c>
      <c r="AG15">
        <f>window_returns!AH15-window_returns!$AE15*VLOOKUP(window_returns!AH$1,regression_results!$B:$J,5,0)+VLOOKUP(window_returns!AH$1,regression_results!$B:$J,4,0)</f>
        <v>4.9372606974389256E-2</v>
      </c>
      <c r="AH15">
        <f>window_returns!AI15-window_returns!$AE15*VLOOKUP(window_returns!AI$1,regression_results!$B:$J,5,0)+VLOOKUP(window_returns!AI$1,regression_results!$B:$J,4,0)</f>
        <v>3.0353862464620206E-2</v>
      </c>
      <c r="AI15">
        <f>window_returns!AJ15-window_returns!$AE15*VLOOKUP(window_returns!AJ$1,regression_results!$B:$J,5,0)+VLOOKUP(window_returns!AJ$1,regression_results!$B:$J,4,0)</f>
        <v>-3.3115684985982946E-3</v>
      </c>
      <c r="AJ15">
        <f>window_returns!AK15-window_returns!$AE15*VLOOKUP(window_returns!AK$1,regression_results!$B:$J,5,0)+VLOOKUP(window_returns!AK$1,regression_results!$B:$J,4,0)</f>
        <v>2.7081390629763141E-2</v>
      </c>
      <c r="AK15">
        <f>window_returns!AL15-window_returns!$AE15*VLOOKUP(window_returns!AL$1,regression_results!$B:$J,5,0)+VLOOKUP(window_returns!AL$1,regression_results!$B:$J,4,0)</f>
        <v>-1.7951527062775752E-2</v>
      </c>
      <c r="AL15">
        <f>window_returns!AM15-window_returns!$AE15*VLOOKUP(window_returns!AM$1,regression_results!$B:$J,5,0)+VLOOKUP(window_returns!AM$1,regression_results!$B:$J,4,0)</f>
        <v>1.9544683026734228E-3</v>
      </c>
      <c r="AM15">
        <f>window_returns!AN15-window_returns!$AE15*VLOOKUP(window_returns!AN$1,regression_results!$B:$J,5,0)+VLOOKUP(window_returns!AN$1,regression_results!$B:$J,4,0)</f>
        <v>-2.5788123113867571E-2</v>
      </c>
      <c r="AN15">
        <f>window_returns!AO15-window_returns!$AE15*VLOOKUP(window_returns!AO$1,regression_results!$B:$J,5,0)+VLOOKUP(window_returns!AO$1,regression_results!$B:$J,4,0)</f>
        <v>8.5003509006395528E-3</v>
      </c>
      <c r="AO15">
        <f>window_returns!AP15-window_returns!$AE15*VLOOKUP(window_returns!AP$1,regression_results!$B:$J,5,0)+VLOOKUP(window_returns!AP$1,regression_results!$B:$J,4,0)</f>
        <v>3.939456673461221E-2</v>
      </c>
      <c r="AP15">
        <f>window_returns!AQ15-window_returns!$AE15*VLOOKUP(window_returns!AQ$1,regression_results!$B:$J,5,0)+VLOOKUP(window_returns!AQ$1,regression_results!$B:$J,4,0)</f>
        <v>4.2456598725277218E-2</v>
      </c>
      <c r="AQ15">
        <f>window_returns!AR15-window_returns!$AE15*VLOOKUP(window_returns!AR$1,regression_results!$B:$J,5,0)+VLOOKUP(window_returns!AR$1,regression_results!$B:$J,4,0)</f>
        <v>-2.0287705517054856E-3</v>
      </c>
      <c r="AR15">
        <f>window_returns!AS15-window_returns!$AE15*VLOOKUP(window_returns!AS$1,regression_results!$B:$J,5,0)+VLOOKUP(window_returns!AS$1,regression_results!$B:$J,4,0)</f>
        <v>1.8874568887113165E-2</v>
      </c>
      <c r="AS15">
        <f>window_returns!AT15-window_returns!$AE15*VLOOKUP(window_returns!AT$1,regression_results!$B:$J,5,0)+VLOOKUP(window_returns!AT$1,regression_results!$B:$J,4,0)</f>
        <v>-7.4237067722393631E-3</v>
      </c>
      <c r="AT15">
        <f>window_returns!AU15-window_returns!$AE15*VLOOKUP(window_returns!AU$1,regression_results!$B:$J,5,0)+VLOOKUP(window_returns!AU$1,regression_results!$B:$J,4,0)</f>
        <v>-6.0528602777026645E-2</v>
      </c>
      <c r="AU15">
        <f>window_returns!AV15-window_returns!$AE15*VLOOKUP(window_returns!AV$1,regression_results!$B:$J,5,0)+VLOOKUP(window_returns!AV$1,regression_results!$B:$J,4,0)</f>
        <v>-5.5132665425941828E-2</v>
      </c>
      <c r="AV15">
        <f>window_returns!AW15-window_returns!$AE15*VLOOKUP(window_returns!AW$1,regression_results!$B:$J,5,0)+VLOOKUP(window_returns!AW$1,regression_results!$B:$J,4,0)</f>
        <v>-1.4200090135033196E-3</v>
      </c>
      <c r="AW15">
        <f>window_returns!AX15-window_returns!$AE15*VLOOKUP(window_returns!AX$1,regression_results!$B:$J,5,0)+VLOOKUP(window_returns!AX$1,regression_results!$B:$J,4,0)</f>
        <v>3.0004753269133575E-2</v>
      </c>
      <c r="AX15">
        <f>window_returns!AY15-window_returns!$AE15*VLOOKUP(window_returns!AY$1,regression_results!$B:$J,5,0)+VLOOKUP(window_returns!AY$1,regression_results!$B:$J,4,0)</f>
        <v>7.5026625126240563E-3</v>
      </c>
      <c r="AY15">
        <f>window_returns!AZ15-window_returns!$AE15*VLOOKUP(window_returns!AZ$1,regression_results!$B:$J,5,0)+VLOOKUP(window_returns!AZ$1,regression_results!$B:$J,4,0)</f>
        <v>-2.0703613384066982E-2</v>
      </c>
      <c r="AZ15">
        <f>window_returns!BA15-window_returns!$AE15*VLOOKUP(window_returns!BA$1,regression_results!$B:$J,5,0)+VLOOKUP(window_returns!BA$1,regression_results!$B:$J,4,0)</f>
        <v>2.0437011601410027E-2</v>
      </c>
      <c r="BA15" s="2">
        <v>44628</v>
      </c>
      <c r="BB15">
        <f t="shared" si="0"/>
        <v>9.2929680448483269E-3</v>
      </c>
    </row>
    <row r="16" spans="1:54" x14ac:dyDescent="0.25">
      <c r="A16" s="1">
        <v>9</v>
      </c>
      <c r="B16">
        <f>window_returns!B16-window_returns!$AE16*VLOOKUP(window_returns!B$1,regression_results!$B:$J,5,0)+VLOOKUP(window_returns!B$1,regression_results!$B:$J,4,0)</f>
        <v>-1.7798110887861551E-2</v>
      </c>
      <c r="C16">
        <f>window_returns!C16-window_returns!$AE16*VLOOKUP(window_returns!C$1,regression_results!$B:$J,5,0)+VLOOKUP(window_returns!C$1,regression_results!$B:$J,4,0)</f>
        <v>3.1986563317884111E-2</v>
      </c>
      <c r="D16">
        <f>window_returns!D16-window_returns!$AE16*VLOOKUP(window_returns!D$1,regression_results!$B:$J,5,0)+VLOOKUP(window_returns!D$1,regression_results!$B:$J,4,0)</f>
        <v>5.8111581082788541E-3</v>
      </c>
      <c r="E16">
        <f>window_returns!E16-window_returns!$AE16*VLOOKUP(window_returns!E$1,regression_results!$B:$J,5,0)+VLOOKUP(window_returns!E$1,regression_results!$B:$J,4,0)</f>
        <v>-4.2028310087443704E-3</v>
      </c>
      <c r="F16">
        <f>window_returns!F16-window_returns!$AE16*VLOOKUP(window_returns!F$1,regression_results!$B:$J,5,0)+VLOOKUP(window_returns!F$1,regression_results!$B:$J,4,0)</f>
        <v>-3.6450169854113361E-2</v>
      </c>
      <c r="G16">
        <f>window_returns!G16-window_returns!$AE16*VLOOKUP(window_returns!G$1,regression_results!$B:$J,5,0)+VLOOKUP(window_returns!G$1,regression_results!$B:$J,4,0)</f>
        <v>-1.7074401640826492E-2</v>
      </c>
      <c r="H16">
        <f>window_returns!H16-window_returns!$AE16*VLOOKUP(window_returns!H$1,regression_results!$B:$J,5,0)+VLOOKUP(window_returns!H$1,regression_results!$B:$J,4,0)</f>
        <v>-2.4916383520637493E-3</v>
      </c>
      <c r="I16">
        <f>window_returns!I16-window_returns!$AE16*VLOOKUP(window_returns!I$1,regression_results!$B:$J,5,0)+VLOOKUP(window_returns!I$1,regression_results!$B:$J,4,0)</f>
        <v>2.6862086363091751E-2</v>
      </c>
      <c r="J16">
        <f>window_returns!J16-window_returns!$AE16*VLOOKUP(window_returns!J$1,regression_results!$B:$J,5,0)+VLOOKUP(window_returns!J$1,regression_results!$B:$J,4,0)</f>
        <v>3.0495012014714332E-2</v>
      </c>
      <c r="K16">
        <f>window_returns!K16-window_returns!$AE16*VLOOKUP(window_returns!K$1,regression_results!$B:$J,5,0)+VLOOKUP(window_returns!K$1,regression_results!$B:$J,4,0)</f>
        <v>8.0283730479867917E-3</v>
      </c>
      <c r="L16">
        <f>window_returns!L16-window_returns!$AE16*VLOOKUP(window_returns!L$1,regression_results!$B:$J,5,0)+VLOOKUP(window_returns!L$1,regression_results!$B:$J,4,0)</f>
        <v>7.4742580846497448E-3</v>
      </c>
      <c r="M16">
        <f>window_returns!M16-window_returns!$AE16*VLOOKUP(window_returns!M$1,regression_results!$B:$J,5,0)+VLOOKUP(window_returns!M$1,regression_results!$B:$J,4,0)</f>
        <v>1.8620901636352407E-2</v>
      </c>
      <c r="N16">
        <f>window_returns!N16-window_returns!$AE16*VLOOKUP(window_returns!N$1,regression_results!$B:$J,5,0)+VLOOKUP(window_returns!N$1,regression_results!$B:$J,4,0)</f>
        <v>-1.6784969717446821E-2</v>
      </c>
      <c r="O16">
        <f>window_returns!O16-window_returns!$AE16*VLOOKUP(window_returns!O$1,regression_results!$B:$J,5,0)+VLOOKUP(window_returns!O$1,regression_results!$B:$J,4,0)</f>
        <v>-9.7221897306036045E-3</v>
      </c>
      <c r="P16">
        <f>window_returns!P16-window_returns!$AE16*VLOOKUP(window_returns!P$1,regression_results!$B:$J,5,0)+VLOOKUP(window_returns!P$1,regression_results!$B:$J,4,0)</f>
        <v>-1.2870524388248122E-2</v>
      </c>
      <c r="Q16">
        <f>window_returns!Q16-window_returns!$AE16*VLOOKUP(window_returns!Q$1,regression_results!$B:$J,5,0)+VLOOKUP(window_returns!Q$1,regression_results!$B:$J,4,0)</f>
        <v>3.0030276300184761E-2</v>
      </c>
      <c r="R16">
        <f>window_returns!R16-window_returns!$AE16*VLOOKUP(window_returns!R$1,regression_results!$B:$J,5,0)+VLOOKUP(window_returns!R$1,regression_results!$B:$J,4,0)</f>
        <v>3.3797521416374897E-3</v>
      </c>
      <c r="S16">
        <f>window_returns!S16-window_returns!$AE16*VLOOKUP(window_returns!S$1,regression_results!$B:$J,5,0)+VLOOKUP(window_returns!S$1,regression_results!$B:$J,4,0)</f>
        <v>-1.1209689521426938E-2</v>
      </c>
      <c r="T16">
        <f>window_returns!T16-window_returns!$AE16*VLOOKUP(window_returns!T$1,regression_results!$B:$J,5,0)+VLOOKUP(window_returns!T$1,regression_results!$B:$J,4,0)</f>
        <v>2.0835918004743999E-2</v>
      </c>
      <c r="U16">
        <f>window_returns!U16-window_returns!$AE16*VLOOKUP(window_returns!U$1,regression_results!$B:$J,5,0)+VLOOKUP(window_returns!U$1,regression_results!$B:$J,4,0)</f>
        <v>1.5859527771745284E-2</v>
      </c>
      <c r="V16">
        <f>window_returns!V16-window_returns!$AE16*VLOOKUP(window_returns!V$1,regression_results!$B:$J,5,0)+VLOOKUP(window_returns!V$1,regression_results!$B:$J,4,0)</f>
        <v>-3.0609273798195545E-3</v>
      </c>
      <c r="W16">
        <f>window_returns!W16-window_returns!$AE16*VLOOKUP(window_returns!W$1,regression_results!$B:$J,5,0)+VLOOKUP(window_returns!W$1,regression_results!$B:$J,4,0)</f>
        <v>1.8224781963625755E-2</v>
      </c>
      <c r="X16">
        <f>window_returns!X16-window_returns!$AE16*VLOOKUP(window_returns!X$1,regression_results!$B:$J,5,0)+VLOOKUP(window_returns!X$1,regression_results!$B:$J,4,0)</f>
        <v>1.2702604005653836E-2</v>
      </c>
      <c r="Y16">
        <f>window_returns!Y16-window_returns!$AE16*VLOOKUP(window_returns!Y$1,regression_results!$B:$J,5,0)+VLOOKUP(window_returns!Y$1,regression_results!$B:$J,4,0)</f>
        <v>2.1532253897126426E-2</v>
      </c>
      <c r="Z16">
        <f>window_returns!Z16-window_returns!$AE16*VLOOKUP(window_returns!Z$1,regression_results!$B:$J,5,0)+VLOOKUP(window_returns!Z$1,regression_results!$B:$J,4,0)</f>
        <v>-3.3064769648889132E-3</v>
      </c>
      <c r="AA16">
        <f>window_returns!AA16-window_returns!$AE16*VLOOKUP(window_returns!AA$1,regression_results!$B:$J,5,0)+VLOOKUP(window_returns!AA$1,regression_results!$B:$J,4,0)</f>
        <v>7.7556959450473381E-3</v>
      </c>
      <c r="AB16">
        <f>window_returns!AB16-window_returns!$AE16*VLOOKUP(window_returns!AB$1,regression_results!$B:$J,5,0)+VLOOKUP(window_returns!AB$1,regression_results!$B:$J,4,0)</f>
        <v>1.8741599569415401E-2</v>
      </c>
      <c r="AC16">
        <f>window_returns!AC16-window_returns!$AE16*VLOOKUP(window_returns!AC$1,regression_results!$B:$J,5,0)+VLOOKUP(window_returns!AC$1,regression_results!$B:$J,4,0)</f>
        <v>-7.0582346597908349E-3</v>
      </c>
      <c r="AD16">
        <f>window_returns!AD16-window_returns!$AE16*VLOOKUP(window_returns!AD$1,regression_results!$B:$J,5,0)+VLOOKUP(window_returns!AD$1,regression_results!$B:$J,4,0)</f>
        <v>5.1647468725046584E-3</v>
      </c>
      <c r="AE16">
        <f>window_returns!AF16-window_returns!$AE16*VLOOKUP(window_returns!AF$1,regression_results!$B:$J,5,0)+VLOOKUP(window_returns!AF$1,regression_results!$B:$J,4,0)</f>
        <v>4.0811494376199221E-3</v>
      </c>
      <c r="AF16">
        <f>window_returns!AG16-window_returns!$AE16*VLOOKUP(window_returns!AG$1,regression_results!$B:$J,5,0)+VLOOKUP(window_returns!AG$1,regression_results!$B:$J,4,0)</f>
        <v>7.9176847202485461E-3</v>
      </c>
      <c r="AG16">
        <f>window_returns!AH16-window_returns!$AE16*VLOOKUP(window_returns!AH$1,regression_results!$B:$J,5,0)+VLOOKUP(window_returns!AH$1,regression_results!$B:$J,4,0)</f>
        <v>1.0703417257039811E-2</v>
      </c>
      <c r="AH16">
        <f>window_returns!AI16-window_returns!$AE16*VLOOKUP(window_returns!AI$1,regression_results!$B:$J,5,0)+VLOOKUP(window_returns!AI$1,regression_results!$B:$J,4,0)</f>
        <v>8.5388922242542013E-3</v>
      </c>
      <c r="AI16">
        <f>window_returns!AJ16-window_returns!$AE16*VLOOKUP(window_returns!AJ$1,regression_results!$B:$J,5,0)+VLOOKUP(window_returns!AJ$1,regression_results!$B:$J,4,0)</f>
        <v>-2.2061445145884527E-3</v>
      </c>
      <c r="AJ16">
        <f>window_returns!AK16-window_returns!$AE16*VLOOKUP(window_returns!AK$1,regression_results!$B:$J,5,0)+VLOOKUP(window_returns!AK$1,regression_results!$B:$J,4,0)</f>
        <v>-4.9964556943407047E-2</v>
      </c>
      <c r="AK16">
        <f>window_returns!AL16-window_returns!$AE16*VLOOKUP(window_returns!AL$1,regression_results!$B:$J,5,0)+VLOOKUP(window_returns!AL$1,regression_results!$B:$J,4,0)</f>
        <v>7.9866987773772602E-3</v>
      </c>
      <c r="AL16">
        <f>window_returns!AM16-window_returns!$AE16*VLOOKUP(window_returns!AM$1,regression_results!$B:$J,5,0)+VLOOKUP(window_returns!AM$1,regression_results!$B:$J,4,0)</f>
        <v>8.4623441850658326E-3</v>
      </c>
      <c r="AM16">
        <f>window_returns!AN16-window_returns!$AE16*VLOOKUP(window_returns!AN$1,regression_results!$B:$J,5,0)+VLOOKUP(window_returns!AN$1,regression_results!$B:$J,4,0)</f>
        <v>5.7618930945508864E-2</v>
      </c>
      <c r="AN16">
        <f>window_returns!AO16-window_returns!$AE16*VLOOKUP(window_returns!AO$1,regression_results!$B:$J,5,0)+VLOOKUP(window_returns!AO$1,regression_results!$B:$J,4,0)</f>
        <v>4.067361319103277E-2</v>
      </c>
      <c r="AO16">
        <f>window_returns!AP16-window_returns!$AE16*VLOOKUP(window_returns!AP$1,regression_results!$B:$J,5,0)+VLOOKUP(window_returns!AP$1,regression_results!$B:$J,4,0)</f>
        <v>0.13638244369369501</v>
      </c>
      <c r="AP16">
        <f>window_returns!AQ16-window_returns!$AE16*VLOOKUP(window_returns!AQ$1,regression_results!$B:$J,5,0)+VLOOKUP(window_returns!AQ$1,regression_results!$B:$J,4,0)</f>
        <v>1.468874270707024E-2</v>
      </c>
      <c r="AQ16">
        <f>window_returns!AR16-window_returns!$AE16*VLOOKUP(window_returns!AR$1,regression_results!$B:$J,5,0)+VLOOKUP(window_returns!AR$1,regression_results!$B:$J,4,0)</f>
        <v>1.1004947363428993E-2</v>
      </c>
      <c r="AR16">
        <f>window_returns!AS16-window_returns!$AE16*VLOOKUP(window_returns!AS$1,regression_results!$B:$J,5,0)+VLOOKUP(window_returns!AS$1,regression_results!$B:$J,4,0)</f>
        <v>1.3616056833273892E-2</v>
      </c>
      <c r="AS16">
        <f>window_returns!AT16-window_returns!$AE16*VLOOKUP(window_returns!AT$1,regression_results!$B:$J,5,0)+VLOOKUP(window_returns!AT$1,regression_results!$B:$J,4,0)</f>
        <v>2.0103961931509987E-2</v>
      </c>
      <c r="AT16">
        <f>window_returns!AU16-window_returns!$AE16*VLOOKUP(window_returns!AU$1,regression_results!$B:$J,5,0)+VLOOKUP(window_returns!AU$1,regression_results!$B:$J,4,0)</f>
        <v>7.4612758562430234E-3</v>
      </c>
      <c r="AU16">
        <f>window_returns!AV16-window_returns!$AE16*VLOOKUP(window_returns!AV$1,regression_results!$B:$J,5,0)+VLOOKUP(window_returns!AV$1,regression_results!$B:$J,4,0)</f>
        <v>1.5028790901863878E-3</v>
      </c>
      <c r="AV16">
        <f>window_returns!AW16-window_returns!$AE16*VLOOKUP(window_returns!AW$1,regression_results!$B:$J,5,0)+VLOOKUP(window_returns!AW$1,regression_results!$B:$J,4,0)</f>
        <v>1.4987591444022839E-2</v>
      </c>
      <c r="AW16">
        <f>window_returns!AX16-window_returns!$AE16*VLOOKUP(window_returns!AX$1,regression_results!$B:$J,5,0)+VLOOKUP(window_returns!AX$1,regression_results!$B:$J,4,0)</f>
        <v>3.8762487863913495E-2</v>
      </c>
      <c r="AX16">
        <f>window_returns!AY16-window_returns!$AE16*VLOOKUP(window_returns!AY$1,regression_results!$B:$J,5,0)+VLOOKUP(window_returns!AY$1,regression_results!$B:$J,4,0)</f>
        <v>1.5296714391816336E-2</v>
      </c>
      <c r="AY16">
        <f>window_returns!AZ16-window_returns!$AE16*VLOOKUP(window_returns!AZ$1,regression_results!$B:$J,5,0)+VLOOKUP(window_returns!AZ$1,regression_results!$B:$J,4,0)</f>
        <v>1.2499081702454239E-2</v>
      </c>
      <c r="AZ16">
        <f>window_returns!BA16-window_returns!$AE16*VLOOKUP(window_returns!BA$1,regression_results!$B:$J,5,0)+VLOOKUP(window_returns!BA$1,regression_results!$B:$J,4,0)</f>
        <v>-1.0360063376676793E-2</v>
      </c>
      <c r="BA16" s="2">
        <v>44629</v>
      </c>
      <c r="BB16">
        <f t="shared" si="0"/>
        <v>1.0024186151370547E-2</v>
      </c>
    </row>
    <row r="17" spans="1:54" x14ac:dyDescent="0.25">
      <c r="A17" s="1">
        <v>10</v>
      </c>
      <c r="B17">
        <f>window_returns!B17-window_returns!$AE17*VLOOKUP(window_returns!B$1,regression_results!$B:$J,5,0)+VLOOKUP(window_returns!B$1,regression_results!$B:$J,4,0)</f>
        <v>-1.4350787108655351E-2</v>
      </c>
      <c r="C17">
        <f>window_returns!C17-window_returns!$AE17*VLOOKUP(window_returns!C$1,regression_results!$B:$J,5,0)+VLOOKUP(window_returns!C$1,regression_results!$B:$J,4,0)</f>
        <v>-2.2456387333678204E-2</v>
      </c>
      <c r="D17">
        <f>window_returns!D17-window_returns!$AE17*VLOOKUP(window_returns!D$1,regression_results!$B:$J,5,0)+VLOOKUP(window_returns!D$1,regression_results!$B:$J,4,0)</f>
        <v>2.5861052259807765E-2</v>
      </c>
      <c r="E17">
        <f>window_returns!E17-window_returns!$AE17*VLOOKUP(window_returns!E$1,regression_results!$B:$J,5,0)+VLOOKUP(window_returns!E$1,regression_results!$B:$J,4,0)</f>
        <v>-2.7532395113477842E-3</v>
      </c>
      <c r="F17">
        <f>window_returns!F17-window_returns!$AE17*VLOOKUP(window_returns!F$1,regression_results!$B:$J,5,0)+VLOOKUP(window_returns!F$1,regression_results!$B:$J,4,0)</f>
        <v>-5.4581573935346241E-3</v>
      </c>
      <c r="G17">
        <f>window_returns!G17-window_returns!$AE17*VLOOKUP(window_returns!G$1,regression_results!$B:$J,5,0)+VLOOKUP(window_returns!G$1,regression_results!$B:$J,4,0)</f>
        <v>5.9177582664109215E-3</v>
      </c>
      <c r="H17">
        <f>window_returns!H17-window_returns!$AE17*VLOOKUP(window_returns!H$1,regression_results!$B:$J,5,0)+VLOOKUP(window_returns!H$1,regression_results!$B:$J,4,0)</f>
        <v>-2.6558678204607496E-2</v>
      </c>
      <c r="I17">
        <f>window_returns!I17-window_returns!$AE17*VLOOKUP(window_returns!I$1,regression_results!$B:$J,5,0)+VLOOKUP(window_returns!I$1,regression_results!$B:$J,4,0)</f>
        <v>1.9260353574213802E-2</v>
      </c>
      <c r="J17">
        <f>window_returns!J17-window_returns!$AE17*VLOOKUP(window_returns!J$1,regression_results!$B:$J,5,0)+VLOOKUP(window_returns!J$1,regression_results!$B:$J,4,0)</f>
        <v>4.0231413378491634E-2</v>
      </c>
      <c r="K17">
        <f>window_returns!K17-window_returns!$AE17*VLOOKUP(window_returns!K$1,regression_results!$B:$J,5,0)+VLOOKUP(window_returns!K$1,regression_results!$B:$J,4,0)</f>
        <v>3.065484925249647E-2</v>
      </c>
      <c r="L17">
        <f>window_returns!L17-window_returns!$AE17*VLOOKUP(window_returns!L$1,regression_results!$B:$J,5,0)+VLOOKUP(window_returns!L$1,regression_results!$B:$J,4,0)</f>
        <v>-1.8465762353703067E-2</v>
      </c>
      <c r="M17">
        <f>window_returns!M17-window_returns!$AE17*VLOOKUP(window_returns!M$1,regression_results!$B:$J,5,0)+VLOOKUP(window_returns!M$1,regression_results!$B:$J,4,0)</f>
        <v>-1.7660481873867286E-3</v>
      </c>
      <c r="N17">
        <f>window_returns!N17-window_returns!$AE17*VLOOKUP(window_returns!N$1,regression_results!$B:$J,5,0)+VLOOKUP(window_returns!N$1,regression_results!$B:$J,4,0)</f>
        <v>-2.7950208988424808E-2</v>
      </c>
      <c r="O17">
        <f>window_returns!O17-window_returns!$AE17*VLOOKUP(window_returns!O$1,regression_results!$B:$J,5,0)+VLOOKUP(window_returns!O$1,regression_results!$B:$J,4,0)</f>
        <v>-1.8367080948812387E-2</v>
      </c>
      <c r="P17">
        <f>window_returns!P17-window_returns!$AE17*VLOOKUP(window_returns!P$1,regression_results!$B:$J,5,0)+VLOOKUP(window_returns!P$1,regression_results!$B:$J,4,0)</f>
        <v>-1.6039716621484019E-2</v>
      </c>
      <c r="Q17">
        <f>window_returns!Q17-window_returns!$AE17*VLOOKUP(window_returns!Q$1,regression_results!$B:$J,5,0)+VLOOKUP(window_returns!Q$1,regression_results!$B:$J,4,0)</f>
        <v>4.0101821525132461E-3</v>
      </c>
      <c r="R17">
        <f>window_returns!R17-window_returns!$AE17*VLOOKUP(window_returns!R$1,regression_results!$B:$J,5,0)+VLOOKUP(window_returns!R$1,regression_results!$B:$J,4,0)</f>
        <v>-1.683993246039938E-2</v>
      </c>
      <c r="S17">
        <f>window_returns!S17-window_returns!$AE17*VLOOKUP(window_returns!S$1,regression_results!$B:$J,5,0)+VLOOKUP(window_returns!S$1,regression_results!$B:$J,4,0)</f>
        <v>-1.0278372900027217E-3</v>
      </c>
      <c r="T17">
        <f>window_returns!T17-window_returns!$AE17*VLOOKUP(window_returns!T$1,regression_results!$B:$J,5,0)+VLOOKUP(window_returns!T$1,regression_results!$B:$J,4,0)</f>
        <v>-4.8719486376903121E-3</v>
      </c>
      <c r="U17">
        <f>window_returns!U17-window_returns!$AE17*VLOOKUP(window_returns!U$1,regression_results!$B:$J,5,0)+VLOOKUP(window_returns!U$1,regression_results!$B:$J,4,0)</f>
        <v>2.4555239565530008E-2</v>
      </c>
      <c r="V17">
        <f>window_returns!V17-window_returns!$AE17*VLOOKUP(window_returns!V$1,regression_results!$B:$J,5,0)+VLOOKUP(window_returns!V$1,regression_results!$B:$J,4,0)</f>
        <v>9.3652411085701215E-3</v>
      </c>
      <c r="W17">
        <f>window_returns!W17-window_returns!$AE17*VLOOKUP(window_returns!W$1,regression_results!$B:$J,5,0)+VLOOKUP(window_returns!W$1,regression_results!$B:$J,4,0)</f>
        <v>-6.9009545207136518E-3</v>
      </c>
      <c r="X17">
        <f>window_returns!X17-window_returns!$AE17*VLOOKUP(window_returns!X$1,regression_results!$B:$J,5,0)+VLOOKUP(window_returns!X$1,regression_results!$B:$J,4,0)</f>
        <v>-7.5755020094548462E-3</v>
      </c>
      <c r="Y17">
        <f>window_returns!Y17-window_returns!$AE17*VLOOKUP(window_returns!Y$1,regression_results!$B:$J,5,0)+VLOOKUP(window_returns!Y$1,regression_results!$B:$J,4,0)</f>
        <v>-8.6865457030130943E-3</v>
      </c>
      <c r="Z17">
        <f>window_returns!Z17-window_returns!$AE17*VLOOKUP(window_returns!Z$1,regression_results!$B:$J,5,0)+VLOOKUP(window_returns!Z$1,regression_results!$B:$J,4,0)</f>
        <v>1.6144590637774021E-2</v>
      </c>
      <c r="AA17">
        <f>window_returns!AA17-window_returns!$AE17*VLOOKUP(window_returns!AA$1,regression_results!$B:$J,5,0)+VLOOKUP(window_returns!AA$1,regression_results!$B:$J,4,0)</f>
        <v>-8.4313584628444051E-3</v>
      </c>
      <c r="AB17">
        <f>window_returns!AB17-window_returns!$AE17*VLOOKUP(window_returns!AB$1,regression_results!$B:$J,5,0)+VLOOKUP(window_returns!AB$1,regression_results!$B:$J,4,0)</f>
        <v>-2.2461129799426671E-2</v>
      </c>
      <c r="AC17">
        <f>window_returns!AC17-window_returns!$AE17*VLOOKUP(window_returns!AC$1,regression_results!$B:$J,5,0)+VLOOKUP(window_returns!AC$1,regression_results!$B:$J,4,0)</f>
        <v>-1.492944908534353E-2</v>
      </c>
      <c r="AD17">
        <f>window_returns!AD17-window_returns!$AE17*VLOOKUP(window_returns!AD$1,regression_results!$B:$J,5,0)+VLOOKUP(window_returns!AD$1,regression_results!$B:$J,4,0)</f>
        <v>6.0704294203522231E-3</v>
      </c>
      <c r="AE17">
        <f>window_returns!AF17-window_returns!$AE17*VLOOKUP(window_returns!AF$1,regression_results!$B:$J,5,0)+VLOOKUP(window_returns!AF$1,regression_results!$B:$J,4,0)</f>
        <v>-1.6509152251565726E-2</v>
      </c>
      <c r="AF17">
        <f>window_returns!AG17-window_returns!$AE17*VLOOKUP(window_returns!AG$1,regression_results!$B:$J,5,0)+VLOOKUP(window_returns!AG$1,regression_results!$B:$J,4,0)</f>
        <v>1.3193768231186009E-2</v>
      </c>
      <c r="AG17">
        <f>window_returns!AH17-window_returns!$AE17*VLOOKUP(window_returns!AH$1,regression_results!$B:$J,5,0)+VLOOKUP(window_returns!AH$1,regression_results!$B:$J,4,0)</f>
        <v>-1.7143765562646872E-2</v>
      </c>
      <c r="AH17">
        <f>window_returns!AI17-window_returns!$AE17*VLOOKUP(window_returns!AI$1,regression_results!$B:$J,5,0)+VLOOKUP(window_returns!AI$1,regression_results!$B:$J,4,0)</f>
        <v>-5.6479963617952818E-3</v>
      </c>
      <c r="AI17">
        <f>window_returns!AJ17-window_returns!$AE17*VLOOKUP(window_returns!AJ$1,regression_results!$B:$J,5,0)+VLOOKUP(window_returns!AJ$1,regression_results!$B:$J,4,0)</f>
        <v>-2.0509721205324866E-2</v>
      </c>
      <c r="AJ17">
        <f>window_returns!AK17-window_returns!$AE17*VLOOKUP(window_returns!AK$1,regression_results!$B:$J,5,0)+VLOOKUP(window_returns!AK$1,regression_results!$B:$J,4,0)</f>
        <v>9.7507290431533972E-2</v>
      </c>
      <c r="AK17">
        <f>window_returns!AL17-window_returns!$AE17*VLOOKUP(window_returns!AL$1,regression_results!$B:$J,5,0)+VLOOKUP(window_returns!AL$1,regression_results!$B:$J,4,0)</f>
        <v>5.7006945852297866E-3</v>
      </c>
      <c r="AL17">
        <f>window_returns!AM17-window_returns!$AE17*VLOOKUP(window_returns!AM$1,regression_results!$B:$J,5,0)+VLOOKUP(window_returns!AM$1,regression_results!$B:$J,4,0)</f>
        <v>-7.0093111379100452E-3</v>
      </c>
      <c r="AM17">
        <f>window_returns!AN17-window_returns!$AE17*VLOOKUP(window_returns!AN$1,regression_results!$B:$J,5,0)+VLOOKUP(window_returns!AN$1,regression_results!$B:$J,4,0)</f>
        <v>-9.0332599661782035E-3</v>
      </c>
      <c r="AN17">
        <f>window_returns!AO17-window_returns!$AE17*VLOOKUP(window_returns!AO$1,regression_results!$B:$J,5,0)+VLOOKUP(window_returns!AO$1,regression_results!$B:$J,4,0)</f>
        <v>-9.608497811829847E-3</v>
      </c>
      <c r="AO17">
        <f>window_returns!AP17-window_returns!$AE17*VLOOKUP(window_returns!AP$1,regression_results!$B:$J,5,0)+VLOOKUP(window_returns!AP$1,regression_results!$B:$J,4,0)</f>
        <v>-9.5757298868074367E-2</v>
      </c>
      <c r="AP17">
        <f>window_returns!AQ17-window_returns!$AE17*VLOOKUP(window_returns!AQ$1,regression_results!$B:$J,5,0)+VLOOKUP(window_returns!AQ$1,regression_results!$B:$J,4,0)</f>
        <v>8.6479016927996054E-3</v>
      </c>
      <c r="AQ17">
        <f>window_returns!AR17-window_returns!$AE17*VLOOKUP(window_returns!AR$1,regression_results!$B:$J,5,0)+VLOOKUP(window_returns!AR$1,regression_results!$B:$J,4,0)</f>
        <v>-5.0188349841721481E-3</v>
      </c>
      <c r="AR17">
        <f>window_returns!AS17-window_returns!$AE17*VLOOKUP(window_returns!AS$1,regression_results!$B:$J,5,0)+VLOOKUP(window_returns!AS$1,regression_results!$B:$J,4,0)</f>
        <v>-8.9598486563888312E-4</v>
      </c>
      <c r="AS17">
        <f>window_returns!AT17-window_returns!$AE17*VLOOKUP(window_returns!AT$1,regression_results!$B:$J,5,0)+VLOOKUP(window_returns!AT$1,regression_results!$B:$J,4,0)</f>
        <v>-6.4799484620599694E-3</v>
      </c>
      <c r="AT17">
        <f>window_returns!AU17-window_returns!$AE17*VLOOKUP(window_returns!AU$1,regression_results!$B:$J,5,0)+VLOOKUP(window_returns!AU$1,regression_results!$B:$J,4,0)</f>
        <v>-1.6619687539058729E-2</v>
      </c>
      <c r="AU17">
        <f>window_returns!AV17-window_returns!$AE17*VLOOKUP(window_returns!AV$1,regression_results!$B:$J,5,0)+VLOOKUP(window_returns!AV$1,regression_results!$B:$J,4,0)</f>
        <v>-2.1682864689800893E-2</v>
      </c>
      <c r="AV17">
        <f>window_returns!AW17-window_returns!$AE17*VLOOKUP(window_returns!AW$1,regression_results!$B:$J,5,0)+VLOOKUP(window_returns!AW$1,regression_results!$B:$J,4,0)</f>
        <v>6.3157675003723901E-3</v>
      </c>
      <c r="AW17">
        <f>window_returns!AX17-window_returns!$AE17*VLOOKUP(window_returns!AX$1,regression_results!$B:$J,5,0)+VLOOKUP(window_returns!AX$1,regression_results!$B:$J,4,0)</f>
        <v>3.077070872429334E-3</v>
      </c>
      <c r="AX17">
        <f>window_returns!AY17-window_returns!$AE17*VLOOKUP(window_returns!AY$1,regression_results!$B:$J,5,0)+VLOOKUP(window_returns!AY$1,regression_results!$B:$J,4,0)</f>
        <v>2.6601025907796588E-3</v>
      </c>
      <c r="AY17">
        <f>window_returns!AZ17-window_returns!$AE17*VLOOKUP(window_returns!AZ$1,regression_results!$B:$J,5,0)+VLOOKUP(window_returns!AZ$1,regression_results!$B:$J,4,0)</f>
        <v>-3.2381238628872516E-2</v>
      </c>
      <c r="AZ17">
        <f>window_returns!BA17-window_returns!$AE17*VLOOKUP(window_returns!BA$1,regression_results!$B:$J,5,0)+VLOOKUP(window_returns!BA$1,regression_results!$B:$J,4,0)</f>
        <v>-3.9910769389585828E-2</v>
      </c>
      <c r="BA17" s="2">
        <v>44630</v>
      </c>
      <c r="BB17">
        <f t="shared" si="0"/>
        <v>-4.52794805538326E-3</v>
      </c>
    </row>
    <row r="19" spans="1:54" x14ac:dyDescent="0.25">
      <c r="B19" s="1" t="s">
        <v>64</v>
      </c>
      <c r="C19" s="1" t="s">
        <v>65</v>
      </c>
      <c r="D19" s="1" t="s">
        <v>66</v>
      </c>
      <c r="E19" s="1" t="s">
        <v>67</v>
      </c>
      <c r="F19" s="1" t="s">
        <v>68</v>
      </c>
      <c r="G19" s="1" t="s">
        <v>69</v>
      </c>
      <c r="H19" s="1" t="s">
        <v>70</v>
      </c>
    </row>
    <row r="20" spans="1:54" x14ac:dyDescent="0.25">
      <c r="A20" s="1" t="s">
        <v>404</v>
      </c>
      <c r="B20" s="5">
        <f>SUM(BB2:BB6)</f>
        <v>-7.6863189182311553E-3</v>
      </c>
      <c r="C20" s="5">
        <f>BB7</f>
        <v>-4.1291354208011161E-3</v>
      </c>
      <c r="D20" s="5">
        <f>SUM(BB8:BB12)</f>
        <v>-1.1543107677737204E-2</v>
      </c>
      <c r="E20" s="5">
        <f>SUM(BB7:BB13)</f>
        <v>-3.0484030601040123E-2</v>
      </c>
      <c r="F20" s="6">
        <f>SUM(BB8:BB17)</f>
        <v>-2.3502607201464906E-2</v>
      </c>
      <c r="G20" s="5">
        <f>SUM(BB7:BB17)</f>
        <v>-2.7631742622266021E-2</v>
      </c>
      <c r="H20" s="5">
        <f>SUM(BB2:BB17)</f>
        <v>-3.5318061540497173E-2</v>
      </c>
    </row>
    <row r="21" spans="1:54" x14ac:dyDescent="0.25">
      <c r="A21" s="1" t="s">
        <v>405</v>
      </c>
      <c r="B21" s="7">
        <f>B20/(STDEV(estimation_abnormal_returns!$BB$2:$BB31)*5^(1/2))</f>
        <v>-0.64416948219592496</v>
      </c>
      <c r="C21" s="7">
        <f>C20/(STDEV(estimation_abnormal_returns!$BB$2:$BB31)*1^(1/2))</f>
        <v>-0.77379492057247623</v>
      </c>
      <c r="D21" s="7">
        <f>D20/(STDEV(estimation_abnormal_returns!$BB$2:$BB31)*5^(1/2))</f>
        <v>-0.96739645788870732</v>
      </c>
      <c r="E21" s="7">
        <f>E20/(STDEV(estimation_abnormal_returns!$BB$2:$BB31)*6^(1/2))</f>
        <v>-2.3321877608230386</v>
      </c>
      <c r="F21" s="7">
        <f>F20/(STDEV(estimation_abnormal_returns!$BB$2:$BB31)*10^(1/2))</f>
        <v>-1.3927808615574584</v>
      </c>
      <c r="G21" s="7">
        <f>G20/(STDEV(estimation_abnormal_returns!$BB$2:$BB31)*11^(1/2))</f>
        <v>-1.5612723934415325</v>
      </c>
      <c r="H21" s="7">
        <f>H20/(STDEV(estimation_abnormal_returns!$BB$2:$BB31)*16^(1/2))</f>
        <v>-1.654640368951656</v>
      </c>
    </row>
    <row r="22" spans="1:54" x14ac:dyDescent="0.25">
      <c r="A22" s="1" t="s">
        <v>406</v>
      </c>
      <c r="B22" s="7" t="str">
        <f>IF(B21&lt;1.697,"insignificante","significante")</f>
        <v>insignificante</v>
      </c>
      <c r="C22" s="7" t="str">
        <f t="shared" ref="C22:H22" si="1">IF(C21&lt;1.697,"insignificante","significante")</f>
        <v>insignificante</v>
      </c>
      <c r="D22" s="7" t="str">
        <f t="shared" si="1"/>
        <v>insignificante</v>
      </c>
      <c r="E22" s="7" t="str">
        <f t="shared" si="1"/>
        <v>insignificante</v>
      </c>
      <c r="F22" s="7" t="str">
        <f t="shared" si="1"/>
        <v>insignificante</v>
      </c>
      <c r="G22" s="7" t="str">
        <f t="shared" si="1"/>
        <v>insignificante</v>
      </c>
      <c r="H22" s="7" t="str">
        <f t="shared" si="1"/>
        <v>insignificante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F7949F-6008-4AFD-BF37-C3174B73F8E3}">
  <dimension ref="A1:BB31"/>
  <sheetViews>
    <sheetView topLeftCell="AJ1" workbookViewId="0">
      <selection activeCell="BB1" sqref="BB1"/>
    </sheetView>
  </sheetViews>
  <sheetFormatPr defaultRowHeight="15" x14ac:dyDescent="0.25"/>
  <cols>
    <col min="2" max="2" width="12" bestFit="1" customWidth="1"/>
    <col min="53" max="53" width="18.28515625" bestFit="1" customWidth="1"/>
  </cols>
  <sheetData>
    <row r="1" spans="1:54" x14ac:dyDescent="0.25">
      <c r="A1" s="1" t="s">
        <v>63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1" t="s">
        <v>39</v>
      </c>
      <c r="AF1" s="1" t="s">
        <v>40</v>
      </c>
      <c r="AG1" s="1" t="s">
        <v>41</v>
      </c>
      <c r="AH1" s="1" t="s">
        <v>42</v>
      </c>
      <c r="AI1" s="1" t="s">
        <v>43</v>
      </c>
      <c r="AJ1" s="1" t="s">
        <v>44</v>
      </c>
      <c r="AK1" s="1" t="s">
        <v>45</v>
      </c>
      <c r="AL1" s="1" t="s">
        <v>46</v>
      </c>
      <c r="AM1" s="1" t="s">
        <v>47</v>
      </c>
      <c r="AN1" s="1" t="s">
        <v>48</v>
      </c>
      <c r="AO1" s="1" t="s">
        <v>49</v>
      </c>
      <c r="AP1" s="1" t="s">
        <v>50</v>
      </c>
      <c r="AQ1" s="1" t="s">
        <v>51</v>
      </c>
      <c r="AR1" s="1" t="s">
        <v>52</v>
      </c>
      <c r="AS1" s="1" t="s">
        <v>53</v>
      </c>
      <c r="AT1" s="1" t="s">
        <v>54</v>
      </c>
      <c r="AU1" s="1" t="s">
        <v>55</v>
      </c>
      <c r="AV1" s="1" t="s">
        <v>56</v>
      </c>
      <c r="AW1" s="1" t="s">
        <v>57</v>
      </c>
      <c r="AX1" s="1" t="s">
        <v>58</v>
      </c>
      <c r="AY1" s="1" t="s">
        <v>59</v>
      </c>
      <c r="AZ1" s="1" t="s">
        <v>60</v>
      </c>
      <c r="BA1" s="1" t="s">
        <v>61</v>
      </c>
      <c r="BB1" s="1" t="s">
        <v>403</v>
      </c>
    </row>
    <row r="2" spans="1:54" x14ac:dyDescent="0.25">
      <c r="A2" s="1">
        <v>-35</v>
      </c>
      <c r="B2">
        <f>estimation_returns!B2-estimation_returns!$AE2*VLOOKUP(estimation_returns!B$1,regression_results!$B:$J,5,0)+VLOOKUP(estimation_returns!B$1,regression_results!$B:$J,4,0)</f>
        <v>8.99323321714076E-5</v>
      </c>
      <c r="C2">
        <f>estimation_returns!C2-estimation_returns!$AE2*VLOOKUP(estimation_returns!C$1,regression_results!$B:$J,5,0)+VLOOKUP(estimation_returns!C$1,regression_results!$B:$J,4,0)</f>
        <v>-1.7624165555186356E-3</v>
      </c>
      <c r="D2">
        <f>estimation_returns!D2-estimation_returns!$AE2*VLOOKUP(estimation_returns!D$1,regression_results!$B:$J,5,0)+VLOOKUP(estimation_returns!D$1,regression_results!$B:$J,4,0)</f>
        <v>1.2424244966454348E-2</v>
      </c>
      <c r="E2">
        <f>estimation_returns!E2-estimation_returns!$AE2*VLOOKUP(estimation_returns!E$1,regression_results!$B:$J,5,0)+VLOOKUP(estimation_returns!E$1,regression_results!$B:$J,4,0)</f>
        <v>1.6509388445284302E-2</v>
      </c>
      <c r="F2">
        <f>estimation_returns!F2-estimation_returns!$AE2*VLOOKUP(estimation_returns!F$1,regression_results!$B:$J,5,0)+VLOOKUP(estimation_returns!F$1,regression_results!$B:$J,4,0)</f>
        <v>1.1004018419682409E-2</v>
      </c>
      <c r="G2">
        <f>estimation_returns!G2-estimation_returns!$AE2*VLOOKUP(estimation_returns!G$1,regression_results!$B:$J,5,0)+VLOOKUP(estimation_returns!G$1,regression_results!$B:$J,4,0)</f>
        <v>-8.4488635092584469E-4</v>
      </c>
      <c r="H2">
        <f>estimation_returns!H2-estimation_returns!$AE2*VLOOKUP(estimation_returns!H$1,regression_results!$B:$J,5,0)+VLOOKUP(estimation_returns!H$1,regression_results!$B:$J,4,0)</f>
        <v>5.3703994802682623E-3</v>
      </c>
      <c r="I2">
        <f>estimation_returns!I2-estimation_returns!$AE2*VLOOKUP(estimation_returns!I$1,regression_results!$B:$J,5,0)+VLOOKUP(estimation_returns!I$1,regression_results!$B:$J,4,0)</f>
        <v>3.071838474752369E-2</v>
      </c>
      <c r="J2">
        <f>estimation_returns!J2-estimation_returns!$AE2*VLOOKUP(estimation_returns!J$1,regression_results!$B:$J,5,0)+VLOOKUP(estimation_returns!J$1,regression_results!$B:$J,4,0)</f>
        <v>3.9285351831518545E-2</v>
      </c>
      <c r="K2">
        <f>estimation_returns!K2-estimation_returns!$AE2*VLOOKUP(estimation_returns!K$1,regression_results!$B:$J,5,0)+VLOOKUP(estimation_returns!K$1,regression_results!$B:$J,4,0)</f>
        <v>6.3469735785040532E-2</v>
      </c>
      <c r="L2">
        <f>estimation_returns!L2-estimation_returns!$AE2*VLOOKUP(estimation_returns!L$1,regression_results!$B:$J,5,0)+VLOOKUP(estimation_returns!L$1,regression_results!$B:$J,4,0)</f>
        <v>6.5495039320321701E-3</v>
      </c>
      <c r="M2">
        <f>estimation_returns!M2-estimation_returns!$AE2*VLOOKUP(estimation_returns!M$1,regression_results!$B:$J,5,0)+VLOOKUP(estimation_returns!M$1,regression_results!$B:$J,4,0)</f>
        <v>-4.1857350805653074E-2</v>
      </c>
      <c r="N2">
        <f>estimation_returns!N2-estimation_returns!$AE2*VLOOKUP(estimation_returns!N$1,regression_results!$B:$J,5,0)+VLOOKUP(estimation_returns!N$1,regression_results!$B:$J,4,0)</f>
        <v>-2.9138132558633842E-3</v>
      </c>
      <c r="O2">
        <f>estimation_returns!O2-estimation_returns!$AE2*VLOOKUP(estimation_returns!O$1,regression_results!$B:$J,5,0)+VLOOKUP(estimation_returns!O$1,regression_results!$B:$J,4,0)</f>
        <v>7.5470997492963062E-4</v>
      </c>
      <c r="P2">
        <f>estimation_returns!P2-estimation_returns!$AE2*VLOOKUP(estimation_returns!P$1,regression_results!$B:$J,5,0)+VLOOKUP(estimation_returns!P$1,regression_results!$B:$J,4,0)</f>
        <v>6.4625433848583226E-3</v>
      </c>
      <c r="Q2">
        <f>estimation_returns!Q2-estimation_returns!$AE2*VLOOKUP(estimation_returns!Q$1,regression_results!$B:$J,5,0)+VLOOKUP(estimation_returns!Q$1,regression_results!$B:$J,4,0)</f>
        <v>1.8786286469820817E-2</v>
      </c>
      <c r="R2">
        <f>estimation_returns!R2-estimation_returns!$AE2*VLOOKUP(estimation_returns!R$1,regression_results!$B:$J,5,0)+VLOOKUP(estimation_returns!R$1,regression_results!$B:$J,4,0)</f>
        <v>1.7787383939738017E-2</v>
      </c>
      <c r="S2">
        <f>estimation_returns!S2-estimation_returns!$AE2*VLOOKUP(estimation_returns!S$1,regression_results!$B:$J,5,0)+VLOOKUP(estimation_returns!S$1,regression_results!$B:$J,4,0)</f>
        <v>3.7226776032893319E-3</v>
      </c>
      <c r="T2">
        <f>estimation_returns!T2-estimation_returns!$AE2*VLOOKUP(estimation_returns!T$1,regression_results!$B:$J,5,0)+VLOOKUP(estimation_returns!T$1,regression_results!$B:$J,4,0)</f>
        <v>1.3706947687309732E-2</v>
      </c>
      <c r="U2">
        <f>estimation_returns!U2-estimation_returns!$AE2*VLOOKUP(estimation_returns!U$1,regression_results!$B:$J,5,0)+VLOOKUP(estimation_returns!U$1,regression_results!$B:$J,4,0)</f>
        <v>5.2370227265783303E-2</v>
      </c>
      <c r="V2">
        <f>estimation_returns!V2-estimation_returns!$AE2*VLOOKUP(estimation_returns!V$1,regression_results!$B:$J,5,0)+VLOOKUP(estimation_returns!V$1,regression_results!$B:$J,4,0)</f>
        <v>5.1744352295735131E-2</v>
      </c>
      <c r="W2">
        <f>estimation_returns!W2-estimation_returns!$AE2*VLOOKUP(estimation_returns!W$1,regression_results!$B:$J,5,0)+VLOOKUP(estimation_returns!W$1,regression_results!$B:$J,4,0)</f>
        <v>1.6356076910474244E-3</v>
      </c>
      <c r="X2">
        <f>estimation_returns!X2-estimation_returns!$AE2*VLOOKUP(estimation_returns!X$1,regression_results!$B:$J,5,0)+VLOOKUP(estimation_returns!X$1,regression_results!$B:$J,4,0)</f>
        <v>3.0334308409465591E-2</v>
      </c>
      <c r="Y2">
        <f>estimation_returns!Y2-estimation_returns!$AE2*VLOOKUP(estimation_returns!Y$1,regression_results!$B:$J,5,0)+VLOOKUP(estimation_returns!Y$1,regression_results!$B:$J,4,0)</f>
        <v>3.7838926287959512E-2</v>
      </c>
      <c r="Z2">
        <f>estimation_returns!Z2-estimation_returns!$AE2*VLOOKUP(estimation_returns!Z$1,regression_results!$B:$J,5,0)+VLOOKUP(estimation_returns!Z$1,regression_results!$B:$J,4,0)</f>
        <v>-3.3917955450494745E-2</v>
      </c>
      <c r="AA2">
        <f>estimation_returns!AA2-estimation_returns!$AE2*VLOOKUP(estimation_returns!AA$1,regression_results!$B:$J,5,0)+VLOOKUP(estimation_returns!AA$1,regression_results!$B:$J,4,0)</f>
        <v>2.7749833204598579E-2</v>
      </c>
      <c r="AB2">
        <f>estimation_returns!AB2-estimation_returns!$AE2*VLOOKUP(estimation_returns!AB$1,regression_results!$B:$J,5,0)+VLOOKUP(estimation_returns!AB$1,regression_results!$B:$J,4,0)</f>
        <v>3.0768138693008686E-2</v>
      </c>
      <c r="AC2">
        <f>estimation_returns!AC2-estimation_returns!$AE2*VLOOKUP(estimation_returns!AC$1,regression_results!$B:$J,5,0)+VLOOKUP(estimation_returns!AC$1,regression_results!$B:$J,4,0)</f>
        <v>2.3124972486895858E-2</v>
      </c>
      <c r="AD2">
        <f>estimation_returns!AD2-estimation_returns!$AE2*VLOOKUP(estimation_returns!AD$1,regression_results!$B:$J,5,0)+VLOOKUP(estimation_returns!AD$1,regression_results!$B:$J,4,0)</f>
        <v>1.8995265321509813E-2</v>
      </c>
      <c r="AE2">
        <f>estimation_returns!AF2-estimation_returns!$AE2*VLOOKUP(estimation_returns!AF$1,regression_results!$B:$J,5,0)+VLOOKUP(estimation_returns!AF$1,regression_results!$B:$J,4,0)</f>
        <v>1.0721671590085512E-2</v>
      </c>
      <c r="AF2">
        <f>estimation_returns!AG2-estimation_returns!$AE2*VLOOKUP(estimation_returns!AG$1,regression_results!$B:$J,5,0)+VLOOKUP(estimation_returns!AG$1,regression_results!$B:$J,4,0)</f>
        <v>2.4569248919689753E-2</v>
      </c>
      <c r="AG2">
        <f>estimation_returns!AH2-estimation_returns!$AE2*VLOOKUP(estimation_returns!AH$1,regression_results!$B:$J,5,0)+VLOOKUP(estimation_returns!AH$1,regression_results!$B:$J,4,0)</f>
        <v>-3.2836554201869456E-2</v>
      </c>
      <c r="AH2">
        <f>estimation_returns!AI2-estimation_returns!$AE2*VLOOKUP(estimation_returns!AI$1,regression_results!$B:$J,5,0)+VLOOKUP(estimation_returns!AI$1,regression_results!$B:$J,4,0)</f>
        <v>1.643705678055982E-2</v>
      </c>
      <c r="AI2">
        <f>estimation_returns!AJ2-estimation_returns!$AE2*VLOOKUP(estimation_returns!AJ$1,regression_results!$B:$J,5,0)+VLOOKUP(estimation_returns!AJ$1,regression_results!$B:$J,4,0)</f>
        <v>-1.8735475374433763E-2</v>
      </c>
      <c r="AJ2">
        <f>estimation_returns!AK2-estimation_returns!$AE2*VLOOKUP(estimation_returns!AK$1,regression_results!$B:$J,5,0)+VLOOKUP(estimation_returns!AK$1,regression_results!$B:$J,4,0)</f>
        <v>6.9267450003112463E-2</v>
      </c>
      <c r="AK2">
        <f>estimation_returns!AL2-estimation_returns!$AE2*VLOOKUP(estimation_returns!AL$1,regression_results!$B:$J,5,0)+VLOOKUP(estimation_returns!AL$1,regression_results!$B:$J,4,0)</f>
        <v>-1.8808085519593353E-2</v>
      </c>
      <c r="AL2">
        <f>estimation_returns!AM2-estimation_returns!$AE2*VLOOKUP(estimation_returns!AM$1,regression_results!$B:$J,5,0)+VLOOKUP(estimation_returns!AM$1,regression_results!$B:$J,4,0)</f>
        <v>-1.529452850103998E-3</v>
      </c>
      <c r="AM2">
        <f>estimation_returns!AN2-estimation_returns!$AE2*VLOOKUP(estimation_returns!AN$1,regression_results!$B:$J,5,0)+VLOOKUP(estimation_returns!AN$1,regression_results!$B:$J,4,0)</f>
        <v>9.2145128000156711E-3</v>
      </c>
      <c r="AN2">
        <f>estimation_returns!AO2-estimation_returns!$AE2*VLOOKUP(estimation_returns!AO$1,regression_results!$B:$J,5,0)+VLOOKUP(estimation_returns!AO$1,regression_results!$B:$J,4,0)</f>
        <v>4.9937004850057552E-2</v>
      </c>
      <c r="AO2">
        <f>estimation_returns!AP2-estimation_returns!$AE2*VLOOKUP(estimation_returns!AP$1,regression_results!$B:$J,5,0)+VLOOKUP(estimation_returns!AP$1,regression_results!$B:$J,4,0)</f>
        <v>-7.0122343351839977E-2</v>
      </c>
      <c r="AP2">
        <f>estimation_returns!AQ2-estimation_returns!$AE2*VLOOKUP(estimation_returns!AQ$1,regression_results!$B:$J,5,0)+VLOOKUP(estimation_returns!AQ$1,regression_results!$B:$J,4,0)</f>
        <v>3.6356883170925551E-2</v>
      </c>
      <c r="AQ2">
        <f>estimation_returns!AR2-estimation_returns!$AE2*VLOOKUP(estimation_returns!AR$1,regression_results!$B:$J,5,0)+VLOOKUP(estimation_returns!AR$1,regression_results!$B:$J,4,0)</f>
        <v>-1.6995490114819368E-2</v>
      </c>
      <c r="AR2">
        <f>estimation_returns!AS2-estimation_returns!$AE2*VLOOKUP(estimation_returns!AS$1,regression_results!$B:$J,5,0)+VLOOKUP(estimation_returns!AS$1,regression_results!$B:$J,4,0)</f>
        <v>-2.104251451090988E-3</v>
      </c>
      <c r="AS2">
        <f>estimation_returns!AT2-estimation_returns!$AE2*VLOOKUP(estimation_returns!AT$1,regression_results!$B:$J,5,0)+VLOOKUP(estimation_returns!AT$1,regression_results!$B:$J,4,0)</f>
        <v>5.1728219862903369E-3</v>
      </c>
      <c r="AT2">
        <f>estimation_returns!AU2-estimation_returns!$AE2*VLOOKUP(estimation_returns!AU$1,regression_results!$B:$J,5,0)+VLOOKUP(estimation_returns!AU$1,regression_results!$B:$J,4,0)</f>
        <v>8.9206564415361383E-3</v>
      </c>
      <c r="AU2">
        <f>estimation_returns!AV2-estimation_returns!$AE2*VLOOKUP(estimation_returns!AV$1,regression_results!$B:$J,5,0)+VLOOKUP(estimation_returns!AV$1,regression_results!$B:$J,4,0)</f>
        <v>8.5367752231336764E-3</v>
      </c>
      <c r="AV2">
        <f>estimation_returns!AW2-estimation_returns!$AE2*VLOOKUP(estimation_returns!AW$1,regression_results!$B:$J,5,0)+VLOOKUP(estimation_returns!AW$1,regression_results!$B:$J,4,0)</f>
        <v>1.6166577768178311E-2</v>
      </c>
      <c r="AW2">
        <f>estimation_returns!AX2-estimation_returns!$AE2*VLOOKUP(estimation_returns!AX$1,regression_results!$B:$J,5,0)+VLOOKUP(estimation_returns!AX$1,regression_results!$B:$J,4,0)</f>
        <v>4.9939548034206527E-2</v>
      </c>
      <c r="AX2">
        <f>estimation_returns!AY2-estimation_returns!$AE2*VLOOKUP(estimation_returns!AY$1,regression_results!$B:$J,5,0)+VLOOKUP(estimation_returns!AY$1,regression_results!$B:$J,4,0)</f>
        <v>1.5861220321143057E-3</v>
      </c>
      <c r="AY2">
        <f>estimation_returns!AZ2-estimation_returns!$AE2*VLOOKUP(estimation_returns!AZ$1,regression_results!$B:$J,5,0)+VLOOKUP(estimation_returns!AZ$1,regression_results!$B:$J,4,0)</f>
        <v>3.1400634077340759E-3</v>
      </c>
      <c r="AZ2">
        <f>estimation_returns!BA2-estimation_returns!$AE2*VLOOKUP(estimation_returns!BA$1,regression_results!$B:$J,5,0)+VLOOKUP(estimation_returns!BA$1,regression_results!$B:$J,4,0)</f>
        <v>2.772625358508608E-2</v>
      </c>
      <c r="BA2" s="2">
        <v>44565</v>
      </c>
      <c r="BB2">
        <f>AVERAGE(B2:AZ2)</f>
        <v>1.2087602195420486E-2</v>
      </c>
    </row>
    <row r="3" spans="1:54" x14ac:dyDescent="0.25">
      <c r="A3" s="1">
        <v>-34</v>
      </c>
      <c r="B3">
        <f>estimation_returns!B3-estimation_returns!$AE3*VLOOKUP(estimation_returns!B$1,regression_results!$B:$J,5,0)+VLOOKUP(estimation_returns!B$1,regression_results!$B:$J,4,0)</f>
        <v>-1.0902793781146367E-2</v>
      </c>
      <c r="C3">
        <f>estimation_returns!C3-estimation_returns!$AE3*VLOOKUP(estimation_returns!C$1,regression_results!$B:$J,5,0)+VLOOKUP(estimation_returns!C$1,regression_results!$B:$J,4,0)</f>
        <v>-1.3254417960710229E-2</v>
      </c>
      <c r="D3">
        <f>estimation_returns!D3-estimation_returns!$AE3*VLOOKUP(estimation_returns!D$1,regression_results!$B:$J,5,0)+VLOOKUP(estimation_returns!D$1,regression_results!$B:$J,4,0)</f>
        <v>4.2177101342362354E-3</v>
      </c>
      <c r="E3">
        <f>estimation_returns!E3-estimation_returns!$AE3*VLOOKUP(estimation_returns!E$1,regression_results!$B:$J,5,0)+VLOOKUP(estimation_returns!E$1,regression_results!$B:$J,4,0)</f>
        <v>3.1616977174041814E-3</v>
      </c>
      <c r="F3">
        <f>estimation_returns!F3-estimation_returns!$AE3*VLOOKUP(estimation_returns!F$1,regression_results!$B:$J,5,0)+VLOOKUP(estimation_returns!F$1,regression_results!$B:$J,4,0)</f>
        <v>5.8074961674616423E-3</v>
      </c>
      <c r="G3">
        <f>estimation_returns!G3-estimation_returns!$AE3*VLOOKUP(estimation_returns!G$1,regression_results!$B:$J,5,0)+VLOOKUP(estimation_returns!G$1,regression_results!$B:$J,4,0)</f>
        <v>1.1711322974158256E-2</v>
      </c>
      <c r="H3">
        <f>estimation_returns!H3-estimation_returns!$AE3*VLOOKUP(estimation_returns!H$1,regression_results!$B:$J,5,0)+VLOOKUP(estimation_returns!H$1,regression_results!$B:$J,4,0)</f>
        <v>-3.7983576326301957E-3</v>
      </c>
      <c r="I3">
        <f>estimation_returns!I3-estimation_returns!$AE3*VLOOKUP(estimation_returns!I$1,regression_results!$B:$J,5,0)+VLOOKUP(estimation_returns!I$1,regression_results!$B:$J,4,0)</f>
        <v>1.0596824729070319E-2</v>
      </c>
      <c r="J3">
        <f>estimation_returns!J3-estimation_returns!$AE3*VLOOKUP(estimation_returns!J$1,regression_results!$B:$J,5,0)+VLOOKUP(estimation_returns!J$1,regression_results!$B:$J,4,0)</f>
        <v>2.6754589777522635E-2</v>
      </c>
      <c r="K3">
        <f>estimation_returns!K3-estimation_returns!$AE3*VLOOKUP(estimation_returns!K$1,regression_results!$B:$J,5,0)+VLOOKUP(estimation_returns!K$1,regression_results!$B:$J,4,0)</f>
        <v>1.2184876223256938E-2</v>
      </c>
      <c r="L3">
        <f>estimation_returns!L3-estimation_returns!$AE3*VLOOKUP(estimation_returns!L$1,regression_results!$B:$J,5,0)+VLOOKUP(estimation_returns!L$1,regression_results!$B:$J,4,0)</f>
        <v>-1.8070942516766511E-2</v>
      </c>
      <c r="M3">
        <f>estimation_returns!M3-estimation_returns!$AE3*VLOOKUP(estimation_returns!M$1,regression_results!$B:$J,5,0)+VLOOKUP(estimation_returns!M$1,regression_results!$B:$J,4,0)</f>
        <v>-2.5408423122732358E-2</v>
      </c>
      <c r="N3">
        <f>estimation_returns!N3-estimation_returns!$AE3*VLOOKUP(estimation_returns!N$1,regression_results!$B:$J,5,0)+VLOOKUP(estimation_returns!N$1,regression_results!$B:$J,4,0)</f>
        <v>3.0278891905445096E-3</v>
      </c>
      <c r="O3">
        <f>estimation_returns!O3-estimation_returns!$AE3*VLOOKUP(estimation_returns!O$1,regression_results!$B:$J,5,0)+VLOOKUP(estimation_returns!O$1,regression_results!$B:$J,4,0)</f>
        <v>7.1209046418643862E-3</v>
      </c>
      <c r="P3">
        <f>estimation_returns!P3-estimation_returns!$AE3*VLOOKUP(estimation_returns!P$1,regression_results!$B:$J,5,0)+VLOOKUP(estimation_returns!P$1,regression_results!$B:$J,4,0)</f>
        <v>1.019278906458325E-3</v>
      </c>
      <c r="Q3">
        <f>estimation_returns!Q3-estimation_returns!$AE3*VLOOKUP(estimation_returns!Q$1,regression_results!$B:$J,5,0)+VLOOKUP(estimation_returns!Q$1,regression_results!$B:$J,4,0)</f>
        <v>-6.2327408050172036E-3</v>
      </c>
      <c r="R3">
        <f>estimation_returns!R3-estimation_returns!$AE3*VLOOKUP(estimation_returns!R$1,regression_results!$B:$J,5,0)+VLOOKUP(estimation_returns!R$1,regression_results!$B:$J,4,0)</f>
        <v>1.1640679027778293E-2</v>
      </c>
      <c r="S3">
        <f>estimation_returns!S3-estimation_returns!$AE3*VLOOKUP(estimation_returns!S$1,regression_results!$B:$J,5,0)+VLOOKUP(estimation_returns!S$1,regression_results!$B:$J,4,0)</f>
        <v>-2.4550112478586646E-3</v>
      </c>
      <c r="T3">
        <f>estimation_returns!T3-estimation_returns!$AE3*VLOOKUP(estimation_returns!T$1,regression_results!$B:$J,5,0)+VLOOKUP(estimation_returns!T$1,regression_results!$B:$J,4,0)</f>
        <v>-5.2675184112263226E-3</v>
      </c>
      <c r="U3">
        <f>estimation_returns!U3-estimation_returns!$AE3*VLOOKUP(estimation_returns!U$1,regression_results!$B:$J,5,0)+VLOOKUP(estimation_returns!U$1,regression_results!$B:$J,4,0)</f>
        <v>1.847331746384907E-2</v>
      </c>
      <c r="V3">
        <f>estimation_returns!V3-estimation_returns!$AE3*VLOOKUP(estimation_returns!V$1,regression_results!$B:$J,5,0)+VLOOKUP(estimation_returns!V$1,regression_results!$B:$J,4,0)</f>
        <v>8.4069190812599628E-3</v>
      </c>
      <c r="W3">
        <f>estimation_returns!W3-estimation_returns!$AE3*VLOOKUP(estimation_returns!W$1,regression_results!$B:$J,5,0)+VLOOKUP(estimation_returns!W$1,regression_results!$B:$J,4,0)</f>
        <v>1.9798846154815419E-2</v>
      </c>
      <c r="X3">
        <f>estimation_returns!X3-estimation_returns!$AE3*VLOOKUP(estimation_returns!X$1,regression_results!$B:$J,5,0)+VLOOKUP(estimation_returns!X$1,regression_results!$B:$J,4,0)</f>
        <v>-3.9061748021386161E-3</v>
      </c>
      <c r="Y3">
        <f>estimation_returns!Y3-estimation_returns!$AE3*VLOOKUP(estimation_returns!Y$1,regression_results!$B:$J,5,0)+VLOOKUP(estimation_returns!Y$1,regression_results!$B:$J,4,0)</f>
        <v>-1.040278922413633E-2</v>
      </c>
      <c r="Z3">
        <f>estimation_returns!Z3-estimation_returns!$AE3*VLOOKUP(estimation_returns!Z$1,regression_results!$B:$J,5,0)+VLOOKUP(estimation_returns!Z$1,regression_results!$B:$J,4,0)</f>
        <v>-5.9245541944451825E-3</v>
      </c>
      <c r="AA3">
        <f>estimation_returns!AA3-estimation_returns!$AE3*VLOOKUP(estimation_returns!AA$1,regression_results!$B:$J,5,0)+VLOOKUP(estimation_returns!AA$1,regression_results!$B:$J,4,0)</f>
        <v>2.1978061841741892E-2</v>
      </c>
      <c r="AB3">
        <f>estimation_returns!AB3-estimation_returns!$AE3*VLOOKUP(estimation_returns!AB$1,regression_results!$B:$J,5,0)+VLOOKUP(estimation_returns!AB$1,regression_results!$B:$J,4,0)</f>
        <v>-6.6859802123424794E-2</v>
      </c>
      <c r="AC3">
        <f>estimation_returns!AC3-estimation_returns!$AE3*VLOOKUP(estimation_returns!AC$1,regression_results!$B:$J,5,0)+VLOOKUP(estimation_returns!AC$1,regression_results!$B:$J,4,0)</f>
        <v>-7.7604429472237762E-3</v>
      </c>
      <c r="AD3">
        <f>estimation_returns!AD3-estimation_returns!$AE3*VLOOKUP(estimation_returns!AD$1,regression_results!$B:$J,5,0)+VLOOKUP(estimation_returns!AD$1,regression_results!$B:$J,4,0)</f>
        <v>-2.3335680723980874E-4</v>
      </c>
      <c r="AE3">
        <f>estimation_returns!AF3-estimation_returns!$AE3*VLOOKUP(estimation_returns!AF$1,regression_results!$B:$J,5,0)+VLOOKUP(estimation_returns!AF$1,regression_results!$B:$J,4,0)</f>
        <v>-7.1799860082048979E-4</v>
      </c>
      <c r="AF3">
        <f>estimation_returns!AG3-estimation_returns!$AE3*VLOOKUP(estimation_returns!AG$1,regression_results!$B:$J,5,0)+VLOOKUP(estimation_returns!AG$1,regression_results!$B:$J,4,0)</f>
        <v>5.4477561835184884E-4</v>
      </c>
      <c r="AG3">
        <f>estimation_returns!AH3-estimation_returns!$AE3*VLOOKUP(estimation_returns!AH$1,regression_results!$B:$J,5,0)+VLOOKUP(estimation_returns!AH$1,regression_results!$B:$J,4,0)</f>
        <v>-3.6046435683976336E-2</v>
      </c>
      <c r="AH3">
        <f>estimation_returns!AI3-estimation_returns!$AE3*VLOOKUP(estimation_returns!AI$1,regression_results!$B:$J,5,0)+VLOOKUP(estimation_returns!AI$1,regression_results!$B:$J,4,0)</f>
        <v>6.5294127579348556E-3</v>
      </c>
      <c r="AI3">
        <f>estimation_returns!AJ3-estimation_returns!$AE3*VLOOKUP(estimation_returns!AJ$1,regression_results!$B:$J,5,0)+VLOOKUP(estimation_returns!AJ$1,regression_results!$B:$J,4,0)</f>
        <v>-4.087214037930411E-2</v>
      </c>
      <c r="AJ3">
        <f>estimation_returns!AK3-estimation_returns!$AE3*VLOOKUP(estimation_returns!AK$1,regression_results!$B:$J,5,0)+VLOOKUP(estimation_returns!AK$1,regression_results!$B:$J,4,0)</f>
        <v>6.4114114958591234E-3</v>
      </c>
      <c r="AK3">
        <f>estimation_returns!AL3-estimation_returns!$AE3*VLOOKUP(estimation_returns!AL$1,regression_results!$B:$J,5,0)+VLOOKUP(estimation_returns!AL$1,regression_results!$B:$J,4,0)</f>
        <v>-5.353326781725485E-3</v>
      </c>
      <c r="AL3">
        <f>estimation_returns!AM3-estimation_returns!$AE3*VLOOKUP(estimation_returns!AM$1,regression_results!$B:$J,5,0)+VLOOKUP(estimation_returns!AM$1,regression_results!$B:$J,4,0)</f>
        <v>6.351976187633382E-4</v>
      </c>
      <c r="AM3">
        <f>estimation_returns!AN3-estimation_returns!$AE3*VLOOKUP(estimation_returns!AN$1,regression_results!$B:$J,5,0)+VLOOKUP(estimation_returns!AN$1,regression_results!$B:$J,4,0)</f>
        <v>-2.4362651525147092E-2</v>
      </c>
      <c r="AN3">
        <f>estimation_returns!AO3-estimation_returns!$AE3*VLOOKUP(estimation_returns!AO$1,regression_results!$B:$J,5,0)+VLOOKUP(estimation_returns!AO$1,regression_results!$B:$J,4,0)</f>
        <v>1.1569095302045584E-2</v>
      </c>
      <c r="AO3">
        <f>estimation_returns!AP3-estimation_returns!$AE3*VLOOKUP(estimation_returns!AP$1,regression_results!$B:$J,5,0)+VLOOKUP(estimation_returns!AP$1,regression_results!$B:$J,4,0)</f>
        <v>-3.1835501591880942E-2</v>
      </c>
      <c r="AP3">
        <f>estimation_returns!AQ3-estimation_returns!$AE3*VLOOKUP(estimation_returns!AQ$1,regression_results!$B:$J,5,0)+VLOOKUP(estimation_returns!AQ$1,regression_results!$B:$J,4,0)</f>
        <v>2.2009091300884395E-2</v>
      </c>
      <c r="AQ3">
        <f>estimation_returns!AR3-estimation_returns!$AE3*VLOOKUP(estimation_returns!AR$1,regression_results!$B:$J,5,0)+VLOOKUP(estimation_returns!AR$1,regression_results!$B:$J,4,0)</f>
        <v>-1.3965263285302412E-2</v>
      </c>
      <c r="AR3">
        <f>estimation_returns!AS3-estimation_returns!$AE3*VLOOKUP(estimation_returns!AS$1,regression_results!$B:$J,5,0)+VLOOKUP(estimation_returns!AS$1,regression_results!$B:$J,4,0)</f>
        <v>-1.6885440610972836E-2</v>
      </c>
      <c r="AS3">
        <f>estimation_returns!AT3-estimation_returns!$AE3*VLOOKUP(estimation_returns!AT$1,regression_results!$B:$J,5,0)+VLOOKUP(estimation_returns!AT$1,regression_results!$B:$J,4,0)</f>
        <v>-2.8318269670148488E-3</v>
      </c>
      <c r="AT3">
        <f>estimation_returns!AU3-estimation_returns!$AE3*VLOOKUP(estimation_returns!AU$1,regression_results!$B:$J,5,0)+VLOOKUP(estimation_returns!AU$1,regression_results!$B:$J,4,0)</f>
        <v>1.1170983746299268E-2</v>
      </c>
      <c r="AU3">
        <f>estimation_returns!AV3-estimation_returns!$AE3*VLOOKUP(estimation_returns!AV$1,regression_results!$B:$J,5,0)+VLOOKUP(estimation_returns!AV$1,regression_results!$B:$J,4,0)</f>
        <v>-2.7356993804753846E-3</v>
      </c>
      <c r="AV3">
        <f>estimation_returns!AW3-estimation_returns!$AE3*VLOOKUP(estimation_returns!AW$1,regression_results!$B:$J,5,0)+VLOOKUP(estimation_returns!AW$1,regression_results!$B:$J,4,0)</f>
        <v>-3.9887551586573092E-4</v>
      </c>
      <c r="AW3">
        <f>estimation_returns!AX3-estimation_returns!$AE3*VLOOKUP(estimation_returns!AX$1,regression_results!$B:$J,5,0)+VLOOKUP(estimation_returns!AX$1,regression_results!$B:$J,4,0)</f>
        <v>-1.1643921224078193E-2</v>
      </c>
      <c r="AX3">
        <f>estimation_returns!AY3-estimation_returns!$AE3*VLOOKUP(estimation_returns!AY$1,regression_results!$B:$J,5,0)+VLOOKUP(estimation_returns!AY$1,regression_results!$B:$J,4,0)</f>
        <v>-1.819194211161099E-2</v>
      </c>
      <c r="AY3">
        <f>estimation_returns!AZ3-estimation_returns!$AE3*VLOOKUP(estimation_returns!AZ$1,regression_results!$B:$J,5,0)+VLOOKUP(estimation_returns!AZ$1,regression_results!$B:$J,4,0)</f>
        <v>-4.1165823290691579E-3</v>
      </c>
      <c r="AZ3">
        <f>estimation_returns!BA3-estimation_returns!$AE3*VLOOKUP(estimation_returns!BA$1,regression_results!$B:$J,5,0)+VLOOKUP(estimation_returns!BA$1,regression_results!$B:$J,4,0)</f>
        <v>4.4389325720223874E-3</v>
      </c>
      <c r="BA3" s="2">
        <v>44566</v>
      </c>
      <c r="BB3">
        <f t="shared" ref="BB3:BB31" si="0">AVERAGE(B3:AZ3)</f>
        <v>-3.1612866102030878E-3</v>
      </c>
    </row>
    <row r="4" spans="1:54" x14ac:dyDescent="0.25">
      <c r="A4" s="1">
        <v>-33</v>
      </c>
      <c r="B4">
        <f>estimation_returns!B4-estimation_returns!$AE4*VLOOKUP(estimation_returns!B$1,regression_results!$B:$J,5,0)+VLOOKUP(estimation_returns!B$1,regression_results!$B:$J,4,0)</f>
        <v>-1.711844067061697E-2</v>
      </c>
      <c r="C4">
        <f>estimation_returns!C4-estimation_returns!$AE4*VLOOKUP(estimation_returns!C$1,regression_results!$B:$J,5,0)+VLOOKUP(estimation_returns!C$1,regression_results!$B:$J,4,0)</f>
        <v>1.7395880100206462E-3</v>
      </c>
      <c r="D4">
        <f>estimation_returns!D4-estimation_returns!$AE4*VLOOKUP(estimation_returns!D$1,regression_results!$B:$J,5,0)+VLOOKUP(estimation_returns!D$1,regression_results!$B:$J,4,0)</f>
        <v>2.644786567906128E-2</v>
      </c>
      <c r="E4">
        <f>estimation_returns!E4-estimation_returns!$AE4*VLOOKUP(estimation_returns!E$1,regression_results!$B:$J,5,0)+VLOOKUP(estimation_returns!E$1,regression_results!$B:$J,4,0)</f>
        <v>2.7169469477318323E-3</v>
      </c>
      <c r="F4">
        <f>estimation_returns!F4-estimation_returns!$AE4*VLOOKUP(estimation_returns!F$1,regression_results!$B:$J,5,0)+VLOOKUP(estimation_returns!F$1,regression_results!$B:$J,4,0)</f>
        <v>5.4459367739143651E-3</v>
      </c>
      <c r="G4">
        <f>estimation_returns!G4-estimation_returns!$AE4*VLOOKUP(estimation_returns!G$1,regression_results!$B:$J,5,0)+VLOOKUP(estimation_returns!G$1,regression_results!$B:$J,4,0)</f>
        <v>-2.7332251408494403E-3</v>
      </c>
      <c r="H4">
        <f>estimation_returns!H4-estimation_returns!$AE4*VLOOKUP(estimation_returns!H$1,regression_results!$B:$J,5,0)+VLOOKUP(estimation_returns!H$1,regression_results!$B:$J,4,0)</f>
        <v>-7.6707462420821885E-3</v>
      </c>
      <c r="I4">
        <f>estimation_returns!I4-estimation_returns!$AE4*VLOOKUP(estimation_returns!I$1,regression_results!$B:$J,5,0)+VLOOKUP(estimation_returns!I$1,regression_results!$B:$J,4,0)</f>
        <v>2.2467643683666471E-3</v>
      </c>
      <c r="J4">
        <f>estimation_returns!J4-estimation_returns!$AE4*VLOOKUP(estimation_returns!J$1,regression_results!$B:$J,5,0)+VLOOKUP(estimation_returns!J$1,regression_results!$B:$J,4,0)</f>
        <v>5.5630633922689618E-2</v>
      </c>
      <c r="K4">
        <f>estimation_returns!K4-estimation_returns!$AE4*VLOOKUP(estimation_returns!K$1,regression_results!$B:$J,5,0)+VLOOKUP(estimation_returns!K$1,regression_results!$B:$J,4,0)</f>
        <v>1.6347005710981768E-2</v>
      </c>
      <c r="L4">
        <f>estimation_returns!L4-estimation_returns!$AE4*VLOOKUP(estimation_returns!L$1,regression_results!$B:$J,5,0)+VLOOKUP(estimation_returns!L$1,regression_results!$B:$J,4,0)</f>
        <v>9.6203661114286371E-3</v>
      </c>
      <c r="M4">
        <f>estimation_returns!M4-estimation_returns!$AE4*VLOOKUP(estimation_returns!M$1,regression_results!$B:$J,5,0)+VLOOKUP(estimation_returns!M$1,regression_results!$B:$J,4,0)</f>
        <v>1.2106399528598595E-3</v>
      </c>
      <c r="N4">
        <f>estimation_returns!N4-estimation_returns!$AE4*VLOOKUP(estimation_returns!N$1,regression_results!$B:$J,5,0)+VLOOKUP(estimation_returns!N$1,regression_results!$B:$J,4,0)</f>
        <v>3.7027028701457368E-2</v>
      </c>
      <c r="O4">
        <f>estimation_returns!O4-estimation_returns!$AE4*VLOOKUP(estimation_returns!O$1,regression_results!$B:$J,5,0)+VLOOKUP(estimation_returns!O$1,regression_results!$B:$J,4,0)</f>
        <v>-3.8157119328879332E-4</v>
      </c>
      <c r="P4">
        <f>estimation_returns!P4-estimation_returns!$AE4*VLOOKUP(estimation_returns!P$1,regression_results!$B:$J,5,0)+VLOOKUP(estimation_returns!P$1,regression_results!$B:$J,4,0)</f>
        <v>1.7388675902197111E-3</v>
      </c>
      <c r="Q4">
        <f>estimation_returns!Q4-estimation_returns!$AE4*VLOOKUP(estimation_returns!Q$1,regression_results!$B:$J,5,0)+VLOOKUP(estimation_returns!Q$1,regression_results!$B:$J,4,0)</f>
        <v>1.8918004028529417E-2</v>
      </c>
      <c r="R4">
        <f>estimation_returns!R4-estimation_returns!$AE4*VLOOKUP(estimation_returns!R$1,regression_results!$B:$J,5,0)+VLOOKUP(estimation_returns!R$1,regression_results!$B:$J,4,0)</f>
        <v>-4.009704776591563E-3</v>
      </c>
      <c r="S4">
        <f>estimation_returns!S4-estimation_returns!$AE4*VLOOKUP(estimation_returns!S$1,regression_results!$B:$J,5,0)+VLOOKUP(estimation_returns!S$1,regression_results!$B:$J,4,0)</f>
        <v>8.8776204051527093E-3</v>
      </c>
      <c r="T4">
        <f>estimation_returns!T4-estimation_returns!$AE4*VLOOKUP(estimation_returns!T$1,regression_results!$B:$J,5,0)+VLOOKUP(estimation_returns!T$1,regression_results!$B:$J,4,0)</f>
        <v>-8.9063111992470686E-3</v>
      </c>
      <c r="U4">
        <f>estimation_returns!U4-estimation_returns!$AE4*VLOOKUP(estimation_returns!U$1,regression_results!$B:$J,5,0)+VLOOKUP(estimation_returns!U$1,regression_results!$B:$J,4,0)</f>
        <v>-2.4851255766661015E-4</v>
      </c>
      <c r="V4">
        <f>estimation_returns!V4-estimation_returns!$AE4*VLOOKUP(estimation_returns!V$1,regression_results!$B:$J,5,0)+VLOOKUP(estimation_returns!V$1,regression_results!$B:$J,4,0)</f>
        <v>9.76408639093722E-3</v>
      </c>
      <c r="W4">
        <f>estimation_returns!W4-estimation_returns!$AE4*VLOOKUP(estimation_returns!W$1,regression_results!$B:$J,5,0)+VLOOKUP(estimation_returns!W$1,regression_results!$B:$J,4,0)</f>
        <v>-1.6400645585642359E-2</v>
      </c>
      <c r="X4">
        <f>estimation_returns!X4-estimation_returns!$AE4*VLOOKUP(estimation_returns!X$1,regression_results!$B:$J,5,0)+VLOOKUP(estimation_returns!X$1,regression_results!$B:$J,4,0)</f>
        <v>-3.8936882344786823E-3</v>
      </c>
      <c r="Y4">
        <f>estimation_returns!Y4-estimation_returns!$AE4*VLOOKUP(estimation_returns!Y$1,regression_results!$B:$J,5,0)+VLOOKUP(estimation_returns!Y$1,regression_results!$B:$J,4,0)</f>
        <v>1.143398522422079E-2</v>
      </c>
      <c r="Z4">
        <f>estimation_returns!Z4-estimation_returns!$AE4*VLOOKUP(estimation_returns!Z$1,regression_results!$B:$J,5,0)+VLOOKUP(estimation_returns!Z$1,regression_results!$B:$J,4,0)</f>
        <v>-3.5962797780671307E-3</v>
      </c>
      <c r="AA4">
        <f>estimation_returns!AA4-estimation_returns!$AE4*VLOOKUP(estimation_returns!AA$1,regression_results!$B:$J,5,0)+VLOOKUP(estimation_returns!AA$1,regression_results!$B:$J,4,0)</f>
        <v>1.0065800511347162E-2</v>
      </c>
      <c r="AB4">
        <f>estimation_returns!AB4-estimation_returns!$AE4*VLOOKUP(estimation_returns!AB$1,regression_results!$B:$J,5,0)+VLOOKUP(estimation_returns!AB$1,regression_results!$B:$J,4,0)</f>
        <v>-2.851914533762967E-2</v>
      </c>
      <c r="AC4">
        <f>estimation_returns!AC4-estimation_returns!$AE4*VLOOKUP(estimation_returns!AC$1,regression_results!$B:$J,5,0)+VLOOKUP(estimation_returns!AC$1,regression_results!$B:$J,4,0)</f>
        <v>2.0389870932788545E-2</v>
      </c>
      <c r="AD4">
        <f>estimation_returns!AD4-estimation_returns!$AE4*VLOOKUP(estimation_returns!AD$1,regression_results!$B:$J,5,0)+VLOOKUP(estimation_returns!AD$1,regression_results!$B:$J,4,0)</f>
        <v>7.749817435106483E-3</v>
      </c>
      <c r="AE4">
        <f>estimation_returns!AF4-estimation_returns!$AE4*VLOOKUP(estimation_returns!AF$1,regression_results!$B:$J,5,0)+VLOOKUP(estimation_returns!AF$1,regression_results!$B:$J,4,0)</f>
        <v>1.9453490940913212E-2</v>
      </c>
      <c r="AF4">
        <f>estimation_returns!AG4-estimation_returns!$AE4*VLOOKUP(estimation_returns!AG$1,regression_results!$B:$J,5,0)+VLOOKUP(estimation_returns!AG$1,regression_results!$B:$J,4,0)</f>
        <v>1.3887868764429538E-2</v>
      </c>
      <c r="AG4">
        <f>estimation_returns!AH4-estimation_returns!$AE4*VLOOKUP(estimation_returns!AH$1,regression_results!$B:$J,5,0)+VLOOKUP(estimation_returns!AH$1,regression_results!$B:$J,4,0)</f>
        <v>2.0965747733706779E-2</v>
      </c>
      <c r="AH4">
        <f>estimation_returns!AI4-estimation_returns!$AE4*VLOOKUP(estimation_returns!AI$1,regression_results!$B:$J,5,0)+VLOOKUP(estimation_returns!AI$1,regression_results!$B:$J,4,0)</f>
        <v>1.262230098580359E-3</v>
      </c>
      <c r="AI4">
        <f>estimation_returns!AJ4-estimation_returns!$AE4*VLOOKUP(estimation_returns!AJ$1,regression_results!$B:$J,5,0)+VLOOKUP(estimation_returns!AJ$1,regression_results!$B:$J,4,0)</f>
        <v>-2.0447131764205363E-4</v>
      </c>
      <c r="AJ4">
        <f>estimation_returns!AK4-estimation_returns!$AE4*VLOOKUP(estimation_returns!AK$1,regression_results!$B:$J,5,0)+VLOOKUP(estimation_returns!AK$1,regression_results!$B:$J,4,0)</f>
        <v>2.8001148369522916E-2</v>
      </c>
      <c r="AK4">
        <f>estimation_returns!AL4-estimation_returns!$AE4*VLOOKUP(estimation_returns!AL$1,regression_results!$B:$J,5,0)+VLOOKUP(estimation_returns!AL$1,regression_results!$B:$J,4,0)</f>
        <v>1.4820192352448197E-3</v>
      </c>
      <c r="AL4">
        <f>estimation_returns!AM4-estimation_returns!$AE4*VLOOKUP(estimation_returns!AM$1,regression_results!$B:$J,5,0)+VLOOKUP(estimation_returns!AM$1,regression_results!$B:$J,4,0)</f>
        <v>-2.8814317844889671E-3</v>
      </c>
      <c r="AM4">
        <f>estimation_returns!AN4-estimation_returns!$AE4*VLOOKUP(estimation_returns!AN$1,regression_results!$B:$J,5,0)+VLOOKUP(estimation_returns!AN$1,regression_results!$B:$J,4,0)</f>
        <v>-2.5385956037878299E-2</v>
      </c>
      <c r="AN4">
        <f>estimation_returns!AO4-estimation_returns!$AE4*VLOOKUP(estimation_returns!AO$1,regression_results!$B:$J,5,0)+VLOOKUP(estimation_returns!AO$1,regression_results!$B:$J,4,0)</f>
        <v>1.2944031031187929E-2</v>
      </c>
      <c r="AO4">
        <f>estimation_returns!AP4-estimation_returns!$AE4*VLOOKUP(estimation_returns!AP$1,regression_results!$B:$J,5,0)+VLOOKUP(estimation_returns!AP$1,regression_results!$B:$J,4,0)</f>
        <v>-1.1175662953605107E-4</v>
      </c>
      <c r="AP4">
        <f>estimation_returns!AQ4-estimation_returns!$AE4*VLOOKUP(estimation_returns!AQ$1,regression_results!$B:$J,5,0)+VLOOKUP(estimation_returns!AQ$1,regression_results!$B:$J,4,0)</f>
        <v>1.0483048026906467E-2</v>
      </c>
      <c r="AQ4">
        <f>estimation_returns!AR4-estimation_returns!$AE4*VLOOKUP(estimation_returns!AR$1,regression_results!$B:$J,5,0)+VLOOKUP(estimation_returns!AR$1,regression_results!$B:$J,4,0)</f>
        <v>-7.194072568200963E-3</v>
      </c>
      <c r="AR4">
        <f>estimation_returns!AS4-estimation_returns!$AE4*VLOOKUP(estimation_returns!AS$1,regression_results!$B:$J,5,0)+VLOOKUP(estimation_returns!AS$1,regression_results!$B:$J,4,0)</f>
        <v>2.2013666473947114E-3</v>
      </c>
      <c r="AS4">
        <f>estimation_returns!AT4-estimation_returns!$AE4*VLOOKUP(estimation_returns!AT$1,regression_results!$B:$J,5,0)+VLOOKUP(estimation_returns!AT$1,regression_results!$B:$J,4,0)</f>
        <v>-3.0028475842570738E-2</v>
      </c>
      <c r="AT4">
        <f>estimation_returns!AU4-estimation_returns!$AE4*VLOOKUP(estimation_returns!AU$1,regression_results!$B:$J,5,0)+VLOOKUP(estimation_returns!AU$1,regression_results!$B:$J,4,0)</f>
        <v>-4.9490362551456064E-3</v>
      </c>
      <c r="AU4">
        <f>estimation_returns!AV4-estimation_returns!$AE4*VLOOKUP(estimation_returns!AV$1,regression_results!$B:$J,5,0)+VLOOKUP(estimation_returns!AV$1,regression_results!$B:$J,4,0)</f>
        <v>3.1250697666040804E-3</v>
      </c>
      <c r="AV4">
        <f>estimation_returns!AW4-estimation_returns!$AE4*VLOOKUP(estimation_returns!AW$1,regression_results!$B:$J,5,0)+VLOOKUP(estimation_returns!AW$1,regression_results!$B:$J,4,0)</f>
        <v>1.0742323170126782E-2</v>
      </c>
      <c r="AW4">
        <f>estimation_returns!AX4-estimation_returns!$AE4*VLOOKUP(estimation_returns!AX$1,regression_results!$B:$J,5,0)+VLOOKUP(estimation_returns!AX$1,regression_results!$B:$J,4,0)</f>
        <v>2.8034377679525633E-2</v>
      </c>
      <c r="AX4">
        <f>estimation_returns!AY4-estimation_returns!$AE4*VLOOKUP(estimation_returns!AY$1,regression_results!$B:$J,5,0)+VLOOKUP(estimation_returns!AY$1,regression_results!$B:$J,4,0)</f>
        <v>-3.3283742444433162E-2</v>
      </c>
      <c r="AY4">
        <f>estimation_returns!AZ4-estimation_returns!$AE4*VLOOKUP(estimation_returns!AZ$1,regression_results!$B:$J,5,0)+VLOOKUP(estimation_returns!AZ$1,regression_results!$B:$J,4,0)</f>
        <v>1.3250244863974912E-3</v>
      </c>
      <c r="AZ4">
        <f>estimation_returns!BA4-estimation_returns!$AE4*VLOOKUP(estimation_returns!BA$1,regression_results!$B:$J,5,0)+VLOOKUP(estimation_returns!BA$1,regression_results!$B:$J,4,0)</f>
        <v>-8.6256207471232388E-3</v>
      </c>
      <c r="BA4" s="2">
        <v>44567</v>
      </c>
      <c r="BB4">
        <f t="shared" si="0"/>
        <v>3.8261909863563774E-3</v>
      </c>
    </row>
    <row r="5" spans="1:54" x14ac:dyDescent="0.25">
      <c r="A5" s="1">
        <v>-32</v>
      </c>
      <c r="B5">
        <f>estimation_returns!B5-estimation_returns!$AE5*VLOOKUP(estimation_returns!B$1,regression_results!$B:$J,5,0)+VLOOKUP(estimation_returns!B$1,regression_results!$B:$J,4,0)</f>
        <v>-2.8158716331177579E-2</v>
      </c>
      <c r="C5">
        <f>estimation_returns!C5-estimation_returns!$AE5*VLOOKUP(estimation_returns!C$1,regression_results!$B:$J,5,0)+VLOOKUP(estimation_returns!C$1,regression_results!$B:$J,4,0)</f>
        <v>3.8319117398965081E-3</v>
      </c>
      <c r="D5">
        <f>estimation_returns!D5-estimation_returns!$AE5*VLOOKUP(estimation_returns!D$1,regression_results!$B:$J,5,0)+VLOOKUP(estimation_returns!D$1,regression_results!$B:$J,4,0)</f>
        <v>1.419838808865961E-2</v>
      </c>
      <c r="E5">
        <f>estimation_returns!E5-estimation_returns!$AE5*VLOOKUP(estimation_returns!E$1,regression_results!$B:$J,5,0)+VLOOKUP(estimation_returns!E$1,regression_results!$B:$J,4,0)</f>
        <v>-6.0397296792961373E-3</v>
      </c>
      <c r="F5">
        <f>estimation_returns!F5-estimation_returns!$AE5*VLOOKUP(estimation_returns!F$1,regression_results!$B:$J,5,0)+VLOOKUP(estimation_returns!F$1,regression_results!$B:$J,4,0)</f>
        <v>-2.2737651884787213E-2</v>
      </c>
      <c r="G5">
        <f>estimation_returns!G5-estimation_returns!$AE5*VLOOKUP(estimation_returns!G$1,regression_results!$B:$J,5,0)+VLOOKUP(estimation_returns!G$1,regression_results!$B:$J,4,0)</f>
        <v>-1.186916590738718E-2</v>
      </c>
      <c r="H5">
        <f>estimation_returns!H5-estimation_returns!$AE5*VLOOKUP(estimation_returns!H$1,regression_results!$B:$J,5,0)+VLOOKUP(estimation_returns!H$1,regression_results!$B:$J,4,0)</f>
        <v>-3.5651320652926471E-3</v>
      </c>
      <c r="I5">
        <f>estimation_returns!I5-estimation_returns!$AE5*VLOOKUP(estimation_returns!I$1,regression_results!$B:$J,5,0)+VLOOKUP(estimation_returns!I$1,regression_results!$B:$J,4,0)</f>
        <v>2.0036586365037634E-2</v>
      </c>
      <c r="J5">
        <f>estimation_returns!J5-estimation_returns!$AE5*VLOOKUP(estimation_returns!J$1,regression_results!$B:$J,5,0)+VLOOKUP(estimation_returns!J$1,regression_results!$B:$J,4,0)</f>
        <v>2.0238055449885141E-2</v>
      </c>
      <c r="K5">
        <f>estimation_returns!K5-estimation_returns!$AE5*VLOOKUP(estimation_returns!K$1,regression_results!$B:$J,5,0)+VLOOKUP(estimation_returns!K$1,regression_results!$B:$J,4,0)</f>
        <v>1.177753610278473E-2</v>
      </c>
      <c r="L5">
        <f>estimation_returns!L5-estimation_returns!$AE5*VLOOKUP(estimation_returns!L$1,regression_results!$B:$J,5,0)+VLOOKUP(estimation_returns!L$1,regression_results!$B:$J,4,0)</f>
        <v>-3.1575333405094775E-3</v>
      </c>
      <c r="M5">
        <f>estimation_returns!M5-estimation_returns!$AE5*VLOOKUP(estimation_returns!M$1,regression_results!$B:$J,5,0)+VLOOKUP(estimation_returns!M$1,regression_results!$B:$J,4,0)</f>
        <v>-2.9621301942831763E-2</v>
      </c>
      <c r="N5">
        <f>estimation_returns!N5-estimation_returns!$AE5*VLOOKUP(estimation_returns!N$1,regression_results!$B:$J,5,0)+VLOOKUP(estimation_returns!N$1,regression_results!$B:$J,4,0)</f>
        <v>-8.2554472986911022E-3</v>
      </c>
      <c r="O5">
        <f>estimation_returns!O5-estimation_returns!$AE5*VLOOKUP(estimation_returns!O$1,regression_results!$B:$J,5,0)+VLOOKUP(estimation_returns!O$1,regression_results!$B:$J,4,0)</f>
        <v>1.3733751106998172E-3</v>
      </c>
      <c r="P5">
        <f>estimation_returns!P5-estimation_returns!$AE5*VLOOKUP(estimation_returns!P$1,regression_results!$B:$J,5,0)+VLOOKUP(estimation_returns!P$1,regression_results!$B:$J,4,0)</f>
        <v>1.2860355887788983E-2</v>
      </c>
      <c r="Q5">
        <f>estimation_returns!Q5-estimation_returns!$AE5*VLOOKUP(estimation_returns!Q$1,regression_results!$B:$J,5,0)+VLOOKUP(estimation_returns!Q$1,regression_results!$B:$J,4,0)</f>
        <v>-1.2955612358762768E-2</v>
      </c>
      <c r="R5">
        <f>estimation_returns!R5-estimation_returns!$AE5*VLOOKUP(estimation_returns!R$1,regression_results!$B:$J,5,0)+VLOOKUP(estimation_returns!R$1,regression_results!$B:$J,4,0)</f>
        <v>-6.985146218721728E-4</v>
      </c>
      <c r="S5">
        <f>estimation_returns!S5-estimation_returns!$AE5*VLOOKUP(estimation_returns!S$1,regression_results!$B:$J,5,0)+VLOOKUP(estimation_returns!S$1,regression_results!$B:$J,4,0)</f>
        <v>-1.0988580106927274E-2</v>
      </c>
      <c r="T5">
        <f>estimation_returns!T5-estimation_returns!$AE5*VLOOKUP(estimation_returns!T$1,regression_results!$B:$J,5,0)+VLOOKUP(estimation_returns!T$1,regression_results!$B:$J,4,0)</f>
        <v>-8.4158830405846163E-3</v>
      </c>
      <c r="U5">
        <f>estimation_returns!U5-estimation_returns!$AE5*VLOOKUP(estimation_returns!U$1,regression_results!$B:$J,5,0)+VLOOKUP(estimation_returns!U$1,regression_results!$B:$J,4,0)</f>
        <v>1.4971418538878291E-2</v>
      </c>
      <c r="V5">
        <f>estimation_returns!V5-estimation_returns!$AE5*VLOOKUP(estimation_returns!V$1,regression_results!$B:$J,5,0)+VLOOKUP(estimation_returns!V$1,regression_results!$B:$J,4,0)</f>
        <v>9.6761561231386573E-3</v>
      </c>
      <c r="W5">
        <f>estimation_returns!W5-estimation_returns!$AE5*VLOOKUP(estimation_returns!W$1,regression_results!$B:$J,5,0)+VLOOKUP(estimation_returns!W$1,regression_results!$B:$J,4,0)</f>
        <v>-1.7339824142762698E-2</v>
      </c>
      <c r="X5">
        <f>estimation_returns!X5-estimation_returns!$AE5*VLOOKUP(estimation_returns!X$1,regression_results!$B:$J,5,0)+VLOOKUP(estimation_returns!X$1,regression_results!$B:$J,4,0)</f>
        <v>4.7768638123369444E-3</v>
      </c>
      <c r="Y5">
        <f>estimation_returns!Y5-estimation_returns!$AE5*VLOOKUP(estimation_returns!Y$1,regression_results!$B:$J,5,0)+VLOOKUP(estimation_returns!Y$1,regression_results!$B:$J,4,0)</f>
        <v>1.2911710819407592E-2</v>
      </c>
      <c r="Z5">
        <f>estimation_returns!Z5-estimation_returns!$AE5*VLOOKUP(estimation_returns!Z$1,regression_results!$B:$J,5,0)+VLOOKUP(estimation_returns!Z$1,regression_results!$B:$J,4,0)</f>
        <v>-2.6161200345459244E-2</v>
      </c>
      <c r="AA5">
        <f>estimation_returns!AA5-estimation_returns!$AE5*VLOOKUP(estimation_returns!AA$1,regression_results!$B:$J,5,0)+VLOOKUP(estimation_returns!AA$1,regression_results!$B:$J,4,0)</f>
        <v>-1.4027538387123848E-3</v>
      </c>
      <c r="AB5">
        <f>estimation_returns!AB5-estimation_returns!$AE5*VLOOKUP(estimation_returns!AB$1,regression_results!$B:$J,5,0)+VLOOKUP(estimation_returns!AB$1,regression_results!$B:$J,4,0)</f>
        <v>-5.0368806387914335E-2</v>
      </c>
      <c r="AC5">
        <f>estimation_returns!AC5-estimation_returns!$AE5*VLOOKUP(estimation_returns!AC$1,regression_results!$B:$J,5,0)+VLOOKUP(estimation_returns!AC$1,regression_results!$B:$J,4,0)</f>
        <v>-2.9070111727115752E-2</v>
      </c>
      <c r="AD5">
        <f>estimation_returns!AD5-estimation_returns!$AE5*VLOOKUP(estimation_returns!AD$1,regression_results!$B:$J,5,0)+VLOOKUP(estimation_returns!AD$1,regression_results!$B:$J,4,0)</f>
        <v>-3.932211788042957E-3</v>
      </c>
      <c r="AE5">
        <f>estimation_returns!AF5-estimation_returns!$AE5*VLOOKUP(estimation_returns!AF$1,regression_results!$B:$J,5,0)+VLOOKUP(estimation_returns!AF$1,regression_results!$B:$J,4,0)</f>
        <v>2.1787074987203343E-2</v>
      </c>
      <c r="AF5">
        <f>estimation_returns!AG5-estimation_returns!$AE5*VLOOKUP(estimation_returns!AG$1,regression_results!$B:$J,5,0)+VLOOKUP(estimation_returns!AG$1,regression_results!$B:$J,4,0)</f>
        <v>-3.155544920076539E-2</v>
      </c>
      <c r="AG5">
        <f>estimation_returns!AH5-estimation_returns!$AE5*VLOOKUP(estimation_returns!AH$1,regression_results!$B:$J,5,0)+VLOOKUP(estimation_returns!AH$1,regression_results!$B:$J,4,0)</f>
        <v>-1.823991038403916E-2</v>
      </c>
      <c r="AH5">
        <f>estimation_returns!AI5-estimation_returns!$AE5*VLOOKUP(estimation_returns!AI$1,regression_results!$B:$J,5,0)+VLOOKUP(estimation_returns!AI$1,regression_results!$B:$J,4,0)</f>
        <v>3.1122727511418719E-3</v>
      </c>
      <c r="AI5">
        <f>estimation_returns!AJ5-estimation_returns!$AE5*VLOOKUP(estimation_returns!AJ$1,regression_results!$B:$J,5,0)+VLOOKUP(estimation_returns!AJ$1,regression_results!$B:$J,4,0)</f>
        <v>-8.1924810891883496E-4</v>
      </c>
      <c r="AJ5">
        <f>estimation_returns!AK5-estimation_returns!$AE5*VLOOKUP(estimation_returns!AK$1,regression_results!$B:$J,5,0)+VLOOKUP(estimation_returns!AK$1,regression_results!$B:$J,4,0)</f>
        <v>2.7819120661959899E-2</v>
      </c>
      <c r="AK5">
        <f>estimation_returns!AL5-estimation_returns!$AE5*VLOOKUP(estimation_returns!AL$1,regression_results!$B:$J,5,0)+VLOOKUP(estimation_returns!AL$1,regression_results!$B:$J,4,0)</f>
        <v>-7.5184534849069675E-3</v>
      </c>
      <c r="AL5">
        <f>estimation_returns!AM5-estimation_returns!$AE5*VLOOKUP(estimation_returns!AM$1,regression_results!$B:$J,5,0)+VLOOKUP(estimation_returns!AM$1,regression_results!$B:$J,4,0)</f>
        <v>1.4033980868071625E-3</v>
      </c>
      <c r="AM5">
        <f>estimation_returns!AN5-estimation_returns!$AE5*VLOOKUP(estimation_returns!AN$1,regression_results!$B:$J,5,0)+VLOOKUP(estimation_returns!AN$1,regression_results!$B:$J,4,0)</f>
        <v>-2.4065119464357142E-2</v>
      </c>
      <c r="AN5">
        <f>estimation_returns!AO5-estimation_returns!$AE5*VLOOKUP(estimation_returns!AO$1,regression_results!$B:$J,5,0)+VLOOKUP(estimation_returns!AO$1,regression_results!$B:$J,4,0)</f>
        <v>-2.4785408118738047E-3</v>
      </c>
      <c r="AO5">
        <f>estimation_returns!AP5-estimation_returns!$AE5*VLOOKUP(estimation_returns!AP$1,regression_results!$B:$J,5,0)+VLOOKUP(estimation_returns!AP$1,regression_results!$B:$J,4,0)</f>
        <v>-1.8061465255858361E-2</v>
      </c>
      <c r="AP5">
        <f>estimation_returns!AQ5-estimation_returns!$AE5*VLOOKUP(estimation_returns!AQ$1,regression_results!$B:$J,5,0)+VLOOKUP(estimation_returns!AQ$1,regression_results!$B:$J,4,0)</f>
        <v>2.194851528560391E-2</v>
      </c>
      <c r="AQ5">
        <f>estimation_returns!AR5-estimation_returns!$AE5*VLOOKUP(estimation_returns!AR$1,regression_results!$B:$J,5,0)+VLOOKUP(estimation_returns!AR$1,regression_results!$B:$J,4,0)</f>
        <v>5.3101965612521833E-3</v>
      </c>
      <c r="AR5">
        <f>estimation_returns!AS5-estimation_returns!$AE5*VLOOKUP(estimation_returns!AS$1,regression_results!$B:$J,5,0)+VLOOKUP(estimation_returns!AS$1,regression_results!$B:$J,4,0)</f>
        <v>3.6398828052233165E-3</v>
      </c>
      <c r="AS5">
        <f>estimation_returns!AT5-estimation_returns!$AE5*VLOOKUP(estimation_returns!AT$1,regression_results!$B:$J,5,0)+VLOOKUP(estimation_returns!AT$1,regression_results!$B:$J,4,0)</f>
        <v>1.2670107367820697E-3</v>
      </c>
      <c r="AT5">
        <f>estimation_returns!AU5-estimation_returns!$AE5*VLOOKUP(estimation_returns!AU$1,regression_results!$B:$J,5,0)+VLOOKUP(estimation_returns!AU$1,regression_results!$B:$J,4,0)</f>
        <v>4.4964277619176059E-4</v>
      </c>
      <c r="AU5">
        <f>estimation_returns!AV5-estimation_returns!$AE5*VLOOKUP(estimation_returns!AV$1,regression_results!$B:$J,5,0)+VLOOKUP(estimation_returns!AV$1,regression_results!$B:$J,4,0)</f>
        <v>7.2198641303688436E-3</v>
      </c>
      <c r="AV5">
        <f>estimation_returns!AW5-estimation_returns!$AE5*VLOOKUP(estimation_returns!AW$1,regression_results!$B:$J,5,0)+VLOOKUP(estimation_returns!AW$1,regression_results!$B:$J,4,0)</f>
        <v>8.9669826720086866E-3</v>
      </c>
      <c r="AW5">
        <f>estimation_returns!AX5-estimation_returns!$AE5*VLOOKUP(estimation_returns!AX$1,regression_results!$B:$J,5,0)+VLOOKUP(estimation_returns!AX$1,regression_results!$B:$J,4,0)</f>
        <v>-1.0652793210841749E-2</v>
      </c>
      <c r="AX5">
        <f>estimation_returns!AY5-estimation_returns!$AE5*VLOOKUP(estimation_returns!AY$1,regression_results!$B:$J,5,0)+VLOOKUP(estimation_returns!AY$1,regression_results!$B:$J,4,0)</f>
        <v>6.5927764464713831E-3</v>
      </c>
      <c r="AY5">
        <f>estimation_returns!AZ5-estimation_returns!$AE5*VLOOKUP(estimation_returns!AZ$1,regression_results!$B:$J,5,0)+VLOOKUP(estimation_returns!AZ$1,regression_results!$B:$J,4,0)</f>
        <v>-4.5700246831096684E-3</v>
      </c>
      <c r="AZ5">
        <f>estimation_returns!BA5-estimation_returns!$AE5*VLOOKUP(estimation_returns!BA$1,regression_results!$B:$J,5,0)+VLOOKUP(estimation_returns!BA$1,regression_results!$B:$J,4,0)</f>
        <v>-2.6186600339505397E-2</v>
      </c>
      <c r="BA5" s="2">
        <v>44568</v>
      </c>
      <c r="BB5">
        <f t="shared" si="0"/>
        <v>-3.5826801139759888E-3</v>
      </c>
    </row>
    <row r="6" spans="1:54" x14ac:dyDescent="0.25">
      <c r="A6" s="1">
        <v>-31</v>
      </c>
      <c r="B6">
        <f>estimation_returns!B6-estimation_returns!$AE6*VLOOKUP(estimation_returns!B$1,regression_results!$B:$J,5,0)+VLOOKUP(estimation_returns!B$1,regression_results!$B:$J,4,0)</f>
        <v>7.3457740140152293E-3</v>
      </c>
      <c r="C6">
        <f>estimation_returns!C6-estimation_returns!$AE6*VLOOKUP(estimation_returns!C$1,regression_results!$B:$J,5,0)+VLOOKUP(estimation_returns!C$1,regression_results!$B:$J,4,0)</f>
        <v>-2.8014399468039904E-2</v>
      </c>
      <c r="D6">
        <f>estimation_returns!D6-estimation_returns!$AE6*VLOOKUP(estimation_returns!D$1,regression_results!$B:$J,5,0)+VLOOKUP(estimation_returns!D$1,regression_results!$B:$J,4,0)</f>
        <v>-5.4355274328365859E-3</v>
      </c>
      <c r="E6">
        <f>estimation_returns!E6-estimation_returns!$AE6*VLOOKUP(estimation_returns!E$1,regression_results!$B:$J,5,0)+VLOOKUP(estimation_returns!E$1,regression_results!$B:$J,4,0)</f>
        <v>-7.761463339184576E-3</v>
      </c>
      <c r="F6">
        <f>estimation_returns!F6-estimation_returns!$AE6*VLOOKUP(estimation_returns!F$1,regression_results!$B:$J,5,0)+VLOOKUP(estimation_returns!F$1,regression_results!$B:$J,4,0)</f>
        <v>-4.4451814802963251E-2</v>
      </c>
      <c r="G6">
        <f>estimation_returns!G6-estimation_returns!$AE6*VLOOKUP(estimation_returns!G$1,regression_results!$B:$J,5,0)+VLOOKUP(estimation_returns!G$1,regression_results!$B:$J,4,0)</f>
        <v>-7.1803866425963828E-3</v>
      </c>
      <c r="H6">
        <f>estimation_returns!H6-estimation_returns!$AE6*VLOOKUP(estimation_returns!H$1,regression_results!$B:$J,5,0)+VLOOKUP(estimation_returns!H$1,regression_results!$B:$J,4,0)</f>
        <v>-2.9556104491434032E-2</v>
      </c>
      <c r="I6">
        <f>estimation_returns!I6-estimation_returns!$AE6*VLOOKUP(estimation_returns!I$1,regression_results!$B:$J,5,0)+VLOOKUP(estimation_returns!I$1,regression_results!$B:$J,4,0)</f>
        <v>-7.5889198868341508E-3</v>
      </c>
      <c r="J6">
        <f>estimation_returns!J6-estimation_returns!$AE6*VLOOKUP(estimation_returns!J$1,regression_results!$B:$J,5,0)+VLOOKUP(estimation_returns!J$1,regression_results!$B:$J,4,0)</f>
        <v>1.9667905897479361E-2</v>
      </c>
      <c r="K6">
        <f>estimation_returns!K6-estimation_returns!$AE6*VLOOKUP(estimation_returns!K$1,regression_results!$B:$J,5,0)+VLOOKUP(estimation_returns!K$1,regression_results!$B:$J,4,0)</f>
        <v>8.155350096011444E-3</v>
      </c>
      <c r="L6">
        <f>estimation_returns!L6-estimation_returns!$AE6*VLOOKUP(estimation_returns!L$1,regression_results!$B:$J,5,0)+VLOOKUP(estimation_returns!L$1,regression_results!$B:$J,4,0)</f>
        <v>3.006240727451127E-3</v>
      </c>
      <c r="M6">
        <f>estimation_returns!M6-estimation_returns!$AE6*VLOOKUP(estimation_returns!M$1,regression_results!$B:$J,5,0)+VLOOKUP(estimation_returns!M$1,regression_results!$B:$J,4,0)</f>
        <v>4.7892255294142878E-3</v>
      </c>
      <c r="N6">
        <f>estimation_returns!N6-estimation_returns!$AE6*VLOOKUP(estimation_returns!N$1,regression_results!$B:$J,5,0)+VLOOKUP(estimation_returns!N$1,regression_results!$B:$J,4,0)</f>
        <v>1.2494192870840764E-3</v>
      </c>
      <c r="O6">
        <f>estimation_returns!O6-estimation_returns!$AE6*VLOOKUP(estimation_returns!O$1,regression_results!$B:$J,5,0)+VLOOKUP(estimation_returns!O$1,regression_results!$B:$J,4,0)</f>
        <v>1.6655158781845279E-5</v>
      </c>
      <c r="P6">
        <f>estimation_returns!P6-estimation_returns!$AE6*VLOOKUP(estimation_returns!P$1,regression_results!$B:$J,5,0)+VLOOKUP(estimation_returns!P$1,regression_results!$B:$J,4,0)</f>
        <v>1.5356852530826729E-2</v>
      </c>
      <c r="Q6">
        <f>estimation_returns!Q6-estimation_returns!$AE6*VLOOKUP(estimation_returns!Q$1,regression_results!$B:$J,5,0)+VLOOKUP(estimation_returns!Q$1,regression_results!$B:$J,4,0)</f>
        <v>-4.0874001838576771E-3</v>
      </c>
      <c r="R6">
        <f>estimation_returns!R6-estimation_returns!$AE6*VLOOKUP(estimation_returns!R$1,regression_results!$B:$J,5,0)+VLOOKUP(estimation_returns!R$1,regression_results!$B:$J,4,0)</f>
        <v>2.9785514916553239E-3</v>
      </c>
      <c r="S6">
        <f>estimation_returns!S6-estimation_returns!$AE6*VLOOKUP(estimation_returns!S$1,regression_results!$B:$J,5,0)+VLOOKUP(estimation_returns!S$1,regression_results!$B:$J,4,0)</f>
        <v>-1.51619225311027E-2</v>
      </c>
      <c r="T6">
        <f>estimation_returns!T6-estimation_returns!$AE6*VLOOKUP(estimation_returns!T$1,regression_results!$B:$J,5,0)+VLOOKUP(estimation_returns!T$1,regression_results!$B:$J,4,0)</f>
        <v>9.1027614122075728E-3</v>
      </c>
      <c r="U6">
        <f>estimation_returns!U6-estimation_returns!$AE6*VLOOKUP(estimation_returns!U$1,regression_results!$B:$J,5,0)+VLOOKUP(estimation_returns!U$1,regression_results!$B:$J,4,0)</f>
        <v>-2.143469550508089E-3</v>
      </c>
      <c r="V6">
        <f>estimation_returns!V6-estimation_returns!$AE6*VLOOKUP(estimation_returns!V$1,regression_results!$B:$J,5,0)+VLOOKUP(estimation_returns!V$1,regression_results!$B:$J,4,0)</f>
        <v>-1.1787240263234633E-2</v>
      </c>
      <c r="W6">
        <f>estimation_returns!W6-estimation_returns!$AE6*VLOOKUP(estimation_returns!W$1,regression_results!$B:$J,5,0)+VLOOKUP(estimation_returns!W$1,regression_results!$B:$J,4,0)</f>
        <v>-1.0791642790006783E-2</v>
      </c>
      <c r="X6">
        <f>estimation_returns!X6-estimation_returns!$AE6*VLOOKUP(estimation_returns!X$1,regression_results!$B:$J,5,0)+VLOOKUP(estimation_returns!X$1,regression_results!$B:$J,4,0)</f>
        <v>5.0009872271819088E-3</v>
      </c>
      <c r="Y6">
        <f>estimation_returns!Y6-estimation_returns!$AE6*VLOOKUP(estimation_returns!Y$1,regression_results!$B:$J,5,0)+VLOOKUP(estimation_returns!Y$1,regression_results!$B:$J,4,0)</f>
        <v>2.1608180731216625E-3</v>
      </c>
      <c r="Z6">
        <f>estimation_returns!Z6-estimation_returns!$AE6*VLOOKUP(estimation_returns!Z$1,regression_results!$B:$J,5,0)+VLOOKUP(estimation_returns!Z$1,regression_results!$B:$J,4,0)</f>
        <v>-7.2406130076054669E-4</v>
      </c>
      <c r="AA6">
        <f>estimation_returns!AA6-estimation_returns!$AE6*VLOOKUP(estimation_returns!AA$1,regression_results!$B:$J,5,0)+VLOOKUP(estimation_returns!AA$1,regression_results!$B:$J,4,0)</f>
        <v>-3.3552941813898987E-3</v>
      </c>
      <c r="AB6">
        <f>estimation_returns!AB6-estimation_returns!$AE6*VLOOKUP(estimation_returns!AB$1,regression_results!$B:$J,5,0)+VLOOKUP(estimation_returns!AB$1,regression_results!$B:$J,4,0)</f>
        <v>-2.5681509908423487E-2</v>
      </c>
      <c r="AC6">
        <f>estimation_returns!AC6-estimation_returns!$AE6*VLOOKUP(estimation_returns!AC$1,regression_results!$B:$J,5,0)+VLOOKUP(estimation_returns!AC$1,regression_results!$B:$J,4,0)</f>
        <v>8.7853842775092103E-3</v>
      </c>
      <c r="AD6">
        <f>estimation_returns!AD6-estimation_returns!$AE6*VLOOKUP(estimation_returns!AD$1,regression_results!$B:$J,5,0)+VLOOKUP(estimation_returns!AD$1,regression_results!$B:$J,4,0)</f>
        <v>-1.1564991216692298E-2</v>
      </c>
      <c r="AE6">
        <f>estimation_returns!AF6-estimation_returns!$AE6*VLOOKUP(estimation_returns!AF$1,regression_results!$B:$J,5,0)+VLOOKUP(estimation_returns!AF$1,regression_results!$B:$J,4,0)</f>
        <v>1.5758471928025909E-2</v>
      </c>
      <c r="AF6">
        <f>estimation_returns!AG6-estimation_returns!$AE6*VLOOKUP(estimation_returns!AG$1,regression_results!$B:$J,5,0)+VLOOKUP(estimation_returns!AG$1,regression_results!$B:$J,4,0)</f>
        <v>-6.3500160320044657E-2</v>
      </c>
      <c r="AG6">
        <f>estimation_returns!AH6-estimation_returns!$AE6*VLOOKUP(estimation_returns!AH$1,regression_results!$B:$J,5,0)+VLOOKUP(estimation_returns!AH$1,regression_results!$B:$J,4,0)</f>
        <v>2.6863616970848804E-2</v>
      </c>
      <c r="AH6">
        <f>estimation_returns!AI6-estimation_returns!$AE6*VLOOKUP(estimation_returns!AI$1,regression_results!$B:$J,5,0)+VLOOKUP(estimation_returns!AI$1,regression_results!$B:$J,4,0)</f>
        <v>-1.9445533835510009E-2</v>
      </c>
      <c r="AI6">
        <f>estimation_returns!AJ6-estimation_returns!$AE6*VLOOKUP(estimation_returns!AJ$1,regression_results!$B:$J,5,0)+VLOOKUP(estimation_returns!AJ$1,regression_results!$B:$J,4,0)</f>
        <v>3.0437474607946085E-2</v>
      </c>
      <c r="AJ6">
        <f>estimation_returns!AK6-estimation_returns!$AE6*VLOOKUP(estimation_returns!AK$1,regression_results!$B:$J,5,0)+VLOOKUP(estimation_returns!AK$1,regression_results!$B:$J,4,0)</f>
        <v>4.6472436364217136E-3</v>
      </c>
      <c r="AK6">
        <f>estimation_returns!AL6-estimation_returns!$AE6*VLOOKUP(estimation_returns!AL$1,regression_results!$B:$J,5,0)+VLOOKUP(estimation_returns!AL$1,regression_results!$B:$J,4,0)</f>
        <v>4.8557989513126995E-2</v>
      </c>
      <c r="AL6">
        <f>estimation_returns!AM6-estimation_returns!$AE6*VLOOKUP(estimation_returns!AM$1,regression_results!$B:$J,5,0)+VLOOKUP(estimation_returns!AM$1,regression_results!$B:$J,4,0)</f>
        <v>-6.5910902594470957E-3</v>
      </c>
      <c r="AM6">
        <f>estimation_returns!AN6-estimation_returns!$AE6*VLOOKUP(estimation_returns!AN$1,regression_results!$B:$J,5,0)+VLOOKUP(estimation_returns!AN$1,regression_results!$B:$J,4,0)</f>
        <v>3.3171214935189593E-3</v>
      </c>
      <c r="AN6">
        <f>estimation_returns!AO6-estimation_returns!$AE6*VLOOKUP(estimation_returns!AO$1,regression_results!$B:$J,5,0)+VLOOKUP(estimation_returns!AO$1,regression_results!$B:$J,4,0)</f>
        <v>-8.2829913802482391E-3</v>
      </c>
      <c r="AO6">
        <f>estimation_returns!AP6-estimation_returns!$AE6*VLOOKUP(estimation_returns!AP$1,regression_results!$B:$J,5,0)+VLOOKUP(estimation_returns!AP$1,regression_results!$B:$J,4,0)</f>
        <v>-1.6463515751508274E-2</v>
      </c>
      <c r="AP6">
        <f>estimation_returns!AQ6-estimation_returns!$AE6*VLOOKUP(estimation_returns!AQ$1,regression_results!$B:$J,5,0)+VLOOKUP(estimation_returns!AQ$1,regression_results!$B:$J,4,0)</f>
        <v>-1.4611632209144802E-2</v>
      </c>
      <c r="AQ6">
        <f>estimation_returns!AR6-estimation_returns!$AE6*VLOOKUP(estimation_returns!AR$1,regression_results!$B:$J,5,0)+VLOOKUP(estimation_returns!AR$1,regression_results!$B:$J,4,0)</f>
        <v>2.0983633218696926E-3</v>
      </c>
      <c r="AR6">
        <f>estimation_returns!AS6-estimation_returns!$AE6*VLOOKUP(estimation_returns!AS$1,regression_results!$B:$J,5,0)+VLOOKUP(estimation_returns!AS$1,regression_results!$B:$J,4,0)</f>
        <v>1.5059544644628737E-2</v>
      </c>
      <c r="AS6">
        <f>estimation_returns!AT6-estimation_returns!$AE6*VLOOKUP(estimation_returns!AT$1,regression_results!$B:$J,5,0)+VLOOKUP(estimation_returns!AT$1,regression_results!$B:$J,4,0)</f>
        <v>6.0454954210735878E-2</v>
      </c>
      <c r="AT6">
        <f>estimation_returns!AU6-estimation_returns!$AE6*VLOOKUP(estimation_returns!AU$1,regression_results!$B:$J,5,0)+VLOOKUP(estimation_returns!AU$1,regression_results!$B:$J,4,0)</f>
        <v>2.4350382687649496E-3</v>
      </c>
      <c r="AU6">
        <f>estimation_returns!AV6-estimation_returns!$AE6*VLOOKUP(estimation_returns!AV$1,regression_results!$B:$J,5,0)+VLOOKUP(estimation_returns!AV$1,regression_results!$B:$J,4,0)</f>
        <v>4.2305990833072342E-3</v>
      </c>
      <c r="AV6">
        <f>estimation_returns!AW6-estimation_returns!$AE6*VLOOKUP(estimation_returns!AW$1,regression_results!$B:$J,5,0)+VLOOKUP(estimation_returns!AW$1,regression_results!$B:$J,4,0)</f>
        <v>-2.0454466344449963E-2</v>
      </c>
      <c r="AW6">
        <f>estimation_returns!AX6-estimation_returns!$AE6*VLOOKUP(estimation_returns!AX$1,regression_results!$B:$J,5,0)+VLOOKUP(estimation_returns!AX$1,regression_results!$B:$J,4,0)</f>
        <v>1.5262163818635002E-2</v>
      </c>
      <c r="AX6">
        <f>estimation_returns!AY6-estimation_returns!$AE6*VLOOKUP(estimation_returns!AY$1,regression_results!$B:$J,5,0)+VLOOKUP(estimation_returns!AY$1,regression_results!$B:$J,4,0)</f>
        <v>-1.0178117353983142E-2</v>
      </c>
      <c r="AY6">
        <f>estimation_returns!AZ6-estimation_returns!$AE6*VLOOKUP(estimation_returns!AZ$1,regression_results!$B:$J,5,0)+VLOOKUP(estimation_returns!AZ$1,regression_results!$B:$J,4,0)</f>
        <v>1.792932856460703E-3</v>
      </c>
      <c r="AZ6">
        <f>estimation_returns!BA6-estimation_returns!$AE6*VLOOKUP(estimation_returns!BA$1,regression_results!$B:$J,5,0)+VLOOKUP(estimation_returns!BA$1,regression_results!$B:$J,4,0)</f>
        <v>-2.045403970160245E-2</v>
      </c>
      <c r="BA6" s="2">
        <v>44571</v>
      </c>
      <c r="BB6">
        <f t="shared" si="0"/>
        <v>-1.5046324523288865E-3</v>
      </c>
    </row>
    <row r="7" spans="1:54" x14ac:dyDescent="0.25">
      <c r="A7" s="1">
        <v>-30</v>
      </c>
      <c r="B7">
        <f>estimation_returns!B7-estimation_returns!$AE7*VLOOKUP(estimation_returns!B$1,regression_results!$B:$J,5,0)+VLOOKUP(estimation_returns!B$1,regression_results!$B:$J,4,0)</f>
        <v>4.2720102698394109E-3</v>
      </c>
      <c r="C7">
        <f>estimation_returns!C7-estimation_returns!$AE7*VLOOKUP(estimation_returns!C$1,regression_results!$B:$J,5,0)+VLOOKUP(estimation_returns!C$1,regression_results!$B:$J,4,0)</f>
        <v>2.8650683729281014E-2</v>
      </c>
      <c r="D7">
        <f>estimation_returns!D7-estimation_returns!$AE7*VLOOKUP(estimation_returns!D$1,regression_results!$B:$J,5,0)+VLOOKUP(estimation_returns!D$1,regression_results!$B:$J,4,0)</f>
        <v>1.7418153030848493E-2</v>
      </c>
      <c r="E7">
        <f>estimation_returns!E7-estimation_returns!$AE7*VLOOKUP(estimation_returns!E$1,regression_results!$B:$J,5,0)+VLOOKUP(estimation_returns!E$1,regression_results!$B:$J,4,0)</f>
        <v>-9.4108545249571183E-4</v>
      </c>
      <c r="F7">
        <f>estimation_returns!F7-estimation_returns!$AE7*VLOOKUP(estimation_returns!F$1,regression_results!$B:$J,5,0)+VLOOKUP(estimation_returns!F$1,regression_results!$B:$J,4,0)</f>
        <v>1.6372646811738972E-2</v>
      </c>
      <c r="G7">
        <f>estimation_returns!G7-estimation_returns!$AE7*VLOOKUP(estimation_returns!G$1,regression_results!$B:$J,5,0)+VLOOKUP(estimation_returns!G$1,regression_results!$B:$J,4,0)</f>
        <v>3.6786122244490392E-3</v>
      </c>
      <c r="H7">
        <f>estimation_returns!H7-estimation_returns!$AE7*VLOOKUP(estimation_returns!H$1,regression_results!$B:$J,5,0)+VLOOKUP(estimation_returns!H$1,regression_results!$B:$J,4,0)</f>
        <v>3.7558141553346975E-3</v>
      </c>
      <c r="I7">
        <f>estimation_returns!I7-estimation_returns!$AE7*VLOOKUP(estimation_returns!I$1,regression_results!$B:$J,5,0)+VLOOKUP(estimation_returns!I$1,regression_results!$B:$J,4,0)</f>
        <v>1.3345431023041204E-2</v>
      </c>
      <c r="J7">
        <f>estimation_returns!J7-estimation_returns!$AE7*VLOOKUP(estimation_returns!J$1,regression_results!$B:$J,5,0)+VLOOKUP(estimation_returns!J$1,regression_results!$B:$J,4,0)</f>
        <v>-1.1980189012228554E-3</v>
      </c>
      <c r="K7">
        <f>estimation_returns!K7-estimation_returns!$AE7*VLOOKUP(estimation_returns!K$1,regression_results!$B:$J,5,0)+VLOOKUP(estimation_returns!K$1,regression_results!$B:$J,4,0)</f>
        <v>3.7682230961926669E-3</v>
      </c>
      <c r="L7">
        <f>estimation_returns!L7-estimation_returns!$AE7*VLOOKUP(estimation_returns!L$1,regression_results!$B:$J,5,0)+VLOOKUP(estimation_returns!L$1,regression_results!$B:$J,4,0)</f>
        <v>1.1786328708209533E-2</v>
      </c>
      <c r="M7">
        <f>estimation_returns!M7-estimation_returns!$AE7*VLOOKUP(estimation_returns!M$1,regression_results!$B:$J,5,0)+VLOOKUP(estimation_returns!M$1,regression_results!$B:$J,4,0)</f>
        <v>-1.0535727793629173E-2</v>
      </c>
      <c r="N7">
        <f>estimation_returns!N7-estimation_returns!$AE7*VLOOKUP(estimation_returns!N$1,regression_results!$B:$J,5,0)+VLOOKUP(estimation_returns!N$1,regression_results!$B:$J,4,0)</f>
        <v>1.9138853211314151E-2</v>
      </c>
      <c r="O7">
        <f>estimation_returns!O7-estimation_returns!$AE7*VLOOKUP(estimation_returns!O$1,regression_results!$B:$J,5,0)+VLOOKUP(estimation_returns!O$1,regression_results!$B:$J,4,0)</f>
        <v>-3.4165629957494175E-3</v>
      </c>
      <c r="P7">
        <f>estimation_returns!P7-estimation_returns!$AE7*VLOOKUP(estimation_returns!P$1,regression_results!$B:$J,5,0)+VLOOKUP(estimation_returns!P$1,regression_results!$B:$J,4,0)</f>
        <v>4.1553986128139604E-3</v>
      </c>
      <c r="Q7">
        <f>estimation_returns!Q7-estimation_returns!$AE7*VLOOKUP(estimation_returns!Q$1,regression_results!$B:$J,5,0)+VLOOKUP(estimation_returns!Q$1,regression_results!$B:$J,4,0)</f>
        <v>7.0785296964931662E-3</v>
      </c>
      <c r="R7">
        <f>estimation_returns!R7-estimation_returns!$AE7*VLOOKUP(estimation_returns!R$1,regression_results!$B:$J,5,0)+VLOOKUP(estimation_returns!R$1,regression_results!$B:$J,4,0)</f>
        <v>4.5491928938099803E-4</v>
      </c>
      <c r="S7">
        <f>estimation_returns!S7-estimation_returns!$AE7*VLOOKUP(estimation_returns!S$1,regression_results!$B:$J,5,0)+VLOOKUP(estimation_returns!S$1,regression_results!$B:$J,4,0)</f>
        <v>-2.8940635069058546E-2</v>
      </c>
      <c r="T7">
        <f>estimation_returns!T7-estimation_returns!$AE7*VLOOKUP(estimation_returns!T$1,regression_results!$B:$J,5,0)+VLOOKUP(estimation_returns!T$1,regression_results!$B:$J,4,0)</f>
        <v>2.1387784891368694E-2</v>
      </c>
      <c r="U7">
        <f>estimation_returns!U7-estimation_returns!$AE7*VLOOKUP(estimation_returns!U$1,regression_results!$B:$J,5,0)+VLOOKUP(estimation_returns!U$1,regression_results!$B:$J,4,0)</f>
        <v>2.6276789538207442E-2</v>
      </c>
      <c r="V7">
        <f>estimation_returns!V7-estimation_returns!$AE7*VLOOKUP(estimation_returns!V$1,regression_results!$B:$J,5,0)+VLOOKUP(estimation_returns!V$1,regression_results!$B:$J,4,0)</f>
        <v>-8.6577853091451638E-3</v>
      </c>
      <c r="W7">
        <f>estimation_returns!W7-estimation_returns!$AE7*VLOOKUP(estimation_returns!W$1,regression_results!$B:$J,5,0)+VLOOKUP(estimation_returns!W$1,regression_results!$B:$J,4,0)</f>
        <v>7.7032452394666506E-3</v>
      </c>
      <c r="X7">
        <f>estimation_returns!X7-estimation_returns!$AE7*VLOOKUP(estimation_returns!X$1,regression_results!$B:$J,5,0)+VLOOKUP(estimation_returns!X$1,regression_results!$B:$J,4,0)</f>
        <v>4.8436614949185647E-4</v>
      </c>
      <c r="Y7">
        <f>estimation_returns!Y7-estimation_returns!$AE7*VLOOKUP(estimation_returns!Y$1,regression_results!$B:$J,5,0)+VLOOKUP(estimation_returns!Y$1,regression_results!$B:$J,4,0)</f>
        <v>-5.2446021871151256E-3</v>
      </c>
      <c r="Z7">
        <f>estimation_returns!Z7-estimation_returns!$AE7*VLOOKUP(estimation_returns!Z$1,regression_results!$B:$J,5,0)+VLOOKUP(estimation_returns!Z$1,regression_results!$B:$J,4,0)</f>
        <v>-5.4328669918850825E-3</v>
      </c>
      <c r="AA7">
        <f>estimation_returns!AA7-estimation_returns!$AE7*VLOOKUP(estimation_returns!AA$1,regression_results!$B:$J,5,0)+VLOOKUP(estimation_returns!AA$1,regression_results!$B:$J,4,0)</f>
        <v>1.1621919114223812E-2</v>
      </c>
      <c r="AB7">
        <f>estimation_returns!AB7-estimation_returns!$AE7*VLOOKUP(estimation_returns!AB$1,regression_results!$B:$J,5,0)+VLOOKUP(estimation_returns!AB$1,regression_results!$B:$J,4,0)</f>
        <v>4.5369063036310206E-2</v>
      </c>
      <c r="AC7">
        <f>estimation_returns!AC7-estimation_returns!$AE7*VLOOKUP(estimation_returns!AC$1,regression_results!$B:$J,5,0)+VLOOKUP(estimation_returns!AC$1,regression_results!$B:$J,4,0)</f>
        <v>-7.8673749698762469E-3</v>
      </c>
      <c r="AD7">
        <f>estimation_returns!AD7-estimation_returns!$AE7*VLOOKUP(estimation_returns!AD$1,regression_results!$B:$J,5,0)+VLOOKUP(estimation_returns!AD$1,regression_results!$B:$J,4,0)</f>
        <v>-9.5812017543593676E-3</v>
      </c>
      <c r="AE7">
        <f>estimation_returns!AF7-estimation_returns!$AE7*VLOOKUP(estimation_returns!AF$1,regression_results!$B:$J,5,0)+VLOOKUP(estimation_returns!AF$1,regression_results!$B:$J,4,0)</f>
        <v>1.1955285267126175E-2</v>
      </c>
      <c r="AF7">
        <f>estimation_returns!AG7-estimation_returns!$AE7*VLOOKUP(estimation_returns!AG$1,regression_results!$B:$J,5,0)+VLOOKUP(estimation_returns!AG$1,regression_results!$B:$J,4,0)</f>
        <v>-2.0945721776857605E-3</v>
      </c>
      <c r="AG7">
        <f>estimation_returns!AH7-estimation_returns!$AE7*VLOOKUP(estimation_returns!AH$1,regression_results!$B:$J,5,0)+VLOOKUP(estimation_returns!AH$1,regression_results!$B:$J,4,0)</f>
        <v>1.3841681522690134E-2</v>
      </c>
      <c r="AH7">
        <f>estimation_returns!AI7-estimation_returns!$AE7*VLOOKUP(estimation_returns!AI$1,regression_results!$B:$J,5,0)+VLOOKUP(estimation_returns!AI$1,regression_results!$B:$J,4,0)</f>
        <v>-6.8364686807102599E-3</v>
      </c>
      <c r="AI7">
        <f>estimation_returns!AJ7-estimation_returns!$AE7*VLOOKUP(estimation_returns!AJ$1,regression_results!$B:$J,5,0)+VLOOKUP(estimation_returns!AJ$1,regression_results!$B:$J,4,0)</f>
        <v>-9.6899291037918587E-3</v>
      </c>
      <c r="AJ7">
        <f>estimation_returns!AK7-estimation_returns!$AE7*VLOOKUP(estimation_returns!AK$1,regression_results!$B:$J,5,0)+VLOOKUP(estimation_returns!AK$1,regression_results!$B:$J,4,0)</f>
        <v>6.0615804267276731E-2</v>
      </c>
      <c r="AK7">
        <f>estimation_returns!AL7-estimation_returns!$AE7*VLOOKUP(estimation_returns!AL$1,regression_results!$B:$J,5,0)+VLOOKUP(estimation_returns!AL$1,regression_results!$B:$J,4,0)</f>
        <v>-1.9252148843433167E-2</v>
      </c>
      <c r="AL7">
        <f>estimation_returns!AM7-estimation_returns!$AE7*VLOOKUP(estimation_returns!AM$1,regression_results!$B:$J,5,0)+VLOOKUP(estimation_returns!AM$1,regression_results!$B:$J,4,0)</f>
        <v>-1.7439239507486858E-3</v>
      </c>
      <c r="AM7">
        <f>estimation_returns!AN7-estimation_returns!$AE7*VLOOKUP(estimation_returns!AN$1,regression_results!$B:$J,5,0)+VLOOKUP(estimation_returns!AN$1,regression_results!$B:$J,4,0)</f>
        <v>-6.9126122545041108E-3</v>
      </c>
      <c r="AN7">
        <f>estimation_returns!AO7-estimation_returns!$AE7*VLOOKUP(estimation_returns!AO$1,regression_results!$B:$J,5,0)+VLOOKUP(estimation_returns!AO$1,regression_results!$B:$J,4,0)</f>
        <v>5.6090540796504629E-4</v>
      </c>
      <c r="AO7">
        <f>estimation_returns!AP7-estimation_returns!$AE7*VLOOKUP(estimation_returns!AP$1,regression_results!$B:$J,5,0)+VLOOKUP(estimation_returns!AP$1,regression_results!$B:$J,4,0)</f>
        <v>6.4959179495409497E-2</v>
      </c>
      <c r="AP7">
        <f>estimation_returns!AQ7-estimation_returns!$AE7*VLOOKUP(estimation_returns!AQ$1,regression_results!$B:$J,5,0)+VLOOKUP(estimation_returns!AQ$1,regression_results!$B:$J,4,0)</f>
        <v>1.8829341206548472E-2</v>
      </c>
      <c r="AQ7">
        <f>estimation_returns!AR7-estimation_returns!$AE7*VLOOKUP(estimation_returns!AR$1,regression_results!$B:$J,5,0)+VLOOKUP(estimation_returns!AR$1,regression_results!$B:$J,4,0)</f>
        <v>-1.0237981864628435E-2</v>
      </c>
      <c r="AR7">
        <f>estimation_returns!AS7-estimation_returns!$AE7*VLOOKUP(estimation_returns!AS$1,regression_results!$B:$J,5,0)+VLOOKUP(estimation_returns!AS$1,regression_results!$B:$J,4,0)</f>
        <v>-1.9228479302484658E-3</v>
      </c>
      <c r="AS7">
        <f>estimation_returns!AT7-estimation_returns!$AE7*VLOOKUP(estimation_returns!AT$1,regression_results!$B:$J,5,0)+VLOOKUP(estimation_returns!AT$1,regression_results!$B:$J,4,0)</f>
        <v>-2.0837090481560721E-2</v>
      </c>
      <c r="AT7">
        <f>estimation_returns!AU7-estimation_returns!$AE7*VLOOKUP(estimation_returns!AU$1,regression_results!$B:$J,5,0)+VLOOKUP(estimation_returns!AU$1,regression_results!$B:$J,4,0)</f>
        <v>-3.0025579080038278E-3</v>
      </c>
      <c r="AU7">
        <f>estimation_returns!AV7-estimation_returns!$AE7*VLOOKUP(estimation_returns!AV$1,regression_results!$B:$J,5,0)+VLOOKUP(estimation_returns!AV$1,regression_results!$B:$J,4,0)</f>
        <v>-3.5066176204277058E-3</v>
      </c>
      <c r="AV7">
        <f>estimation_returns!AW7-estimation_returns!$AE7*VLOOKUP(estimation_returns!AW$1,regression_results!$B:$J,5,0)+VLOOKUP(estimation_returns!AW$1,regression_results!$B:$J,4,0)</f>
        <v>-1.5357246593441869E-4</v>
      </c>
      <c r="AW7">
        <f>estimation_returns!AX7-estimation_returns!$AE7*VLOOKUP(estimation_returns!AX$1,regression_results!$B:$J,5,0)+VLOOKUP(estimation_returns!AX$1,regression_results!$B:$J,4,0)</f>
        <v>1.2176876073484908E-3</v>
      </c>
      <c r="AX7">
        <f>estimation_returns!AY7-estimation_returns!$AE7*VLOOKUP(estimation_returns!AY$1,regression_results!$B:$J,5,0)+VLOOKUP(estimation_returns!AY$1,regression_results!$B:$J,4,0)</f>
        <v>5.2194981066200422E-2</v>
      </c>
      <c r="AY7">
        <f>estimation_returns!AZ7-estimation_returns!$AE7*VLOOKUP(estimation_returns!AZ$1,regression_results!$B:$J,5,0)+VLOOKUP(estimation_returns!AZ$1,regression_results!$B:$J,4,0)</f>
        <v>8.0137981538089941E-3</v>
      </c>
      <c r="AZ7">
        <f>estimation_returns!BA7-estimation_returns!$AE7*VLOOKUP(estimation_returns!BA$1,regression_results!$B:$J,5,0)+VLOOKUP(estimation_returns!BA$1,regression_results!$B:$J,4,0)</f>
        <v>9.5512325981892791E-3</v>
      </c>
      <c r="BA7" s="2">
        <v>44572</v>
      </c>
      <c r="BB7">
        <f t="shared" si="0"/>
        <v>6.2833820336148068E-3</v>
      </c>
    </row>
    <row r="8" spans="1:54" x14ac:dyDescent="0.25">
      <c r="A8" s="1">
        <v>-29</v>
      </c>
      <c r="B8">
        <f>estimation_returns!B8-estimation_returns!$AE8*VLOOKUP(estimation_returns!B$1,regression_results!$B:$J,5,0)+VLOOKUP(estimation_returns!B$1,regression_results!$B:$J,4,0)</f>
        <v>-2.0123706525304118E-2</v>
      </c>
      <c r="C8">
        <f>estimation_returns!C8-estimation_returns!$AE8*VLOOKUP(estimation_returns!C$1,regression_results!$B:$J,5,0)+VLOOKUP(estimation_returns!C$1,regression_results!$B:$J,4,0)</f>
        <v>-1.810152351275602E-2</v>
      </c>
      <c r="D8">
        <f>estimation_returns!D8-estimation_returns!$AE8*VLOOKUP(estimation_returns!D$1,regression_results!$B:$J,5,0)+VLOOKUP(estimation_returns!D$1,regression_results!$B:$J,4,0)</f>
        <v>1.0791658935860734E-2</v>
      </c>
      <c r="E8">
        <f>estimation_returns!E8-estimation_returns!$AE8*VLOOKUP(estimation_returns!E$1,regression_results!$B:$J,5,0)+VLOOKUP(estimation_returns!E$1,regression_results!$B:$J,4,0)</f>
        <v>1.8678725324238508E-2</v>
      </c>
      <c r="F8">
        <f>estimation_returns!F8-estimation_returns!$AE8*VLOOKUP(estimation_returns!F$1,regression_results!$B:$J,5,0)+VLOOKUP(estimation_returns!F$1,regression_results!$B:$J,4,0)</f>
        <v>-1.3550792394613568E-2</v>
      </c>
      <c r="G8">
        <f>estimation_returns!G8-estimation_returns!$AE8*VLOOKUP(estimation_returns!G$1,regression_results!$B:$J,5,0)+VLOOKUP(estimation_returns!G$1,regression_results!$B:$J,4,0)</f>
        <v>-2.3446264931508039E-3</v>
      </c>
      <c r="H8">
        <f>estimation_returns!H8-estimation_returns!$AE8*VLOOKUP(estimation_returns!H$1,regression_results!$B:$J,5,0)+VLOOKUP(estimation_returns!H$1,regression_results!$B:$J,4,0)</f>
        <v>8.0273990843848803E-3</v>
      </c>
      <c r="I8">
        <f>estimation_returns!I8-estimation_returns!$AE8*VLOOKUP(estimation_returns!I$1,regression_results!$B:$J,5,0)+VLOOKUP(estimation_returns!I$1,regression_results!$B:$J,4,0)</f>
        <v>3.9647457829034925E-3</v>
      </c>
      <c r="J8">
        <f>estimation_returns!J8-estimation_returns!$AE8*VLOOKUP(estimation_returns!J$1,regression_results!$B:$J,5,0)+VLOOKUP(estimation_returns!J$1,regression_results!$B:$J,4,0)</f>
        <v>-1.5315239551694563E-2</v>
      </c>
      <c r="K8">
        <f>estimation_returns!K8-estimation_returns!$AE8*VLOOKUP(estimation_returns!K$1,regression_results!$B:$J,5,0)+VLOOKUP(estimation_returns!K$1,regression_results!$B:$J,4,0)</f>
        <v>-7.6126283614912759E-3</v>
      </c>
      <c r="L8">
        <f>estimation_returns!L8-estimation_returns!$AE8*VLOOKUP(estimation_returns!L$1,regression_results!$B:$J,5,0)+VLOOKUP(estimation_returns!L$1,regression_results!$B:$J,4,0)</f>
        <v>5.1722064893931514E-3</v>
      </c>
      <c r="M8">
        <f>estimation_returns!M8-estimation_returns!$AE8*VLOOKUP(estimation_returns!M$1,regression_results!$B:$J,5,0)+VLOOKUP(estimation_returns!M$1,regression_results!$B:$J,4,0)</f>
        <v>-5.9742435371456524E-3</v>
      </c>
      <c r="N8">
        <f>estimation_returns!N8-estimation_returns!$AE8*VLOOKUP(estimation_returns!N$1,regression_results!$B:$J,5,0)+VLOOKUP(estimation_returns!N$1,regression_results!$B:$J,4,0)</f>
        <v>3.5464871715256178E-4</v>
      </c>
      <c r="O8">
        <f>estimation_returns!O8-estimation_returns!$AE8*VLOOKUP(estimation_returns!O$1,regression_results!$B:$J,5,0)+VLOOKUP(estimation_returns!O$1,regression_results!$B:$J,4,0)</f>
        <v>-2.5826782186504516E-3</v>
      </c>
      <c r="P8">
        <f>estimation_returns!P8-estimation_returns!$AE8*VLOOKUP(estimation_returns!P$1,regression_results!$B:$J,5,0)+VLOOKUP(estimation_returns!P$1,regression_results!$B:$J,4,0)</f>
        <v>-3.3660091997662961E-3</v>
      </c>
      <c r="Q8">
        <f>estimation_returns!Q8-estimation_returns!$AE8*VLOOKUP(estimation_returns!Q$1,regression_results!$B:$J,5,0)+VLOOKUP(estimation_returns!Q$1,regression_results!$B:$J,4,0)</f>
        <v>-2.9318011714738524E-3</v>
      </c>
      <c r="R8">
        <f>estimation_returns!R8-estimation_returns!$AE8*VLOOKUP(estimation_returns!R$1,regression_results!$B:$J,5,0)+VLOOKUP(estimation_returns!R$1,regression_results!$B:$J,4,0)</f>
        <v>2.3274663919508227E-3</v>
      </c>
      <c r="S8">
        <f>estimation_returns!S8-estimation_returns!$AE8*VLOOKUP(estimation_returns!S$1,regression_results!$B:$J,5,0)+VLOOKUP(estimation_returns!S$1,regression_results!$B:$J,4,0)</f>
        <v>-1.5399121826703086E-2</v>
      </c>
      <c r="T8">
        <f>estimation_returns!T8-estimation_returns!$AE8*VLOOKUP(estimation_returns!T$1,regression_results!$B:$J,5,0)+VLOOKUP(estimation_returns!T$1,regression_results!$B:$J,4,0)</f>
        <v>2.3521186026536148E-2</v>
      </c>
      <c r="U8">
        <f>estimation_returns!U8-estimation_returns!$AE8*VLOOKUP(estimation_returns!U$1,regression_results!$B:$J,5,0)+VLOOKUP(estimation_returns!U$1,regression_results!$B:$J,4,0)</f>
        <v>3.8238379003984724E-3</v>
      </c>
      <c r="V8">
        <f>estimation_returns!V8-estimation_returns!$AE8*VLOOKUP(estimation_returns!V$1,regression_results!$B:$J,5,0)+VLOOKUP(estimation_returns!V$1,regression_results!$B:$J,4,0)</f>
        <v>1.0464555218262032E-2</v>
      </c>
      <c r="W8">
        <f>estimation_returns!W8-estimation_returns!$AE8*VLOOKUP(estimation_returns!W$1,regression_results!$B:$J,5,0)+VLOOKUP(estimation_returns!W$1,regression_results!$B:$J,4,0)</f>
        <v>-6.3414333720674902E-3</v>
      </c>
      <c r="X8">
        <f>estimation_returns!X8-estimation_returns!$AE8*VLOOKUP(estimation_returns!X$1,regression_results!$B:$J,5,0)+VLOOKUP(estimation_returns!X$1,regression_results!$B:$J,4,0)</f>
        <v>-3.5324432782917414E-2</v>
      </c>
      <c r="Y8">
        <f>estimation_returns!Y8-estimation_returns!$AE8*VLOOKUP(estimation_returns!Y$1,regression_results!$B:$J,5,0)+VLOOKUP(estimation_returns!Y$1,regression_results!$B:$J,4,0)</f>
        <v>3.8518335439959258E-3</v>
      </c>
      <c r="Z8">
        <f>estimation_returns!Z8-estimation_returns!$AE8*VLOOKUP(estimation_returns!Z$1,regression_results!$B:$J,5,0)+VLOOKUP(estimation_returns!Z$1,regression_results!$B:$J,4,0)</f>
        <v>-1.9268437533850134E-2</v>
      </c>
      <c r="AA8">
        <f>estimation_returns!AA8-estimation_returns!$AE8*VLOOKUP(estimation_returns!AA$1,regression_results!$B:$J,5,0)+VLOOKUP(estimation_returns!AA$1,regression_results!$B:$J,4,0)</f>
        <v>7.2496493589635051E-3</v>
      </c>
      <c r="AB8">
        <f>estimation_returns!AB8-estimation_returns!$AE8*VLOOKUP(estimation_returns!AB$1,regression_results!$B:$J,5,0)+VLOOKUP(estimation_returns!AB$1,regression_results!$B:$J,4,0)</f>
        <v>1.9040648278393427E-2</v>
      </c>
      <c r="AC8">
        <f>estimation_returns!AC8-estimation_returns!$AE8*VLOOKUP(estimation_returns!AC$1,regression_results!$B:$J,5,0)+VLOOKUP(estimation_returns!AC$1,regression_results!$B:$J,4,0)</f>
        <v>3.5974328232599214E-3</v>
      </c>
      <c r="AD8">
        <f>estimation_returns!AD8-estimation_returns!$AE8*VLOOKUP(estimation_returns!AD$1,regression_results!$B:$J,5,0)+VLOOKUP(estimation_returns!AD$1,regression_results!$B:$J,4,0)</f>
        <v>-4.8364397061156934E-3</v>
      </c>
      <c r="AE8">
        <f>estimation_returns!AF8-estimation_returns!$AE8*VLOOKUP(estimation_returns!AF$1,regression_results!$B:$J,5,0)+VLOOKUP(estimation_returns!AF$1,regression_results!$B:$J,4,0)</f>
        <v>9.0031391222693494E-3</v>
      </c>
      <c r="AF8">
        <f>estimation_returns!AG8-estimation_returns!$AE8*VLOOKUP(estimation_returns!AG$1,regression_results!$B:$J,5,0)+VLOOKUP(estimation_returns!AG$1,regression_results!$B:$J,4,0)</f>
        <v>1.1926019143390896E-2</v>
      </c>
      <c r="AG8">
        <f>estimation_returns!AH8-estimation_returns!$AE8*VLOOKUP(estimation_returns!AH$1,regression_results!$B:$J,5,0)+VLOOKUP(estimation_returns!AH$1,regression_results!$B:$J,4,0)</f>
        <v>2.2831961169015161E-2</v>
      </c>
      <c r="AH8">
        <f>estimation_returns!AI8-estimation_returns!$AE8*VLOOKUP(estimation_returns!AI$1,regression_results!$B:$J,5,0)+VLOOKUP(estimation_returns!AI$1,regression_results!$B:$J,4,0)</f>
        <v>2.4043893935456473E-3</v>
      </c>
      <c r="AI8">
        <f>estimation_returns!AJ8-estimation_returns!$AE8*VLOOKUP(estimation_returns!AJ$1,regression_results!$B:$J,5,0)+VLOOKUP(estimation_returns!AJ$1,regression_results!$B:$J,4,0)</f>
        <v>-1.5949184031482987E-3</v>
      </c>
      <c r="AJ8">
        <f>estimation_returns!AK8-estimation_returns!$AE8*VLOOKUP(estimation_returns!AK$1,regression_results!$B:$J,5,0)+VLOOKUP(estimation_returns!AK$1,regression_results!$B:$J,4,0)</f>
        <v>1.7323290799766314E-2</v>
      </c>
      <c r="AK8">
        <f>estimation_returns!AL8-estimation_returns!$AE8*VLOOKUP(estimation_returns!AL$1,regression_results!$B:$J,5,0)+VLOOKUP(estimation_returns!AL$1,regression_results!$B:$J,4,0)</f>
        <v>-6.4253692790624036E-3</v>
      </c>
      <c r="AL8">
        <f>estimation_returns!AM8-estimation_returns!$AE8*VLOOKUP(estimation_returns!AM$1,regression_results!$B:$J,5,0)+VLOOKUP(estimation_returns!AM$1,regression_results!$B:$J,4,0)</f>
        <v>9.6621616193741443E-4</v>
      </c>
      <c r="AM8">
        <f>estimation_returns!AN8-estimation_returns!$AE8*VLOOKUP(estimation_returns!AN$1,regression_results!$B:$J,5,0)+VLOOKUP(estimation_returns!AN$1,regression_results!$B:$J,4,0)</f>
        <v>3.8308621344672385E-3</v>
      </c>
      <c r="AN8">
        <f>estimation_returns!AO8-estimation_returns!$AE8*VLOOKUP(estimation_returns!AO$1,regression_results!$B:$J,5,0)+VLOOKUP(estimation_returns!AO$1,regression_results!$B:$J,4,0)</f>
        <v>3.737333688940751E-3</v>
      </c>
      <c r="AO8">
        <f>estimation_returns!AP8-estimation_returns!$AE8*VLOOKUP(estimation_returns!AP$1,regression_results!$B:$J,5,0)+VLOOKUP(estimation_returns!AP$1,regression_results!$B:$J,4,0)</f>
        <v>6.5565947570979787E-3</v>
      </c>
      <c r="AP8">
        <f>estimation_returns!AQ8-estimation_returns!$AE8*VLOOKUP(estimation_returns!AQ$1,regression_results!$B:$J,5,0)+VLOOKUP(estimation_returns!AQ$1,regression_results!$B:$J,4,0)</f>
        <v>5.5543449553618826E-3</v>
      </c>
      <c r="AQ8">
        <f>estimation_returns!AR8-estimation_returns!$AE8*VLOOKUP(estimation_returns!AR$1,regression_results!$B:$J,5,0)+VLOOKUP(estimation_returns!AR$1,regression_results!$B:$J,4,0)</f>
        <v>6.1708211709477177E-3</v>
      </c>
      <c r="AR8">
        <f>estimation_returns!AS8-estimation_returns!$AE8*VLOOKUP(estimation_returns!AS$1,regression_results!$B:$J,5,0)+VLOOKUP(estimation_returns!AS$1,regression_results!$B:$J,4,0)</f>
        <v>8.81644097051156E-3</v>
      </c>
      <c r="AS8">
        <f>estimation_returns!AT8-estimation_returns!$AE8*VLOOKUP(estimation_returns!AT$1,regression_results!$B:$J,5,0)+VLOOKUP(estimation_returns!AT$1,regression_results!$B:$J,4,0)</f>
        <v>-1.3609669862220029E-2</v>
      </c>
      <c r="AT8">
        <f>estimation_returns!AU8-estimation_returns!$AE8*VLOOKUP(estimation_returns!AU$1,regression_results!$B:$J,5,0)+VLOOKUP(estimation_returns!AU$1,regression_results!$B:$J,4,0)</f>
        <v>-3.008859584296406E-3</v>
      </c>
      <c r="AU8">
        <f>estimation_returns!AV8-estimation_returns!$AE8*VLOOKUP(estimation_returns!AV$1,regression_results!$B:$J,5,0)+VLOOKUP(estimation_returns!AV$1,regression_results!$B:$J,4,0)</f>
        <v>-2.8783397700162419E-3</v>
      </c>
      <c r="AV8">
        <f>estimation_returns!AW8-estimation_returns!$AE8*VLOOKUP(estimation_returns!AW$1,regression_results!$B:$J,5,0)+VLOOKUP(estimation_returns!AW$1,regression_results!$B:$J,4,0)</f>
        <v>-5.0154547826036593E-4</v>
      </c>
      <c r="AW8">
        <f>estimation_returns!AX8-estimation_returns!$AE8*VLOOKUP(estimation_returns!AX$1,regression_results!$B:$J,5,0)+VLOOKUP(estimation_returns!AX$1,regression_results!$B:$J,4,0)</f>
        <v>-2.1909947756107739E-3</v>
      </c>
      <c r="AX8">
        <f>estimation_returns!AY8-estimation_returns!$AE8*VLOOKUP(estimation_returns!AY$1,regression_results!$B:$J,5,0)+VLOOKUP(estimation_returns!AY$1,regression_results!$B:$J,4,0)</f>
        <v>-9.3555867785758279E-3</v>
      </c>
      <c r="AY8">
        <f>estimation_returns!AZ8-estimation_returns!$AE8*VLOOKUP(estimation_returns!AZ$1,regression_results!$B:$J,5,0)+VLOOKUP(estimation_returns!AZ$1,regression_results!$B:$J,4,0)</f>
        <v>2.5682402175562064E-4</v>
      </c>
      <c r="AZ8">
        <f>estimation_returns!BA8-estimation_returns!$AE8*VLOOKUP(estimation_returns!BA$1,regression_results!$B:$J,5,0)+VLOOKUP(estimation_returns!BA$1,regression_results!$B:$J,4,0)</f>
        <v>-1.3876054198959117E-2</v>
      </c>
      <c r="BA8" s="2">
        <v>44573</v>
      </c>
      <c r="BB8">
        <f t="shared" si="0"/>
        <v>-1.2294550888527014E-4</v>
      </c>
    </row>
    <row r="9" spans="1:54" x14ac:dyDescent="0.25">
      <c r="A9" s="1">
        <v>-28</v>
      </c>
      <c r="B9">
        <f>estimation_returns!B9-estimation_returns!$AE9*VLOOKUP(estimation_returns!B$1,regression_results!$B:$J,5,0)+VLOOKUP(estimation_returns!B$1,regression_results!$B:$J,4,0)</f>
        <v>-1.514584044101841E-2</v>
      </c>
      <c r="C9">
        <f>estimation_returns!C9-estimation_returns!$AE9*VLOOKUP(estimation_returns!C$1,regression_results!$B:$J,5,0)+VLOOKUP(estimation_returns!C$1,regression_results!$B:$J,4,0)</f>
        <v>1.0546591291597499E-2</v>
      </c>
      <c r="D9">
        <f>estimation_returns!D9-estimation_returns!$AE9*VLOOKUP(estimation_returns!D$1,regression_results!$B:$J,5,0)+VLOOKUP(estimation_returns!D$1,regression_results!$B:$J,4,0)</f>
        <v>1.0506178182372483E-2</v>
      </c>
      <c r="E9">
        <f>estimation_returns!E9-estimation_returns!$AE9*VLOOKUP(estimation_returns!E$1,regression_results!$B:$J,5,0)+VLOOKUP(estimation_returns!E$1,regression_results!$B:$J,4,0)</f>
        <v>1.1081611258369104E-2</v>
      </c>
      <c r="F9">
        <f>estimation_returns!F9-estimation_returns!$AE9*VLOOKUP(estimation_returns!F$1,regression_results!$B:$J,5,0)+VLOOKUP(estimation_returns!F$1,regression_results!$B:$J,4,0)</f>
        <v>5.0088707481495312E-2</v>
      </c>
      <c r="G9">
        <f>estimation_returns!G9-estimation_returns!$AE9*VLOOKUP(estimation_returns!G$1,regression_results!$B:$J,5,0)+VLOOKUP(estimation_returns!G$1,regression_results!$B:$J,4,0)</f>
        <v>1.2159500347900384E-2</v>
      </c>
      <c r="H9">
        <f>estimation_returns!H9-estimation_returns!$AE9*VLOOKUP(estimation_returns!H$1,regression_results!$B:$J,5,0)+VLOOKUP(estimation_returns!H$1,regression_results!$B:$J,4,0)</f>
        <v>-1.3743093716614302E-2</v>
      </c>
      <c r="I9">
        <f>estimation_returns!I9-estimation_returns!$AE9*VLOOKUP(estimation_returns!I$1,regression_results!$B:$J,5,0)+VLOOKUP(estimation_returns!I$1,regression_results!$B:$J,4,0)</f>
        <v>2.0927800554356044E-2</v>
      </c>
      <c r="J9">
        <f>estimation_returns!J9-estimation_returns!$AE9*VLOOKUP(estimation_returns!J$1,regression_results!$B:$J,5,0)+VLOOKUP(estimation_returns!J$1,regression_results!$B:$J,4,0)</f>
        <v>8.0888888246196541E-2</v>
      </c>
      <c r="K9">
        <f>estimation_returns!K9-estimation_returns!$AE9*VLOOKUP(estimation_returns!K$1,regression_results!$B:$J,5,0)+VLOOKUP(estimation_returns!K$1,regression_results!$B:$J,4,0)</f>
        <v>1.9589078013214235E-2</v>
      </c>
      <c r="L9">
        <f>estimation_returns!L9-estimation_returns!$AE9*VLOOKUP(estimation_returns!L$1,regression_results!$B:$J,5,0)+VLOOKUP(estimation_returns!L$1,regression_results!$B:$J,4,0)</f>
        <v>-6.7953114793392593E-3</v>
      </c>
      <c r="M9">
        <f>estimation_returns!M9-estimation_returns!$AE9*VLOOKUP(estimation_returns!M$1,regression_results!$B:$J,5,0)+VLOOKUP(estimation_returns!M$1,regression_results!$B:$J,4,0)</f>
        <v>-1.8854694387200027E-2</v>
      </c>
      <c r="N9">
        <f>estimation_returns!N9-estimation_returns!$AE9*VLOOKUP(estimation_returns!N$1,regression_results!$B:$J,5,0)+VLOOKUP(estimation_returns!N$1,regression_results!$B:$J,4,0)</f>
        <v>1.1237193590278688E-2</v>
      </c>
      <c r="O9">
        <f>estimation_returns!O9-estimation_returns!$AE9*VLOOKUP(estimation_returns!O$1,regression_results!$B:$J,5,0)+VLOOKUP(estimation_returns!O$1,regression_results!$B:$J,4,0)</f>
        <v>4.1113012824628503E-3</v>
      </c>
      <c r="P9">
        <f>estimation_returns!P9-estimation_returns!$AE9*VLOOKUP(estimation_returns!P$1,regression_results!$B:$J,5,0)+VLOOKUP(estimation_returns!P$1,regression_results!$B:$J,4,0)</f>
        <v>5.8182284170044535E-3</v>
      </c>
      <c r="Q9">
        <f>estimation_returns!Q9-estimation_returns!$AE9*VLOOKUP(estimation_returns!Q$1,regression_results!$B:$J,5,0)+VLOOKUP(estimation_returns!Q$1,regression_results!$B:$J,4,0)</f>
        <v>6.3476877729560285E-3</v>
      </c>
      <c r="R9">
        <f>estimation_returns!R9-estimation_returns!$AE9*VLOOKUP(estimation_returns!R$1,regression_results!$B:$J,5,0)+VLOOKUP(estimation_returns!R$1,regression_results!$B:$J,4,0)</f>
        <v>8.7162437206466034E-3</v>
      </c>
      <c r="S9">
        <f>estimation_returns!S9-estimation_returns!$AE9*VLOOKUP(estimation_returns!S$1,regression_results!$B:$J,5,0)+VLOOKUP(estimation_returns!S$1,regression_results!$B:$J,4,0)</f>
        <v>4.3751610474751651E-3</v>
      </c>
      <c r="T9">
        <f>estimation_returns!T9-estimation_returns!$AE9*VLOOKUP(estimation_returns!T$1,regression_results!$B:$J,5,0)+VLOOKUP(estimation_returns!T$1,regression_results!$B:$J,4,0)</f>
        <v>1.0110022872899322E-2</v>
      </c>
      <c r="U9">
        <f>estimation_returns!U9-estimation_returns!$AE9*VLOOKUP(estimation_returns!U$1,regression_results!$B:$J,5,0)+VLOOKUP(estimation_returns!U$1,regression_results!$B:$J,4,0)</f>
        <v>4.6598791881235738E-2</v>
      </c>
      <c r="V9">
        <f>estimation_returns!V9-estimation_returns!$AE9*VLOOKUP(estimation_returns!V$1,regression_results!$B:$J,5,0)+VLOOKUP(estimation_returns!V$1,regression_results!$B:$J,4,0)</f>
        <v>2.0924815917866647E-2</v>
      </c>
      <c r="W9">
        <f>estimation_returns!W9-estimation_returns!$AE9*VLOOKUP(estimation_returns!W$1,regression_results!$B:$J,5,0)+VLOOKUP(estimation_returns!W$1,regression_results!$B:$J,4,0)</f>
        <v>8.14724858003818E-3</v>
      </c>
      <c r="X9">
        <f>estimation_returns!X9-estimation_returns!$AE9*VLOOKUP(estimation_returns!X$1,regression_results!$B:$J,5,0)+VLOOKUP(estimation_returns!X$1,regression_results!$B:$J,4,0)</f>
        <v>1.4336326468328919E-2</v>
      </c>
      <c r="Y9">
        <f>estimation_returns!Y9-estimation_returns!$AE9*VLOOKUP(estimation_returns!Y$1,regression_results!$B:$J,5,0)+VLOOKUP(estimation_returns!Y$1,regression_results!$B:$J,4,0)</f>
        <v>9.0758914668807051E-3</v>
      </c>
      <c r="Z9">
        <f>estimation_returns!Z9-estimation_returns!$AE9*VLOOKUP(estimation_returns!Z$1,regression_results!$B:$J,5,0)+VLOOKUP(estimation_returns!Z$1,regression_results!$B:$J,4,0)</f>
        <v>-1.5311753285772759E-2</v>
      </c>
      <c r="AA9">
        <f>estimation_returns!AA9-estimation_returns!$AE9*VLOOKUP(estimation_returns!AA$1,regression_results!$B:$J,5,0)+VLOOKUP(estimation_returns!AA$1,regression_results!$B:$J,4,0)</f>
        <v>1.2218927753591227E-2</v>
      </c>
      <c r="AB9">
        <f>estimation_returns!AB9-estimation_returns!$AE9*VLOOKUP(estimation_returns!AB$1,regression_results!$B:$J,5,0)+VLOOKUP(estimation_returns!AB$1,regression_results!$B:$J,4,0)</f>
        <v>-1.0205782756798822E-2</v>
      </c>
      <c r="AC9">
        <f>estimation_returns!AC9-estimation_returns!$AE9*VLOOKUP(estimation_returns!AC$1,regression_results!$B:$J,5,0)+VLOOKUP(estimation_returns!AC$1,regression_results!$B:$J,4,0)</f>
        <v>-1.4269583997387082E-3</v>
      </c>
      <c r="AD9">
        <f>estimation_returns!AD9-estimation_returns!$AE9*VLOOKUP(estimation_returns!AD$1,regression_results!$B:$J,5,0)+VLOOKUP(estimation_returns!AD$1,regression_results!$B:$J,4,0)</f>
        <v>1.5905902417593293E-2</v>
      </c>
      <c r="AE9">
        <f>estimation_returns!AF9-estimation_returns!$AE9*VLOOKUP(estimation_returns!AF$1,regression_results!$B:$J,5,0)+VLOOKUP(estimation_returns!AF$1,regression_results!$B:$J,4,0)</f>
        <v>1.0108067446231415E-2</v>
      </c>
      <c r="AF9">
        <f>estimation_returns!AG9-estimation_returns!$AE9*VLOOKUP(estimation_returns!AG$1,regression_results!$B:$J,5,0)+VLOOKUP(estimation_returns!AG$1,regression_results!$B:$J,4,0)</f>
        <v>4.6357188412057673E-2</v>
      </c>
      <c r="AG9">
        <f>estimation_returns!AH9-estimation_returns!$AE9*VLOOKUP(estimation_returns!AH$1,regression_results!$B:$J,5,0)+VLOOKUP(estimation_returns!AH$1,regression_results!$B:$J,4,0)</f>
        <v>-2.5389268727727E-2</v>
      </c>
      <c r="AH9">
        <f>estimation_returns!AI9-estimation_returns!$AE9*VLOOKUP(estimation_returns!AI$1,regression_results!$B:$J,5,0)+VLOOKUP(estimation_returns!AI$1,regression_results!$B:$J,4,0)</f>
        <v>2.9720533516996057E-2</v>
      </c>
      <c r="AI9">
        <f>estimation_returns!AJ9-estimation_returns!$AE9*VLOOKUP(estimation_returns!AJ$1,regression_results!$B:$J,5,0)+VLOOKUP(estimation_returns!AJ$1,regression_results!$B:$J,4,0)</f>
        <v>-5.4915123715741443E-3</v>
      </c>
      <c r="AJ9">
        <f>estimation_returns!AK9-estimation_returns!$AE9*VLOOKUP(estimation_returns!AK$1,regression_results!$B:$J,5,0)+VLOOKUP(estimation_returns!AK$1,regression_results!$B:$J,4,0)</f>
        <v>3.2522254774626905E-2</v>
      </c>
      <c r="AK9">
        <f>estimation_returns!AL9-estimation_returns!$AE9*VLOOKUP(estimation_returns!AL$1,regression_results!$B:$J,5,0)+VLOOKUP(estimation_returns!AL$1,regression_results!$B:$J,4,0)</f>
        <v>1.5686055503478535E-3</v>
      </c>
      <c r="AL9">
        <f>estimation_returns!AM9-estimation_returns!$AE9*VLOOKUP(estimation_returns!AM$1,regression_results!$B:$J,5,0)+VLOOKUP(estimation_returns!AM$1,regression_results!$B:$J,4,0)</f>
        <v>-2.483929089697497E-3</v>
      </c>
      <c r="AM9">
        <f>estimation_returns!AN9-estimation_returns!$AE9*VLOOKUP(estimation_returns!AN$1,regression_results!$B:$J,5,0)+VLOOKUP(estimation_returns!AN$1,regression_results!$B:$J,4,0)</f>
        <v>2.206804475004728E-3</v>
      </c>
      <c r="AN9">
        <f>estimation_returns!AO9-estimation_returns!$AE9*VLOOKUP(estimation_returns!AO$1,regression_results!$B:$J,5,0)+VLOOKUP(estimation_returns!AO$1,regression_results!$B:$J,4,0)</f>
        <v>3.6127876408094159E-2</v>
      </c>
      <c r="AO9">
        <f>estimation_returns!AP9-estimation_returns!$AE9*VLOOKUP(estimation_returns!AP$1,regression_results!$B:$J,5,0)+VLOOKUP(estimation_returns!AP$1,regression_results!$B:$J,4,0)</f>
        <v>-3.2978285019143405E-2</v>
      </c>
      <c r="AP9">
        <f>estimation_returns!AQ9-estimation_returns!$AE9*VLOOKUP(estimation_returns!AQ$1,regression_results!$B:$J,5,0)+VLOOKUP(estimation_returns!AQ$1,regression_results!$B:$J,4,0)</f>
        <v>1.9279138154860313E-2</v>
      </c>
      <c r="AQ9">
        <f>estimation_returns!AR9-estimation_returns!$AE9*VLOOKUP(estimation_returns!AR$1,regression_results!$B:$J,5,0)+VLOOKUP(estimation_returns!AR$1,regression_results!$B:$J,4,0)</f>
        <v>-2.4939492900992819E-2</v>
      </c>
      <c r="AR9">
        <f>estimation_returns!AS9-estimation_returns!$AE9*VLOOKUP(estimation_returns!AS$1,regression_results!$B:$J,5,0)+VLOOKUP(estimation_returns!AS$1,regression_results!$B:$J,4,0)</f>
        <v>5.2353289046870163E-3</v>
      </c>
      <c r="AS9">
        <f>estimation_returns!AT9-estimation_returns!$AE9*VLOOKUP(estimation_returns!AT$1,regression_results!$B:$J,5,0)+VLOOKUP(estimation_returns!AT$1,regression_results!$B:$J,4,0)</f>
        <v>-2.6059097237238073E-2</v>
      </c>
      <c r="AT9">
        <f>estimation_returns!AU9-estimation_returns!$AE9*VLOOKUP(estimation_returns!AU$1,regression_results!$B:$J,5,0)+VLOOKUP(estimation_returns!AU$1,regression_results!$B:$J,4,0)</f>
        <v>6.6442342029528574E-3</v>
      </c>
      <c r="AU9">
        <f>estimation_returns!AV9-estimation_returns!$AE9*VLOOKUP(estimation_returns!AV$1,regression_results!$B:$J,5,0)+VLOOKUP(estimation_returns!AV$1,regression_results!$B:$J,4,0)</f>
        <v>6.2863737355303576E-4</v>
      </c>
      <c r="AV9">
        <f>estimation_returns!AW9-estimation_returns!$AE9*VLOOKUP(estimation_returns!AW$1,regression_results!$B:$J,5,0)+VLOOKUP(estimation_returns!AW$1,regression_results!$B:$J,4,0)</f>
        <v>2.8678769691518743E-3</v>
      </c>
      <c r="AW9">
        <f>estimation_returns!AX9-estimation_returns!$AE9*VLOOKUP(estimation_returns!AX$1,regression_results!$B:$J,5,0)+VLOOKUP(estimation_returns!AX$1,regression_results!$B:$J,4,0)</f>
        <v>2.6252654067729808E-2</v>
      </c>
      <c r="AX9">
        <f>estimation_returns!AY9-estimation_returns!$AE9*VLOOKUP(estimation_returns!AY$1,regression_results!$B:$J,5,0)+VLOOKUP(estimation_returns!AY$1,regression_results!$B:$J,4,0)</f>
        <v>-1.1881246711374121E-2</v>
      </c>
      <c r="AY9">
        <f>estimation_returns!AZ9-estimation_returns!$AE9*VLOOKUP(estimation_returns!AZ$1,regression_results!$B:$J,5,0)+VLOOKUP(estimation_returns!AZ$1,regression_results!$B:$J,4,0)</f>
        <v>9.2225429135646478E-3</v>
      </c>
      <c r="AZ9">
        <f>estimation_returns!BA9-estimation_returns!$AE9*VLOOKUP(estimation_returns!BA$1,regression_results!$B:$J,5,0)+VLOOKUP(estimation_returns!BA$1,regression_results!$B:$J,4,0)</f>
        <v>2.1298378313879325E-2</v>
      </c>
      <c r="BA9" s="2">
        <v>44574</v>
      </c>
      <c r="BB9">
        <f t="shared" si="0"/>
        <v>8.4910971279268162E-3</v>
      </c>
    </row>
    <row r="10" spans="1:54" x14ac:dyDescent="0.25">
      <c r="A10" s="1">
        <v>-27</v>
      </c>
      <c r="B10">
        <f>estimation_returns!B10-estimation_returns!$AE10*VLOOKUP(estimation_returns!B$1,regression_results!$B:$J,5,0)+VLOOKUP(estimation_returns!B$1,regression_results!$B:$J,4,0)</f>
        <v>-5.9639992425497045E-3</v>
      </c>
      <c r="C10">
        <f>estimation_returns!C10-estimation_returns!$AE10*VLOOKUP(estimation_returns!C$1,regression_results!$B:$J,5,0)+VLOOKUP(estimation_returns!C$1,regression_results!$B:$J,4,0)</f>
        <v>5.8077672168407703E-3</v>
      </c>
      <c r="D10">
        <f>estimation_returns!D10-estimation_returns!$AE10*VLOOKUP(estimation_returns!D$1,regression_results!$B:$J,5,0)+VLOOKUP(estimation_returns!D$1,regression_results!$B:$J,4,0)</f>
        <v>2.5099813937595932E-3</v>
      </c>
      <c r="E10">
        <f>estimation_returns!E10-estimation_returns!$AE10*VLOOKUP(estimation_returns!E$1,regression_results!$B:$J,5,0)+VLOOKUP(estimation_returns!E$1,regression_results!$B:$J,4,0)</f>
        <v>-2.815161939592701E-3</v>
      </c>
      <c r="F10">
        <f>estimation_returns!F10-estimation_returns!$AE10*VLOOKUP(estimation_returns!F$1,regression_results!$B:$J,5,0)+VLOOKUP(estimation_returns!F$1,regression_results!$B:$J,4,0)</f>
        <v>-1.2794207968450334E-2</v>
      </c>
      <c r="G10">
        <f>estimation_returns!G10-estimation_returns!$AE10*VLOOKUP(estimation_returns!G$1,regression_results!$B:$J,5,0)+VLOOKUP(estimation_returns!G$1,regression_results!$B:$J,4,0)</f>
        <v>-5.2642154437131214E-4</v>
      </c>
      <c r="H10">
        <f>estimation_returns!H10-estimation_returns!$AE10*VLOOKUP(estimation_returns!H$1,regression_results!$B:$J,5,0)+VLOOKUP(estimation_returns!H$1,regression_results!$B:$J,4,0)</f>
        <v>-2.8519057713120504E-2</v>
      </c>
      <c r="I10">
        <f>estimation_returns!I10-estimation_returns!$AE10*VLOOKUP(estimation_returns!I$1,regression_results!$B:$J,5,0)+VLOOKUP(estimation_returns!I$1,regression_results!$B:$J,4,0)</f>
        <v>1.6674000166019831E-2</v>
      </c>
      <c r="J10">
        <f>estimation_returns!J10-estimation_returns!$AE10*VLOOKUP(estimation_returns!J$1,regression_results!$B:$J,5,0)+VLOOKUP(estimation_returns!J$1,regression_results!$B:$J,4,0)</f>
        <v>2.6016648142302808E-2</v>
      </c>
      <c r="K10">
        <f>estimation_returns!K10-estimation_returns!$AE10*VLOOKUP(estimation_returns!K$1,regression_results!$B:$J,5,0)+VLOOKUP(estimation_returns!K$1,regression_results!$B:$J,4,0)</f>
        <v>2.1361388011638983E-3</v>
      </c>
      <c r="L10">
        <f>estimation_returns!L10-estimation_returns!$AE10*VLOOKUP(estimation_returns!L$1,regression_results!$B:$J,5,0)+VLOOKUP(estimation_returns!L$1,regression_results!$B:$J,4,0)</f>
        <v>-2.0458454631215966E-2</v>
      </c>
      <c r="M10">
        <f>estimation_returns!M10-estimation_returns!$AE10*VLOOKUP(estimation_returns!M$1,regression_results!$B:$J,5,0)+VLOOKUP(estimation_returns!M$1,regression_results!$B:$J,4,0)</f>
        <v>-8.2649514039876346E-3</v>
      </c>
      <c r="N10">
        <f>estimation_returns!N10-estimation_returns!$AE10*VLOOKUP(estimation_returns!N$1,regression_results!$B:$J,5,0)+VLOOKUP(estimation_returns!N$1,regression_results!$B:$J,4,0)</f>
        <v>1.0820842917444725E-2</v>
      </c>
      <c r="O10">
        <f>estimation_returns!O10-estimation_returns!$AE10*VLOOKUP(estimation_returns!O$1,regression_results!$B:$J,5,0)+VLOOKUP(estimation_returns!O$1,regression_results!$B:$J,4,0)</f>
        <v>7.3203078609078197E-3</v>
      </c>
      <c r="P10">
        <f>estimation_returns!P10-estimation_returns!$AE10*VLOOKUP(estimation_returns!P$1,regression_results!$B:$J,5,0)+VLOOKUP(estimation_returns!P$1,regression_results!$B:$J,4,0)</f>
        <v>1.9867848481343313E-2</v>
      </c>
      <c r="Q10">
        <f>estimation_returns!Q10-estimation_returns!$AE10*VLOOKUP(estimation_returns!Q$1,regression_results!$B:$J,5,0)+VLOOKUP(estimation_returns!Q$1,regression_results!$B:$J,4,0)</f>
        <v>-3.7984873628961612E-3</v>
      </c>
      <c r="R10">
        <f>estimation_returns!R10-estimation_returns!$AE10*VLOOKUP(estimation_returns!R$1,regression_results!$B:$J,5,0)+VLOOKUP(estimation_returns!R$1,regression_results!$B:$J,4,0)</f>
        <v>9.0797990255999713E-3</v>
      </c>
      <c r="S10">
        <f>estimation_returns!S10-estimation_returns!$AE10*VLOOKUP(estimation_returns!S$1,regression_results!$B:$J,5,0)+VLOOKUP(estimation_returns!S$1,regression_results!$B:$J,4,0)</f>
        <v>-1.6200750728153468E-2</v>
      </c>
      <c r="T10">
        <f>estimation_returns!T10-estimation_returns!$AE10*VLOOKUP(estimation_returns!T$1,regression_results!$B:$J,5,0)+VLOOKUP(estimation_returns!T$1,regression_results!$B:$J,4,0)</f>
        <v>7.6991374642778792E-3</v>
      </c>
      <c r="U10">
        <f>estimation_returns!U10-estimation_returns!$AE10*VLOOKUP(estimation_returns!U$1,regression_results!$B:$J,5,0)+VLOOKUP(estimation_returns!U$1,regression_results!$B:$J,4,0)</f>
        <v>-2.2620998479820908E-3</v>
      </c>
      <c r="V10">
        <f>estimation_returns!V10-estimation_returns!$AE10*VLOOKUP(estimation_returns!V$1,regression_results!$B:$J,5,0)+VLOOKUP(estimation_returns!V$1,regression_results!$B:$J,4,0)</f>
        <v>8.021339008181123E-3</v>
      </c>
      <c r="W10">
        <f>estimation_returns!W10-estimation_returns!$AE10*VLOOKUP(estimation_returns!W$1,regression_results!$B:$J,5,0)+VLOOKUP(estimation_returns!W$1,regression_results!$B:$J,4,0)</f>
        <v>-2.5913873592784346E-2</v>
      </c>
      <c r="X10">
        <f>estimation_returns!X10-estimation_returns!$AE10*VLOOKUP(estimation_returns!X$1,regression_results!$B:$J,5,0)+VLOOKUP(estimation_returns!X$1,regression_results!$B:$J,4,0)</f>
        <v>-2.6866903765027834E-2</v>
      </c>
      <c r="Y10">
        <f>estimation_returns!Y10-estimation_returns!$AE10*VLOOKUP(estimation_returns!Y$1,regression_results!$B:$J,5,0)+VLOOKUP(estimation_returns!Y$1,regression_results!$B:$J,4,0)</f>
        <v>-6.3827880471258605E-2</v>
      </c>
      <c r="Z10">
        <f>estimation_returns!Z10-estimation_returns!$AE10*VLOOKUP(estimation_returns!Z$1,regression_results!$B:$J,5,0)+VLOOKUP(estimation_returns!Z$1,regression_results!$B:$J,4,0)</f>
        <v>-2.2629337860734382E-2</v>
      </c>
      <c r="AA10">
        <f>estimation_returns!AA10-estimation_returns!$AE10*VLOOKUP(estimation_returns!AA$1,regression_results!$B:$J,5,0)+VLOOKUP(estimation_returns!AA$1,regression_results!$B:$J,4,0)</f>
        <v>-2.1548653606136278E-2</v>
      </c>
      <c r="AB10">
        <f>estimation_returns!AB10-estimation_returns!$AE10*VLOOKUP(estimation_returns!AB$1,regression_results!$B:$J,5,0)+VLOOKUP(estimation_returns!AB$1,regression_results!$B:$J,4,0)</f>
        <v>-1.1752030901481438E-3</v>
      </c>
      <c r="AC10">
        <f>estimation_returns!AC10-estimation_returns!$AE10*VLOOKUP(estimation_returns!AC$1,regression_results!$B:$J,5,0)+VLOOKUP(estimation_returns!AC$1,regression_results!$B:$J,4,0)</f>
        <v>-2.4221191424913698E-2</v>
      </c>
      <c r="AD10">
        <f>estimation_returns!AD10-estimation_returns!$AE10*VLOOKUP(estimation_returns!AD$1,regression_results!$B:$J,5,0)+VLOOKUP(estimation_returns!AD$1,regression_results!$B:$J,4,0)</f>
        <v>3.1295091397278802E-3</v>
      </c>
      <c r="AE10">
        <f>estimation_returns!AF10-estimation_returns!$AE10*VLOOKUP(estimation_returns!AF$1,regression_results!$B:$J,5,0)+VLOOKUP(estimation_returns!AF$1,regression_results!$B:$J,4,0)</f>
        <v>1.6907599558049088E-2</v>
      </c>
      <c r="AF10">
        <f>estimation_returns!AG10-estimation_returns!$AE10*VLOOKUP(estimation_returns!AG$1,regression_results!$B:$J,5,0)+VLOOKUP(estimation_returns!AG$1,regression_results!$B:$J,4,0)</f>
        <v>-1.046259172364165E-2</v>
      </c>
      <c r="AG10">
        <f>estimation_returns!AH10-estimation_returns!$AE10*VLOOKUP(estimation_returns!AH$1,regression_results!$B:$J,5,0)+VLOOKUP(estimation_returns!AH$1,regression_results!$B:$J,4,0)</f>
        <v>1.0826997275419364E-2</v>
      </c>
      <c r="AH10">
        <f>estimation_returns!AI10-estimation_returns!$AE10*VLOOKUP(estimation_returns!AI$1,regression_results!$B:$J,5,0)+VLOOKUP(estimation_returns!AI$1,regression_results!$B:$J,4,0)</f>
        <v>-1.3326102833601198E-2</v>
      </c>
      <c r="AI10">
        <f>estimation_returns!AJ10-estimation_returns!$AE10*VLOOKUP(estimation_returns!AJ$1,regression_results!$B:$J,5,0)+VLOOKUP(estimation_returns!AJ$1,regression_results!$B:$J,4,0)</f>
        <v>4.3844710856022189E-3</v>
      </c>
      <c r="AJ10">
        <f>estimation_returns!AK10-estimation_returns!$AE10*VLOOKUP(estimation_returns!AK$1,regression_results!$B:$J,5,0)+VLOOKUP(estimation_returns!AK$1,regression_results!$B:$J,4,0)</f>
        <v>3.915567565791736E-2</v>
      </c>
      <c r="AK10">
        <f>estimation_returns!AL10-estimation_returns!$AE10*VLOOKUP(estimation_returns!AL$1,regression_results!$B:$J,5,0)+VLOOKUP(estimation_returns!AL$1,regression_results!$B:$J,4,0)</f>
        <v>1.7143351921977461E-2</v>
      </c>
      <c r="AL10">
        <f>estimation_returns!AM10-estimation_returns!$AE10*VLOOKUP(estimation_returns!AM$1,regression_results!$B:$J,5,0)+VLOOKUP(estimation_returns!AM$1,regression_results!$B:$J,4,0)</f>
        <v>-1.5479574762770386E-3</v>
      </c>
      <c r="AM10">
        <f>estimation_returns!AN10-estimation_returns!$AE10*VLOOKUP(estimation_returns!AN$1,regression_results!$B:$J,5,0)+VLOOKUP(estimation_returns!AN$1,regression_results!$B:$J,4,0)</f>
        <v>-1.4657002724097347E-2</v>
      </c>
      <c r="AN10">
        <f>estimation_returns!AO10-estimation_returns!$AE10*VLOOKUP(estimation_returns!AO$1,regression_results!$B:$J,5,0)+VLOOKUP(estimation_returns!AO$1,regression_results!$B:$J,4,0)</f>
        <v>1.4834855261317902E-2</v>
      </c>
      <c r="AO10">
        <f>estimation_returns!AP10-estimation_returns!$AE10*VLOOKUP(estimation_returns!AP$1,regression_results!$B:$J,5,0)+VLOOKUP(estimation_returns!AP$1,regression_results!$B:$J,4,0)</f>
        <v>9.1507502189962699E-3</v>
      </c>
      <c r="AP10">
        <f>estimation_returns!AQ10-estimation_returns!$AE10*VLOOKUP(estimation_returns!AQ$1,regression_results!$B:$J,5,0)+VLOOKUP(estimation_returns!AQ$1,regression_results!$B:$J,4,0)</f>
        <v>9.8100177781940412E-3</v>
      </c>
      <c r="AQ10">
        <f>estimation_returns!AR10-estimation_returns!$AE10*VLOOKUP(estimation_returns!AR$1,regression_results!$B:$J,5,0)+VLOOKUP(estimation_returns!AR$1,regression_results!$B:$J,4,0)</f>
        <v>1.5959200176807312E-2</v>
      </c>
      <c r="AR10">
        <f>estimation_returns!AS10-estimation_returns!$AE10*VLOOKUP(estimation_returns!AS$1,regression_results!$B:$J,5,0)+VLOOKUP(estimation_returns!AS$1,regression_results!$B:$J,4,0)</f>
        <v>4.95104123512379E-3</v>
      </c>
      <c r="AS10">
        <f>estimation_returns!AT10-estimation_returns!$AE10*VLOOKUP(estimation_returns!AT$1,regression_results!$B:$J,5,0)+VLOOKUP(estimation_returns!AT$1,regression_results!$B:$J,4,0)</f>
        <v>-3.1597712716481159E-3</v>
      </c>
      <c r="AT10">
        <f>estimation_returns!AU10-estimation_returns!$AE10*VLOOKUP(estimation_returns!AU$1,regression_results!$B:$J,5,0)+VLOOKUP(estimation_returns!AU$1,regression_results!$B:$J,4,0)</f>
        <v>1.4139903178627547E-2</v>
      </c>
      <c r="AU10">
        <f>estimation_returns!AV10-estimation_returns!$AE10*VLOOKUP(estimation_returns!AV$1,regression_results!$B:$J,5,0)+VLOOKUP(estimation_returns!AV$1,regression_results!$B:$J,4,0)</f>
        <v>9.655161187109464E-3</v>
      </c>
      <c r="AV10">
        <f>estimation_returns!AW10-estimation_returns!$AE10*VLOOKUP(estimation_returns!AW$1,regression_results!$B:$J,5,0)+VLOOKUP(estimation_returns!AW$1,regression_results!$B:$J,4,0)</f>
        <v>-1.2848772030699758E-2</v>
      </c>
      <c r="AW10">
        <f>estimation_returns!AX10-estimation_returns!$AE10*VLOOKUP(estimation_returns!AX$1,regression_results!$B:$J,5,0)+VLOOKUP(estimation_returns!AX$1,regression_results!$B:$J,4,0)</f>
        <v>-6.4556944379871653E-3</v>
      </c>
      <c r="AX10">
        <f>estimation_returns!AY10-estimation_returns!$AE10*VLOOKUP(estimation_returns!AY$1,regression_results!$B:$J,5,0)+VLOOKUP(estimation_returns!AY$1,regression_results!$B:$J,4,0)</f>
        <v>2.4408192364431178E-2</v>
      </c>
      <c r="AY10">
        <f>estimation_returns!AZ10-estimation_returns!$AE10*VLOOKUP(estimation_returns!AZ$1,regression_results!$B:$J,5,0)+VLOOKUP(estimation_returns!AZ$1,regression_results!$B:$J,4,0)</f>
        <v>-1.642498917927776E-2</v>
      </c>
      <c r="AZ10">
        <f>estimation_returns!BA10-estimation_returns!$AE10*VLOOKUP(estimation_returns!BA$1,regression_results!$B:$J,5,0)+VLOOKUP(estimation_returns!BA$1,regression_results!$B:$J,4,0)</f>
        <v>-4.6544651260112965E-2</v>
      </c>
      <c r="BA10" s="2">
        <v>44575</v>
      </c>
      <c r="BB10">
        <f t="shared" si="0"/>
        <v>-2.0157575022259513E-3</v>
      </c>
    </row>
    <row r="11" spans="1:54" x14ac:dyDescent="0.25">
      <c r="A11" s="1">
        <v>-26</v>
      </c>
      <c r="B11">
        <f>estimation_returns!B11-estimation_returns!$AE11*VLOOKUP(estimation_returns!B$1,regression_results!$B:$J,5,0)+VLOOKUP(estimation_returns!B$1,regression_results!$B:$J,4,0)</f>
        <v>7.9888048860850686E-3</v>
      </c>
      <c r="C11">
        <f>estimation_returns!C11-estimation_returns!$AE11*VLOOKUP(estimation_returns!C$1,regression_results!$B:$J,5,0)+VLOOKUP(estimation_returns!C$1,regression_results!$B:$J,4,0)</f>
        <v>1.4232747682666339E-2</v>
      </c>
      <c r="D11">
        <f>estimation_returns!D11-estimation_returns!$AE11*VLOOKUP(estimation_returns!D$1,regression_results!$B:$J,5,0)+VLOOKUP(estimation_returns!D$1,regression_results!$B:$J,4,0)</f>
        <v>3.5103639973814551E-3</v>
      </c>
      <c r="E11">
        <f>estimation_returns!E11-estimation_returns!$AE11*VLOOKUP(estimation_returns!E$1,regression_results!$B:$J,5,0)+VLOOKUP(estimation_returns!E$1,regression_results!$B:$J,4,0)</f>
        <v>-8.8123020026744762E-3</v>
      </c>
      <c r="F11">
        <f>estimation_returns!F11-estimation_returns!$AE11*VLOOKUP(estimation_returns!F$1,regression_results!$B:$J,5,0)+VLOOKUP(estimation_returns!F$1,regression_results!$B:$J,4,0)</f>
        <v>-5.2599295433536926E-2</v>
      </c>
      <c r="G11">
        <f>estimation_returns!G11-estimation_returns!$AE11*VLOOKUP(estimation_returns!G$1,regression_results!$B:$J,5,0)+VLOOKUP(estimation_returns!G$1,regression_results!$B:$J,4,0)</f>
        <v>1.7732062258235388E-2</v>
      </c>
      <c r="H11">
        <f>estimation_returns!H11-estimation_returns!$AE11*VLOOKUP(estimation_returns!H$1,regression_results!$B:$J,5,0)+VLOOKUP(estimation_returns!H$1,regression_results!$B:$J,4,0)</f>
        <v>-6.9884018850647402E-3</v>
      </c>
      <c r="I11">
        <f>estimation_returns!I11-estimation_returns!$AE11*VLOOKUP(estimation_returns!I$1,regression_results!$B:$J,5,0)+VLOOKUP(estimation_returns!I$1,regression_results!$B:$J,4,0)</f>
        <v>2.2828345142703538E-3</v>
      </c>
      <c r="J11">
        <f>estimation_returns!J11-estimation_returns!$AE11*VLOOKUP(estimation_returns!J$1,regression_results!$B:$J,5,0)+VLOOKUP(estimation_returns!J$1,regression_results!$B:$J,4,0)</f>
        <v>4.037277282734545E-2</v>
      </c>
      <c r="K11">
        <f>estimation_returns!K11-estimation_returns!$AE11*VLOOKUP(estimation_returns!K$1,regression_results!$B:$J,5,0)+VLOOKUP(estimation_returns!K$1,regression_results!$B:$J,4,0)</f>
        <v>2.1242791180850269E-2</v>
      </c>
      <c r="L11">
        <f>estimation_returns!L11-estimation_returns!$AE11*VLOOKUP(estimation_returns!L$1,regression_results!$B:$J,5,0)+VLOOKUP(estimation_returns!L$1,regression_results!$B:$J,4,0)</f>
        <v>5.9916357116706689E-3</v>
      </c>
      <c r="M11">
        <f>estimation_returns!M11-estimation_returns!$AE11*VLOOKUP(estimation_returns!M$1,regression_results!$B:$J,5,0)+VLOOKUP(estimation_returns!M$1,regression_results!$B:$J,4,0)</f>
        <v>-4.5504307176941448E-3</v>
      </c>
      <c r="N11">
        <f>estimation_returns!N11-estimation_returns!$AE11*VLOOKUP(estimation_returns!N$1,regression_results!$B:$J,5,0)+VLOOKUP(estimation_returns!N$1,regression_results!$B:$J,4,0)</f>
        <v>-8.9123277408937219E-5</v>
      </c>
      <c r="O11">
        <f>estimation_returns!O11-estimation_returns!$AE11*VLOOKUP(estimation_returns!O$1,regression_results!$B:$J,5,0)+VLOOKUP(estimation_returns!O$1,regression_results!$B:$J,4,0)</f>
        <v>-6.128371057968947E-3</v>
      </c>
      <c r="P11">
        <f>estimation_returns!P11-estimation_returns!$AE11*VLOOKUP(estimation_returns!P$1,regression_results!$B:$J,5,0)+VLOOKUP(estimation_returns!P$1,regression_results!$B:$J,4,0)</f>
        <v>5.7949136780449644E-3</v>
      </c>
      <c r="Q11">
        <f>estimation_returns!Q11-estimation_returns!$AE11*VLOOKUP(estimation_returns!Q$1,regression_results!$B:$J,5,0)+VLOOKUP(estimation_returns!Q$1,regression_results!$B:$J,4,0)</f>
        <v>5.5411251227743914E-3</v>
      </c>
      <c r="R11">
        <f>estimation_returns!R11-estimation_returns!$AE11*VLOOKUP(estimation_returns!R$1,regression_results!$B:$J,5,0)+VLOOKUP(estimation_returns!R$1,regression_results!$B:$J,4,0)</f>
        <v>-4.7485519736543708E-3</v>
      </c>
      <c r="S11">
        <f>estimation_returns!S11-estimation_returns!$AE11*VLOOKUP(estimation_returns!S$1,regression_results!$B:$J,5,0)+VLOOKUP(estimation_returns!S$1,regression_results!$B:$J,4,0)</f>
        <v>4.2933317787637974E-3</v>
      </c>
      <c r="T11">
        <f>estimation_returns!T11-estimation_returns!$AE11*VLOOKUP(estimation_returns!T$1,regression_results!$B:$J,5,0)+VLOOKUP(estimation_returns!T$1,regression_results!$B:$J,4,0)</f>
        <v>-6.3824312859743337E-3</v>
      </c>
      <c r="U11">
        <f>estimation_returns!U11-estimation_returns!$AE11*VLOOKUP(estimation_returns!U$1,regression_results!$B:$J,5,0)+VLOOKUP(estimation_returns!U$1,regression_results!$B:$J,4,0)</f>
        <v>2.871563955730027E-2</v>
      </c>
      <c r="V11">
        <f>estimation_returns!V11-estimation_returns!$AE11*VLOOKUP(estimation_returns!V$1,regression_results!$B:$J,5,0)+VLOOKUP(estimation_returns!V$1,regression_results!$B:$J,4,0)</f>
        <v>4.7683510768080327E-3</v>
      </c>
      <c r="W11">
        <f>estimation_returns!W11-estimation_returns!$AE11*VLOOKUP(estimation_returns!W$1,regression_results!$B:$J,5,0)+VLOOKUP(estimation_returns!W$1,regression_results!$B:$J,4,0)</f>
        <v>1.087580751612843E-3</v>
      </c>
      <c r="X11">
        <f>estimation_returns!X11-estimation_returns!$AE11*VLOOKUP(estimation_returns!X$1,regression_results!$B:$J,5,0)+VLOOKUP(estimation_returns!X$1,regression_results!$B:$J,4,0)</f>
        <v>-5.5136065330884318E-2</v>
      </c>
      <c r="Y11">
        <f>estimation_returns!Y11-estimation_returns!$AE11*VLOOKUP(estimation_returns!Y$1,regression_results!$B:$J,5,0)+VLOOKUP(estimation_returns!Y$1,regression_results!$B:$J,4,0)</f>
        <v>-2.953051482512899E-2</v>
      </c>
      <c r="Z11">
        <f>estimation_returns!Z11-estimation_returns!$AE11*VLOOKUP(estimation_returns!Z$1,regression_results!$B:$J,5,0)+VLOOKUP(estimation_returns!Z$1,regression_results!$B:$J,4,0)</f>
        <v>1.4673919193082136E-2</v>
      </c>
      <c r="AA11">
        <f>estimation_returns!AA11-estimation_returns!$AE11*VLOOKUP(estimation_returns!AA$1,regression_results!$B:$J,5,0)+VLOOKUP(estimation_returns!AA$1,regression_results!$B:$J,4,0)</f>
        <v>4.9557249491953411E-3</v>
      </c>
      <c r="AB11">
        <f>estimation_returns!AB11-estimation_returns!$AE11*VLOOKUP(estimation_returns!AB$1,regression_results!$B:$J,5,0)+VLOOKUP(estimation_returns!AB$1,regression_results!$B:$J,4,0)</f>
        <v>-3.3573673837874872E-2</v>
      </c>
      <c r="AC11">
        <f>estimation_returns!AC11-estimation_returns!$AE11*VLOOKUP(estimation_returns!AC$1,regression_results!$B:$J,5,0)+VLOOKUP(estimation_returns!AC$1,regression_results!$B:$J,4,0)</f>
        <v>-1.0363371116667219E-2</v>
      </c>
      <c r="AD11">
        <f>estimation_returns!AD11-estimation_returns!$AE11*VLOOKUP(estimation_returns!AD$1,regression_results!$B:$J,5,0)+VLOOKUP(estimation_returns!AD$1,regression_results!$B:$J,4,0)</f>
        <v>-1.0711013586649949E-2</v>
      </c>
      <c r="AE11">
        <f>estimation_returns!AF11-estimation_returns!$AE11*VLOOKUP(estimation_returns!AF$1,regression_results!$B:$J,5,0)+VLOOKUP(estimation_returns!AF$1,regression_results!$B:$J,4,0)</f>
        <v>-1.2695259125513798E-2</v>
      </c>
      <c r="AF11">
        <f>estimation_returns!AG11-estimation_returns!$AE11*VLOOKUP(estimation_returns!AG$1,regression_results!$B:$J,5,0)+VLOOKUP(estimation_returns!AG$1,regression_results!$B:$J,4,0)</f>
        <v>1.0012390226095742E-2</v>
      </c>
      <c r="AG11">
        <f>estimation_returns!AH11-estimation_returns!$AE11*VLOOKUP(estimation_returns!AH$1,regression_results!$B:$J,5,0)+VLOOKUP(estimation_returns!AH$1,regression_results!$B:$J,4,0)</f>
        <v>5.2567523937779633E-3</v>
      </c>
      <c r="AH11">
        <f>estimation_returns!AI11-estimation_returns!$AE11*VLOOKUP(estimation_returns!AI$1,regression_results!$B:$J,5,0)+VLOOKUP(estimation_returns!AI$1,regression_results!$B:$J,4,0)</f>
        <v>-1.5250477893720929E-2</v>
      </c>
      <c r="AI11">
        <f>estimation_returns!AJ11-estimation_returns!$AE11*VLOOKUP(estimation_returns!AJ$1,regression_results!$B:$J,5,0)+VLOOKUP(estimation_returns!AJ$1,regression_results!$B:$J,4,0)</f>
        <v>1.7384050775921308E-2</v>
      </c>
      <c r="AJ11">
        <f>estimation_returns!AK11-estimation_returns!$AE11*VLOOKUP(estimation_returns!AK$1,regression_results!$B:$J,5,0)+VLOOKUP(estimation_returns!AK$1,regression_results!$B:$J,4,0)</f>
        <v>1.1121144647942035E-2</v>
      </c>
      <c r="AK11">
        <f>estimation_returns!AL11-estimation_returns!$AE11*VLOOKUP(estimation_returns!AL$1,regression_results!$B:$J,5,0)+VLOOKUP(estimation_returns!AL$1,regression_results!$B:$J,4,0)</f>
        <v>-4.1888037167816167E-2</v>
      </c>
      <c r="AL11">
        <f>estimation_returns!AM11-estimation_returns!$AE11*VLOOKUP(estimation_returns!AM$1,regression_results!$B:$J,5,0)+VLOOKUP(estimation_returns!AM$1,regression_results!$B:$J,4,0)</f>
        <v>2.7647435172803279E-4</v>
      </c>
      <c r="AM11">
        <f>estimation_returns!AN11-estimation_returns!$AE11*VLOOKUP(estimation_returns!AN$1,regression_results!$B:$J,5,0)+VLOOKUP(estimation_returns!AN$1,regression_results!$B:$J,4,0)</f>
        <v>-3.2361759040106901E-2</v>
      </c>
      <c r="AN11">
        <f>estimation_returns!AO11-estimation_returns!$AE11*VLOOKUP(estimation_returns!AO$1,regression_results!$B:$J,5,0)+VLOOKUP(estimation_returns!AO$1,regression_results!$B:$J,4,0)</f>
        <v>2.1322186269632356E-3</v>
      </c>
      <c r="AO11">
        <f>estimation_returns!AP11-estimation_returns!$AE11*VLOOKUP(estimation_returns!AP$1,regression_results!$B:$J,5,0)+VLOOKUP(estimation_returns!AP$1,regression_results!$B:$J,4,0)</f>
        <v>-6.1577264477028305E-2</v>
      </c>
      <c r="AP11">
        <f>estimation_returns!AQ11-estimation_returns!$AE11*VLOOKUP(estimation_returns!AQ$1,regression_results!$B:$J,5,0)+VLOOKUP(estimation_returns!AQ$1,regression_results!$B:$J,4,0)</f>
        <v>1.8434100844224352E-2</v>
      </c>
      <c r="AQ11">
        <f>estimation_returns!AR11-estimation_returns!$AE11*VLOOKUP(estimation_returns!AR$1,regression_results!$B:$J,5,0)+VLOOKUP(estimation_returns!AR$1,regression_results!$B:$J,4,0)</f>
        <v>-8.0539372762950629E-4</v>
      </c>
      <c r="AR11">
        <f>estimation_returns!AS11-estimation_returns!$AE11*VLOOKUP(estimation_returns!AS$1,regression_results!$B:$J,5,0)+VLOOKUP(estimation_returns!AS$1,regression_results!$B:$J,4,0)</f>
        <v>4.2014667757057358E-3</v>
      </c>
      <c r="AS11">
        <f>estimation_returns!AT11-estimation_returns!$AE11*VLOOKUP(estimation_returns!AT$1,regression_results!$B:$J,5,0)+VLOOKUP(estimation_returns!AT$1,regression_results!$B:$J,4,0)</f>
        <v>6.2597747597927522E-3</v>
      </c>
      <c r="AT11">
        <f>estimation_returns!AU11-estimation_returns!$AE11*VLOOKUP(estimation_returns!AU$1,regression_results!$B:$J,5,0)+VLOOKUP(estimation_returns!AU$1,regression_results!$B:$J,4,0)</f>
        <v>-1.1247916489023764E-2</v>
      </c>
      <c r="AU11">
        <f>estimation_returns!AV11-estimation_returns!$AE11*VLOOKUP(estimation_returns!AV$1,regression_results!$B:$J,5,0)+VLOOKUP(estimation_returns!AV$1,regression_results!$B:$J,4,0)</f>
        <v>-1.5879368879019379E-2</v>
      </c>
      <c r="AV11">
        <f>estimation_returns!AW11-estimation_returns!$AE11*VLOOKUP(estimation_returns!AW$1,regression_results!$B:$J,5,0)+VLOOKUP(estimation_returns!AW$1,regression_results!$B:$J,4,0)</f>
        <v>1.0498150557202443E-2</v>
      </c>
      <c r="AW11">
        <f>estimation_returns!AX11-estimation_returns!$AE11*VLOOKUP(estimation_returns!AX$1,regression_results!$B:$J,5,0)+VLOOKUP(estimation_returns!AX$1,regression_results!$B:$J,4,0)</f>
        <v>2.0235499264524323E-2</v>
      </c>
      <c r="AX11">
        <f>estimation_returns!AY11-estimation_returns!$AE11*VLOOKUP(estimation_returns!AY$1,regression_results!$B:$J,5,0)+VLOOKUP(estimation_returns!AY$1,regression_results!$B:$J,4,0)</f>
        <v>0.22607357652307347</v>
      </c>
      <c r="AY11">
        <f>estimation_returns!AZ11-estimation_returns!$AE11*VLOOKUP(estimation_returns!AZ$1,regression_results!$B:$J,5,0)+VLOOKUP(estimation_returns!AZ$1,regression_results!$B:$J,4,0)</f>
        <v>1.9826459154310069E-2</v>
      </c>
      <c r="AZ11">
        <f>estimation_returns!BA11-estimation_returns!$AE11*VLOOKUP(estimation_returns!BA$1,regression_results!$B:$J,5,0)+VLOOKUP(estimation_returns!BA$1,regression_results!$B:$J,4,0)</f>
        <v>-1.4673416780725083E-2</v>
      </c>
      <c r="BA11" s="2">
        <v>44579</v>
      </c>
      <c r="BB11">
        <f t="shared" si="0"/>
        <v>1.9392983952074942E-3</v>
      </c>
    </row>
    <row r="12" spans="1:54" x14ac:dyDescent="0.25">
      <c r="A12" s="1">
        <v>-25</v>
      </c>
      <c r="B12">
        <f>estimation_returns!B12-estimation_returns!$AE12*VLOOKUP(estimation_returns!B$1,regression_results!$B:$J,5,0)+VLOOKUP(estimation_returns!B$1,regression_results!$B:$J,4,0)</f>
        <v>-3.2563851908528479E-2</v>
      </c>
      <c r="C12">
        <f>estimation_returns!C12-estimation_returns!$AE12*VLOOKUP(estimation_returns!C$1,regression_results!$B:$J,5,0)+VLOOKUP(estimation_returns!C$1,regression_results!$B:$J,4,0)</f>
        <v>1.4852663020428189E-2</v>
      </c>
      <c r="D12">
        <f>estimation_returns!D12-estimation_returns!$AE12*VLOOKUP(estimation_returns!D$1,regression_results!$B:$J,5,0)+VLOOKUP(estimation_returns!D$1,regression_results!$B:$J,4,0)</f>
        <v>-6.8417196152483007E-3</v>
      </c>
      <c r="E12">
        <f>estimation_returns!E12-estimation_returns!$AE12*VLOOKUP(estimation_returns!E$1,regression_results!$B:$J,5,0)+VLOOKUP(estimation_returns!E$1,regression_results!$B:$J,4,0)</f>
        <v>-1.1178311309836484E-2</v>
      </c>
      <c r="F12">
        <f>estimation_returns!F12-estimation_returns!$AE12*VLOOKUP(estimation_returns!F$1,regression_results!$B:$J,5,0)+VLOOKUP(estimation_returns!F$1,regression_results!$B:$J,4,0)</f>
        <v>-1.5693947292921111E-2</v>
      </c>
      <c r="G12">
        <f>estimation_returns!G12-estimation_returns!$AE12*VLOOKUP(estimation_returns!G$1,regression_results!$B:$J,5,0)+VLOOKUP(estimation_returns!G$1,regression_results!$B:$J,4,0)</f>
        <v>-4.7570491049204154E-3</v>
      </c>
      <c r="H12">
        <f>estimation_returns!H12-estimation_returns!$AE12*VLOOKUP(estimation_returns!H$1,regression_results!$B:$J,5,0)+VLOOKUP(estimation_returns!H$1,regression_results!$B:$J,4,0)</f>
        <v>1.5352548901089965E-2</v>
      </c>
      <c r="I12">
        <f>estimation_returns!I12-estimation_returns!$AE12*VLOOKUP(estimation_returns!I$1,regression_results!$B:$J,5,0)+VLOOKUP(estimation_returns!I$1,regression_results!$B:$J,4,0)</f>
        <v>1.6654422535620573E-3</v>
      </c>
      <c r="J12">
        <f>estimation_returns!J12-estimation_returns!$AE12*VLOOKUP(estimation_returns!J$1,regression_results!$B:$J,5,0)+VLOOKUP(estimation_returns!J$1,regression_results!$B:$J,4,0)</f>
        <v>7.5465314850963056E-3</v>
      </c>
      <c r="K12">
        <f>estimation_returns!K12-estimation_returns!$AE12*VLOOKUP(estimation_returns!K$1,regression_results!$B:$J,5,0)+VLOOKUP(estimation_returns!K$1,regression_results!$B:$J,4,0)</f>
        <v>-1.3753589916914999E-2</v>
      </c>
      <c r="L12">
        <f>estimation_returns!L12-estimation_returns!$AE12*VLOOKUP(estimation_returns!L$1,regression_results!$B:$J,5,0)+VLOOKUP(estimation_returns!L$1,regression_results!$B:$J,4,0)</f>
        <v>-5.1662928710707445E-3</v>
      </c>
      <c r="M12">
        <f>estimation_returns!M12-estimation_returns!$AE12*VLOOKUP(estimation_returns!M$1,regression_results!$B:$J,5,0)+VLOOKUP(estimation_returns!M$1,regression_results!$B:$J,4,0)</f>
        <v>-5.6755938063200381E-3</v>
      </c>
      <c r="N12">
        <f>estimation_returns!N12-estimation_returns!$AE12*VLOOKUP(estimation_returns!N$1,regression_results!$B:$J,5,0)+VLOOKUP(estimation_returns!N$1,regression_results!$B:$J,4,0)</f>
        <v>2.6797517301249394E-3</v>
      </c>
      <c r="O12">
        <f>estimation_returns!O12-estimation_returns!$AE12*VLOOKUP(estimation_returns!O$1,regression_results!$B:$J,5,0)+VLOOKUP(estimation_returns!O$1,regression_results!$B:$J,4,0)</f>
        <v>8.5898279420997259E-3</v>
      </c>
      <c r="P12">
        <f>estimation_returns!P12-estimation_returns!$AE12*VLOOKUP(estimation_returns!P$1,regression_results!$B:$J,5,0)+VLOOKUP(estimation_returns!P$1,regression_results!$B:$J,4,0)</f>
        <v>-3.9325238659615354E-3</v>
      </c>
      <c r="Q12">
        <f>estimation_returns!Q12-estimation_returns!$AE12*VLOOKUP(estimation_returns!Q$1,regression_results!$B:$J,5,0)+VLOOKUP(estimation_returns!Q$1,regression_results!$B:$J,4,0)</f>
        <v>5.5095852936508259E-3</v>
      </c>
      <c r="R12">
        <f>estimation_returns!R12-estimation_returns!$AE12*VLOOKUP(estimation_returns!R$1,regression_results!$B:$J,5,0)+VLOOKUP(estimation_returns!R$1,regression_results!$B:$J,4,0)</f>
        <v>3.9050907073622876E-3</v>
      </c>
      <c r="S12">
        <f>estimation_returns!S12-estimation_returns!$AE12*VLOOKUP(estimation_returns!S$1,regression_results!$B:$J,5,0)+VLOOKUP(estimation_returns!S$1,regression_results!$B:$J,4,0)</f>
        <v>-1.0873923903986813E-2</v>
      </c>
      <c r="T12">
        <f>estimation_returns!T12-estimation_returns!$AE12*VLOOKUP(estimation_returns!T$1,regression_results!$B:$J,5,0)+VLOOKUP(estimation_returns!T$1,regression_results!$B:$J,4,0)</f>
        <v>1.0510654122415201E-3</v>
      </c>
      <c r="U12">
        <f>estimation_returns!U12-estimation_returns!$AE12*VLOOKUP(estimation_returns!U$1,regression_results!$B:$J,5,0)+VLOOKUP(estimation_returns!U$1,regression_results!$B:$J,4,0)</f>
        <v>-2.6512208579001963E-2</v>
      </c>
      <c r="V12">
        <f>estimation_returns!V12-estimation_returns!$AE12*VLOOKUP(estimation_returns!V$1,regression_results!$B:$J,5,0)+VLOOKUP(estimation_returns!V$1,regression_results!$B:$J,4,0)</f>
        <v>-3.6202302180296388E-2</v>
      </c>
      <c r="W12">
        <f>estimation_returns!W12-estimation_returns!$AE12*VLOOKUP(estimation_returns!W$1,regression_results!$B:$J,5,0)+VLOOKUP(estimation_returns!W$1,regression_results!$B:$J,4,0)</f>
        <v>-1.0545537790431226E-2</v>
      </c>
      <c r="X12">
        <f>estimation_returns!X12-estimation_returns!$AE12*VLOOKUP(estimation_returns!X$1,regression_results!$B:$J,5,0)+VLOOKUP(estimation_returns!X$1,regression_results!$B:$J,4,0)</f>
        <v>-1.1473130022871217E-2</v>
      </c>
      <c r="Y12">
        <f>estimation_returns!Y12-estimation_returns!$AE12*VLOOKUP(estimation_returns!Y$1,regression_results!$B:$J,5,0)+VLOOKUP(estimation_returns!Y$1,regression_results!$B:$J,4,0)</f>
        <v>-8.5235805008684728E-3</v>
      </c>
      <c r="Z12">
        <f>estimation_returns!Z12-estimation_returns!$AE12*VLOOKUP(estimation_returns!Z$1,regression_results!$B:$J,5,0)+VLOOKUP(estimation_returns!Z$1,regression_results!$B:$J,4,0)</f>
        <v>1.3772581521955181E-2</v>
      </c>
      <c r="AA12">
        <f>estimation_returns!AA12-estimation_returns!$AE12*VLOOKUP(estimation_returns!AA$1,regression_results!$B:$J,5,0)+VLOOKUP(estimation_returns!AA$1,regression_results!$B:$J,4,0)</f>
        <v>-7.5036989434273697E-3</v>
      </c>
      <c r="AB12">
        <f>estimation_returns!AB12-estimation_returns!$AE12*VLOOKUP(estimation_returns!AB$1,regression_results!$B:$J,5,0)+VLOOKUP(estimation_returns!AB$1,regression_results!$B:$J,4,0)</f>
        <v>-2.5959920190295263E-2</v>
      </c>
      <c r="AC12">
        <f>estimation_returns!AC12-estimation_returns!$AE12*VLOOKUP(estimation_returns!AC$1,regression_results!$B:$J,5,0)+VLOOKUP(estimation_returns!AC$1,regression_results!$B:$J,4,0)</f>
        <v>-8.7677366545871518E-3</v>
      </c>
      <c r="AD12">
        <f>estimation_returns!AD12-estimation_returns!$AE12*VLOOKUP(estimation_returns!AD$1,regression_results!$B:$J,5,0)+VLOOKUP(estimation_returns!AD$1,regression_results!$B:$J,4,0)</f>
        <v>-4.5231894733259786E-3</v>
      </c>
      <c r="AE12">
        <f>estimation_returns!AF12-estimation_returns!$AE12*VLOOKUP(estimation_returns!AF$1,regression_results!$B:$J,5,0)+VLOOKUP(estimation_returns!AF$1,regression_results!$B:$J,4,0)</f>
        <v>1.5119495181928847E-3</v>
      </c>
      <c r="AF12">
        <f>estimation_returns!AG12-estimation_returns!$AE12*VLOOKUP(estimation_returns!AG$1,regression_results!$B:$J,5,0)+VLOOKUP(estimation_returns!AG$1,regression_results!$B:$J,4,0)</f>
        <v>3.908521153358077E-3</v>
      </c>
      <c r="AG12">
        <f>estimation_returns!AH12-estimation_returns!$AE12*VLOOKUP(estimation_returns!AH$1,regression_results!$B:$J,5,0)+VLOOKUP(estimation_returns!AH$1,regression_results!$B:$J,4,0)</f>
        <v>2.3070400071462084E-2</v>
      </c>
      <c r="AH12">
        <f>estimation_returns!AI12-estimation_returns!$AE12*VLOOKUP(estimation_returns!AI$1,regression_results!$B:$J,5,0)+VLOOKUP(estimation_returns!AI$1,regression_results!$B:$J,4,0)</f>
        <v>7.0388723710180304E-3</v>
      </c>
      <c r="AI12">
        <f>estimation_returns!AJ12-estimation_returns!$AE12*VLOOKUP(estimation_returns!AJ$1,regression_results!$B:$J,5,0)+VLOOKUP(estimation_returns!AJ$1,regression_results!$B:$J,4,0)</f>
        <v>2.2161584341740235E-2</v>
      </c>
      <c r="AJ12">
        <f>estimation_returns!AK12-estimation_returns!$AE12*VLOOKUP(estimation_returns!AK$1,regression_results!$B:$J,5,0)+VLOOKUP(estimation_returns!AK$1,regression_results!$B:$J,4,0)</f>
        <v>5.8072734249688344E-3</v>
      </c>
      <c r="AK12">
        <f>estimation_returns!AL12-estimation_returns!$AE12*VLOOKUP(estimation_returns!AL$1,regression_results!$B:$J,5,0)+VLOOKUP(estimation_returns!AL$1,regression_results!$B:$J,4,0)</f>
        <v>-9.7558819198591343E-3</v>
      </c>
      <c r="AL12">
        <f>estimation_returns!AM12-estimation_returns!$AE12*VLOOKUP(estimation_returns!AM$1,regression_results!$B:$J,5,0)+VLOOKUP(estimation_returns!AM$1,regression_results!$B:$J,4,0)</f>
        <v>7.4597862054531627E-3</v>
      </c>
      <c r="AM12">
        <f>estimation_returns!AN12-estimation_returns!$AE12*VLOOKUP(estimation_returns!AN$1,regression_results!$B:$J,5,0)+VLOOKUP(estimation_returns!AN$1,regression_results!$B:$J,4,0)</f>
        <v>-4.1580884525434507E-2</v>
      </c>
      <c r="AN12">
        <f>estimation_returns!AO12-estimation_returns!$AE12*VLOOKUP(estimation_returns!AO$1,regression_results!$B:$J,5,0)+VLOOKUP(estimation_returns!AO$1,regression_results!$B:$J,4,0)</f>
        <v>-1.3725832181216917E-2</v>
      </c>
      <c r="AO12">
        <f>estimation_returns!AP12-estimation_returns!$AE12*VLOOKUP(estimation_returns!AP$1,regression_results!$B:$J,5,0)+VLOOKUP(estimation_returns!AP$1,regression_results!$B:$J,4,0)</f>
        <v>6.8153645510500918E-2</v>
      </c>
      <c r="AP12">
        <f>estimation_returns!AQ12-estimation_returns!$AE12*VLOOKUP(estimation_returns!AQ$1,regression_results!$B:$J,5,0)+VLOOKUP(estimation_returns!AQ$1,regression_results!$B:$J,4,0)</f>
        <v>-9.4727505314152263E-3</v>
      </c>
      <c r="AQ12">
        <f>estimation_returns!AR12-estimation_returns!$AE12*VLOOKUP(estimation_returns!AR$1,regression_results!$B:$J,5,0)+VLOOKUP(estimation_returns!AR$1,regression_results!$B:$J,4,0)</f>
        <v>1.4498607481150182E-2</v>
      </c>
      <c r="AR12">
        <f>estimation_returns!AS12-estimation_returns!$AE12*VLOOKUP(estimation_returns!AS$1,regression_results!$B:$J,5,0)+VLOOKUP(estimation_returns!AS$1,regression_results!$B:$J,4,0)</f>
        <v>1.1504901312110408E-2</v>
      </c>
      <c r="AS12">
        <f>estimation_returns!AT12-estimation_returns!$AE12*VLOOKUP(estimation_returns!AT$1,regression_results!$B:$J,5,0)+VLOOKUP(estimation_returns!AT$1,regression_results!$B:$J,4,0)</f>
        <v>-8.6932209102300196E-3</v>
      </c>
      <c r="AT12">
        <f>estimation_returns!AU12-estimation_returns!$AE12*VLOOKUP(estimation_returns!AU$1,regression_results!$B:$J,5,0)+VLOOKUP(estimation_returns!AU$1,regression_results!$B:$J,4,0)</f>
        <v>-2.8282249616993485E-3</v>
      </c>
      <c r="AU12">
        <f>estimation_returns!AV12-estimation_returns!$AE12*VLOOKUP(estimation_returns!AV$1,regression_results!$B:$J,5,0)+VLOOKUP(estimation_returns!AV$1,regression_results!$B:$J,4,0)</f>
        <v>-1.039550200026461E-2</v>
      </c>
      <c r="AV12">
        <f>estimation_returns!AW12-estimation_returns!$AE12*VLOOKUP(estimation_returns!AW$1,regression_results!$B:$J,5,0)+VLOOKUP(estimation_returns!AW$1,regression_results!$B:$J,4,0)</f>
        <v>9.3324401545638635E-5</v>
      </c>
      <c r="AW12">
        <f>estimation_returns!AX12-estimation_returns!$AE12*VLOOKUP(estimation_returns!AX$1,regression_results!$B:$J,5,0)+VLOOKUP(estimation_returns!AX$1,regression_results!$B:$J,4,0)</f>
        <v>-4.6387821486987946E-2</v>
      </c>
      <c r="AX12">
        <f>estimation_returns!AY12-estimation_returns!$AE12*VLOOKUP(estimation_returns!AY$1,regression_results!$B:$J,5,0)+VLOOKUP(estimation_returns!AY$1,regression_results!$B:$J,4,0)</f>
        <v>-1.6144162550648352E-3</v>
      </c>
      <c r="AY12">
        <f>estimation_returns!AZ12-estimation_returns!$AE12*VLOOKUP(estimation_returns!AZ$1,regression_results!$B:$J,5,0)+VLOOKUP(estimation_returns!AZ$1,regression_results!$B:$J,4,0)</f>
        <v>6.2227162146978837E-4</v>
      </c>
      <c r="AZ12">
        <f>estimation_returns!BA12-estimation_returns!$AE12*VLOOKUP(estimation_returns!BA$1,regression_results!$B:$J,5,0)+VLOOKUP(estimation_returns!BA$1,regression_results!$B:$J,4,0)</f>
        <v>-4.4403288802740744E-3</v>
      </c>
      <c r="BA12" s="2">
        <v>44580</v>
      </c>
      <c r="BB12">
        <f t="shared" si="0"/>
        <v>-3.1095440373074381E-3</v>
      </c>
    </row>
    <row r="13" spans="1:54" x14ac:dyDescent="0.25">
      <c r="A13" s="1">
        <v>-24</v>
      </c>
      <c r="B13">
        <f>estimation_returns!B13-estimation_returns!$AE13*VLOOKUP(estimation_returns!B$1,regression_results!$B:$J,5,0)+VLOOKUP(estimation_returns!B$1,regression_results!$B:$J,4,0)</f>
        <v>-1.4583001698342169E-2</v>
      </c>
      <c r="C13">
        <f>estimation_returns!C13-estimation_returns!$AE13*VLOOKUP(estimation_returns!C$1,regression_results!$B:$J,5,0)+VLOOKUP(estimation_returns!C$1,regression_results!$B:$J,4,0)</f>
        <v>3.9431196608046455E-2</v>
      </c>
      <c r="D13">
        <f>estimation_returns!D13-estimation_returns!$AE13*VLOOKUP(estimation_returns!D$1,regression_results!$B:$J,5,0)+VLOOKUP(estimation_returns!D$1,regression_results!$B:$J,4,0)</f>
        <v>-1.36123920386895E-2</v>
      </c>
      <c r="E13">
        <f>estimation_returns!E13-estimation_returns!$AE13*VLOOKUP(estimation_returns!E$1,regression_results!$B:$J,5,0)+VLOOKUP(estimation_returns!E$1,regression_results!$B:$J,4,0)</f>
        <v>-4.6470577759037419E-3</v>
      </c>
      <c r="F13">
        <f>estimation_returns!F13-estimation_returns!$AE13*VLOOKUP(estimation_returns!F$1,regression_results!$B:$J,5,0)+VLOOKUP(estimation_returns!F$1,regression_results!$B:$J,4,0)</f>
        <v>-2.7131867057999186E-2</v>
      </c>
      <c r="G13">
        <f>estimation_returns!G13-estimation_returns!$AE13*VLOOKUP(estimation_returns!G$1,regression_results!$B:$J,5,0)+VLOOKUP(estimation_returns!G$1,regression_results!$B:$J,4,0)</f>
        <v>-5.4233622254249568E-2</v>
      </c>
      <c r="H13">
        <f>estimation_returns!H13-estimation_returns!$AE13*VLOOKUP(estimation_returns!H$1,regression_results!$B:$J,5,0)+VLOOKUP(estimation_returns!H$1,regression_results!$B:$J,4,0)</f>
        <v>6.6030804165351353E-3</v>
      </c>
      <c r="I13">
        <f>estimation_returns!I13-estimation_returns!$AE13*VLOOKUP(estimation_returns!I$1,regression_results!$B:$J,5,0)+VLOOKUP(estimation_returns!I$1,regression_results!$B:$J,4,0)</f>
        <v>-2.6301578574018457E-2</v>
      </c>
      <c r="J13">
        <f>estimation_returns!J13-estimation_returns!$AE13*VLOOKUP(estimation_returns!J$1,regression_results!$B:$J,5,0)+VLOOKUP(estimation_returns!J$1,regression_results!$B:$J,4,0)</f>
        <v>6.2840352467656194E-2</v>
      </c>
      <c r="K13">
        <f>estimation_returns!K13-estimation_returns!$AE13*VLOOKUP(estimation_returns!K$1,regression_results!$B:$J,5,0)+VLOOKUP(estimation_returns!K$1,regression_results!$B:$J,4,0)</f>
        <v>-1.6296093991370192E-2</v>
      </c>
      <c r="L13">
        <f>estimation_returns!L13-estimation_returns!$AE13*VLOOKUP(estimation_returns!L$1,regression_results!$B:$J,5,0)+VLOOKUP(estimation_returns!L$1,regression_results!$B:$J,4,0)</f>
        <v>-5.67767524131629E-3</v>
      </c>
      <c r="M13">
        <f>estimation_returns!M13-estimation_returns!$AE13*VLOOKUP(estimation_returns!M$1,regression_results!$B:$J,5,0)+VLOOKUP(estimation_returns!M$1,regression_results!$B:$J,4,0)</f>
        <v>1.2873865514322499E-2</v>
      </c>
      <c r="N13">
        <f>estimation_returns!N13-estimation_returns!$AE13*VLOOKUP(estimation_returns!N$1,regression_results!$B:$J,5,0)+VLOOKUP(estimation_returns!N$1,regression_results!$B:$J,4,0)</f>
        <v>-3.655850827147917E-3</v>
      </c>
      <c r="O13">
        <f>estimation_returns!O13-estimation_returns!$AE13*VLOOKUP(estimation_returns!O$1,regression_results!$B:$J,5,0)+VLOOKUP(estimation_returns!O$1,regression_results!$B:$J,4,0)</f>
        <v>-5.528246761832889E-3</v>
      </c>
      <c r="P13">
        <f>estimation_returns!P13-estimation_returns!$AE13*VLOOKUP(estimation_returns!P$1,regression_results!$B:$J,5,0)+VLOOKUP(estimation_returns!P$1,regression_results!$B:$J,4,0)</f>
        <v>-2.6543994117632988E-3</v>
      </c>
      <c r="Q13">
        <f>estimation_returns!Q13-estimation_returns!$AE13*VLOOKUP(estimation_returns!Q$1,regression_results!$B:$J,5,0)+VLOOKUP(estimation_returns!Q$1,regression_results!$B:$J,4,0)</f>
        <v>-1.7805664579626083E-3</v>
      </c>
      <c r="R13">
        <f>estimation_returns!R13-estimation_returns!$AE13*VLOOKUP(estimation_returns!R$1,regression_results!$B:$J,5,0)+VLOOKUP(estimation_returns!R$1,regression_results!$B:$J,4,0)</f>
        <v>-1.6883129801852858E-3</v>
      </c>
      <c r="S13">
        <f>estimation_returns!S13-estimation_returns!$AE13*VLOOKUP(estimation_returns!S$1,regression_results!$B:$J,5,0)+VLOOKUP(estimation_returns!S$1,regression_results!$B:$J,4,0)</f>
        <v>-2.1228098436936464E-3</v>
      </c>
      <c r="T13">
        <f>estimation_returns!T13-estimation_returns!$AE13*VLOOKUP(estimation_returns!T$1,regression_results!$B:$J,5,0)+VLOOKUP(estimation_returns!T$1,regression_results!$B:$J,4,0)</f>
        <v>-8.3348825024002846E-3</v>
      </c>
      <c r="U13">
        <f>estimation_returns!U13-estimation_returns!$AE13*VLOOKUP(estimation_returns!U$1,regression_results!$B:$J,5,0)+VLOOKUP(estimation_returns!U$1,regression_results!$B:$J,4,0)</f>
        <v>-5.7894709728306126E-3</v>
      </c>
      <c r="V13">
        <f>estimation_returns!V13-estimation_returns!$AE13*VLOOKUP(estimation_returns!V$1,regression_results!$B:$J,5,0)+VLOOKUP(estimation_returns!V$1,regression_results!$B:$J,4,0)</f>
        <v>-2.270275176812497E-2</v>
      </c>
      <c r="W13">
        <f>estimation_returns!W13-estimation_returns!$AE13*VLOOKUP(estimation_returns!W$1,regression_results!$B:$J,5,0)+VLOOKUP(estimation_returns!W$1,regression_results!$B:$J,4,0)</f>
        <v>-7.4871574396871751E-3</v>
      </c>
      <c r="X13">
        <f>estimation_returns!X13-estimation_returns!$AE13*VLOOKUP(estimation_returns!X$1,regression_results!$B:$J,5,0)+VLOOKUP(estimation_returns!X$1,regression_results!$B:$J,4,0)</f>
        <v>1.2242560309308124E-2</v>
      </c>
      <c r="Y13">
        <f>estimation_returns!Y13-estimation_returns!$AE13*VLOOKUP(estimation_returns!Y$1,regression_results!$B:$J,5,0)+VLOOKUP(estimation_returns!Y$1,regression_results!$B:$J,4,0)</f>
        <v>-5.3496891048566205E-4</v>
      </c>
      <c r="Z13">
        <f>estimation_returns!Z13-estimation_returns!$AE13*VLOOKUP(estimation_returns!Z$1,regression_results!$B:$J,5,0)+VLOOKUP(estimation_returns!Z$1,regression_results!$B:$J,4,0)</f>
        <v>-9.9340344485645566E-3</v>
      </c>
      <c r="AA13">
        <f>estimation_returns!AA13-estimation_returns!$AE13*VLOOKUP(estimation_returns!AA$1,regression_results!$B:$J,5,0)+VLOOKUP(estimation_returns!AA$1,regression_results!$B:$J,4,0)</f>
        <v>-1.1017952021895733E-2</v>
      </c>
      <c r="AB13">
        <f>estimation_returns!AB13-estimation_returns!$AE13*VLOOKUP(estimation_returns!AB$1,regression_results!$B:$J,5,0)+VLOOKUP(estimation_returns!AB$1,regression_results!$B:$J,4,0)</f>
        <v>-4.8974473632598978E-2</v>
      </c>
      <c r="AC13">
        <f>estimation_returns!AC13-estimation_returns!$AE13*VLOOKUP(estimation_returns!AC$1,regression_results!$B:$J,5,0)+VLOOKUP(estimation_returns!AC$1,regression_results!$B:$J,4,0)</f>
        <v>-5.4945040698391422E-3</v>
      </c>
      <c r="AD13">
        <f>estimation_returns!AD13-estimation_returns!$AE13*VLOOKUP(estimation_returns!AD$1,regression_results!$B:$J,5,0)+VLOOKUP(estimation_returns!AD$1,regression_results!$B:$J,4,0)</f>
        <v>-1.4928435046024603E-2</v>
      </c>
      <c r="AE13">
        <f>estimation_returns!AF13-estimation_returns!$AE13*VLOOKUP(estimation_returns!AF$1,regression_results!$B:$J,5,0)+VLOOKUP(estimation_returns!AF$1,regression_results!$B:$J,4,0)</f>
        <v>9.0088116613884755E-3</v>
      </c>
      <c r="AF13">
        <f>estimation_returns!AG13-estimation_returns!$AE13*VLOOKUP(estimation_returns!AG$1,regression_results!$B:$J,5,0)+VLOOKUP(estimation_returns!AG$1,regression_results!$B:$J,4,0)</f>
        <v>-8.6770741635457546E-2</v>
      </c>
      <c r="AG13">
        <f>estimation_returns!AH13-estimation_returns!$AE13*VLOOKUP(estimation_returns!AH$1,regression_results!$B:$J,5,0)+VLOOKUP(estimation_returns!AH$1,regression_results!$B:$J,4,0)</f>
        <v>3.9504224132105276E-2</v>
      </c>
      <c r="AH13">
        <f>estimation_returns!AI13-estimation_returns!$AE13*VLOOKUP(estimation_returns!AI$1,regression_results!$B:$J,5,0)+VLOOKUP(estimation_returns!AI$1,regression_results!$B:$J,4,0)</f>
        <v>-2.1498450805197619E-2</v>
      </c>
      <c r="AI13">
        <f>estimation_returns!AJ13-estimation_returns!$AE13*VLOOKUP(estimation_returns!AJ$1,regression_results!$B:$J,5,0)+VLOOKUP(estimation_returns!AJ$1,regression_results!$B:$J,4,0)</f>
        <v>7.1174511841064344E-3</v>
      </c>
      <c r="AJ13">
        <f>estimation_returns!AK13-estimation_returns!$AE13*VLOOKUP(estimation_returns!AK$1,regression_results!$B:$J,5,0)+VLOOKUP(estimation_returns!AK$1,regression_results!$B:$J,4,0)</f>
        <v>5.4183607754210552E-3</v>
      </c>
      <c r="AK13">
        <f>estimation_returns!AL13-estimation_returns!$AE13*VLOOKUP(estimation_returns!AL$1,regression_results!$B:$J,5,0)+VLOOKUP(estimation_returns!AL$1,regression_results!$B:$J,4,0)</f>
        <v>-1.6656903847734612E-2</v>
      </c>
      <c r="AL13">
        <f>estimation_returns!AM13-estimation_returns!$AE13*VLOOKUP(estimation_returns!AM$1,regression_results!$B:$J,5,0)+VLOOKUP(estimation_returns!AM$1,regression_results!$B:$J,4,0)</f>
        <v>5.981650550865354E-3</v>
      </c>
      <c r="AM13">
        <f>estimation_returns!AN13-estimation_returns!$AE13*VLOOKUP(estimation_returns!AN$1,regression_results!$B:$J,5,0)+VLOOKUP(estimation_returns!AN$1,regression_results!$B:$J,4,0)</f>
        <v>2.2959574884111648E-2</v>
      </c>
      <c r="AN13">
        <f>estimation_returns!AO13-estimation_returns!$AE13*VLOOKUP(estimation_returns!AO$1,regression_results!$B:$J,5,0)+VLOOKUP(estimation_returns!AO$1,regression_results!$B:$J,4,0)</f>
        <v>-1.427787511924215E-2</v>
      </c>
      <c r="AO13">
        <f>estimation_returns!AP13-estimation_returns!$AE13*VLOOKUP(estimation_returns!AP$1,regression_results!$B:$J,5,0)+VLOOKUP(estimation_returns!AP$1,regression_results!$B:$J,4,0)</f>
        <v>7.5450541066722318E-2</v>
      </c>
      <c r="AP13">
        <f>estimation_returns!AQ13-estimation_returns!$AE13*VLOOKUP(estimation_returns!AQ$1,regression_results!$B:$J,5,0)+VLOOKUP(estimation_returns!AQ$1,regression_results!$B:$J,4,0)</f>
        <v>-9.7308686935529375E-3</v>
      </c>
      <c r="AQ13">
        <f>estimation_returns!AR13-estimation_returns!$AE13*VLOOKUP(estimation_returns!AR$1,regression_results!$B:$J,5,0)+VLOOKUP(estimation_returns!AR$1,regression_results!$B:$J,4,0)</f>
        <v>8.3224059796360196E-3</v>
      </c>
      <c r="AR13">
        <f>estimation_returns!AS13-estimation_returns!$AE13*VLOOKUP(estimation_returns!AS$1,regression_results!$B:$J,5,0)+VLOOKUP(estimation_returns!AS$1,regression_results!$B:$J,4,0)</f>
        <v>2.3156553544383179E-3</v>
      </c>
      <c r="AS13">
        <f>estimation_returns!AT13-estimation_returns!$AE13*VLOOKUP(estimation_returns!AT$1,regression_results!$B:$J,5,0)+VLOOKUP(estimation_returns!AT$1,regression_results!$B:$J,4,0)</f>
        <v>2.4765205308605955E-2</v>
      </c>
      <c r="AT13">
        <f>estimation_returns!AU13-estimation_returns!$AE13*VLOOKUP(estimation_returns!AU$1,regression_results!$B:$J,5,0)+VLOOKUP(estimation_returns!AU$1,regression_results!$B:$J,4,0)</f>
        <v>-1.110038500026383E-2</v>
      </c>
      <c r="AU13">
        <f>estimation_returns!AV13-estimation_returns!$AE13*VLOOKUP(estimation_returns!AV$1,regression_results!$B:$J,5,0)+VLOOKUP(estimation_returns!AV$1,regression_results!$B:$J,4,0)</f>
        <v>-1.2147031436771524E-2</v>
      </c>
      <c r="AV13">
        <f>estimation_returns!AW13-estimation_returns!$AE13*VLOOKUP(estimation_returns!AW$1,regression_results!$B:$J,5,0)+VLOOKUP(estimation_returns!AW$1,regression_results!$B:$J,4,0)</f>
        <v>-1.085327668392199E-2</v>
      </c>
      <c r="AW13">
        <f>estimation_returns!AX13-estimation_returns!$AE13*VLOOKUP(estimation_returns!AX$1,regression_results!$B:$J,5,0)+VLOOKUP(estimation_returns!AX$1,regression_results!$B:$J,4,0)</f>
        <v>-2.1458941316554979E-2</v>
      </c>
      <c r="AX13">
        <f>estimation_returns!AY13-estimation_returns!$AE13*VLOOKUP(estimation_returns!AY$1,regression_results!$B:$J,5,0)+VLOOKUP(estimation_returns!AY$1,regression_results!$B:$J,4,0)</f>
        <v>-5.103785767213511E-3</v>
      </c>
      <c r="AY13">
        <f>estimation_returns!AZ13-estimation_returns!$AE13*VLOOKUP(estimation_returns!AZ$1,regression_results!$B:$J,5,0)+VLOOKUP(estimation_returns!AZ$1,regression_results!$B:$J,4,0)</f>
        <v>-3.8569769140404751E-3</v>
      </c>
      <c r="AZ13">
        <f>estimation_returns!BA13-estimation_returns!$AE13*VLOOKUP(estimation_returns!BA$1,regression_results!$B:$J,5,0)+VLOOKUP(estimation_returns!BA$1,regression_results!$B:$J,4,0)</f>
        <v>-1.5866313432576759E-2</v>
      </c>
      <c r="BA13" s="2">
        <v>44581</v>
      </c>
      <c r="BB13">
        <f t="shared" si="0"/>
        <v>-4.1097788267879442E-3</v>
      </c>
    </row>
    <row r="14" spans="1:54" x14ac:dyDescent="0.25">
      <c r="A14" s="1">
        <v>-23</v>
      </c>
      <c r="B14">
        <f>estimation_returns!B14-estimation_returns!$AE14*VLOOKUP(estimation_returns!B$1,regression_results!$B:$J,5,0)+VLOOKUP(estimation_returns!B$1,regression_results!$B:$J,4,0)</f>
        <v>-1.7388576962423553E-3</v>
      </c>
      <c r="C14">
        <f>estimation_returns!C14-estimation_returns!$AE14*VLOOKUP(estimation_returns!C$1,regression_results!$B:$J,5,0)+VLOOKUP(estimation_returns!C$1,regression_results!$B:$J,4,0)</f>
        <v>-9.2424493479924694E-2</v>
      </c>
      <c r="D14">
        <f>estimation_returns!D14-estimation_returns!$AE14*VLOOKUP(estimation_returns!D$1,regression_results!$B:$J,5,0)+VLOOKUP(estimation_returns!D$1,regression_results!$B:$J,4,0)</f>
        <v>5.4460416101656511E-3</v>
      </c>
      <c r="E14">
        <f>estimation_returns!E14-estimation_returns!$AE14*VLOOKUP(estimation_returns!E$1,regression_results!$B:$J,5,0)+VLOOKUP(estimation_returns!E$1,regression_results!$B:$J,4,0)</f>
        <v>1.3869793553655835E-2</v>
      </c>
      <c r="F14">
        <f>estimation_returns!F14-estimation_returns!$AE14*VLOOKUP(estimation_returns!F$1,regression_results!$B:$J,5,0)+VLOOKUP(estimation_returns!F$1,regression_results!$B:$J,4,0)</f>
        <v>5.1534146150336076E-3</v>
      </c>
      <c r="G14">
        <f>estimation_returns!G14-estimation_returns!$AE14*VLOOKUP(estimation_returns!G$1,regression_results!$B:$J,5,0)+VLOOKUP(estimation_returns!G$1,regression_results!$B:$J,4,0)</f>
        <v>6.6598395394156396E-5</v>
      </c>
      <c r="H14">
        <f>estimation_returns!H14-estimation_returns!$AE14*VLOOKUP(estimation_returns!H$1,regression_results!$B:$J,5,0)+VLOOKUP(estimation_returns!H$1,regression_results!$B:$J,4,0)</f>
        <v>9.900576399659234E-3</v>
      </c>
      <c r="I14">
        <f>estimation_returns!I14-estimation_returns!$AE14*VLOOKUP(estimation_returns!I$1,regression_results!$B:$J,5,0)+VLOOKUP(estimation_returns!I$1,regression_results!$B:$J,4,0)</f>
        <v>-7.6061120234761481E-3</v>
      </c>
      <c r="J14">
        <f>estimation_returns!J14-estimation_returns!$AE14*VLOOKUP(estimation_returns!J$1,regression_results!$B:$J,5,0)+VLOOKUP(estimation_returns!J$1,regression_results!$B:$J,4,0)</f>
        <v>-1.9752806564993276E-2</v>
      </c>
      <c r="K14">
        <f>estimation_returns!K14-estimation_returns!$AE14*VLOOKUP(estimation_returns!K$1,regression_results!$B:$J,5,0)+VLOOKUP(estimation_returns!K$1,regression_results!$B:$J,4,0)</f>
        <v>2.6159646845342341E-3</v>
      </c>
      <c r="L14">
        <f>estimation_returns!L14-estimation_returns!$AE14*VLOOKUP(estimation_returns!L$1,regression_results!$B:$J,5,0)+VLOOKUP(estimation_returns!L$1,regression_results!$B:$J,4,0)</f>
        <v>2.0643932089921872E-2</v>
      </c>
      <c r="M14">
        <f>estimation_returns!M14-estimation_returns!$AE14*VLOOKUP(estimation_returns!M$1,regression_results!$B:$J,5,0)+VLOOKUP(estimation_returns!M$1,regression_results!$B:$J,4,0)</f>
        <v>4.8322041245856193E-3</v>
      </c>
      <c r="N14">
        <f>estimation_returns!N14-estimation_returns!$AE14*VLOOKUP(estimation_returns!N$1,regression_results!$B:$J,5,0)+VLOOKUP(estimation_returns!N$1,regression_results!$B:$J,4,0)</f>
        <v>-2.2006473184351318E-2</v>
      </c>
      <c r="O14">
        <f>estimation_returns!O14-estimation_returns!$AE14*VLOOKUP(estimation_returns!O$1,regression_results!$B:$J,5,0)+VLOOKUP(estimation_returns!O$1,regression_results!$B:$J,4,0)</f>
        <v>5.2155840697756814E-3</v>
      </c>
      <c r="P14">
        <f>estimation_returns!P14-estimation_returns!$AE14*VLOOKUP(estimation_returns!P$1,regression_results!$B:$J,5,0)+VLOOKUP(estimation_returns!P$1,regression_results!$B:$J,4,0)</f>
        <v>7.4758151698984541E-3</v>
      </c>
      <c r="Q14">
        <f>estimation_returns!Q14-estimation_returns!$AE14*VLOOKUP(estimation_returns!Q$1,regression_results!$B:$J,5,0)+VLOOKUP(estimation_returns!Q$1,regression_results!$B:$J,4,0)</f>
        <v>1.2179671018063366E-2</v>
      </c>
      <c r="R14">
        <f>estimation_returns!R14-estimation_returns!$AE14*VLOOKUP(estimation_returns!R$1,regression_results!$B:$J,5,0)+VLOOKUP(estimation_returns!R$1,regression_results!$B:$J,4,0)</f>
        <v>-1.6235988020046246E-3</v>
      </c>
      <c r="S14">
        <f>estimation_returns!S14-estimation_returns!$AE14*VLOOKUP(estimation_returns!S$1,regression_results!$B:$J,5,0)+VLOOKUP(estimation_returns!S$1,regression_results!$B:$J,4,0)</f>
        <v>1.4999874547029167E-2</v>
      </c>
      <c r="T14">
        <f>estimation_returns!T14-estimation_returns!$AE14*VLOOKUP(estimation_returns!T$1,regression_results!$B:$J,5,0)+VLOOKUP(estimation_returns!T$1,regression_results!$B:$J,4,0)</f>
        <v>-2.9347367413066769E-3</v>
      </c>
      <c r="U14">
        <f>estimation_returns!U14-estimation_returns!$AE14*VLOOKUP(estimation_returns!U$1,regression_results!$B:$J,5,0)+VLOOKUP(estimation_returns!U$1,regression_results!$B:$J,4,0)</f>
        <v>1.4641725529777522E-2</v>
      </c>
      <c r="V14">
        <f>estimation_returns!V14-estimation_returns!$AE14*VLOOKUP(estimation_returns!V$1,regression_results!$B:$J,5,0)+VLOOKUP(estimation_returns!V$1,regression_results!$B:$J,4,0)</f>
        <v>-1.1046312967732314E-2</v>
      </c>
      <c r="W14">
        <f>estimation_returns!W14-estimation_returns!$AE14*VLOOKUP(estimation_returns!W$1,regression_results!$B:$J,5,0)+VLOOKUP(estimation_returns!W$1,regression_results!$B:$J,4,0)</f>
        <v>-2.2785485145340498E-2</v>
      </c>
      <c r="X14">
        <f>estimation_returns!X14-estimation_returns!$AE14*VLOOKUP(estimation_returns!X$1,regression_results!$B:$J,5,0)+VLOOKUP(estimation_returns!X$1,regression_results!$B:$J,4,0)</f>
        <v>5.4796077296004869E-3</v>
      </c>
      <c r="Y14">
        <f>estimation_returns!Y14-estimation_returns!$AE14*VLOOKUP(estimation_returns!Y$1,regression_results!$B:$J,5,0)+VLOOKUP(estimation_returns!Y$1,regression_results!$B:$J,4,0)</f>
        <v>-3.9459829425771776E-3</v>
      </c>
      <c r="Z14">
        <f>estimation_returns!Z14-estimation_returns!$AE14*VLOOKUP(estimation_returns!Z$1,regression_results!$B:$J,5,0)+VLOOKUP(estimation_returns!Z$1,regression_results!$B:$J,4,0)</f>
        <v>1.0759568402943297E-2</v>
      </c>
      <c r="AA14">
        <f>estimation_returns!AA14-estimation_returns!$AE14*VLOOKUP(estimation_returns!AA$1,regression_results!$B:$J,5,0)+VLOOKUP(estimation_returns!AA$1,regression_results!$B:$J,4,0)</f>
        <v>1.5222660409446802E-2</v>
      </c>
      <c r="AB14">
        <f>estimation_returns!AB14-estimation_returns!$AE14*VLOOKUP(estimation_returns!AB$1,regression_results!$B:$J,5,0)+VLOOKUP(estimation_returns!AB$1,regression_results!$B:$J,4,0)</f>
        <v>-1.987687001887127E-2</v>
      </c>
      <c r="AC14">
        <f>estimation_returns!AC14-estimation_returns!$AE14*VLOOKUP(estimation_returns!AC$1,regression_results!$B:$J,5,0)+VLOOKUP(estimation_returns!AC$1,regression_results!$B:$J,4,0)</f>
        <v>1.4214130276878805E-2</v>
      </c>
      <c r="AD14">
        <f>estimation_returns!AD14-estimation_returns!$AE14*VLOOKUP(estimation_returns!AD$1,regression_results!$B:$J,5,0)+VLOOKUP(estimation_returns!AD$1,regression_results!$B:$J,4,0)</f>
        <v>2.0013724392396189E-2</v>
      </c>
      <c r="AE14">
        <f>estimation_returns!AF14-estimation_returns!$AE14*VLOOKUP(estimation_returns!AF$1,regression_results!$B:$J,5,0)+VLOOKUP(estimation_returns!AF$1,regression_results!$B:$J,4,0)</f>
        <v>1.2147510309799001E-2</v>
      </c>
      <c r="AF14">
        <f>estimation_returns!AG14-estimation_returns!$AE14*VLOOKUP(estimation_returns!AG$1,regression_results!$B:$J,5,0)+VLOOKUP(estimation_returns!AG$1,regression_results!$B:$J,4,0)</f>
        <v>3.8681907760901919E-2</v>
      </c>
      <c r="AG14">
        <f>estimation_returns!AH14-estimation_returns!$AE14*VLOOKUP(estimation_returns!AH$1,regression_results!$B:$J,5,0)+VLOOKUP(estimation_returns!AH$1,regression_results!$B:$J,4,0)</f>
        <v>-1.9756902877466238E-2</v>
      </c>
      <c r="AH14">
        <f>estimation_returns!AI14-estimation_returns!$AE14*VLOOKUP(estimation_returns!AI$1,regression_results!$B:$J,5,0)+VLOOKUP(estimation_returns!AI$1,regression_results!$B:$J,4,0)</f>
        <v>7.6822977702821534E-3</v>
      </c>
      <c r="AI14">
        <f>estimation_returns!AJ14-estimation_returns!$AE14*VLOOKUP(estimation_returns!AJ$1,regression_results!$B:$J,5,0)+VLOOKUP(estimation_returns!AJ$1,regression_results!$B:$J,4,0)</f>
        <v>1.0726042328307978E-2</v>
      </c>
      <c r="AJ14">
        <f>estimation_returns!AK14-estimation_returns!$AE14*VLOOKUP(estimation_returns!AK$1,regression_results!$B:$J,5,0)+VLOOKUP(estimation_returns!AK$1,regression_results!$B:$J,4,0)</f>
        <v>-5.3982085773201949E-3</v>
      </c>
      <c r="AK14">
        <f>estimation_returns!AL14-estimation_returns!$AE14*VLOOKUP(estimation_returns!AL$1,regression_results!$B:$J,5,0)+VLOOKUP(estimation_returns!AL$1,regression_results!$B:$J,4,0)</f>
        <v>4.2545863452020912E-3</v>
      </c>
      <c r="AL14">
        <f>estimation_returns!AM14-estimation_returns!$AE14*VLOOKUP(estimation_returns!AM$1,regression_results!$B:$J,5,0)+VLOOKUP(estimation_returns!AM$1,regression_results!$B:$J,4,0)</f>
        <v>4.1565860650072898E-3</v>
      </c>
      <c r="AM14">
        <f>estimation_returns!AN14-estimation_returns!$AE14*VLOOKUP(estimation_returns!AN$1,regression_results!$B:$J,5,0)+VLOOKUP(estimation_returns!AN$1,regression_results!$B:$J,4,0)</f>
        <v>2.1864424295374954E-2</v>
      </c>
      <c r="AN14">
        <f>estimation_returns!AO14-estimation_returns!$AE14*VLOOKUP(estimation_returns!AO$1,regression_results!$B:$J,5,0)+VLOOKUP(estimation_returns!AO$1,regression_results!$B:$J,4,0)</f>
        <v>-2.6925424948283806E-4</v>
      </c>
      <c r="AO14">
        <f>estimation_returns!AP14-estimation_returns!$AE14*VLOOKUP(estimation_returns!AP$1,regression_results!$B:$J,5,0)+VLOOKUP(estimation_returns!AP$1,regression_results!$B:$J,4,0)</f>
        <v>6.1327029145358543E-2</v>
      </c>
      <c r="AP14">
        <f>estimation_returns!AQ14-estimation_returns!$AE14*VLOOKUP(estimation_returns!AQ$1,regression_results!$B:$J,5,0)+VLOOKUP(estimation_returns!AQ$1,regression_results!$B:$J,4,0)</f>
        <v>1.5083868551876755E-3</v>
      </c>
      <c r="AQ14">
        <f>estimation_returns!AR14-estimation_returns!$AE14*VLOOKUP(estimation_returns!AR$1,regression_results!$B:$J,5,0)+VLOOKUP(estimation_returns!AR$1,regression_results!$B:$J,4,0)</f>
        <v>5.8984871781611638E-3</v>
      </c>
      <c r="AR14">
        <f>estimation_returns!AS14-estimation_returns!$AE14*VLOOKUP(estimation_returns!AS$1,regression_results!$B:$J,5,0)+VLOOKUP(estimation_returns!AS$1,regression_results!$B:$J,4,0)</f>
        <v>4.4327838981213638E-3</v>
      </c>
      <c r="AS14">
        <f>estimation_returns!AT14-estimation_returns!$AE14*VLOOKUP(estimation_returns!AT$1,regression_results!$B:$J,5,0)+VLOOKUP(estimation_returns!AT$1,regression_results!$B:$J,4,0)</f>
        <v>1.2639259987043064E-2</v>
      </c>
      <c r="AT14">
        <f>estimation_returns!AU14-estimation_returns!$AE14*VLOOKUP(estimation_returns!AU$1,regression_results!$B:$J,5,0)+VLOOKUP(estimation_returns!AU$1,regression_results!$B:$J,4,0)</f>
        <v>5.8997362711016915E-3</v>
      </c>
      <c r="AU14">
        <f>estimation_returns!AV14-estimation_returns!$AE14*VLOOKUP(estimation_returns!AV$1,regression_results!$B:$J,5,0)+VLOOKUP(estimation_returns!AV$1,regression_results!$B:$J,4,0)</f>
        <v>-8.1886837050558535E-4</v>
      </c>
      <c r="AV14">
        <f>estimation_returns!AW14-estimation_returns!$AE14*VLOOKUP(estimation_returns!AW$1,regression_results!$B:$J,5,0)+VLOOKUP(estimation_returns!AW$1,regression_results!$B:$J,4,0)</f>
        <v>4.4768849309938389E-3</v>
      </c>
      <c r="AW14">
        <f>estimation_returns!AX14-estimation_returns!$AE14*VLOOKUP(estimation_returns!AX$1,regression_results!$B:$J,5,0)+VLOOKUP(estimation_returns!AX$1,regression_results!$B:$J,4,0)</f>
        <v>7.5848285595054221E-4</v>
      </c>
      <c r="AX14">
        <f>estimation_returns!AY14-estimation_returns!$AE14*VLOOKUP(estimation_returns!AY$1,regression_results!$B:$J,5,0)+VLOOKUP(estimation_returns!AY$1,regression_results!$B:$J,4,0)</f>
        <v>-9.3430977999983556E-3</v>
      </c>
      <c r="AY14">
        <f>estimation_returns!AZ14-estimation_returns!$AE14*VLOOKUP(estimation_returns!AZ$1,regression_results!$B:$J,5,0)+VLOOKUP(estimation_returns!AZ$1,regression_results!$B:$J,4,0)</f>
        <v>2.3051887595155141E-2</v>
      </c>
      <c r="AZ14">
        <f>estimation_returns!BA14-estimation_returns!$AE14*VLOOKUP(estimation_returns!BA$1,regression_results!$B:$J,5,0)+VLOOKUP(estimation_returns!BA$1,regression_results!$B:$J,4,0)</f>
        <v>2.0605135565393461E-2</v>
      </c>
      <c r="BA14" s="2">
        <v>44582</v>
      </c>
      <c r="BB14">
        <f t="shared" si="0"/>
        <v>3.5591030340099655E-3</v>
      </c>
    </row>
    <row r="15" spans="1:54" x14ac:dyDescent="0.25">
      <c r="A15" s="1">
        <v>-22</v>
      </c>
      <c r="B15">
        <f>estimation_returns!B15-estimation_returns!$AE15*VLOOKUP(estimation_returns!B$1,regression_results!$B:$J,5,0)+VLOOKUP(estimation_returns!B$1,regression_results!$B:$J,4,0)</f>
        <v>3.5823745097066345E-2</v>
      </c>
      <c r="C15">
        <f>estimation_returns!C15-estimation_returns!$AE15*VLOOKUP(estimation_returns!C$1,regression_results!$B:$J,5,0)+VLOOKUP(estimation_returns!C$1,regression_results!$B:$J,4,0)</f>
        <v>-9.8125348600170761E-3</v>
      </c>
      <c r="D15">
        <f>estimation_returns!D15-estimation_returns!$AE15*VLOOKUP(estimation_returns!D$1,regression_results!$B:$J,5,0)+VLOOKUP(estimation_returns!D$1,regression_results!$B:$J,4,0)</f>
        <v>-4.2516927025227427E-3</v>
      </c>
      <c r="E15">
        <f>estimation_returns!E15-estimation_returns!$AE15*VLOOKUP(estimation_returns!E$1,regression_results!$B:$J,5,0)+VLOOKUP(estimation_returns!E$1,regression_results!$B:$J,4,0)</f>
        <v>-1.9737785945860807E-3</v>
      </c>
      <c r="F15">
        <f>estimation_returns!F15-estimation_returns!$AE15*VLOOKUP(estimation_returns!F$1,regression_results!$B:$J,5,0)+VLOOKUP(estimation_returns!F$1,regression_results!$B:$J,4,0)</f>
        <v>7.0243465821837547E-2</v>
      </c>
      <c r="G15">
        <f>estimation_returns!G15-estimation_returns!$AE15*VLOOKUP(estimation_returns!G$1,regression_results!$B:$J,5,0)+VLOOKUP(estimation_returns!G$1,regression_results!$B:$J,4,0)</f>
        <v>1.2119680140572292E-2</v>
      </c>
      <c r="H15">
        <f>estimation_returns!H15-estimation_returns!$AE15*VLOOKUP(estimation_returns!H$1,regression_results!$B:$J,5,0)+VLOOKUP(estimation_returns!H$1,regression_results!$B:$J,4,0)</f>
        <v>9.1667841603721356E-4</v>
      </c>
      <c r="I15">
        <f>estimation_returns!I15-estimation_returns!$AE15*VLOOKUP(estimation_returns!I$1,regression_results!$B:$J,5,0)+VLOOKUP(estimation_returns!I$1,regression_results!$B:$J,4,0)</f>
        <v>8.6725315583395957E-4</v>
      </c>
      <c r="J15">
        <f>estimation_returns!J15-estimation_returns!$AE15*VLOOKUP(estimation_returns!J$1,regression_results!$B:$J,5,0)+VLOOKUP(estimation_returns!J$1,regression_results!$B:$J,4,0)</f>
        <v>8.6400627722391758E-3</v>
      </c>
      <c r="K15">
        <f>estimation_returns!K15-estimation_returns!$AE15*VLOOKUP(estimation_returns!K$1,regression_results!$B:$J,5,0)+VLOOKUP(estimation_returns!K$1,regression_results!$B:$J,4,0)</f>
        <v>3.0774926462730865E-3</v>
      </c>
      <c r="L15">
        <f>estimation_returns!L15-estimation_returns!$AE15*VLOOKUP(estimation_returns!L$1,regression_results!$B:$J,5,0)+VLOOKUP(estimation_returns!L$1,regression_results!$B:$J,4,0)</f>
        <v>-1.5569562044624253E-3</v>
      </c>
      <c r="M15">
        <f>estimation_returns!M15-estimation_returns!$AE15*VLOOKUP(estimation_returns!M$1,regression_results!$B:$J,5,0)+VLOOKUP(estimation_returns!M$1,regression_results!$B:$J,4,0)</f>
        <v>-7.2804424147157286E-3</v>
      </c>
      <c r="N15">
        <f>estimation_returns!N15-estimation_returns!$AE15*VLOOKUP(estimation_returns!N$1,regression_results!$B:$J,5,0)+VLOOKUP(estimation_returns!N$1,regression_results!$B:$J,4,0)</f>
        <v>-1.8081606582138594E-2</v>
      </c>
      <c r="O15">
        <f>estimation_returns!O15-estimation_returns!$AE15*VLOOKUP(estimation_returns!O$1,regression_results!$B:$J,5,0)+VLOOKUP(estimation_returns!O$1,regression_results!$B:$J,4,0)</f>
        <v>-6.6019744274470006E-3</v>
      </c>
      <c r="P15">
        <f>estimation_returns!P15-estimation_returns!$AE15*VLOOKUP(estimation_returns!P$1,regression_results!$B:$J,5,0)+VLOOKUP(estimation_returns!P$1,regression_results!$B:$J,4,0)</f>
        <v>-7.8940064648961653E-3</v>
      </c>
      <c r="Q15">
        <f>estimation_returns!Q15-estimation_returns!$AE15*VLOOKUP(estimation_returns!Q$1,regression_results!$B:$J,5,0)+VLOOKUP(estimation_returns!Q$1,regression_results!$B:$J,4,0)</f>
        <v>-4.9758400705738658E-3</v>
      </c>
      <c r="R15">
        <f>estimation_returns!R15-estimation_returns!$AE15*VLOOKUP(estimation_returns!R$1,regression_results!$B:$J,5,0)+VLOOKUP(estimation_returns!R$1,regression_results!$B:$J,4,0)</f>
        <v>-7.2943122935316945E-3</v>
      </c>
      <c r="S15">
        <f>estimation_returns!S15-estimation_returns!$AE15*VLOOKUP(estimation_returns!S$1,regression_results!$B:$J,5,0)+VLOOKUP(estimation_returns!S$1,regression_results!$B:$J,4,0)</f>
        <v>1.3014792451397861E-2</v>
      </c>
      <c r="T15">
        <f>estimation_returns!T15-estimation_returns!$AE15*VLOOKUP(estimation_returns!T$1,regression_results!$B:$J,5,0)+VLOOKUP(estimation_returns!T$1,regression_results!$B:$J,4,0)</f>
        <v>-6.7087358560435351E-3</v>
      </c>
      <c r="U15">
        <f>estimation_returns!U15-estimation_returns!$AE15*VLOOKUP(estimation_returns!U$1,regression_results!$B:$J,5,0)+VLOOKUP(estimation_returns!U$1,regression_results!$B:$J,4,0)</f>
        <v>1.5966532415731718E-2</v>
      </c>
      <c r="V15">
        <f>estimation_returns!V15-estimation_returns!$AE15*VLOOKUP(estimation_returns!V$1,regression_results!$B:$J,5,0)+VLOOKUP(estimation_returns!V$1,regression_results!$B:$J,4,0)</f>
        <v>5.104108122120218E-4</v>
      </c>
      <c r="W15">
        <f>estimation_returns!W15-estimation_returns!$AE15*VLOOKUP(estimation_returns!W$1,regression_results!$B:$J,5,0)+VLOOKUP(estimation_returns!W$1,regression_results!$B:$J,4,0)</f>
        <v>-2.3071987934079989E-3</v>
      </c>
      <c r="X15">
        <f>estimation_returns!X15-estimation_returns!$AE15*VLOOKUP(estimation_returns!X$1,regression_results!$B:$J,5,0)+VLOOKUP(estimation_returns!X$1,regression_results!$B:$J,4,0)</f>
        <v>-4.674773638071417E-3</v>
      </c>
      <c r="Y15">
        <f>estimation_returns!Y15-estimation_returns!$AE15*VLOOKUP(estimation_returns!Y$1,regression_results!$B:$J,5,0)+VLOOKUP(estimation_returns!Y$1,regression_results!$B:$J,4,0)</f>
        <v>-2.667655345021982E-3</v>
      </c>
      <c r="Z15">
        <f>estimation_returns!Z15-estimation_returns!$AE15*VLOOKUP(estimation_returns!Z$1,regression_results!$B:$J,5,0)+VLOOKUP(estimation_returns!Z$1,regression_results!$B:$J,4,0)</f>
        <v>4.1180152528819541E-2</v>
      </c>
      <c r="AA15">
        <f>estimation_returns!AA15-estimation_returns!$AE15*VLOOKUP(estimation_returns!AA$1,regression_results!$B:$J,5,0)+VLOOKUP(estimation_returns!AA$1,regression_results!$B:$J,4,0)</f>
        <v>1.153774066468337E-2</v>
      </c>
      <c r="AB15">
        <f>estimation_returns!AB15-estimation_returns!$AE15*VLOOKUP(estimation_returns!AB$1,regression_results!$B:$J,5,0)+VLOOKUP(estimation_returns!AB$1,regression_results!$B:$J,4,0)</f>
        <v>1.0269525328065987E-2</v>
      </c>
      <c r="AC15">
        <f>estimation_returns!AC15-estimation_returns!$AE15*VLOOKUP(estimation_returns!AC$1,regression_results!$B:$J,5,0)+VLOOKUP(estimation_returns!AC$1,regression_results!$B:$J,4,0)</f>
        <v>-8.0018985285033629E-3</v>
      </c>
      <c r="AD15">
        <f>estimation_returns!AD15-estimation_returns!$AE15*VLOOKUP(estimation_returns!AD$1,regression_results!$B:$J,5,0)+VLOOKUP(estimation_returns!AD$1,regression_results!$B:$J,4,0)</f>
        <v>1.384283393827187E-2</v>
      </c>
      <c r="AE15">
        <f>estimation_returns!AF15-estimation_returns!$AE15*VLOOKUP(estimation_returns!AF$1,regression_results!$B:$J,5,0)+VLOOKUP(estimation_returns!AF$1,regression_results!$B:$J,4,0)</f>
        <v>-1.8444364799472944E-2</v>
      </c>
      <c r="AF15">
        <f>estimation_returns!AG15-estimation_returns!$AE15*VLOOKUP(estimation_returns!AG$1,regression_results!$B:$J,5,0)+VLOOKUP(estimation_returns!AG$1,regression_results!$B:$J,4,0)</f>
        <v>6.5453936846558647E-2</v>
      </c>
      <c r="AG15">
        <f>estimation_returns!AH15-estimation_returns!$AE15*VLOOKUP(estimation_returns!AH$1,regression_results!$B:$J,5,0)+VLOOKUP(estimation_returns!AH$1,regression_results!$B:$J,4,0)</f>
        <v>8.6511285014597879E-3</v>
      </c>
      <c r="AH15">
        <f>estimation_returns!AI15-estimation_returns!$AE15*VLOOKUP(estimation_returns!AI$1,regression_results!$B:$J,5,0)+VLOOKUP(estimation_returns!AI$1,regression_results!$B:$J,4,0)</f>
        <v>2.6500437215787997E-2</v>
      </c>
      <c r="AI15">
        <f>estimation_returns!AJ15-estimation_returns!$AE15*VLOOKUP(estimation_returns!AJ$1,regression_results!$B:$J,5,0)+VLOOKUP(estimation_returns!AJ$1,regression_results!$B:$J,4,0)</f>
        <v>3.2564201916050556E-2</v>
      </c>
      <c r="AJ15">
        <f>estimation_returns!AK15-estimation_returns!$AE15*VLOOKUP(estimation_returns!AK$1,regression_results!$B:$J,5,0)+VLOOKUP(estimation_returns!AK$1,regression_results!$B:$J,4,0)</f>
        <v>4.7438195365200088E-2</v>
      </c>
      <c r="AK15">
        <f>estimation_returns!AL15-estimation_returns!$AE15*VLOOKUP(estimation_returns!AL$1,regression_results!$B:$J,5,0)+VLOOKUP(estimation_returns!AL$1,regression_results!$B:$J,4,0)</f>
        <v>3.786004429687764E-3</v>
      </c>
      <c r="AL15">
        <f>estimation_returns!AM15-estimation_returns!$AE15*VLOOKUP(estimation_returns!AM$1,regression_results!$B:$J,5,0)+VLOOKUP(estimation_returns!AM$1,regression_results!$B:$J,4,0)</f>
        <v>-8.256403691301234E-3</v>
      </c>
      <c r="AM15">
        <f>estimation_returns!AN15-estimation_returns!$AE15*VLOOKUP(estimation_returns!AN$1,regression_results!$B:$J,5,0)+VLOOKUP(estimation_returns!AN$1,regression_results!$B:$J,4,0)</f>
        <v>5.6087300557990813E-2</v>
      </c>
      <c r="AN15">
        <f>estimation_returns!AO15-estimation_returns!$AE15*VLOOKUP(estimation_returns!AO$1,regression_results!$B:$J,5,0)+VLOOKUP(estimation_returns!AO$1,regression_results!$B:$J,4,0)</f>
        <v>-2.4695429447957841E-3</v>
      </c>
      <c r="AO15">
        <f>estimation_returns!AP15-estimation_returns!$AE15*VLOOKUP(estimation_returns!AP$1,regression_results!$B:$J,5,0)+VLOOKUP(estimation_returns!AP$1,regression_results!$B:$J,4,0)</f>
        <v>1.7178731679542078E-3</v>
      </c>
      <c r="AP15">
        <f>estimation_returns!AQ15-estimation_returns!$AE15*VLOOKUP(estimation_returns!AQ$1,regression_results!$B:$J,5,0)+VLOOKUP(estimation_returns!AQ$1,regression_results!$B:$J,4,0)</f>
        <v>7.5001999954071577E-3</v>
      </c>
      <c r="AQ15">
        <f>estimation_returns!AR15-estimation_returns!$AE15*VLOOKUP(estimation_returns!AR$1,regression_results!$B:$J,5,0)+VLOOKUP(estimation_returns!AR$1,regression_results!$B:$J,4,0)</f>
        <v>-3.0117979693383688E-3</v>
      </c>
      <c r="AR15">
        <f>estimation_returns!AS15-estimation_returns!$AE15*VLOOKUP(estimation_returns!AS$1,regression_results!$B:$J,5,0)+VLOOKUP(estimation_returns!AS$1,regression_results!$B:$J,4,0)</f>
        <v>-5.4206072849939126E-4</v>
      </c>
      <c r="AS15">
        <f>estimation_returns!AT15-estimation_returns!$AE15*VLOOKUP(estimation_returns!AT$1,regression_results!$B:$J,5,0)+VLOOKUP(estimation_returns!AT$1,regression_results!$B:$J,4,0)</f>
        <v>8.9515765445835373E-3</v>
      </c>
      <c r="AT15">
        <f>estimation_returns!AU15-estimation_returns!$AE15*VLOOKUP(estimation_returns!AU$1,regression_results!$B:$J,5,0)+VLOOKUP(estimation_returns!AU$1,regression_results!$B:$J,4,0)</f>
        <v>-7.0680867221627544E-3</v>
      </c>
      <c r="AU15">
        <f>estimation_returns!AV15-estimation_returns!$AE15*VLOOKUP(estimation_returns!AV$1,regression_results!$B:$J,5,0)+VLOOKUP(estimation_returns!AV$1,regression_results!$B:$J,4,0)</f>
        <v>-6.061514773011336E-3</v>
      </c>
      <c r="AV15">
        <f>estimation_returns!AW15-estimation_returns!$AE15*VLOOKUP(estimation_returns!AW$1,regression_results!$B:$J,5,0)+VLOOKUP(estimation_returns!AW$1,regression_results!$B:$J,4,0)</f>
        <v>-2.642730243261475E-3</v>
      </c>
      <c r="AW15">
        <f>estimation_returns!AX15-estimation_returns!$AE15*VLOOKUP(estimation_returns!AX$1,regression_results!$B:$J,5,0)+VLOOKUP(estimation_returns!AX$1,regression_results!$B:$J,4,0)</f>
        <v>4.3539218821277842E-3</v>
      </c>
      <c r="AX15">
        <f>estimation_returns!AY15-estimation_returns!$AE15*VLOOKUP(estimation_returns!AY$1,regression_results!$B:$J,5,0)+VLOOKUP(estimation_returns!AY$1,regression_results!$B:$J,4,0)</f>
        <v>-1.0567430389118292E-2</v>
      </c>
      <c r="AY15">
        <f>estimation_returns!AZ15-estimation_returns!$AE15*VLOOKUP(estimation_returns!AZ$1,regression_results!$B:$J,5,0)+VLOOKUP(estimation_returns!AZ$1,regression_results!$B:$J,4,0)</f>
        <v>-1.4011094823805561E-3</v>
      </c>
      <c r="AZ15">
        <f>estimation_returns!BA15-estimation_returns!$AE15*VLOOKUP(estimation_returns!BA$1,regression_results!$B:$J,5,0)+VLOOKUP(estimation_returns!BA$1,regression_results!$B:$J,4,0)</f>
        <v>2.2987160713371337E-2</v>
      </c>
      <c r="BA15" s="2">
        <v>44585</v>
      </c>
      <c r="BB15">
        <f t="shared" si="0"/>
        <v>7.2441932314890184E-3</v>
      </c>
    </row>
    <row r="16" spans="1:54" x14ac:dyDescent="0.25">
      <c r="A16" s="1">
        <v>-21</v>
      </c>
      <c r="B16">
        <f>estimation_returns!B16-estimation_returns!$AE16*VLOOKUP(estimation_returns!B$1,regression_results!$B:$J,5,0)+VLOOKUP(estimation_returns!B$1,regression_results!$B:$J,4,0)</f>
        <v>-3.2311122079183657E-2</v>
      </c>
      <c r="C16">
        <f>estimation_returns!C16-estimation_returns!$AE16*VLOOKUP(estimation_returns!C$1,regression_results!$B:$J,5,0)+VLOOKUP(estimation_returns!C$1,regression_results!$B:$J,4,0)</f>
        <v>1.8605655937922469E-3</v>
      </c>
      <c r="D16">
        <f>estimation_returns!D16-estimation_returns!$AE16*VLOOKUP(estimation_returns!D$1,regression_results!$B:$J,5,0)+VLOOKUP(estimation_returns!D$1,regression_results!$B:$J,4,0)</f>
        <v>1.8281136638175037E-2</v>
      </c>
      <c r="E16">
        <f>estimation_returns!E16-estimation_returns!$AE16*VLOOKUP(estimation_returns!E$1,regression_results!$B:$J,5,0)+VLOOKUP(estimation_returns!E$1,regression_results!$B:$J,4,0)</f>
        <v>-9.8425034022218104E-3</v>
      </c>
      <c r="F16">
        <f>estimation_returns!F16-estimation_returns!$AE16*VLOOKUP(estimation_returns!F$1,regression_results!$B:$J,5,0)+VLOOKUP(estimation_returns!F$1,regression_results!$B:$J,4,0)</f>
        <v>4.4083403213432813E-2</v>
      </c>
      <c r="G16">
        <f>estimation_returns!G16-estimation_returns!$AE16*VLOOKUP(estimation_returns!G$1,regression_results!$B:$J,5,0)+VLOOKUP(estimation_returns!G$1,regression_results!$B:$J,4,0)</f>
        <v>-7.4837088735079157E-3</v>
      </c>
      <c r="H16">
        <f>estimation_returns!H16-estimation_returns!$AE16*VLOOKUP(estimation_returns!H$1,regression_results!$B:$J,5,0)+VLOOKUP(estimation_returns!H$1,regression_results!$B:$J,4,0)</f>
        <v>-4.5093252784837071E-2</v>
      </c>
      <c r="I16">
        <f>estimation_returns!I16-estimation_returns!$AE16*VLOOKUP(estimation_returns!I$1,regression_results!$B:$J,5,0)+VLOOKUP(estimation_returns!I$1,regression_results!$B:$J,4,0)</f>
        <v>1.8515301080854939E-2</v>
      </c>
      <c r="J16">
        <f>estimation_returns!J16-estimation_returns!$AE16*VLOOKUP(estimation_returns!J$1,regression_results!$B:$J,5,0)+VLOOKUP(estimation_returns!J$1,regression_results!$B:$J,4,0)</f>
        <v>4.8875549595393891E-2</v>
      </c>
      <c r="K16">
        <f>estimation_returns!K16-estimation_returns!$AE16*VLOOKUP(estimation_returns!K$1,regression_results!$B:$J,5,0)+VLOOKUP(estimation_returns!K$1,regression_results!$B:$J,4,0)</f>
        <v>1.9491360724140407E-2</v>
      </c>
      <c r="L16">
        <f>estimation_returns!L16-estimation_returns!$AE16*VLOOKUP(estimation_returns!L$1,regression_results!$B:$J,5,0)+VLOOKUP(estimation_returns!L$1,regression_results!$B:$J,4,0)</f>
        <v>2.6310905728967166E-3</v>
      </c>
      <c r="M16">
        <f>estimation_returns!M16-estimation_returns!$AE16*VLOOKUP(estimation_returns!M$1,regression_results!$B:$J,5,0)+VLOOKUP(estimation_returns!M$1,regression_results!$B:$J,4,0)</f>
        <v>-1.7376836908513306E-2</v>
      </c>
      <c r="N16">
        <f>estimation_returns!N16-estimation_returns!$AE16*VLOOKUP(estimation_returns!N$1,regression_results!$B:$J,5,0)+VLOOKUP(estimation_returns!N$1,regression_results!$B:$J,4,0)</f>
        <v>1.1549951818467679E-3</v>
      </c>
      <c r="O16">
        <f>estimation_returns!O16-estimation_returns!$AE16*VLOOKUP(estimation_returns!O$1,regression_results!$B:$J,5,0)+VLOOKUP(estimation_returns!O$1,regression_results!$B:$J,4,0)</f>
        <v>-9.5331173639728629E-3</v>
      </c>
      <c r="P16">
        <f>estimation_returns!P16-estimation_returns!$AE16*VLOOKUP(estimation_returns!P$1,regression_results!$B:$J,5,0)+VLOOKUP(estimation_returns!P$1,regression_results!$B:$J,4,0)</f>
        <v>3.8634514497782411E-3</v>
      </c>
      <c r="Q16">
        <f>estimation_returns!Q16-estimation_returns!$AE16*VLOOKUP(estimation_returns!Q$1,regression_results!$B:$J,5,0)+VLOOKUP(estimation_returns!Q$1,regression_results!$B:$J,4,0)</f>
        <v>-1.6081537244197718E-2</v>
      </c>
      <c r="R16">
        <f>estimation_returns!R16-estimation_returns!$AE16*VLOOKUP(estimation_returns!R$1,regression_results!$B:$J,5,0)+VLOOKUP(estimation_returns!R$1,regression_results!$B:$J,4,0)</f>
        <v>2.1099286907711313E-4</v>
      </c>
      <c r="S16">
        <f>estimation_returns!S16-estimation_returns!$AE16*VLOOKUP(estimation_returns!S$1,regression_results!$B:$J,5,0)+VLOOKUP(estimation_returns!S$1,regression_results!$B:$J,4,0)</f>
        <v>-2.8854210033696176E-2</v>
      </c>
      <c r="T16">
        <f>estimation_returns!T16-estimation_returns!$AE16*VLOOKUP(estimation_returns!T$1,regression_results!$B:$J,5,0)+VLOOKUP(estimation_returns!T$1,regression_results!$B:$J,4,0)</f>
        <v>2.2583713845242452E-3</v>
      </c>
      <c r="U16">
        <f>estimation_returns!U16-estimation_returns!$AE16*VLOOKUP(estimation_returns!U$1,regression_results!$B:$J,5,0)+VLOOKUP(estimation_returns!U$1,regression_results!$B:$J,4,0)</f>
        <v>-1.3160078510356752E-3</v>
      </c>
      <c r="V16">
        <f>estimation_returns!V16-estimation_returns!$AE16*VLOOKUP(estimation_returns!V$1,regression_results!$B:$J,5,0)+VLOOKUP(estimation_returns!V$1,regression_results!$B:$J,4,0)</f>
        <v>2.2951392436605677E-4</v>
      </c>
      <c r="W16">
        <f>estimation_returns!W16-estimation_returns!$AE16*VLOOKUP(estimation_returns!W$1,regression_results!$B:$J,5,0)+VLOOKUP(estimation_returns!W$1,regression_results!$B:$J,4,0)</f>
        <v>-2.0204770853155369E-3</v>
      </c>
      <c r="X16">
        <f>estimation_returns!X16-estimation_returns!$AE16*VLOOKUP(estimation_returns!X$1,regression_results!$B:$J,5,0)+VLOOKUP(estimation_returns!X$1,regression_results!$B:$J,4,0)</f>
        <v>5.7161407067691248E-3</v>
      </c>
      <c r="Y16">
        <f>estimation_returns!Y16-estimation_returns!$AE16*VLOOKUP(estimation_returns!Y$1,regression_results!$B:$J,5,0)+VLOOKUP(estimation_returns!Y$1,regression_results!$B:$J,4,0)</f>
        <v>1.9681395337502201E-2</v>
      </c>
      <c r="Z16">
        <f>estimation_returns!Z16-estimation_returns!$AE16*VLOOKUP(estimation_returns!Z$1,regression_results!$B:$J,5,0)+VLOOKUP(estimation_returns!Z$1,regression_results!$B:$J,4,0)</f>
        <v>5.7151262458872403E-3</v>
      </c>
      <c r="AA16">
        <f>estimation_returns!AA16-estimation_returns!$AE16*VLOOKUP(estimation_returns!AA$1,regression_results!$B:$J,5,0)+VLOOKUP(estimation_returns!AA$1,regression_results!$B:$J,4,0)</f>
        <v>1.2185109259982625E-2</v>
      </c>
      <c r="AB16">
        <f>estimation_returns!AB16-estimation_returns!$AE16*VLOOKUP(estimation_returns!AB$1,regression_results!$B:$J,5,0)+VLOOKUP(estimation_returns!AB$1,regression_results!$B:$J,4,0)</f>
        <v>-2.9362976827727226E-2</v>
      </c>
      <c r="AC16">
        <f>estimation_returns!AC16-estimation_returns!$AE16*VLOOKUP(estimation_returns!AC$1,regression_results!$B:$J,5,0)+VLOOKUP(estimation_returns!AC$1,regression_results!$B:$J,4,0)</f>
        <v>1.9830091513728353E-3</v>
      </c>
      <c r="AD16">
        <f>estimation_returns!AD16-estimation_returns!$AE16*VLOOKUP(estimation_returns!AD$1,regression_results!$B:$J,5,0)+VLOOKUP(estimation_returns!AD$1,regression_results!$B:$J,4,0)</f>
        <v>-1.1957866703482764E-2</v>
      </c>
      <c r="AE16">
        <f>estimation_returns!AF16-estimation_returns!$AE16*VLOOKUP(estimation_returns!AF$1,regression_results!$B:$J,5,0)+VLOOKUP(estimation_returns!AF$1,regression_results!$B:$J,4,0)</f>
        <v>1.9128322483993862E-2</v>
      </c>
      <c r="AF16">
        <f>estimation_returns!AG16-estimation_returns!$AE16*VLOOKUP(estimation_returns!AG$1,regression_results!$B:$J,5,0)+VLOOKUP(estimation_returns!AG$1,regression_results!$B:$J,4,0)</f>
        <v>-1.0867665043357913E-2</v>
      </c>
      <c r="AG16">
        <f>estimation_returns!AH16-estimation_returns!$AE16*VLOOKUP(estimation_returns!AH$1,regression_results!$B:$J,5,0)+VLOOKUP(estimation_returns!AH$1,regression_results!$B:$J,4,0)</f>
        <v>-4.4456947658189597E-2</v>
      </c>
      <c r="AH16">
        <f>estimation_returns!AI16-estimation_returns!$AE16*VLOOKUP(estimation_returns!AI$1,regression_results!$B:$J,5,0)+VLOOKUP(estimation_returns!AI$1,regression_results!$B:$J,4,0)</f>
        <v>-3.2993561676192898E-2</v>
      </c>
      <c r="AI16">
        <f>estimation_returns!AJ16-estimation_returns!$AE16*VLOOKUP(estimation_returns!AJ$1,regression_results!$B:$J,5,0)+VLOOKUP(estimation_returns!AJ$1,regression_results!$B:$J,4,0)</f>
        <v>-1.2845067806322051E-2</v>
      </c>
      <c r="AJ16">
        <f>estimation_returns!AK16-estimation_returns!$AE16*VLOOKUP(estimation_returns!AK$1,regression_results!$B:$J,5,0)+VLOOKUP(estimation_returns!AK$1,regression_results!$B:$J,4,0)</f>
        <v>8.18494138432031E-2</v>
      </c>
      <c r="AK16">
        <f>estimation_returns!AL16-estimation_returns!$AE16*VLOOKUP(estimation_returns!AL$1,regression_results!$B:$J,5,0)+VLOOKUP(estimation_returns!AL$1,regression_results!$B:$J,4,0)</f>
        <v>-2.3594142594578264E-2</v>
      </c>
      <c r="AL16">
        <f>estimation_returns!AM16-estimation_returns!$AE16*VLOOKUP(estimation_returns!AM$1,regression_results!$B:$J,5,0)+VLOOKUP(estimation_returns!AM$1,regression_results!$B:$J,4,0)</f>
        <v>6.6509421351821697E-4</v>
      </c>
      <c r="AM16">
        <f>estimation_returns!AN16-estimation_returns!$AE16*VLOOKUP(estimation_returns!AN$1,regression_results!$B:$J,5,0)+VLOOKUP(estimation_returns!AN$1,regression_results!$B:$J,4,0)</f>
        <v>-8.4554874894038887E-2</v>
      </c>
      <c r="AN16">
        <f>estimation_returns!AO16-estimation_returns!$AE16*VLOOKUP(estimation_returns!AO$1,regression_results!$B:$J,5,0)+VLOOKUP(estimation_returns!AO$1,regression_results!$B:$J,4,0)</f>
        <v>3.6231681934463446E-2</v>
      </c>
      <c r="AO16">
        <f>estimation_returns!AP16-estimation_returns!$AE16*VLOOKUP(estimation_returns!AP$1,regression_results!$B:$J,5,0)+VLOOKUP(estimation_returns!AP$1,regression_results!$B:$J,4,0)</f>
        <v>1.8777228363742998E-2</v>
      </c>
      <c r="AP16">
        <f>estimation_returns!AQ16-estimation_returns!$AE16*VLOOKUP(estimation_returns!AQ$1,regression_results!$B:$J,5,0)+VLOOKUP(estimation_returns!AQ$1,regression_results!$B:$J,4,0)</f>
        <v>-4.6540355955031719E-2</v>
      </c>
      <c r="AQ16">
        <f>estimation_returns!AR16-estimation_returns!$AE16*VLOOKUP(estimation_returns!AR$1,regression_results!$B:$J,5,0)+VLOOKUP(estimation_returns!AR$1,regression_results!$B:$J,4,0)</f>
        <v>-1.1398697782286343E-2</v>
      </c>
      <c r="AR16">
        <f>estimation_returns!AS16-estimation_returns!$AE16*VLOOKUP(estimation_returns!AS$1,regression_results!$B:$J,5,0)+VLOOKUP(estimation_returns!AS$1,regression_results!$B:$J,4,0)</f>
        <v>-8.2969087860958642E-3</v>
      </c>
      <c r="AS16">
        <f>estimation_returns!AT16-estimation_returns!$AE16*VLOOKUP(estimation_returns!AT$1,regression_results!$B:$J,5,0)+VLOOKUP(estimation_returns!AT$1,regression_results!$B:$J,4,0)</f>
        <v>-2.0401297408557253E-2</v>
      </c>
      <c r="AT16">
        <f>estimation_returns!AU16-estimation_returns!$AE16*VLOOKUP(estimation_returns!AU$1,regression_results!$B:$J,5,0)+VLOOKUP(estimation_returns!AU$1,regression_results!$B:$J,4,0)</f>
        <v>-4.5378796583196487E-3</v>
      </c>
      <c r="AU16">
        <f>estimation_returns!AV16-estimation_returns!$AE16*VLOOKUP(estimation_returns!AV$1,regression_results!$B:$J,5,0)+VLOOKUP(estimation_returns!AV$1,regression_results!$B:$J,4,0)</f>
        <v>-5.6446597723882174E-3</v>
      </c>
      <c r="AV16">
        <f>estimation_returns!AW16-estimation_returns!$AE16*VLOOKUP(estimation_returns!AW$1,regression_results!$B:$J,5,0)+VLOOKUP(estimation_returns!AW$1,regression_results!$B:$J,4,0)</f>
        <v>-1.1046235601775764E-2</v>
      </c>
      <c r="AW16">
        <f>estimation_returns!AX16-estimation_returns!$AE16*VLOOKUP(estimation_returns!AX$1,regression_results!$B:$J,5,0)+VLOOKUP(estimation_returns!AX$1,regression_results!$B:$J,4,0)</f>
        <v>1.8071239620050791E-2</v>
      </c>
      <c r="AX16">
        <f>estimation_returns!AY16-estimation_returns!$AE16*VLOOKUP(estimation_returns!AY$1,regression_results!$B:$J,5,0)+VLOOKUP(estimation_returns!AY$1,regression_results!$B:$J,4,0)</f>
        <v>-1.1600882830316798E-2</v>
      </c>
      <c r="AY16">
        <f>estimation_returns!AZ16-estimation_returns!$AE16*VLOOKUP(estimation_returns!AZ$1,regression_results!$B:$J,5,0)+VLOOKUP(estimation_returns!AZ$1,regression_results!$B:$J,4,0)</f>
        <v>-1.9131230452047655E-2</v>
      </c>
      <c r="AZ16">
        <f>estimation_returns!BA16-estimation_returns!$AE16*VLOOKUP(estimation_returns!BA$1,regression_results!$B:$J,5,0)+VLOOKUP(estimation_returns!BA$1,regression_results!$B:$J,4,0)</f>
        <v>1.6616789162104972E-2</v>
      </c>
      <c r="BA16" s="2">
        <v>44586</v>
      </c>
      <c r="BB16">
        <f t="shared" si="0"/>
        <v>-3.1581910299278569E-3</v>
      </c>
    </row>
    <row r="17" spans="1:54" x14ac:dyDescent="0.25">
      <c r="A17" s="1">
        <v>-20</v>
      </c>
      <c r="B17">
        <f>estimation_returns!B17-estimation_returns!$AE17*VLOOKUP(estimation_returns!B$1,regression_results!$B:$J,5,0)+VLOOKUP(estimation_returns!B$1,regression_results!$B:$J,4,0)</f>
        <v>-2.6775719663098989E-2</v>
      </c>
      <c r="C17">
        <f>estimation_returns!C17-estimation_returns!$AE17*VLOOKUP(estimation_returns!C$1,regression_results!$B:$J,5,0)+VLOOKUP(estimation_returns!C$1,regression_results!$B:$J,4,0)</f>
        <v>-3.4233674151662064E-2</v>
      </c>
      <c r="D17">
        <f>estimation_returns!D17-estimation_returns!$AE17*VLOOKUP(estimation_returns!D$1,regression_results!$B:$J,5,0)+VLOOKUP(estimation_returns!D$1,regression_results!$B:$J,4,0)</f>
        <v>2.0763522746522659E-2</v>
      </c>
      <c r="E17">
        <f>estimation_returns!E17-estimation_returns!$AE17*VLOOKUP(estimation_returns!E$1,regression_results!$B:$J,5,0)+VLOOKUP(estimation_returns!E$1,regression_results!$B:$J,4,0)</f>
        <v>5.9142710205072231E-3</v>
      </c>
      <c r="F17">
        <f>estimation_returns!F17-estimation_returns!$AE17*VLOOKUP(estimation_returns!F$1,regression_results!$B:$J,5,0)+VLOOKUP(estimation_returns!F$1,regression_results!$B:$J,4,0)</f>
        <v>-1.0048630887283645E-2</v>
      </c>
      <c r="G17">
        <f>estimation_returns!G17-estimation_returns!$AE17*VLOOKUP(estimation_returns!G$1,regression_results!$B:$J,5,0)+VLOOKUP(estimation_returns!G$1,regression_results!$B:$J,4,0)</f>
        <v>-7.2623176971943516E-3</v>
      </c>
      <c r="H17">
        <f>estimation_returns!H17-estimation_returns!$AE17*VLOOKUP(estimation_returns!H$1,regression_results!$B:$J,5,0)+VLOOKUP(estimation_returns!H$1,regression_results!$B:$J,4,0)</f>
        <v>-2.0952426963790167E-3</v>
      </c>
      <c r="I17">
        <f>estimation_returns!I17-estimation_returns!$AE17*VLOOKUP(estimation_returns!I$1,regression_results!$B:$J,5,0)+VLOOKUP(estimation_returns!I$1,regression_results!$B:$J,4,0)</f>
        <v>5.0476108280377227E-3</v>
      </c>
      <c r="J17">
        <f>estimation_returns!J17-estimation_returns!$AE17*VLOOKUP(estimation_returns!J$1,regression_results!$B:$J,5,0)+VLOOKUP(estimation_returns!J$1,regression_results!$B:$J,4,0)</f>
        <v>2.5782013074442178E-2</v>
      </c>
      <c r="K17">
        <f>estimation_returns!K17-estimation_returns!$AE17*VLOOKUP(estimation_returns!K$1,regression_results!$B:$J,5,0)+VLOOKUP(estimation_returns!K$1,regression_results!$B:$J,4,0)</f>
        <v>1.583932349676806E-2</v>
      </c>
      <c r="L17">
        <f>estimation_returns!L17-estimation_returns!$AE17*VLOOKUP(estimation_returns!L$1,regression_results!$B:$J,5,0)+VLOOKUP(estimation_returns!L$1,regression_results!$B:$J,4,0)</f>
        <v>-1.8142087769416532E-2</v>
      </c>
      <c r="M17">
        <f>estimation_returns!M17-estimation_returns!$AE17*VLOOKUP(estimation_returns!M$1,regression_results!$B:$J,5,0)+VLOOKUP(estimation_returns!M$1,regression_results!$B:$J,4,0)</f>
        <v>-3.0389320930236236E-2</v>
      </c>
      <c r="N17">
        <f>estimation_returns!N17-estimation_returns!$AE17*VLOOKUP(estimation_returns!N$1,regression_results!$B:$J,5,0)+VLOOKUP(estimation_returns!N$1,regression_results!$B:$J,4,0)</f>
        <v>-5.88697846857472E-3</v>
      </c>
      <c r="O17">
        <f>estimation_returns!O17-estimation_returns!$AE17*VLOOKUP(estimation_returns!O$1,regression_results!$B:$J,5,0)+VLOOKUP(estimation_returns!O$1,regression_results!$B:$J,4,0)</f>
        <v>-1.1107314138883519E-2</v>
      </c>
      <c r="P17">
        <f>estimation_returns!P17-estimation_returns!$AE17*VLOOKUP(estimation_returns!P$1,regression_results!$B:$J,5,0)+VLOOKUP(estimation_returns!P$1,regression_results!$B:$J,4,0)</f>
        <v>-9.2400571832444156E-3</v>
      </c>
      <c r="Q17">
        <f>estimation_returns!Q17-estimation_returns!$AE17*VLOOKUP(estimation_returns!Q$1,regression_results!$B:$J,5,0)+VLOOKUP(estimation_returns!Q$1,regression_results!$B:$J,4,0)</f>
        <v>7.6655524607162203E-3</v>
      </c>
      <c r="R17">
        <f>estimation_returns!R17-estimation_returns!$AE17*VLOOKUP(estimation_returns!R$1,regression_results!$B:$J,5,0)+VLOOKUP(estimation_returns!R$1,regression_results!$B:$J,4,0)</f>
        <v>-2.3550921254538275E-3</v>
      </c>
      <c r="S17">
        <f>estimation_returns!S17-estimation_returns!$AE17*VLOOKUP(estimation_returns!S$1,regression_results!$B:$J,5,0)+VLOOKUP(estimation_returns!S$1,regression_results!$B:$J,4,0)</f>
        <v>-1.6837722540371115E-2</v>
      </c>
      <c r="T17">
        <f>estimation_returns!T17-estimation_returns!$AE17*VLOOKUP(estimation_returns!T$1,regression_results!$B:$J,5,0)+VLOOKUP(estimation_returns!T$1,regression_results!$B:$J,4,0)</f>
        <v>1.4414334772545353E-2</v>
      </c>
      <c r="U17">
        <f>estimation_returns!U17-estimation_returns!$AE17*VLOOKUP(estimation_returns!U$1,regression_results!$B:$J,5,0)+VLOOKUP(estimation_returns!U$1,regression_results!$B:$J,4,0)</f>
        <v>5.7737237725062982E-3</v>
      </c>
      <c r="V17">
        <f>estimation_returns!V17-estimation_returns!$AE17*VLOOKUP(estimation_returns!V$1,regression_results!$B:$J,5,0)+VLOOKUP(estimation_returns!V$1,regression_results!$B:$J,4,0)</f>
        <v>-4.3776388799116734E-4</v>
      </c>
      <c r="W17">
        <f>estimation_returns!W17-estimation_returns!$AE17*VLOOKUP(estimation_returns!W$1,regression_results!$B:$J,5,0)+VLOOKUP(estimation_returns!W$1,regression_results!$B:$J,4,0)</f>
        <v>-4.9054876507691417E-3</v>
      </c>
      <c r="X17">
        <f>estimation_returns!X17-estimation_returns!$AE17*VLOOKUP(estimation_returns!X$1,regression_results!$B:$J,5,0)+VLOOKUP(estimation_returns!X$1,regression_results!$B:$J,4,0)</f>
        <v>4.1901374904726894E-3</v>
      </c>
      <c r="Y17">
        <f>estimation_returns!Y17-estimation_returns!$AE17*VLOOKUP(estimation_returns!Y$1,regression_results!$B:$J,5,0)+VLOOKUP(estimation_returns!Y$1,regression_results!$B:$J,4,0)</f>
        <v>1.0684396816925948E-2</v>
      </c>
      <c r="Z17">
        <f>estimation_returns!Z17-estimation_returns!$AE17*VLOOKUP(estimation_returns!Z$1,regression_results!$B:$J,5,0)+VLOOKUP(estimation_returns!Z$1,regression_results!$B:$J,4,0)</f>
        <v>-1.7236516876640948E-2</v>
      </c>
      <c r="AA17">
        <f>estimation_returns!AA17-estimation_returns!$AE17*VLOOKUP(estimation_returns!AA$1,regression_results!$B:$J,5,0)+VLOOKUP(estimation_returns!AA$1,regression_results!$B:$J,4,0)</f>
        <v>0.11228490392992124</v>
      </c>
      <c r="AB17">
        <f>estimation_returns!AB17-estimation_returns!$AE17*VLOOKUP(estimation_returns!AB$1,regression_results!$B:$J,5,0)+VLOOKUP(estimation_returns!AB$1,regression_results!$B:$J,4,0)</f>
        <v>-2.33554856740395E-2</v>
      </c>
      <c r="AC17">
        <f>estimation_returns!AC17-estimation_returns!$AE17*VLOOKUP(estimation_returns!AC$1,regression_results!$B:$J,5,0)+VLOOKUP(estimation_returns!AC$1,regression_results!$B:$J,4,0)</f>
        <v>-1.1873932150724352E-2</v>
      </c>
      <c r="AD17">
        <f>estimation_returns!AD17-estimation_returns!$AE17*VLOOKUP(estimation_returns!AD$1,regression_results!$B:$J,5,0)+VLOOKUP(estimation_returns!AD$1,regression_results!$B:$J,4,0)</f>
        <v>-1.8403353736568307E-2</v>
      </c>
      <c r="AE17">
        <f>estimation_returns!AF17-estimation_returns!$AE17*VLOOKUP(estimation_returns!AF$1,regression_results!$B:$J,5,0)+VLOOKUP(estimation_returns!AF$1,regression_results!$B:$J,4,0)</f>
        <v>-3.1465763245299263E-3</v>
      </c>
      <c r="AF17">
        <f>estimation_returns!AG17-estimation_returns!$AE17*VLOOKUP(estimation_returns!AG$1,regression_results!$B:$J,5,0)+VLOOKUP(estimation_returns!AG$1,regression_results!$B:$J,4,0)</f>
        <v>-4.3893912681405661E-2</v>
      </c>
      <c r="AG17">
        <f>estimation_returns!AH17-estimation_returns!$AE17*VLOOKUP(estimation_returns!AH$1,regression_results!$B:$J,5,0)+VLOOKUP(estimation_returns!AH$1,regression_results!$B:$J,4,0)</f>
        <v>6.1515598103466162E-3</v>
      </c>
      <c r="AH17">
        <f>estimation_returns!AI17-estimation_returns!$AE17*VLOOKUP(estimation_returns!AI$1,regression_results!$B:$J,5,0)+VLOOKUP(estimation_returns!AI$1,regression_results!$B:$J,4,0)</f>
        <v>-6.5849538779975837E-3</v>
      </c>
      <c r="AI17">
        <f>estimation_returns!AJ17-estimation_returns!$AE17*VLOOKUP(estimation_returns!AJ$1,regression_results!$B:$J,5,0)+VLOOKUP(estimation_returns!AJ$1,regression_results!$B:$J,4,0)</f>
        <v>-2.4667702208553055E-3</v>
      </c>
      <c r="AJ17">
        <f>estimation_returns!AK17-estimation_returns!$AE17*VLOOKUP(estimation_returns!AK$1,regression_results!$B:$J,5,0)+VLOOKUP(estimation_returns!AK$1,regression_results!$B:$J,4,0)</f>
        <v>1.8059953542167179E-2</v>
      </c>
      <c r="AK17">
        <f>estimation_returns!AL17-estimation_returns!$AE17*VLOOKUP(estimation_returns!AL$1,regression_results!$B:$J,5,0)+VLOOKUP(estimation_returns!AL$1,regression_results!$B:$J,4,0)</f>
        <v>-1.7135729450133672E-2</v>
      </c>
      <c r="AL17">
        <f>estimation_returns!AM17-estimation_returns!$AE17*VLOOKUP(estimation_returns!AM$1,regression_results!$B:$J,5,0)+VLOOKUP(estimation_returns!AM$1,regression_results!$B:$J,4,0)</f>
        <v>1.863589919218898E-3</v>
      </c>
      <c r="AM17">
        <f>estimation_returns!AN17-estimation_returns!$AE17*VLOOKUP(estimation_returns!AN$1,regression_results!$B:$J,5,0)+VLOOKUP(estimation_returns!AN$1,regression_results!$B:$J,4,0)</f>
        <v>-5.5580388251756679E-2</v>
      </c>
      <c r="AN17">
        <f>estimation_returns!AO17-estimation_returns!$AE17*VLOOKUP(estimation_returns!AO$1,regression_results!$B:$J,5,0)+VLOOKUP(estimation_returns!AO$1,regression_results!$B:$J,4,0)</f>
        <v>2.3977675004203257E-3</v>
      </c>
      <c r="AO17">
        <f>estimation_returns!AP17-estimation_returns!$AE17*VLOOKUP(estimation_returns!AP$1,regression_results!$B:$J,5,0)+VLOOKUP(estimation_returns!AP$1,regression_results!$B:$J,4,0)</f>
        <v>2.275912753127322E-2</v>
      </c>
      <c r="AP17">
        <f>estimation_returns!AQ17-estimation_returns!$AE17*VLOOKUP(estimation_returns!AQ$1,regression_results!$B:$J,5,0)+VLOOKUP(estimation_returns!AQ$1,regression_results!$B:$J,4,0)</f>
        <v>-1.4681460856046203E-2</v>
      </c>
      <c r="AQ17">
        <f>estimation_returns!AR17-estimation_returns!$AE17*VLOOKUP(estimation_returns!AR$1,regression_results!$B:$J,5,0)+VLOOKUP(estimation_returns!AR$1,regression_results!$B:$J,4,0)</f>
        <v>2.9534870455434452E-2</v>
      </c>
      <c r="AR17">
        <f>estimation_returns!AS17-estimation_returns!$AE17*VLOOKUP(estimation_returns!AS$1,regression_results!$B:$J,5,0)+VLOOKUP(estimation_returns!AS$1,regression_results!$B:$J,4,0)</f>
        <v>2.3322151271919753E-2</v>
      </c>
      <c r="AS17">
        <f>estimation_returns!AT17-estimation_returns!$AE17*VLOOKUP(estimation_returns!AT$1,regression_results!$B:$J,5,0)+VLOOKUP(estimation_returns!AT$1,regression_results!$B:$J,4,0)</f>
        <v>-2.0491484946198922E-2</v>
      </c>
      <c r="AT17">
        <f>estimation_returns!AU17-estimation_returns!$AE17*VLOOKUP(estimation_returns!AU$1,regression_results!$B:$J,5,0)+VLOOKUP(estimation_returns!AU$1,regression_results!$B:$J,4,0)</f>
        <v>-8.4151078121158223E-3</v>
      </c>
      <c r="AU17">
        <f>estimation_returns!AV17-estimation_returns!$AE17*VLOOKUP(estimation_returns!AV$1,regression_results!$B:$J,5,0)+VLOOKUP(estimation_returns!AV$1,regression_results!$B:$J,4,0)</f>
        <v>-2.2704309615991142E-2</v>
      </c>
      <c r="AV17">
        <f>estimation_returns!AW17-estimation_returns!$AE17*VLOOKUP(estimation_returns!AW$1,regression_results!$B:$J,5,0)+VLOOKUP(estimation_returns!AW$1,regression_results!$B:$J,4,0)</f>
        <v>-5.1109521453208797E-3</v>
      </c>
      <c r="AW17">
        <f>estimation_returns!AX17-estimation_returns!$AE17*VLOOKUP(estimation_returns!AX$1,regression_results!$B:$J,5,0)+VLOOKUP(estimation_returns!AX$1,regression_results!$B:$J,4,0)</f>
        <v>1.0596758010664552E-2</v>
      </c>
      <c r="AX17">
        <f>estimation_returns!AY17-estimation_returns!$AE17*VLOOKUP(estimation_returns!AY$1,regression_results!$B:$J,5,0)+VLOOKUP(estimation_returns!AY$1,regression_results!$B:$J,4,0)</f>
        <v>1.1607303318254998E-4</v>
      </c>
      <c r="AY17">
        <f>estimation_returns!AZ17-estimation_returns!$AE17*VLOOKUP(estimation_returns!AZ$1,regression_results!$B:$J,5,0)+VLOOKUP(estimation_returns!AZ$1,regression_results!$B:$J,4,0)</f>
        <v>-3.6814209746615983E-3</v>
      </c>
      <c r="AZ17">
        <f>estimation_returns!BA17-estimation_returns!$AE17*VLOOKUP(estimation_returns!BA$1,regression_results!$B:$J,5,0)+VLOOKUP(estimation_returns!BA$1,regression_results!$B:$J,4,0)</f>
        <v>-2.1794737213740719E-3</v>
      </c>
      <c r="BA17" s="2">
        <v>44587</v>
      </c>
      <c r="BB17">
        <f t="shared" si="0"/>
        <v>-2.2254430906456114E-3</v>
      </c>
    </row>
    <row r="18" spans="1:54" x14ac:dyDescent="0.25">
      <c r="A18" s="1">
        <v>-19</v>
      </c>
      <c r="B18">
        <f>estimation_returns!B18-estimation_returns!$AE18*VLOOKUP(estimation_returns!B$1,regression_results!$B:$J,5,0)+VLOOKUP(estimation_returns!B$1,regression_results!$B:$J,4,0)</f>
        <v>-8.4461809920734331E-3</v>
      </c>
      <c r="C18">
        <f>estimation_returns!C18-estimation_returns!$AE18*VLOOKUP(estimation_returns!C$1,regression_results!$B:$J,5,0)+VLOOKUP(estimation_returns!C$1,regression_results!$B:$J,4,0)</f>
        <v>-3.381870166612691E-2</v>
      </c>
      <c r="D18">
        <f>estimation_returns!D18-estimation_returns!$AE18*VLOOKUP(estimation_returns!D$1,regression_results!$B:$J,5,0)+VLOOKUP(estimation_returns!D$1,regression_results!$B:$J,4,0)</f>
        <v>8.4455718479586935E-3</v>
      </c>
      <c r="E18">
        <f>estimation_returns!E18-estimation_returns!$AE18*VLOOKUP(estimation_returns!E$1,regression_results!$B:$J,5,0)+VLOOKUP(estimation_returns!E$1,regression_results!$B:$J,4,0)</f>
        <v>-1.3531876530247821E-2</v>
      </c>
      <c r="F18">
        <f>estimation_returns!F18-estimation_returns!$AE18*VLOOKUP(estimation_returns!F$1,regression_results!$B:$J,5,0)+VLOOKUP(estimation_returns!F$1,regression_results!$B:$J,4,0)</f>
        <v>-2.4185156182451404E-3</v>
      </c>
      <c r="G18">
        <f>estimation_returns!G18-estimation_returns!$AE18*VLOOKUP(estimation_returns!G$1,regression_results!$B:$J,5,0)+VLOOKUP(estimation_returns!G$1,regression_results!$B:$J,4,0)</f>
        <v>-1.0685139911242095E-2</v>
      </c>
      <c r="H18">
        <f>estimation_returns!H18-estimation_returns!$AE18*VLOOKUP(estimation_returns!H$1,regression_results!$B:$J,5,0)+VLOOKUP(estimation_returns!H$1,regression_results!$B:$J,4,0)</f>
        <v>8.175076277006893E-3</v>
      </c>
      <c r="I18">
        <f>estimation_returns!I18-estimation_returns!$AE18*VLOOKUP(estimation_returns!I$1,regression_results!$B:$J,5,0)+VLOOKUP(estimation_returns!I$1,regression_results!$B:$J,4,0)</f>
        <v>5.6355116519380175E-2</v>
      </c>
      <c r="J18">
        <f>estimation_returns!J18-estimation_returns!$AE18*VLOOKUP(estimation_returns!J$1,regression_results!$B:$J,5,0)+VLOOKUP(estimation_returns!J$1,regression_results!$B:$J,4,0)</f>
        <v>3.9315862410839713E-3</v>
      </c>
      <c r="K18">
        <f>estimation_returns!K18-estimation_returns!$AE18*VLOOKUP(estimation_returns!K$1,regression_results!$B:$J,5,0)+VLOOKUP(estimation_returns!K$1,regression_results!$B:$J,4,0)</f>
        <v>1.6038042003045809E-2</v>
      </c>
      <c r="L18">
        <f>estimation_returns!L18-estimation_returns!$AE18*VLOOKUP(estimation_returns!L$1,regression_results!$B:$J,5,0)+VLOOKUP(estimation_returns!L$1,regression_results!$B:$J,4,0)</f>
        <v>1.504683247557035E-2</v>
      </c>
      <c r="M18">
        <f>estimation_returns!M18-estimation_returns!$AE18*VLOOKUP(estimation_returns!M$1,regression_results!$B:$J,5,0)+VLOOKUP(estimation_returns!M$1,regression_results!$B:$J,4,0)</f>
        <v>-1.0465012699820277E-2</v>
      </c>
      <c r="N18">
        <f>estimation_returns!N18-estimation_returns!$AE18*VLOOKUP(estimation_returns!N$1,regression_results!$B:$J,5,0)+VLOOKUP(estimation_returns!N$1,regression_results!$B:$J,4,0)</f>
        <v>5.1603493024080906E-3</v>
      </c>
      <c r="O18">
        <f>estimation_returns!O18-estimation_returns!$AE18*VLOOKUP(estimation_returns!O$1,regression_results!$B:$J,5,0)+VLOOKUP(estimation_returns!O$1,regression_results!$B:$J,4,0)</f>
        <v>-5.2358610660828658E-4</v>
      </c>
      <c r="P18">
        <f>estimation_returns!P18-estimation_returns!$AE18*VLOOKUP(estimation_returns!P$1,regression_results!$B:$J,5,0)+VLOOKUP(estimation_returns!P$1,regression_results!$B:$J,4,0)</f>
        <v>1.08446964847639E-2</v>
      </c>
      <c r="Q18">
        <f>estimation_returns!Q18-estimation_returns!$AE18*VLOOKUP(estimation_returns!Q$1,regression_results!$B:$J,5,0)+VLOOKUP(estimation_returns!Q$1,regression_results!$B:$J,4,0)</f>
        <v>-1.4934746352091416E-2</v>
      </c>
      <c r="R18">
        <f>estimation_returns!R18-estimation_returns!$AE18*VLOOKUP(estimation_returns!R$1,regression_results!$B:$J,5,0)+VLOOKUP(estimation_returns!R$1,regression_results!$B:$J,4,0)</f>
        <v>2.6106980469961863E-3</v>
      </c>
      <c r="S18">
        <f>estimation_returns!S18-estimation_returns!$AE18*VLOOKUP(estimation_returns!S$1,regression_results!$B:$J,5,0)+VLOOKUP(estimation_returns!S$1,regression_results!$B:$J,4,0)</f>
        <v>-1.2796660431584491E-3</v>
      </c>
      <c r="T18">
        <f>estimation_returns!T18-estimation_returns!$AE18*VLOOKUP(estimation_returns!T$1,regression_results!$B:$J,5,0)+VLOOKUP(estimation_returns!T$1,regression_results!$B:$J,4,0)</f>
        <v>7.7918290346469122E-3</v>
      </c>
      <c r="U18">
        <f>estimation_returns!U18-estimation_returns!$AE18*VLOOKUP(estimation_returns!U$1,regression_results!$B:$J,5,0)+VLOOKUP(estimation_returns!U$1,regression_results!$B:$J,4,0)</f>
        <v>-1.4668791351080755E-2</v>
      </c>
      <c r="V18">
        <f>estimation_returns!V18-estimation_returns!$AE18*VLOOKUP(estimation_returns!V$1,regression_results!$B:$J,5,0)+VLOOKUP(estimation_returns!V$1,regression_results!$B:$J,4,0)</f>
        <v>-1.0044597105406226E-2</v>
      </c>
      <c r="W18">
        <f>estimation_returns!W18-estimation_returns!$AE18*VLOOKUP(estimation_returns!W$1,regression_results!$B:$J,5,0)+VLOOKUP(estimation_returns!W$1,regression_results!$B:$J,4,0)</f>
        <v>4.1230307672355214E-6</v>
      </c>
      <c r="X18">
        <f>estimation_returns!X18-estimation_returns!$AE18*VLOOKUP(estimation_returns!X$1,regression_results!$B:$J,5,0)+VLOOKUP(estimation_returns!X$1,regression_results!$B:$J,4,0)</f>
        <v>-2.3737720421775587E-4</v>
      </c>
      <c r="Y18">
        <f>estimation_returns!Y18-estimation_returns!$AE18*VLOOKUP(estimation_returns!Y$1,regression_results!$B:$J,5,0)+VLOOKUP(estimation_returns!Y$1,regression_results!$B:$J,4,0)</f>
        <v>-1.3801519619136199E-2</v>
      </c>
      <c r="Z18">
        <f>estimation_returns!Z18-estimation_returns!$AE18*VLOOKUP(estimation_returns!Z$1,regression_results!$B:$J,5,0)+VLOOKUP(estimation_returns!Z$1,regression_results!$B:$J,4,0)</f>
        <v>-2.9616020475023826E-2</v>
      </c>
      <c r="AA18">
        <f>estimation_returns!AA18-estimation_returns!$AE18*VLOOKUP(estimation_returns!AA$1,regression_results!$B:$J,5,0)+VLOOKUP(estimation_returns!AA$1,regression_results!$B:$J,4,0)</f>
        <v>4.1939168791077577E-2</v>
      </c>
      <c r="AB18">
        <f>estimation_returns!AB18-estimation_returns!$AE18*VLOOKUP(estimation_returns!AB$1,regression_results!$B:$J,5,0)+VLOOKUP(estimation_returns!AB$1,regression_results!$B:$J,4,0)</f>
        <v>-5.1125368918112049E-2</v>
      </c>
      <c r="AC18">
        <f>estimation_returns!AC18-estimation_returns!$AE18*VLOOKUP(estimation_returns!AC$1,regression_results!$B:$J,5,0)+VLOOKUP(estimation_returns!AC$1,regression_results!$B:$J,4,0)</f>
        <v>-8.5790104817801572E-3</v>
      </c>
      <c r="AD18">
        <f>estimation_returns!AD18-estimation_returns!$AE18*VLOOKUP(estimation_returns!AD$1,regression_results!$B:$J,5,0)+VLOOKUP(estimation_returns!AD$1,regression_results!$B:$J,4,0)</f>
        <v>-9.7038214157880772E-3</v>
      </c>
      <c r="AE18">
        <f>estimation_returns!AF18-estimation_returns!$AE18*VLOOKUP(estimation_returns!AF$1,regression_results!$B:$J,5,0)+VLOOKUP(estimation_returns!AF$1,regression_results!$B:$J,4,0)</f>
        <v>1.2655080225107369E-2</v>
      </c>
      <c r="AF18">
        <f>estimation_returns!AG18-estimation_returns!$AE18*VLOOKUP(estimation_returns!AG$1,regression_results!$B:$J,5,0)+VLOOKUP(estimation_returns!AG$1,regression_results!$B:$J,4,0)</f>
        <v>2.8986195145929376E-2</v>
      </c>
      <c r="AG18">
        <f>estimation_returns!AH18-estimation_returns!$AE18*VLOOKUP(estimation_returns!AH$1,regression_results!$B:$J,5,0)+VLOOKUP(estimation_returns!AH$1,regression_results!$B:$J,4,0)</f>
        <v>-1.2898148882076463E-3</v>
      </c>
      <c r="AH18">
        <f>estimation_returns!AI18-estimation_returns!$AE18*VLOOKUP(estimation_returns!AI$1,regression_results!$B:$J,5,0)+VLOOKUP(estimation_returns!AI$1,regression_results!$B:$J,4,0)</f>
        <v>-1.6949767909140937E-2</v>
      </c>
      <c r="AI18">
        <f>estimation_returns!AJ18-estimation_returns!$AE18*VLOOKUP(estimation_returns!AJ$1,regression_results!$B:$J,5,0)+VLOOKUP(estimation_returns!AJ$1,regression_results!$B:$J,4,0)</f>
        <v>-7.3964144557521127E-3</v>
      </c>
      <c r="AJ18">
        <f>estimation_returns!AK18-estimation_returns!$AE18*VLOOKUP(estimation_returns!AK$1,regression_results!$B:$J,5,0)+VLOOKUP(estimation_returns!AK$1,regression_results!$B:$J,4,0)</f>
        <v>1.3286316797757573E-2</v>
      </c>
      <c r="AK18">
        <f>estimation_returns!AL18-estimation_returns!$AE18*VLOOKUP(estimation_returns!AL$1,regression_results!$B:$J,5,0)+VLOOKUP(estimation_returns!AL$1,regression_results!$B:$J,4,0)</f>
        <v>-9.8300808015596951E-3</v>
      </c>
      <c r="AL18">
        <f>estimation_returns!AM18-estimation_returns!$AE18*VLOOKUP(estimation_returns!AM$1,regression_results!$B:$J,5,0)+VLOOKUP(estimation_returns!AM$1,regression_results!$B:$J,4,0)</f>
        <v>4.0986323652196094E-3</v>
      </c>
      <c r="AM18">
        <f>estimation_returns!AN18-estimation_returns!$AE18*VLOOKUP(estimation_returns!AN$1,regression_results!$B:$J,5,0)+VLOOKUP(estimation_returns!AN$1,regression_results!$B:$J,4,0)</f>
        <v>-1.1107968900332622E-2</v>
      </c>
      <c r="AN18">
        <f>estimation_returns!AO18-estimation_returns!$AE18*VLOOKUP(estimation_returns!AO$1,regression_results!$B:$J,5,0)+VLOOKUP(estimation_returns!AO$1,regression_results!$B:$J,4,0)</f>
        <v>-2.8841183301497519E-3</v>
      </c>
      <c r="AO18">
        <f>estimation_returns!AP18-estimation_returns!$AE18*VLOOKUP(estimation_returns!AP$1,regression_results!$B:$J,5,0)+VLOOKUP(estimation_returns!AP$1,regression_results!$B:$J,4,0)</f>
        <v>-2.0470435930680021E-2</v>
      </c>
      <c r="AP18">
        <f>estimation_returns!AQ18-estimation_returns!$AE18*VLOOKUP(estimation_returns!AQ$1,regression_results!$B:$J,5,0)+VLOOKUP(estimation_returns!AQ$1,regression_results!$B:$J,4,0)</f>
        <v>1.5267832866054223E-2</v>
      </c>
      <c r="AQ18">
        <f>estimation_returns!AR18-estimation_returns!$AE18*VLOOKUP(estimation_returns!AR$1,regression_results!$B:$J,5,0)+VLOOKUP(estimation_returns!AR$1,regression_results!$B:$J,4,0)</f>
        <v>1.7054429884651234E-2</v>
      </c>
      <c r="AR18">
        <f>estimation_returns!AS18-estimation_returns!$AE18*VLOOKUP(estimation_returns!AS$1,regression_results!$B:$J,5,0)+VLOOKUP(estimation_returns!AS$1,regression_results!$B:$J,4,0)</f>
        <v>8.7259093623170986E-3</v>
      </c>
      <c r="AS18">
        <f>estimation_returns!AT18-estimation_returns!$AE18*VLOOKUP(estimation_returns!AT$1,regression_results!$B:$J,5,0)+VLOOKUP(estimation_returns!AT$1,regression_results!$B:$J,4,0)</f>
        <v>-2.9248023360531408E-2</v>
      </c>
      <c r="AT18">
        <f>estimation_returns!AU18-estimation_returns!$AE18*VLOOKUP(estimation_returns!AU$1,regression_results!$B:$J,5,0)+VLOOKUP(estimation_returns!AU$1,regression_results!$B:$J,4,0)</f>
        <v>7.238412517957568E-3</v>
      </c>
      <c r="AU18">
        <f>estimation_returns!AV18-estimation_returns!$AE18*VLOOKUP(estimation_returns!AV$1,regression_results!$B:$J,5,0)+VLOOKUP(estimation_returns!AV$1,regression_results!$B:$J,4,0)</f>
        <v>2.7571754560988208E-3</v>
      </c>
      <c r="AV18">
        <f>estimation_returns!AW18-estimation_returns!$AE18*VLOOKUP(estimation_returns!AW$1,regression_results!$B:$J,5,0)+VLOOKUP(estimation_returns!AW$1,regression_results!$B:$J,4,0)</f>
        <v>-5.239686238132351E-3</v>
      </c>
      <c r="AW18">
        <f>estimation_returns!AX18-estimation_returns!$AE18*VLOOKUP(estimation_returns!AX$1,regression_results!$B:$J,5,0)+VLOOKUP(estimation_returns!AX$1,regression_results!$B:$J,4,0)</f>
        <v>-1.9063135862419853E-2</v>
      </c>
      <c r="AX18">
        <f>estimation_returns!AY18-estimation_returns!$AE18*VLOOKUP(estimation_returns!AY$1,regression_results!$B:$J,5,0)+VLOOKUP(estimation_returns!AY$1,regression_results!$B:$J,4,0)</f>
        <v>4.0078355391355725E-3</v>
      </c>
      <c r="AY18">
        <f>estimation_returns!AZ18-estimation_returns!$AE18*VLOOKUP(estimation_returns!AZ$1,regression_results!$B:$J,5,0)+VLOOKUP(estimation_returns!AZ$1,regression_results!$B:$J,4,0)</f>
        <v>-1.0389390531949068E-2</v>
      </c>
      <c r="AZ18">
        <f>estimation_returns!BA18-estimation_returns!$AE18*VLOOKUP(estimation_returns!BA$1,regression_results!$B:$J,5,0)+VLOOKUP(estimation_returns!BA$1,regression_results!$B:$J,4,0)</f>
        <v>-3.3925422134393715E-2</v>
      </c>
      <c r="BA18" s="2">
        <v>44588</v>
      </c>
      <c r="BB18">
        <f t="shared" si="0"/>
        <v>-2.1814368944798788E-3</v>
      </c>
    </row>
    <row r="19" spans="1:54" x14ac:dyDescent="0.25">
      <c r="A19" s="1">
        <v>-18</v>
      </c>
      <c r="B19">
        <f>estimation_returns!B19-estimation_returns!$AE19*VLOOKUP(estimation_returns!B$1,regression_results!$B:$J,5,0)+VLOOKUP(estimation_returns!B$1,regression_results!$B:$J,4,0)</f>
        <v>-2.1706301359942639E-2</v>
      </c>
      <c r="C19">
        <f>estimation_returns!C19-estimation_returns!$AE19*VLOOKUP(estimation_returns!C$1,regression_results!$B:$J,5,0)+VLOOKUP(estimation_returns!C$1,regression_results!$B:$J,4,0)</f>
        <v>-2.1726544414508782E-2</v>
      </c>
      <c r="D19">
        <f>estimation_returns!D19-estimation_returns!$AE19*VLOOKUP(estimation_returns!D$1,regression_results!$B:$J,5,0)+VLOOKUP(estimation_returns!D$1,regression_results!$B:$J,4,0)</f>
        <v>1.1743517686769674E-2</v>
      </c>
      <c r="E19">
        <f>estimation_returns!E19-estimation_returns!$AE19*VLOOKUP(estimation_returns!E$1,regression_results!$B:$J,5,0)+VLOOKUP(estimation_returns!E$1,regression_results!$B:$J,4,0)</f>
        <v>-1.4623225900283757E-2</v>
      </c>
      <c r="F19">
        <f>estimation_returns!F19-estimation_returns!$AE19*VLOOKUP(estimation_returns!F$1,regression_results!$B:$J,5,0)+VLOOKUP(estimation_returns!F$1,regression_results!$B:$J,4,0)</f>
        <v>-1.2435162695796838E-2</v>
      </c>
      <c r="G19">
        <f>estimation_returns!G19-estimation_returns!$AE19*VLOOKUP(estimation_returns!G$1,regression_results!$B:$J,5,0)+VLOOKUP(estimation_returns!G$1,regression_results!$B:$J,4,0)</f>
        <v>-2.7175289615429597E-3</v>
      </c>
      <c r="H19">
        <f>estimation_returns!H19-estimation_returns!$AE19*VLOOKUP(estimation_returns!H$1,regression_results!$B:$J,5,0)+VLOOKUP(estimation_returns!H$1,regression_results!$B:$J,4,0)</f>
        <v>1.7919303244096226E-3</v>
      </c>
      <c r="I19">
        <f>estimation_returns!I19-estimation_returns!$AE19*VLOOKUP(estimation_returns!I$1,regression_results!$B:$J,5,0)+VLOOKUP(estimation_returns!I$1,regression_results!$B:$J,4,0)</f>
        <v>-8.2616371690309529E-3</v>
      </c>
      <c r="J19">
        <f>estimation_returns!J19-estimation_returns!$AE19*VLOOKUP(estimation_returns!J$1,regression_results!$B:$J,5,0)+VLOOKUP(estimation_returns!J$1,regression_results!$B:$J,4,0)</f>
        <v>-3.3360108356053714E-2</v>
      </c>
      <c r="K19">
        <f>estimation_returns!K19-estimation_returns!$AE19*VLOOKUP(estimation_returns!K$1,regression_results!$B:$J,5,0)+VLOOKUP(estimation_returns!K$1,regression_results!$B:$J,4,0)</f>
        <v>-8.0966815556343108E-3</v>
      </c>
      <c r="L19">
        <f>estimation_returns!L19-estimation_returns!$AE19*VLOOKUP(estimation_returns!L$1,regression_results!$B:$J,5,0)+VLOOKUP(estimation_returns!L$1,regression_results!$B:$J,4,0)</f>
        <v>-1.3484794752342641E-2</v>
      </c>
      <c r="M19">
        <f>estimation_returns!M19-estimation_returns!$AE19*VLOOKUP(estimation_returns!M$1,regression_results!$B:$J,5,0)+VLOOKUP(estimation_returns!M$1,regression_results!$B:$J,4,0)</f>
        <v>1.5504290318148931E-2</v>
      </c>
      <c r="N19">
        <f>estimation_returns!N19-estimation_returns!$AE19*VLOOKUP(estimation_returns!N$1,regression_results!$B:$J,5,0)+VLOOKUP(estimation_returns!N$1,regression_results!$B:$J,4,0)</f>
        <v>3.9254545332979484E-3</v>
      </c>
      <c r="O19">
        <f>estimation_returns!O19-estimation_returns!$AE19*VLOOKUP(estimation_returns!O$1,regression_results!$B:$J,5,0)+VLOOKUP(estimation_returns!O$1,regression_results!$B:$J,4,0)</f>
        <v>1.2863497156486567E-2</v>
      </c>
      <c r="P19">
        <f>estimation_returns!P19-estimation_returns!$AE19*VLOOKUP(estimation_returns!P$1,regression_results!$B:$J,5,0)+VLOOKUP(estimation_returns!P$1,regression_results!$B:$J,4,0)</f>
        <v>9.0618148412917286E-3</v>
      </c>
      <c r="Q19">
        <f>estimation_returns!Q19-estimation_returns!$AE19*VLOOKUP(estimation_returns!Q$1,regression_results!$B:$J,5,0)+VLOOKUP(estimation_returns!Q$1,regression_results!$B:$J,4,0)</f>
        <v>-1.9047838243593872E-2</v>
      </c>
      <c r="R19">
        <f>estimation_returns!R19-estimation_returns!$AE19*VLOOKUP(estimation_returns!R$1,regression_results!$B:$J,5,0)+VLOOKUP(estimation_returns!R$1,regression_results!$B:$J,4,0)</f>
        <v>1.818135415324711E-2</v>
      </c>
      <c r="S19">
        <f>estimation_returns!S19-estimation_returns!$AE19*VLOOKUP(estimation_returns!S$1,regression_results!$B:$J,5,0)+VLOOKUP(estimation_returns!S$1,regression_results!$B:$J,4,0)</f>
        <v>2.8687674032914132E-3</v>
      </c>
      <c r="T19">
        <f>estimation_returns!T19-estimation_returns!$AE19*VLOOKUP(estimation_returns!T$1,regression_results!$B:$J,5,0)+VLOOKUP(estimation_returns!T$1,regression_results!$B:$J,4,0)</f>
        <v>-1.8307408978734636E-2</v>
      </c>
      <c r="U19">
        <f>estimation_returns!U19-estimation_returns!$AE19*VLOOKUP(estimation_returns!U$1,regression_results!$B:$J,5,0)+VLOOKUP(estimation_returns!U$1,regression_results!$B:$J,4,0)</f>
        <v>7.9047062411961508E-4</v>
      </c>
      <c r="V19">
        <f>estimation_returns!V19-estimation_returns!$AE19*VLOOKUP(estimation_returns!V$1,regression_results!$B:$J,5,0)+VLOOKUP(estimation_returns!V$1,regression_results!$B:$J,4,0)</f>
        <v>-5.5218108405339431E-2</v>
      </c>
      <c r="W19">
        <f>estimation_returns!W19-estimation_returns!$AE19*VLOOKUP(estimation_returns!W$1,regression_results!$B:$J,5,0)+VLOOKUP(estimation_returns!W$1,regression_results!$B:$J,4,0)</f>
        <v>-7.4388881521740557E-3</v>
      </c>
      <c r="X19">
        <f>estimation_returns!X19-estimation_returns!$AE19*VLOOKUP(estimation_returns!X$1,regression_results!$B:$J,5,0)+VLOOKUP(estimation_returns!X$1,regression_results!$B:$J,4,0)</f>
        <v>-5.983466583323863E-3</v>
      </c>
      <c r="Y19">
        <f>estimation_returns!Y19-estimation_returns!$AE19*VLOOKUP(estimation_returns!Y$1,regression_results!$B:$J,5,0)+VLOOKUP(estimation_returns!Y$1,regression_results!$B:$J,4,0)</f>
        <v>-7.9102320969084185E-3</v>
      </c>
      <c r="Z19">
        <f>estimation_returns!Z19-estimation_returns!$AE19*VLOOKUP(estimation_returns!Z$1,regression_results!$B:$J,5,0)+VLOOKUP(estimation_returns!Z$1,regression_results!$B:$J,4,0)</f>
        <v>-2.2497092125788341E-2</v>
      </c>
      <c r="AA19">
        <f>estimation_returns!AA19-estimation_returns!$AE19*VLOOKUP(estimation_returns!AA$1,regression_results!$B:$J,5,0)+VLOOKUP(estimation_returns!AA$1,regression_results!$B:$J,4,0)</f>
        <v>2.8605572921977372E-2</v>
      </c>
      <c r="AB19">
        <f>estimation_returns!AB19-estimation_returns!$AE19*VLOOKUP(estimation_returns!AB$1,regression_results!$B:$J,5,0)+VLOOKUP(estimation_returns!AB$1,regression_results!$B:$J,4,0)</f>
        <v>1.75655985143814E-2</v>
      </c>
      <c r="AC19">
        <f>estimation_returns!AC19-estimation_returns!$AE19*VLOOKUP(estimation_returns!AC$1,regression_results!$B:$J,5,0)+VLOOKUP(estimation_returns!AC$1,regression_results!$B:$J,4,0)</f>
        <v>-2.0737467738573601E-2</v>
      </c>
      <c r="AD19">
        <f>estimation_returns!AD19-estimation_returns!$AE19*VLOOKUP(estimation_returns!AD$1,regression_results!$B:$J,5,0)+VLOOKUP(estimation_returns!AD$1,regression_results!$B:$J,4,0)</f>
        <v>5.0945004225657568E-3</v>
      </c>
      <c r="AE19">
        <f>estimation_returns!AF19-estimation_returns!$AE19*VLOOKUP(estimation_returns!AF$1,regression_results!$B:$J,5,0)+VLOOKUP(estimation_returns!AF$1,regression_results!$B:$J,4,0)</f>
        <v>1.8057406636395098E-2</v>
      </c>
      <c r="AF19">
        <f>estimation_returns!AG19-estimation_returns!$AE19*VLOOKUP(estimation_returns!AG$1,regression_results!$B:$J,5,0)+VLOOKUP(estimation_returns!AG$1,regression_results!$B:$J,4,0)</f>
        <v>8.1663702153594343E-3</v>
      </c>
      <c r="AG19">
        <f>estimation_returns!AH19-estimation_returns!$AE19*VLOOKUP(estimation_returns!AH$1,regression_results!$B:$J,5,0)+VLOOKUP(estimation_returns!AH$1,regression_results!$B:$J,4,0)</f>
        <v>-3.5995709133509902E-3</v>
      </c>
      <c r="AH19">
        <f>estimation_returns!AI19-estimation_returns!$AE19*VLOOKUP(estimation_returns!AI$1,regression_results!$B:$J,5,0)+VLOOKUP(estimation_returns!AI$1,regression_results!$B:$J,4,0)</f>
        <v>-7.9417234714978364E-4</v>
      </c>
      <c r="AI19">
        <f>estimation_returns!AJ19-estimation_returns!$AE19*VLOOKUP(estimation_returns!AJ$1,regression_results!$B:$J,5,0)+VLOOKUP(estimation_returns!AJ$1,regression_results!$B:$J,4,0)</f>
        <v>5.949128978978843E-3</v>
      </c>
      <c r="AJ19">
        <f>estimation_returns!AK19-estimation_returns!$AE19*VLOOKUP(estimation_returns!AK$1,regression_results!$B:$J,5,0)+VLOOKUP(estimation_returns!AK$1,regression_results!$B:$J,4,0)</f>
        <v>2.1094186909673733E-2</v>
      </c>
      <c r="AK19">
        <f>estimation_returns!AL19-estimation_returns!$AE19*VLOOKUP(estimation_returns!AL$1,regression_results!$B:$J,5,0)+VLOOKUP(estimation_returns!AL$1,regression_results!$B:$J,4,0)</f>
        <v>-2.3558115393650554E-2</v>
      </c>
      <c r="AL19">
        <f>estimation_returns!AM19-estimation_returns!$AE19*VLOOKUP(estimation_returns!AM$1,regression_results!$B:$J,5,0)+VLOOKUP(estimation_returns!AM$1,regression_results!$B:$J,4,0)</f>
        <v>-1.4001116099024E-3</v>
      </c>
      <c r="AM19">
        <f>estimation_returns!AN19-estimation_returns!$AE19*VLOOKUP(estimation_returns!AN$1,regression_results!$B:$J,5,0)+VLOOKUP(estimation_returns!AN$1,regression_results!$B:$J,4,0)</f>
        <v>-4.1005637702228419E-2</v>
      </c>
      <c r="AN19">
        <f>estimation_returns!AO19-estimation_returns!$AE19*VLOOKUP(estimation_returns!AO$1,regression_results!$B:$J,5,0)+VLOOKUP(estimation_returns!AO$1,regression_results!$B:$J,4,0)</f>
        <v>1.1169739896250896E-3</v>
      </c>
      <c r="AO19">
        <f>estimation_returns!AP19-estimation_returns!$AE19*VLOOKUP(estimation_returns!AP$1,regression_results!$B:$J,5,0)+VLOOKUP(estimation_returns!AP$1,regression_results!$B:$J,4,0)</f>
        <v>-6.8307666186554733E-2</v>
      </c>
      <c r="AP19">
        <f>estimation_returns!AQ19-estimation_returns!$AE19*VLOOKUP(estimation_returns!AQ$1,regression_results!$B:$J,5,0)+VLOOKUP(estimation_returns!AQ$1,regression_results!$B:$J,4,0)</f>
        <v>5.5306327674979139E-3</v>
      </c>
      <c r="AQ19">
        <f>estimation_returns!AR19-estimation_returns!$AE19*VLOOKUP(estimation_returns!AR$1,regression_results!$B:$J,5,0)+VLOOKUP(estimation_returns!AR$1,regression_results!$B:$J,4,0)</f>
        <v>-4.4080097430289136E-3</v>
      </c>
      <c r="AR19">
        <f>estimation_returns!AS19-estimation_returns!$AE19*VLOOKUP(estimation_returns!AS$1,regression_results!$B:$J,5,0)+VLOOKUP(estimation_returns!AS$1,regression_results!$B:$J,4,0)</f>
        <v>-3.080665760126851E-3</v>
      </c>
      <c r="AS19">
        <f>estimation_returns!AT19-estimation_returns!$AE19*VLOOKUP(estimation_returns!AT$1,regression_results!$B:$J,5,0)+VLOOKUP(estimation_returns!AT$1,regression_results!$B:$J,4,0)</f>
        <v>1.5978046307947307E-3</v>
      </c>
      <c r="AT19">
        <f>estimation_returns!AU19-estimation_returns!$AE19*VLOOKUP(estimation_returns!AU$1,regression_results!$B:$J,5,0)+VLOOKUP(estimation_returns!AU$1,regression_results!$B:$J,4,0)</f>
        <v>1.6823159166942006E-2</v>
      </c>
      <c r="AU19">
        <f>estimation_returns!AV19-estimation_returns!$AE19*VLOOKUP(estimation_returns!AV$1,regression_results!$B:$J,5,0)+VLOOKUP(estimation_returns!AV$1,regression_results!$B:$J,4,0)</f>
        <v>9.4407779174139096E-3</v>
      </c>
      <c r="AV19">
        <f>estimation_returns!AW19-estimation_returns!$AE19*VLOOKUP(estimation_returns!AW$1,regression_results!$B:$J,5,0)+VLOOKUP(estimation_returns!AW$1,regression_results!$B:$J,4,0)</f>
        <v>-2.7833485083617639E-2</v>
      </c>
      <c r="AW19">
        <f>estimation_returns!AX19-estimation_returns!$AE19*VLOOKUP(estimation_returns!AX$1,regression_results!$B:$J,5,0)+VLOOKUP(estimation_returns!AX$1,regression_results!$B:$J,4,0)</f>
        <v>-2.5674813116533891E-2</v>
      </c>
      <c r="AX19">
        <f>estimation_returns!AY19-estimation_returns!$AE19*VLOOKUP(estimation_returns!AY$1,regression_results!$B:$J,5,0)+VLOOKUP(estimation_returns!AY$1,regression_results!$B:$J,4,0)</f>
        <v>2.0150195289751757E-2</v>
      </c>
      <c r="AY19">
        <f>estimation_returns!AZ19-estimation_returns!$AE19*VLOOKUP(estimation_returns!AZ$1,regression_results!$B:$J,5,0)+VLOOKUP(estimation_returns!AZ$1,regression_results!$B:$J,4,0)</f>
        <v>-9.4003173943170704E-3</v>
      </c>
      <c r="AZ19">
        <f>estimation_returns!BA19-estimation_returns!$AE19*VLOOKUP(estimation_returns!BA$1,regression_results!$B:$J,5,0)+VLOOKUP(estimation_returns!BA$1,regression_results!$B:$J,4,0)</f>
        <v>-2.5039926277303434E-3</v>
      </c>
      <c r="BA19" s="2">
        <v>44589</v>
      </c>
      <c r="BB19">
        <f t="shared" si="0"/>
        <v>-5.2783458816734255E-3</v>
      </c>
    </row>
    <row r="20" spans="1:54" x14ac:dyDescent="0.25">
      <c r="A20" s="1">
        <v>-17</v>
      </c>
      <c r="B20">
        <f>estimation_returns!B20-estimation_returns!$AE20*VLOOKUP(estimation_returns!B$1,regression_results!$B:$J,5,0)+VLOOKUP(estimation_returns!B$1,regression_results!$B:$J,4,0)</f>
        <v>4.0298141535546381E-2</v>
      </c>
      <c r="C20">
        <f>estimation_returns!C20-estimation_returns!$AE20*VLOOKUP(estimation_returns!C$1,regression_results!$B:$J,5,0)+VLOOKUP(estimation_returns!C$1,regression_results!$B:$J,4,0)</f>
        <v>1.8511875966847495E-2</v>
      </c>
      <c r="D20">
        <f>estimation_returns!D20-estimation_returns!$AE20*VLOOKUP(estimation_returns!D$1,regression_results!$B:$J,5,0)+VLOOKUP(estimation_returns!D$1,regression_results!$B:$J,4,0)</f>
        <v>3.9331294520291047E-3</v>
      </c>
      <c r="E20">
        <f>estimation_returns!E20-estimation_returns!$AE20*VLOOKUP(estimation_returns!E$1,regression_results!$B:$J,5,0)+VLOOKUP(estimation_returns!E$1,regression_results!$B:$J,4,0)</f>
        <v>-6.7794422054199936E-3</v>
      </c>
      <c r="F20">
        <f>estimation_returns!F20-estimation_returns!$AE20*VLOOKUP(estimation_returns!F$1,regression_results!$B:$J,5,0)+VLOOKUP(estimation_returns!F$1,regression_results!$B:$J,4,0)</f>
        <v>-6.880283888239842E-3</v>
      </c>
      <c r="G20">
        <f>estimation_returns!G20-estimation_returns!$AE20*VLOOKUP(estimation_returns!G$1,regression_results!$B:$J,5,0)+VLOOKUP(estimation_returns!G$1,regression_results!$B:$J,4,0)</f>
        <v>7.8668028620152985E-3</v>
      </c>
      <c r="H20">
        <f>estimation_returns!H20-estimation_returns!$AE20*VLOOKUP(estimation_returns!H$1,regression_results!$B:$J,5,0)+VLOOKUP(estimation_returns!H$1,regression_results!$B:$J,4,0)</f>
        <v>-4.8890847405170437E-3</v>
      </c>
      <c r="I20">
        <f>estimation_returns!I20-estimation_returns!$AE20*VLOOKUP(estimation_returns!I$1,regression_results!$B:$J,5,0)+VLOOKUP(estimation_returns!I$1,regression_results!$B:$J,4,0)</f>
        <v>-8.9587585671553512E-3</v>
      </c>
      <c r="J20">
        <f>estimation_returns!J20-estimation_returns!$AE20*VLOOKUP(estimation_returns!J$1,regression_results!$B:$J,5,0)+VLOOKUP(estimation_returns!J$1,regression_results!$B:$J,4,0)</f>
        <v>1.1711766073289286E-2</v>
      </c>
      <c r="K20">
        <f>estimation_returns!K20-estimation_returns!$AE20*VLOOKUP(estimation_returns!K$1,regression_results!$B:$J,5,0)+VLOOKUP(estimation_returns!K$1,regression_results!$B:$J,4,0)</f>
        <v>6.1752077380239443E-3</v>
      </c>
      <c r="L20">
        <f>estimation_returns!L20-estimation_returns!$AE20*VLOOKUP(estimation_returns!L$1,regression_results!$B:$J,5,0)+VLOOKUP(estimation_returns!L$1,regression_results!$B:$J,4,0)</f>
        <v>1.9331166957398418E-2</v>
      </c>
      <c r="M20">
        <f>estimation_returns!M20-estimation_returns!$AE20*VLOOKUP(estimation_returns!M$1,regression_results!$B:$J,5,0)+VLOOKUP(estimation_returns!M$1,regression_results!$B:$J,4,0)</f>
        <v>2.9548729379396811E-3</v>
      </c>
      <c r="N20">
        <f>estimation_returns!N20-estimation_returns!$AE20*VLOOKUP(estimation_returns!N$1,regression_results!$B:$J,5,0)+VLOOKUP(estimation_returns!N$1,regression_results!$B:$J,4,0)</f>
        <v>-2.4295302640843529E-2</v>
      </c>
      <c r="O20">
        <f>estimation_returns!O20-estimation_returns!$AE20*VLOOKUP(estimation_returns!O$1,regression_results!$B:$J,5,0)+VLOOKUP(estimation_returns!O$1,regression_results!$B:$J,4,0)</f>
        <v>-2.7853615278198196E-4</v>
      </c>
      <c r="P20">
        <f>estimation_returns!P20-estimation_returns!$AE20*VLOOKUP(estimation_returns!P$1,regression_results!$B:$J,5,0)+VLOOKUP(estimation_returns!P$1,regression_results!$B:$J,4,0)</f>
        <v>-1.9137780362714307E-2</v>
      </c>
      <c r="Q20">
        <f>estimation_returns!Q20-estimation_returns!$AE20*VLOOKUP(estimation_returns!Q$1,regression_results!$B:$J,5,0)+VLOOKUP(estimation_returns!Q$1,regression_results!$B:$J,4,0)</f>
        <v>6.0064100447850986E-4</v>
      </c>
      <c r="R20">
        <f>estimation_returns!R20-estimation_returns!$AE20*VLOOKUP(estimation_returns!R$1,regression_results!$B:$J,5,0)+VLOOKUP(estimation_returns!R$1,regression_results!$B:$J,4,0)</f>
        <v>1.825161705648485E-3</v>
      </c>
      <c r="S20">
        <f>estimation_returns!S20-estimation_returns!$AE20*VLOOKUP(estimation_returns!S$1,regression_results!$B:$J,5,0)+VLOOKUP(estimation_returns!S$1,regression_results!$B:$J,4,0)</f>
        <v>9.9191093756315594E-3</v>
      </c>
      <c r="T20">
        <f>estimation_returns!T20-estimation_returns!$AE20*VLOOKUP(estimation_returns!T$1,regression_results!$B:$J,5,0)+VLOOKUP(estimation_returns!T$1,regression_results!$B:$J,4,0)</f>
        <v>-1.3028521150599546E-3</v>
      </c>
      <c r="U20">
        <f>estimation_returns!U20-estimation_returns!$AE20*VLOOKUP(estimation_returns!U$1,regression_results!$B:$J,5,0)+VLOOKUP(estimation_returns!U$1,regression_results!$B:$J,4,0)</f>
        <v>4.982533210457378E-3</v>
      </c>
      <c r="V20">
        <f>estimation_returns!V20-estimation_returns!$AE20*VLOOKUP(estimation_returns!V$1,regression_results!$B:$J,5,0)+VLOOKUP(estimation_returns!V$1,regression_results!$B:$J,4,0)</f>
        <v>3.8676127415277275E-4</v>
      </c>
      <c r="W20">
        <f>estimation_returns!W20-estimation_returns!$AE20*VLOOKUP(estimation_returns!W$1,regression_results!$B:$J,5,0)+VLOOKUP(estimation_returns!W$1,regression_results!$B:$J,4,0)</f>
        <v>-4.8087564670949816E-3</v>
      </c>
      <c r="X20">
        <f>estimation_returns!X20-estimation_returns!$AE20*VLOOKUP(estimation_returns!X$1,regression_results!$B:$J,5,0)+VLOOKUP(estimation_returns!X$1,regression_results!$B:$J,4,0)</f>
        <v>3.569485337256725E-3</v>
      </c>
      <c r="Y20">
        <f>estimation_returns!Y20-estimation_returns!$AE20*VLOOKUP(estimation_returns!Y$1,regression_results!$B:$J,5,0)+VLOOKUP(estimation_returns!Y$1,regression_results!$B:$J,4,0)</f>
        <v>4.4312440983645506E-4</v>
      </c>
      <c r="Z20">
        <f>estimation_returns!Z20-estimation_returns!$AE20*VLOOKUP(estimation_returns!Z$1,regression_results!$B:$J,5,0)+VLOOKUP(estimation_returns!Z$1,regression_results!$B:$J,4,0)</f>
        <v>4.7520309505343458E-2</v>
      </c>
      <c r="AA20">
        <f>estimation_returns!AA20-estimation_returns!$AE20*VLOOKUP(estimation_returns!AA$1,regression_results!$B:$J,5,0)+VLOOKUP(estimation_returns!AA$1,regression_results!$B:$J,4,0)</f>
        <v>-7.7707288089270696E-3</v>
      </c>
      <c r="AB20">
        <f>estimation_returns!AB20-estimation_returns!$AE20*VLOOKUP(estimation_returns!AB$1,regression_results!$B:$J,5,0)+VLOOKUP(estimation_returns!AB$1,regression_results!$B:$J,4,0)</f>
        <v>2.8328483461109971E-2</v>
      </c>
      <c r="AC20">
        <f>estimation_returns!AC20-estimation_returns!$AE20*VLOOKUP(estimation_returns!AC$1,regression_results!$B:$J,5,0)+VLOOKUP(estimation_returns!AC$1,regression_results!$B:$J,4,0)</f>
        <v>3.5071103804152921E-3</v>
      </c>
      <c r="AD20">
        <f>estimation_returns!AD20-estimation_returns!$AE20*VLOOKUP(estimation_returns!AD$1,regression_results!$B:$J,5,0)+VLOOKUP(estimation_returns!AD$1,regression_results!$B:$J,4,0)</f>
        <v>3.4366070072597097E-3</v>
      </c>
      <c r="AE20">
        <f>estimation_returns!AF20-estimation_returns!$AE20*VLOOKUP(estimation_returns!AF$1,regression_results!$B:$J,5,0)+VLOOKUP(estimation_returns!AF$1,regression_results!$B:$J,4,0)</f>
        <v>-1.0705926165244135E-3</v>
      </c>
      <c r="AF20">
        <f>estimation_returns!AG20-estimation_returns!$AE20*VLOOKUP(estimation_returns!AG$1,regression_results!$B:$J,5,0)+VLOOKUP(estimation_returns!AG$1,regression_results!$B:$J,4,0)</f>
        <v>-2.0155846281709761E-2</v>
      </c>
      <c r="AG20">
        <f>estimation_returns!AH20-estimation_returns!$AE20*VLOOKUP(estimation_returns!AH$1,regression_results!$B:$J,5,0)+VLOOKUP(estimation_returns!AH$1,regression_results!$B:$J,4,0)</f>
        <v>3.1482615157279334E-2</v>
      </c>
      <c r="AH20">
        <f>estimation_returns!AI20-estimation_returns!$AE20*VLOOKUP(estimation_returns!AI$1,regression_results!$B:$J,5,0)+VLOOKUP(estimation_returns!AI$1,regression_results!$B:$J,4,0)</f>
        <v>2.9290716823284304E-4</v>
      </c>
      <c r="AI20">
        <f>estimation_returns!AJ20-estimation_returns!$AE20*VLOOKUP(estimation_returns!AJ$1,regression_results!$B:$J,5,0)+VLOOKUP(estimation_returns!AJ$1,regression_results!$B:$J,4,0)</f>
        <v>-3.6232791419538281E-3</v>
      </c>
      <c r="AJ20">
        <f>estimation_returns!AK20-estimation_returns!$AE20*VLOOKUP(estimation_returns!AK$1,regression_results!$B:$J,5,0)+VLOOKUP(estimation_returns!AK$1,regression_results!$B:$J,4,0)</f>
        <v>-1.4419078159696621E-2</v>
      </c>
      <c r="AK20">
        <f>estimation_returns!AL20-estimation_returns!$AE20*VLOOKUP(estimation_returns!AL$1,regression_results!$B:$J,5,0)+VLOOKUP(estimation_returns!AL$1,regression_results!$B:$J,4,0)</f>
        <v>4.6953142149358022E-2</v>
      </c>
      <c r="AL20">
        <f>estimation_returns!AM20-estimation_returns!$AE20*VLOOKUP(estimation_returns!AM$1,regression_results!$B:$J,5,0)+VLOOKUP(estimation_returns!AM$1,regression_results!$B:$J,4,0)</f>
        <v>-2.1367145536809688E-3</v>
      </c>
      <c r="AM20">
        <f>estimation_returns!AN20-estimation_returns!$AE20*VLOOKUP(estimation_returns!AN$1,regression_results!$B:$J,5,0)+VLOOKUP(estimation_returns!AN$1,regression_results!$B:$J,4,0)</f>
        <v>-2.4177287422917325E-3</v>
      </c>
      <c r="AN20">
        <f>estimation_returns!AO20-estimation_returns!$AE20*VLOOKUP(estimation_returns!AO$1,regression_results!$B:$J,5,0)+VLOOKUP(estimation_returns!AO$1,regression_results!$B:$J,4,0)</f>
        <v>-9.362080009407886E-3</v>
      </c>
      <c r="AO20">
        <f>estimation_returns!AP20-estimation_returns!$AE20*VLOOKUP(estimation_returns!AP$1,regression_results!$B:$J,5,0)+VLOOKUP(estimation_returns!AP$1,regression_results!$B:$J,4,0)</f>
        <v>4.8103994344693132E-2</v>
      </c>
      <c r="AP20">
        <f>estimation_returns!AQ20-estimation_returns!$AE20*VLOOKUP(estimation_returns!AQ$1,regression_results!$B:$J,5,0)+VLOOKUP(estimation_returns!AQ$1,regression_results!$B:$J,4,0)</f>
        <v>1.1847133725803195E-2</v>
      </c>
      <c r="AQ20">
        <f>estimation_returns!AR20-estimation_returns!$AE20*VLOOKUP(estimation_returns!AR$1,regression_results!$B:$J,5,0)+VLOOKUP(estimation_returns!AR$1,regression_results!$B:$J,4,0)</f>
        <v>-1.6300703742364236E-2</v>
      </c>
      <c r="AR20">
        <f>estimation_returns!AS20-estimation_returns!$AE20*VLOOKUP(estimation_returns!AS$1,regression_results!$B:$J,5,0)+VLOOKUP(estimation_returns!AS$1,regression_results!$B:$J,4,0)</f>
        <v>-8.8657545190952633E-3</v>
      </c>
      <c r="AS20">
        <f>estimation_returns!AT20-estimation_returns!$AE20*VLOOKUP(estimation_returns!AT$1,regression_results!$B:$J,5,0)+VLOOKUP(estimation_returns!AT$1,regression_results!$B:$J,4,0)</f>
        <v>4.0077022562698805E-3</v>
      </c>
      <c r="AT20">
        <f>estimation_returns!AU20-estimation_returns!$AE20*VLOOKUP(estimation_returns!AU$1,regression_results!$B:$J,5,0)+VLOOKUP(estimation_returns!AU$1,regression_results!$B:$J,4,0)</f>
        <v>-8.766107768568801E-3</v>
      </c>
      <c r="AU20">
        <f>estimation_returns!AV20-estimation_returns!$AE20*VLOOKUP(estimation_returns!AV$1,regression_results!$B:$J,5,0)+VLOOKUP(estimation_returns!AV$1,regression_results!$B:$J,4,0)</f>
        <v>-2.9180256126320275E-2</v>
      </c>
      <c r="AV20">
        <f>estimation_returns!AW20-estimation_returns!$AE20*VLOOKUP(estimation_returns!AW$1,regression_results!$B:$J,5,0)+VLOOKUP(estimation_returns!AW$1,regression_results!$B:$J,4,0)</f>
        <v>2.8507811403838653E-3</v>
      </c>
      <c r="AW20">
        <f>estimation_returns!AX20-estimation_returns!$AE20*VLOOKUP(estimation_returns!AX$1,regression_results!$B:$J,5,0)+VLOOKUP(estimation_returns!AX$1,regression_results!$B:$J,4,0)</f>
        <v>-7.4180328457009283E-4</v>
      </c>
      <c r="AX20">
        <f>estimation_returns!AY20-estimation_returns!$AE20*VLOOKUP(estimation_returns!AY$1,regression_results!$B:$J,5,0)+VLOOKUP(estimation_returns!AY$1,regression_results!$B:$J,4,0)</f>
        <v>1.2814370464533828E-2</v>
      </c>
      <c r="AY20">
        <f>estimation_returns!AZ20-estimation_returns!$AE20*VLOOKUP(estimation_returns!AZ$1,regression_results!$B:$J,5,0)+VLOOKUP(estimation_returns!AZ$1,regression_results!$B:$J,4,0)</f>
        <v>-7.6200242010996434E-3</v>
      </c>
      <c r="AZ20">
        <f>estimation_returns!BA20-estimation_returns!$AE20*VLOOKUP(estimation_returns!BA$1,regression_results!$B:$J,5,0)+VLOOKUP(estimation_returns!BA$1,regression_results!$B:$J,4,0)</f>
        <v>1.1712882705000977E-3</v>
      </c>
      <c r="BA20" s="2">
        <v>44592</v>
      </c>
      <c r="BB20">
        <f t="shared" si="0"/>
        <v>3.2365633289352259E-3</v>
      </c>
    </row>
    <row r="21" spans="1:54" x14ac:dyDescent="0.25">
      <c r="A21" s="1">
        <v>-16</v>
      </c>
      <c r="B21">
        <f>estimation_returns!B21-estimation_returns!$AE21*VLOOKUP(estimation_returns!B$1,regression_results!$B:$J,5,0)+VLOOKUP(estimation_returns!B$1,regression_results!$B:$J,4,0)</f>
        <v>-3.151392895277115E-2</v>
      </c>
      <c r="C21">
        <f>estimation_returns!C21-estimation_returns!$AE21*VLOOKUP(estimation_returns!C$1,regression_results!$B:$J,5,0)+VLOOKUP(estimation_returns!C$1,regression_results!$B:$J,4,0)</f>
        <v>2.0945295706222576E-2</v>
      </c>
      <c r="D21">
        <f>estimation_returns!D21-estimation_returns!$AE21*VLOOKUP(estimation_returns!D$1,regression_results!$B:$J,5,0)+VLOOKUP(estimation_returns!D$1,regression_results!$B:$J,4,0)</f>
        <v>1.2536087112640669E-2</v>
      </c>
      <c r="E21">
        <f>estimation_returns!E21-estimation_returns!$AE21*VLOOKUP(estimation_returns!E$1,regression_results!$B:$J,5,0)+VLOOKUP(estimation_returns!E$1,regression_results!$B:$J,4,0)</f>
        <v>-8.1560560646135863E-4</v>
      </c>
      <c r="F21">
        <f>estimation_returns!F21-estimation_returns!$AE21*VLOOKUP(estimation_returns!F$1,regression_results!$B:$J,5,0)+VLOOKUP(estimation_returns!F$1,regression_results!$B:$J,4,0)</f>
        <v>9.0252109599165374E-4</v>
      </c>
      <c r="G21">
        <f>estimation_returns!G21-estimation_returns!$AE21*VLOOKUP(estimation_returns!G$1,regression_results!$B:$J,5,0)+VLOOKUP(estimation_returns!G$1,regression_results!$B:$J,4,0)</f>
        <v>-1.3333175089736467E-5</v>
      </c>
      <c r="H21">
        <f>estimation_returns!H21-estimation_returns!$AE21*VLOOKUP(estimation_returns!H$1,regression_results!$B:$J,5,0)+VLOOKUP(estimation_returns!H$1,regression_results!$B:$J,4,0)</f>
        <v>-7.623700681534543E-3</v>
      </c>
      <c r="I21">
        <f>estimation_returns!I21-estimation_returns!$AE21*VLOOKUP(estimation_returns!I$1,regression_results!$B:$J,5,0)+VLOOKUP(estimation_returns!I$1,regression_results!$B:$J,4,0)</f>
        <v>3.5224948317293468E-2</v>
      </c>
      <c r="J21">
        <f>estimation_returns!J21-estimation_returns!$AE21*VLOOKUP(estimation_returns!J$1,regression_results!$B:$J,5,0)+VLOOKUP(estimation_returns!J$1,regression_results!$B:$J,4,0)</f>
        <v>2.2266126618800213E-2</v>
      </c>
      <c r="K21">
        <f>estimation_returns!K21-estimation_returns!$AE21*VLOOKUP(estimation_returns!K$1,regression_results!$B:$J,5,0)+VLOOKUP(estimation_returns!K$1,regression_results!$B:$J,4,0)</f>
        <v>6.5269982198278165E-3</v>
      </c>
      <c r="L21">
        <f>estimation_returns!L21-estimation_returns!$AE21*VLOOKUP(estimation_returns!L$1,regression_results!$B:$J,5,0)+VLOOKUP(estimation_returns!L$1,regression_results!$B:$J,4,0)</f>
        <v>-2.7507641217942705E-2</v>
      </c>
      <c r="M21">
        <f>estimation_returns!M21-estimation_returns!$AE21*VLOOKUP(estimation_returns!M$1,regression_results!$B:$J,5,0)+VLOOKUP(estimation_returns!M$1,regression_results!$B:$J,4,0)</f>
        <v>-1.4119706991555972E-2</v>
      </c>
      <c r="N21">
        <f>estimation_returns!N21-estimation_returns!$AE21*VLOOKUP(estimation_returns!N$1,regression_results!$B:$J,5,0)+VLOOKUP(estimation_returns!N$1,regression_results!$B:$J,4,0)</f>
        <v>-1.1266398349234721E-2</v>
      </c>
      <c r="O21">
        <f>estimation_returns!O21-estimation_returns!$AE21*VLOOKUP(estimation_returns!O$1,regression_results!$B:$J,5,0)+VLOOKUP(estimation_returns!O$1,regression_results!$B:$J,4,0)</f>
        <v>-9.2514926400654954E-3</v>
      </c>
      <c r="P21">
        <f>estimation_returns!P21-estimation_returns!$AE21*VLOOKUP(estimation_returns!P$1,regression_results!$B:$J,5,0)+VLOOKUP(estimation_returns!P$1,regression_results!$B:$J,4,0)</f>
        <v>3.6121427439913352E-3</v>
      </c>
      <c r="Q21">
        <f>estimation_returns!Q21-estimation_returns!$AE21*VLOOKUP(estimation_returns!Q$1,regression_results!$B:$J,5,0)+VLOOKUP(estimation_returns!Q$1,regression_results!$B:$J,4,0)</f>
        <v>3.4966033454099069E-3</v>
      </c>
      <c r="R21">
        <f>estimation_returns!R21-estimation_returns!$AE21*VLOOKUP(estimation_returns!R$1,regression_results!$B:$J,5,0)+VLOOKUP(estimation_returns!R$1,regression_results!$B:$J,4,0)</f>
        <v>-7.0205121351662649E-3</v>
      </c>
      <c r="S21">
        <f>estimation_returns!S21-estimation_returns!$AE21*VLOOKUP(estimation_returns!S$1,regression_results!$B:$J,5,0)+VLOOKUP(estimation_returns!S$1,regression_results!$B:$J,4,0)</f>
        <v>-1.9089749731798753E-2</v>
      </c>
      <c r="T21">
        <f>estimation_returns!T21-estimation_returns!$AE21*VLOOKUP(estimation_returns!T$1,regression_results!$B:$J,5,0)+VLOOKUP(estimation_returns!T$1,regression_results!$B:$J,4,0)</f>
        <v>1.2998001227966323E-2</v>
      </c>
      <c r="U21">
        <f>estimation_returns!U21-estimation_returns!$AE21*VLOOKUP(estimation_returns!U$1,regression_results!$B:$J,5,0)+VLOOKUP(estimation_returns!U$1,regression_results!$B:$J,4,0)</f>
        <v>8.3266179279712672E-3</v>
      </c>
      <c r="V21">
        <f>estimation_returns!V21-estimation_returns!$AE21*VLOOKUP(estimation_returns!V$1,regression_results!$B:$J,5,0)+VLOOKUP(estimation_returns!V$1,regression_results!$B:$J,4,0)</f>
        <v>1.7766628669508646E-2</v>
      </c>
      <c r="W21">
        <f>estimation_returns!W21-estimation_returns!$AE21*VLOOKUP(estimation_returns!W$1,regression_results!$B:$J,5,0)+VLOOKUP(estimation_returns!W$1,regression_results!$B:$J,4,0)</f>
        <v>7.4494893916925717E-4</v>
      </c>
      <c r="X21">
        <f>estimation_returns!X21-estimation_returns!$AE21*VLOOKUP(estimation_returns!X$1,regression_results!$B:$J,5,0)+VLOOKUP(estimation_returns!X$1,regression_results!$B:$J,4,0)</f>
        <v>1.9076442931213255E-2</v>
      </c>
      <c r="Y21">
        <f>estimation_returns!Y21-estimation_returns!$AE21*VLOOKUP(estimation_returns!Y$1,regression_results!$B:$J,5,0)+VLOOKUP(estimation_returns!Y$1,regression_results!$B:$J,4,0)</f>
        <v>1.2365404569780648E-2</v>
      </c>
      <c r="Z21">
        <f>estimation_returns!Z21-estimation_returns!$AE21*VLOOKUP(estimation_returns!Z$1,regression_results!$B:$J,5,0)+VLOOKUP(estimation_returns!Z$1,regression_results!$B:$J,4,0)</f>
        <v>-1.7457863453591363E-2</v>
      </c>
      <c r="AA21">
        <f>estimation_returns!AA21-estimation_returns!$AE21*VLOOKUP(estimation_returns!AA$1,regression_results!$B:$J,5,0)+VLOOKUP(estimation_returns!AA$1,regression_results!$B:$J,4,0)</f>
        <v>4.4660494279162317E-3</v>
      </c>
      <c r="AB21">
        <f>estimation_returns!AB21-estimation_returns!$AE21*VLOOKUP(estimation_returns!AB$1,regression_results!$B:$J,5,0)+VLOOKUP(estimation_returns!AB$1,regression_results!$B:$J,4,0)</f>
        <v>-2.6016808286426857E-2</v>
      </c>
      <c r="AC21">
        <f>estimation_returns!AC21-estimation_returns!$AE21*VLOOKUP(estimation_returns!AC$1,regression_results!$B:$J,5,0)+VLOOKUP(estimation_returns!AC$1,regression_results!$B:$J,4,0)</f>
        <v>-2.2855175389805783E-2</v>
      </c>
      <c r="AD21">
        <f>estimation_returns!AD21-estimation_returns!$AE21*VLOOKUP(estimation_returns!AD$1,regression_results!$B:$J,5,0)+VLOOKUP(estimation_returns!AD$1,regression_results!$B:$J,4,0)</f>
        <v>-5.7125199736012639E-3</v>
      </c>
      <c r="AE21">
        <f>estimation_returns!AF21-estimation_returns!$AE21*VLOOKUP(estimation_returns!AF$1,regression_results!$B:$J,5,0)+VLOOKUP(estimation_returns!AF$1,regression_results!$B:$J,4,0)</f>
        <v>8.6582867078013256E-3</v>
      </c>
      <c r="AF21">
        <f>estimation_returns!AG21-estimation_returns!$AE21*VLOOKUP(estimation_returns!AG$1,regression_results!$B:$J,5,0)+VLOOKUP(estimation_returns!AG$1,regression_results!$B:$J,4,0)</f>
        <v>-7.1342128773347743E-3</v>
      </c>
      <c r="AG21">
        <f>estimation_returns!AH21-estimation_returns!$AE21*VLOOKUP(estimation_returns!AH$1,regression_results!$B:$J,5,0)+VLOOKUP(estimation_returns!AH$1,regression_results!$B:$J,4,0)</f>
        <v>3.5391420294046648E-3</v>
      </c>
      <c r="AH21">
        <f>estimation_returns!AI21-estimation_returns!$AE21*VLOOKUP(estimation_returns!AI$1,regression_results!$B:$J,5,0)+VLOOKUP(estimation_returns!AI$1,regression_results!$B:$J,4,0)</f>
        <v>3.4551733813052059E-5</v>
      </c>
      <c r="AI21">
        <f>estimation_returns!AJ21-estimation_returns!$AE21*VLOOKUP(estimation_returns!AJ$1,regression_results!$B:$J,5,0)+VLOOKUP(estimation_returns!AJ$1,regression_results!$B:$J,4,0)</f>
        <v>-1.0224709818248389E-2</v>
      </c>
      <c r="AJ21">
        <f>estimation_returns!AK21-estimation_returns!$AE21*VLOOKUP(estimation_returns!AK$1,regression_results!$B:$J,5,0)+VLOOKUP(estimation_returns!AK$1,regression_results!$B:$J,4,0)</f>
        <v>2.9165860790279788E-2</v>
      </c>
      <c r="AK21">
        <f>estimation_returns!AL21-estimation_returns!$AE21*VLOOKUP(estimation_returns!AL$1,regression_results!$B:$J,5,0)+VLOOKUP(estimation_returns!AL$1,regression_results!$B:$J,4,0)</f>
        <v>-9.7885952750096359E-4</v>
      </c>
      <c r="AL21">
        <f>estimation_returns!AM21-estimation_returns!$AE21*VLOOKUP(estimation_returns!AM$1,regression_results!$B:$J,5,0)+VLOOKUP(estimation_returns!AM$1,regression_results!$B:$J,4,0)</f>
        <v>-1.2105766828713171E-3</v>
      </c>
      <c r="AM21">
        <f>estimation_returns!AN21-estimation_returns!$AE21*VLOOKUP(estimation_returns!AN$1,regression_results!$B:$J,5,0)+VLOOKUP(estimation_returns!AN$1,regression_results!$B:$J,4,0)</f>
        <v>-4.1810205106966557E-2</v>
      </c>
      <c r="AN21">
        <f>estimation_returns!AO21-estimation_returns!$AE21*VLOOKUP(estimation_returns!AO$1,regression_results!$B:$J,5,0)+VLOOKUP(estimation_returns!AO$1,regression_results!$B:$J,4,0)</f>
        <v>2.5798275589447067E-2</v>
      </c>
      <c r="AO21">
        <f>estimation_returns!AP21-estimation_returns!$AE21*VLOOKUP(estimation_returns!AP$1,regression_results!$B:$J,5,0)+VLOOKUP(estimation_returns!AP$1,regression_results!$B:$J,4,0)</f>
        <v>9.64309731998538E-3</v>
      </c>
      <c r="AP21">
        <f>estimation_returns!AQ21-estimation_returns!$AE21*VLOOKUP(estimation_returns!AQ$1,regression_results!$B:$J,5,0)+VLOOKUP(estimation_returns!AQ$1,regression_results!$B:$J,4,0)</f>
        <v>3.3461597320094939E-2</v>
      </c>
      <c r="AQ21">
        <f>estimation_returns!AR21-estimation_returns!$AE21*VLOOKUP(estimation_returns!AR$1,regression_results!$B:$J,5,0)+VLOOKUP(estimation_returns!AR$1,regression_results!$B:$J,4,0)</f>
        <v>-1.6668816681404693E-2</v>
      </c>
      <c r="AR21">
        <f>estimation_returns!AS21-estimation_returns!$AE21*VLOOKUP(estimation_returns!AS$1,regression_results!$B:$J,5,0)+VLOOKUP(estimation_returns!AS$1,regression_results!$B:$J,4,0)</f>
        <v>7.0928288013396264E-3</v>
      </c>
      <c r="AS21">
        <f>estimation_returns!AT21-estimation_returns!$AE21*VLOOKUP(estimation_returns!AT$1,regression_results!$B:$J,5,0)+VLOOKUP(estimation_returns!AT$1,regression_results!$B:$J,4,0)</f>
        <v>-2.6074061901158102E-2</v>
      </c>
      <c r="AT21">
        <f>estimation_returns!AU21-estimation_returns!$AE21*VLOOKUP(estimation_returns!AU$1,regression_results!$B:$J,5,0)+VLOOKUP(estimation_returns!AU$1,regression_results!$B:$J,4,0)</f>
        <v>-5.9968931266895032E-3</v>
      </c>
      <c r="AU21">
        <f>estimation_returns!AV21-estimation_returns!$AE21*VLOOKUP(estimation_returns!AV$1,regression_results!$B:$J,5,0)+VLOOKUP(estimation_returns!AV$1,regression_results!$B:$J,4,0)</f>
        <v>5.2768463616848123E-3</v>
      </c>
      <c r="AV21">
        <f>estimation_returns!AW21-estimation_returns!$AE21*VLOOKUP(estimation_returns!AW$1,regression_results!$B:$J,5,0)+VLOOKUP(estimation_returns!AW$1,regression_results!$B:$J,4,0)</f>
        <v>-7.5885484370763149E-3</v>
      </c>
      <c r="AW21">
        <f>estimation_returns!AX21-estimation_returns!$AE21*VLOOKUP(estimation_returns!AX$1,regression_results!$B:$J,5,0)+VLOOKUP(estimation_returns!AX$1,regression_results!$B:$J,4,0)</f>
        <v>2.835442991883624E-2</v>
      </c>
      <c r="AX21">
        <f>estimation_returns!AY21-estimation_returns!$AE21*VLOOKUP(estimation_returns!AY$1,regression_results!$B:$J,5,0)+VLOOKUP(estimation_returns!AY$1,regression_results!$B:$J,4,0)</f>
        <v>9.196725744119158E-3</v>
      </c>
      <c r="AY21">
        <f>estimation_returns!AZ21-estimation_returns!$AE21*VLOOKUP(estimation_returns!AZ$1,regression_results!$B:$J,5,0)+VLOOKUP(estimation_returns!AZ$1,regression_results!$B:$J,4,0)</f>
        <v>-6.8099523336303432E-3</v>
      </c>
      <c r="AZ21">
        <f>estimation_returns!BA21-estimation_returns!$AE21*VLOOKUP(estimation_returns!BA$1,regression_results!$B:$J,5,0)+VLOOKUP(estimation_returns!BA$1,regression_results!$B:$J,4,0)</f>
        <v>-1.7599994134663521E-2</v>
      </c>
      <c r="BA21" s="2">
        <v>44593</v>
      </c>
      <c r="BB21">
        <f t="shared" si="0"/>
        <v>-1.7349177295708452E-5</v>
      </c>
    </row>
    <row r="22" spans="1:54" x14ac:dyDescent="0.25">
      <c r="A22" s="1">
        <v>-15</v>
      </c>
      <c r="B22">
        <f>estimation_returns!B22-estimation_returns!$AE22*VLOOKUP(estimation_returns!B$1,regression_results!$B:$J,5,0)+VLOOKUP(estimation_returns!B$1,regression_results!$B:$J,4,0)</f>
        <v>-3.4041411943558857E-2</v>
      </c>
      <c r="C22">
        <f>estimation_returns!C22-estimation_returns!$AE22*VLOOKUP(estimation_returns!C$1,regression_results!$B:$J,5,0)+VLOOKUP(estimation_returns!C$1,regression_results!$B:$J,4,0)</f>
        <v>-7.874646952533039E-2</v>
      </c>
      <c r="D22">
        <f>estimation_returns!D22-estimation_returns!$AE22*VLOOKUP(estimation_returns!D$1,regression_results!$B:$J,5,0)+VLOOKUP(estimation_returns!D$1,regression_results!$B:$J,4,0)</f>
        <v>6.9857057695377088E-3</v>
      </c>
      <c r="E22">
        <f>estimation_returns!E22-estimation_returns!$AE22*VLOOKUP(estimation_returns!E$1,regression_results!$B:$J,5,0)+VLOOKUP(estimation_returns!E$1,regression_results!$B:$J,4,0)</f>
        <v>3.3927193060780667E-3</v>
      </c>
      <c r="F22">
        <f>estimation_returns!F22-estimation_returns!$AE22*VLOOKUP(estimation_returns!F$1,regression_results!$B:$J,5,0)+VLOOKUP(estimation_returns!F$1,regression_results!$B:$J,4,0)</f>
        <v>-4.6799421368202074E-2</v>
      </c>
      <c r="G22">
        <f>estimation_returns!G22-estimation_returns!$AE22*VLOOKUP(estimation_returns!G$1,regression_results!$B:$J,5,0)+VLOOKUP(estimation_returns!G$1,regression_results!$B:$J,4,0)</f>
        <v>5.0427921207967501E-3</v>
      </c>
      <c r="H22">
        <f>estimation_returns!H22-estimation_returns!$AE22*VLOOKUP(estimation_returns!H$1,regression_results!$B:$J,5,0)+VLOOKUP(estimation_returns!H$1,regression_results!$B:$J,4,0)</f>
        <v>-4.0653298931350116E-3</v>
      </c>
      <c r="I22">
        <f>estimation_returns!I22-estimation_returns!$AE22*VLOOKUP(estimation_returns!I$1,regression_results!$B:$J,5,0)+VLOOKUP(estimation_returns!I$1,regression_results!$B:$J,4,0)</f>
        <v>-2.4571758674353499E-3</v>
      </c>
      <c r="J22">
        <f>estimation_returns!J22-estimation_returns!$AE22*VLOOKUP(estimation_returns!J$1,regression_results!$B:$J,5,0)+VLOOKUP(estimation_returns!J$1,regression_results!$B:$J,4,0)</f>
        <v>-2.9704945079978781E-2</v>
      </c>
      <c r="K22">
        <f>estimation_returns!K22-estimation_returns!$AE22*VLOOKUP(estimation_returns!K$1,regression_results!$B:$J,5,0)+VLOOKUP(estimation_returns!K$1,regression_results!$B:$J,4,0)</f>
        <v>-7.1589391216059003E-3</v>
      </c>
      <c r="L22">
        <f>estimation_returns!L22-estimation_returns!$AE22*VLOOKUP(estimation_returns!L$1,regression_results!$B:$J,5,0)+VLOOKUP(estimation_returns!L$1,regression_results!$B:$J,4,0)</f>
        <v>-1.033336041347634E-2</v>
      </c>
      <c r="M22">
        <f>estimation_returns!M22-estimation_returns!$AE22*VLOOKUP(estimation_returns!M$1,regression_results!$B:$J,5,0)+VLOOKUP(estimation_returns!M$1,regression_results!$B:$J,4,0)</f>
        <v>4.7573093404625604E-3</v>
      </c>
      <c r="N22">
        <f>estimation_returns!N22-estimation_returns!$AE22*VLOOKUP(estimation_returns!N$1,regression_results!$B:$J,5,0)+VLOOKUP(estimation_returns!N$1,regression_results!$B:$J,4,0)</f>
        <v>-8.4804429231271506E-3</v>
      </c>
      <c r="O22">
        <f>estimation_returns!O22-estimation_returns!$AE22*VLOOKUP(estimation_returns!O$1,regression_results!$B:$J,5,0)+VLOOKUP(estimation_returns!O$1,regression_results!$B:$J,4,0)</f>
        <v>1.4980937314839777E-2</v>
      </c>
      <c r="P22">
        <f>estimation_returns!P22-estimation_returns!$AE22*VLOOKUP(estimation_returns!P$1,regression_results!$B:$J,5,0)+VLOOKUP(estimation_returns!P$1,regression_results!$B:$J,4,0)</f>
        <v>-3.5968777147128688E-3</v>
      </c>
      <c r="Q22">
        <f>estimation_returns!Q22-estimation_returns!$AE22*VLOOKUP(estimation_returns!Q$1,regression_results!$B:$J,5,0)+VLOOKUP(estimation_returns!Q$1,regression_results!$B:$J,4,0)</f>
        <v>-1.0714250439028499E-2</v>
      </c>
      <c r="R22">
        <f>estimation_returns!R22-estimation_returns!$AE22*VLOOKUP(estimation_returns!R$1,regression_results!$B:$J,5,0)+VLOOKUP(estimation_returns!R$1,regression_results!$B:$J,4,0)</f>
        <v>1.0280407511673487E-2</v>
      </c>
      <c r="S22">
        <f>estimation_returns!S22-estimation_returns!$AE22*VLOOKUP(estimation_returns!S$1,regression_results!$B:$J,5,0)+VLOOKUP(estimation_returns!S$1,regression_results!$B:$J,4,0)</f>
        <v>5.0429364025448148E-3</v>
      </c>
      <c r="T22">
        <f>estimation_returns!T22-estimation_returns!$AE22*VLOOKUP(estimation_returns!T$1,regression_results!$B:$J,5,0)+VLOOKUP(estimation_returns!T$1,regression_results!$B:$J,4,0)</f>
        <v>-5.0292091424485298E-2</v>
      </c>
      <c r="U22">
        <f>estimation_returns!U22-estimation_returns!$AE22*VLOOKUP(estimation_returns!U$1,regression_results!$B:$J,5,0)+VLOOKUP(estimation_returns!U$1,regression_results!$B:$J,4,0)</f>
        <v>-1.8447179461502216E-2</v>
      </c>
      <c r="V22">
        <f>estimation_returns!V22-estimation_returns!$AE22*VLOOKUP(estimation_returns!V$1,regression_results!$B:$J,5,0)+VLOOKUP(estimation_returns!V$1,regression_results!$B:$J,4,0)</f>
        <v>-3.0189256227755351E-3</v>
      </c>
      <c r="W22">
        <f>estimation_returns!W22-estimation_returns!$AE22*VLOOKUP(estimation_returns!W$1,regression_results!$B:$J,5,0)+VLOOKUP(estimation_returns!W$1,regression_results!$B:$J,4,0)</f>
        <v>-6.3786893355652526E-3</v>
      </c>
      <c r="X22">
        <f>estimation_returns!X22-estimation_returns!$AE22*VLOOKUP(estimation_returns!X$1,regression_results!$B:$J,5,0)+VLOOKUP(estimation_returns!X$1,regression_results!$B:$J,4,0)</f>
        <v>-1.218640293007248E-2</v>
      </c>
      <c r="Y22">
        <f>estimation_returns!Y22-estimation_returns!$AE22*VLOOKUP(estimation_returns!Y$1,regression_results!$B:$J,5,0)+VLOOKUP(estimation_returns!Y$1,regression_results!$B:$J,4,0)</f>
        <v>-1.4480360640492169E-2</v>
      </c>
      <c r="Z22">
        <f>estimation_returns!Z22-estimation_returns!$AE22*VLOOKUP(estimation_returns!Z$1,regression_results!$B:$J,5,0)+VLOOKUP(estimation_returns!Z$1,regression_results!$B:$J,4,0)</f>
        <v>-4.1995680389583227E-2</v>
      </c>
      <c r="AA22">
        <f>estimation_returns!AA22-estimation_returns!$AE22*VLOOKUP(estimation_returns!AA$1,regression_results!$B:$J,5,0)+VLOOKUP(estimation_returns!AA$1,regression_results!$B:$J,4,0)</f>
        <v>1.3255142168850664E-2</v>
      </c>
      <c r="AB22">
        <f>estimation_returns!AB22-estimation_returns!$AE22*VLOOKUP(estimation_returns!AB$1,regression_results!$B:$J,5,0)+VLOOKUP(estimation_returns!AB$1,regression_results!$B:$J,4,0)</f>
        <v>-4.0402763766186879E-2</v>
      </c>
      <c r="AC22">
        <f>estimation_returns!AC22-estimation_returns!$AE22*VLOOKUP(estimation_returns!AC$1,regression_results!$B:$J,5,0)+VLOOKUP(estimation_returns!AC$1,regression_results!$B:$J,4,0)</f>
        <v>-2.6207629816489952E-3</v>
      </c>
      <c r="AD22">
        <f>estimation_returns!AD22-estimation_returns!$AE22*VLOOKUP(estimation_returns!AD$1,regression_results!$B:$J,5,0)+VLOOKUP(estimation_returns!AD$1,regression_results!$B:$J,4,0)</f>
        <v>-1.7649661483506475E-2</v>
      </c>
      <c r="AE22">
        <f>estimation_returns!AF22-estimation_returns!$AE22*VLOOKUP(estimation_returns!AF$1,regression_results!$B:$J,5,0)+VLOOKUP(estimation_returns!AF$1,regression_results!$B:$J,4,0)</f>
        <v>1.1190437868278266E-2</v>
      </c>
      <c r="AF22">
        <f>estimation_returns!AG22-estimation_returns!$AE22*VLOOKUP(estimation_returns!AG$1,regression_results!$B:$J,5,0)+VLOOKUP(estimation_returns!AG$1,regression_results!$B:$J,4,0)</f>
        <v>-2.9151150499938286E-2</v>
      </c>
      <c r="AG22">
        <f>estimation_returns!AH22-estimation_returns!$AE22*VLOOKUP(estimation_returns!AH$1,regression_results!$B:$J,5,0)+VLOOKUP(estimation_returns!AH$1,regression_results!$B:$J,4,0)</f>
        <v>-7.153148166069255E-2</v>
      </c>
      <c r="AH22">
        <f>estimation_returns!AI22-estimation_returns!$AE22*VLOOKUP(estimation_returns!AI$1,regression_results!$B:$J,5,0)+VLOOKUP(estimation_returns!AI$1,regression_results!$B:$J,4,0)</f>
        <v>-1.4169304197732236E-2</v>
      </c>
      <c r="AI22">
        <f>estimation_returns!AJ22-estimation_returns!$AE22*VLOOKUP(estimation_returns!AJ$1,regression_results!$B:$J,5,0)+VLOOKUP(estimation_returns!AJ$1,regression_results!$B:$J,4,0)</f>
        <v>-2.3245435255785405E-2</v>
      </c>
      <c r="AJ22">
        <f>estimation_returns!AK22-estimation_returns!$AE22*VLOOKUP(estimation_returns!AK$1,regression_results!$B:$J,5,0)+VLOOKUP(estimation_returns!AK$1,regression_results!$B:$J,4,0)</f>
        <v>9.4408654191727864E-3</v>
      </c>
      <c r="AK22">
        <f>estimation_returns!AL22-estimation_returns!$AE22*VLOOKUP(estimation_returns!AL$1,regression_results!$B:$J,5,0)+VLOOKUP(estimation_returns!AL$1,regression_results!$B:$J,4,0)</f>
        <v>2.1462606288484985E-3</v>
      </c>
      <c r="AL22">
        <f>estimation_returns!AM22-estimation_returns!$AE22*VLOOKUP(estimation_returns!AM$1,regression_results!$B:$J,5,0)+VLOOKUP(estimation_returns!AM$1,regression_results!$B:$J,4,0)</f>
        <v>2.7362752197306293E-3</v>
      </c>
      <c r="AM22">
        <f>estimation_returns!AN22-estimation_returns!$AE22*VLOOKUP(estimation_returns!AN$1,regression_results!$B:$J,5,0)+VLOOKUP(estimation_returns!AN$1,regression_results!$B:$J,4,0)</f>
        <v>-5.359595986572438E-2</v>
      </c>
      <c r="AN22">
        <f>estimation_returns!AO22-estimation_returns!$AE22*VLOOKUP(estimation_returns!AO$1,regression_results!$B:$J,5,0)+VLOOKUP(estimation_returns!AO$1,regression_results!$B:$J,4,0)</f>
        <v>8.2173820334324188E-3</v>
      </c>
      <c r="AO22">
        <f>estimation_returns!AP22-estimation_returns!$AE22*VLOOKUP(estimation_returns!AP$1,regression_results!$B:$J,5,0)+VLOOKUP(estimation_returns!AP$1,regression_results!$B:$J,4,0)</f>
        <v>-6.189230717464745E-2</v>
      </c>
      <c r="AP22">
        <f>estimation_returns!AQ22-estimation_returns!$AE22*VLOOKUP(estimation_returns!AQ$1,regression_results!$B:$J,5,0)+VLOOKUP(estimation_returns!AQ$1,regression_results!$B:$J,4,0)</f>
        <v>-4.0538829328378668E-3</v>
      </c>
      <c r="AQ22">
        <f>estimation_returns!AR22-estimation_returns!$AE22*VLOOKUP(estimation_returns!AR$1,regression_results!$B:$J,5,0)+VLOOKUP(estimation_returns!AR$1,regression_results!$B:$J,4,0)</f>
        <v>2.2707350152494526E-3</v>
      </c>
      <c r="AR22">
        <f>estimation_returns!AS22-estimation_returns!$AE22*VLOOKUP(estimation_returns!AS$1,regression_results!$B:$J,5,0)+VLOOKUP(estimation_returns!AS$1,regression_results!$B:$J,4,0)</f>
        <v>5.8407335585900381E-2</v>
      </c>
      <c r="AS22">
        <f>estimation_returns!AT22-estimation_returns!$AE22*VLOOKUP(estimation_returns!AT$1,regression_results!$B:$J,5,0)+VLOOKUP(estimation_returns!AT$1,regression_results!$B:$J,4,0)</f>
        <v>-1.5869265824363477E-2</v>
      </c>
      <c r="AT22">
        <f>estimation_returns!AU22-estimation_returns!$AE22*VLOOKUP(estimation_returns!AU$1,regression_results!$B:$J,5,0)+VLOOKUP(estimation_returns!AU$1,regression_results!$B:$J,4,0)</f>
        <v>8.1073346103711849E-3</v>
      </c>
      <c r="AU22">
        <f>estimation_returns!AV22-estimation_returns!$AE22*VLOOKUP(estimation_returns!AV$1,regression_results!$B:$J,5,0)+VLOOKUP(estimation_returns!AV$1,regression_results!$B:$J,4,0)</f>
        <v>5.1074584834576078E-3</v>
      </c>
      <c r="AV22">
        <f>estimation_returns!AW22-estimation_returns!$AE22*VLOOKUP(estimation_returns!AW$1,regression_results!$B:$J,5,0)+VLOOKUP(estimation_returns!AW$1,regression_results!$B:$J,4,0)</f>
        <v>-4.6397455333194526E-3</v>
      </c>
      <c r="AW22">
        <f>estimation_returns!AX22-estimation_returns!$AE22*VLOOKUP(estimation_returns!AX$1,regression_results!$B:$J,5,0)+VLOOKUP(estimation_returns!AX$1,regression_results!$B:$J,4,0)</f>
        <v>-2.4188928284217273E-2</v>
      </c>
      <c r="AX22">
        <f>estimation_returns!AY22-estimation_returns!$AE22*VLOOKUP(estimation_returns!AY$1,regression_results!$B:$J,5,0)+VLOOKUP(estimation_returns!AY$1,regression_results!$B:$J,4,0)</f>
        <v>1.2224097125788275E-2</v>
      </c>
      <c r="AY22">
        <f>estimation_returns!AZ22-estimation_returns!$AE22*VLOOKUP(estimation_returns!AZ$1,regression_results!$B:$J,5,0)+VLOOKUP(estimation_returns!AZ$1,regression_results!$B:$J,4,0)</f>
        <v>3.402726655448253E-3</v>
      </c>
      <c r="AZ22">
        <f>estimation_returns!BA22-estimation_returns!$AE22*VLOOKUP(estimation_returns!BA$1,regression_results!$B:$J,5,0)+VLOOKUP(estimation_returns!BA$1,regression_results!$B:$J,4,0)</f>
        <v>1.0291048328432419E-3</v>
      </c>
      <c r="BA22" s="2">
        <v>44594</v>
      </c>
      <c r="BB22">
        <f t="shared" si="0"/>
        <v>-1.0939032159634574E-2</v>
      </c>
    </row>
    <row r="23" spans="1:54" x14ac:dyDescent="0.25">
      <c r="A23" s="1">
        <v>-14</v>
      </c>
      <c r="B23">
        <f>estimation_returns!B23-estimation_returns!$AE23*VLOOKUP(estimation_returns!B$1,regression_results!$B:$J,5,0)+VLOOKUP(estimation_returns!B$1,regression_results!$B:$J,4,0)</f>
        <v>1.3859158182181135E-2</v>
      </c>
      <c r="C23">
        <f>estimation_returns!C23-estimation_returns!$AE23*VLOOKUP(estimation_returns!C$1,regression_results!$B:$J,5,0)+VLOOKUP(estimation_returns!C$1,regression_results!$B:$J,4,0)</f>
        <v>3.3288017158767995E-2</v>
      </c>
      <c r="D23">
        <f>estimation_returns!D23-estimation_returns!$AE23*VLOOKUP(estimation_returns!D$1,regression_results!$B:$J,5,0)+VLOOKUP(estimation_returns!D$1,regression_results!$B:$J,4,0)</f>
        <v>-6.8539609992325857E-3</v>
      </c>
      <c r="E23">
        <f>estimation_returns!E23-estimation_returns!$AE23*VLOOKUP(estimation_returns!E$1,regression_results!$B:$J,5,0)+VLOOKUP(estimation_returns!E$1,regression_results!$B:$J,4,0)</f>
        <v>-6.5105419607189366E-3</v>
      </c>
      <c r="F23">
        <f>estimation_returns!F23-estimation_returns!$AE23*VLOOKUP(estimation_returns!F$1,regression_results!$B:$J,5,0)+VLOOKUP(estimation_returns!F$1,regression_results!$B:$J,4,0)</f>
        <v>-8.9714715267740028E-3</v>
      </c>
      <c r="G23">
        <f>estimation_returns!G23-estimation_returns!$AE23*VLOOKUP(estimation_returns!G$1,regression_results!$B:$J,5,0)+VLOOKUP(estimation_returns!G$1,regression_results!$B:$J,4,0)</f>
        <v>3.2068642420936652E-3</v>
      </c>
      <c r="H23">
        <f>estimation_returns!H23-estimation_returns!$AE23*VLOOKUP(estimation_returns!H$1,regression_results!$B:$J,5,0)+VLOOKUP(estimation_returns!H$1,regression_results!$B:$J,4,0)</f>
        <v>6.8142811661398624E-3</v>
      </c>
      <c r="I23">
        <f>estimation_returns!I23-estimation_returns!$AE23*VLOOKUP(estimation_returns!I$1,regression_results!$B:$J,5,0)+VLOOKUP(estimation_returns!I$1,regression_results!$B:$J,4,0)</f>
        <v>6.3557524611287438E-3</v>
      </c>
      <c r="J23">
        <f>estimation_returns!J23-estimation_returns!$AE23*VLOOKUP(estimation_returns!J$1,regression_results!$B:$J,5,0)+VLOOKUP(estimation_returns!J$1,regression_results!$B:$J,4,0)</f>
        <v>-1.8812130324620518E-2</v>
      </c>
      <c r="K23">
        <f>estimation_returns!K23-estimation_returns!$AE23*VLOOKUP(estimation_returns!K$1,regression_results!$B:$J,5,0)+VLOOKUP(estimation_returns!K$1,regression_results!$B:$J,4,0)</f>
        <v>1.9644490422980323E-3</v>
      </c>
      <c r="L23">
        <f>estimation_returns!L23-estimation_returns!$AE23*VLOOKUP(estimation_returns!L$1,regression_results!$B:$J,5,0)+VLOOKUP(estimation_returns!L$1,regression_results!$B:$J,4,0)</f>
        <v>-4.1786678559403208E-3</v>
      </c>
      <c r="M23">
        <f>estimation_returns!M23-estimation_returns!$AE23*VLOOKUP(estimation_returns!M$1,regression_results!$B:$J,5,0)+VLOOKUP(estimation_returns!M$1,regression_results!$B:$J,4,0)</f>
        <v>1.1576962434157047E-2</v>
      </c>
      <c r="N23">
        <f>estimation_returns!N23-estimation_returns!$AE23*VLOOKUP(estimation_returns!N$1,regression_results!$B:$J,5,0)+VLOOKUP(estimation_returns!N$1,regression_results!$B:$J,4,0)</f>
        <v>-3.6312906013320607E-2</v>
      </c>
      <c r="O23">
        <f>estimation_returns!O23-estimation_returns!$AE23*VLOOKUP(estimation_returns!O$1,regression_results!$B:$J,5,0)+VLOOKUP(estimation_returns!O$1,regression_results!$B:$J,4,0)</f>
        <v>4.339956229899875E-3</v>
      </c>
      <c r="P23">
        <f>estimation_returns!P23-estimation_returns!$AE23*VLOOKUP(estimation_returns!P$1,regression_results!$B:$J,5,0)+VLOOKUP(estimation_returns!P$1,regression_results!$B:$J,4,0)</f>
        <v>-5.5409825025336031E-3</v>
      </c>
      <c r="Q23">
        <f>estimation_returns!Q23-estimation_returns!$AE23*VLOOKUP(estimation_returns!Q$1,regression_results!$B:$J,5,0)+VLOOKUP(estimation_returns!Q$1,regression_results!$B:$J,4,0)</f>
        <v>-5.1210619876490985E-3</v>
      </c>
      <c r="R23">
        <f>estimation_returns!R23-estimation_returns!$AE23*VLOOKUP(estimation_returns!R$1,regression_results!$B:$J,5,0)+VLOOKUP(estimation_returns!R$1,regression_results!$B:$J,4,0)</f>
        <v>1.0965698966568236E-2</v>
      </c>
      <c r="S23">
        <f>estimation_returns!S23-estimation_returns!$AE23*VLOOKUP(estimation_returns!S$1,regression_results!$B:$J,5,0)+VLOOKUP(estimation_returns!S$1,regression_results!$B:$J,4,0)</f>
        <v>1.4791987906398378E-2</v>
      </c>
      <c r="T23">
        <f>estimation_returns!T23-estimation_returns!$AE23*VLOOKUP(estimation_returns!T$1,regression_results!$B:$J,5,0)+VLOOKUP(estimation_returns!T$1,regression_results!$B:$J,4,0)</f>
        <v>3.7972550719596272E-2</v>
      </c>
      <c r="U23">
        <f>estimation_returns!U23-estimation_returns!$AE23*VLOOKUP(estimation_returns!U$1,regression_results!$B:$J,5,0)+VLOOKUP(estimation_returns!U$1,regression_results!$B:$J,4,0)</f>
        <v>2.2703208188911913E-2</v>
      </c>
      <c r="V23">
        <f>estimation_returns!V23-estimation_returns!$AE23*VLOOKUP(estimation_returns!V$1,regression_results!$B:$J,5,0)+VLOOKUP(estimation_returns!V$1,regression_results!$B:$J,4,0)</f>
        <v>-2.035886167777386E-2</v>
      </c>
      <c r="W23">
        <f>estimation_returns!W23-estimation_returns!$AE23*VLOOKUP(estimation_returns!W$1,regression_results!$B:$J,5,0)+VLOOKUP(estimation_returns!W$1,regression_results!$B:$J,4,0)</f>
        <v>6.4802526102501496E-3</v>
      </c>
      <c r="X23">
        <f>estimation_returns!X23-estimation_returns!$AE23*VLOOKUP(estimation_returns!X$1,regression_results!$B:$J,5,0)+VLOOKUP(estimation_returns!X$1,regression_results!$B:$J,4,0)</f>
        <v>1.1321786723145108E-2</v>
      </c>
      <c r="Y23">
        <f>estimation_returns!Y23-estimation_returns!$AE23*VLOOKUP(estimation_returns!Y$1,regression_results!$B:$J,5,0)+VLOOKUP(estimation_returns!Y$1,regression_results!$B:$J,4,0)</f>
        <v>9.3327711480047648E-3</v>
      </c>
      <c r="Z23">
        <f>estimation_returns!Z23-estimation_returns!$AE23*VLOOKUP(estimation_returns!Z$1,regression_results!$B:$J,5,0)+VLOOKUP(estimation_returns!Z$1,regression_results!$B:$J,4,0)</f>
        <v>-1.4111875493531696E-2</v>
      </c>
      <c r="AA23">
        <f>estimation_returns!AA23-estimation_returns!$AE23*VLOOKUP(estimation_returns!AA$1,regression_results!$B:$J,5,0)+VLOOKUP(estimation_returns!AA$1,regression_results!$B:$J,4,0)</f>
        <v>1.7589639498883362E-2</v>
      </c>
      <c r="AB23">
        <f>estimation_returns!AB23-estimation_returns!$AE23*VLOOKUP(estimation_returns!AB$1,regression_results!$B:$J,5,0)+VLOOKUP(estimation_returns!AB$1,regression_results!$B:$J,4,0)</f>
        <v>-3.3704590735885893E-2</v>
      </c>
      <c r="AC23">
        <f>estimation_returns!AC23-estimation_returns!$AE23*VLOOKUP(estimation_returns!AC$1,regression_results!$B:$J,5,0)+VLOOKUP(estimation_returns!AC$1,regression_results!$B:$J,4,0)</f>
        <v>-1.9158170235363103E-3</v>
      </c>
      <c r="AD23">
        <f>estimation_returns!AD23-estimation_returns!$AE23*VLOOKUP(estimation_returns!AD$1,regression_results!$B:$J,5,0)+VLOOKUP(estimation_returns!AD$1,regression_results!$B:$J,4,0)</f>
        <v>6.9856325407446538E-4</v>
      </c>
      <c r="AE23">
        <f>estimation_returns!AF23-estimation_returns!$AE23*VLOOKUP(estimation_returns!AF$1,regression_results!$B:$J,5,0)+VLOOKUP(estimation_returns!AF$1,regression_results!$B:$J,4,0)</f>
        <v>2.1928483534595887E-3</v>
      </c>
      <c r="AF23">
        <f>estimation_returns!AG23-estimation_returns!$AE23*VLOOKUP(estimation_returns!AG$1,regression_results!$B:$J,5,0)+VLOOKUP(estimation_returns!AG$1,regression_results!$B:$J,4,0)</f>
        <v>-7.3136273558388658E-3</v>
      </c>
      <c r="AG23">
        <f>estimation_returns!AH23-estimation_returns!$AE23*VLOOKUP(estimation_returns!AH$1,regression_results!$B:$J,5,0)+VLOOKUP(estimation_returns!AH$1,regression_results!$B:$J,4,0)</f>
        <v>9.3858484201989317E-3</v>
      </c>
      <c r="AH23">
        <f>estimation_returns!AI23-estimation_returns!$AE23*VLOOKUP(estimation_returns!AI$1,regression_results!$B:$J,5,0)+VLOOKUP(estimation_returns!AI$1,regression_results!$B:$J,4,0)</f>
        <v>3.9733388094368946E-4</v>
      </c>
      <c r="AI23">
        <f>estimation_returns!AJ23-estimation_returns!$AE23*VLOOKUP(estimation_returns!AJ$1,regression_results!$B:$J,5,0)+VLOOKUP(estimation_returns!AJ$1,regression_results!$B:$J,4,0)</f>
        <v>-4.0873100743091706E-4</v>
      </c>
      <c r="AJ23">
        <f>estimation_returns!AK23-estimation_returns!$AE23*VLOOKUP(estimation_returns!AK$1,regression_results!$B:$J,5,0)+VLOOKUP(estimation_returns!AK$1,regression_results!$B:$J,4,0)</f>
        <v>1.1657940395132876E-2</v>
      </c>
      <c r="AK23">
        <f>estimation_returns!AL23-estimation_returns!$AE23*VLOOKUP(estimation_returns!AL$1,regression_results!$B:$J,5,0)+VLOOKUP(estimation_returns!AL$1,regression_results!$B:$J,4,0)</f>
        <v>-2.4422682179261242E-2</v>
      </c>
      <c r="AL23">
        <f>estimation_returns!AM23-estimation_returns!$AE23*VLOOKUP(estimation_returns!AM$1,regression_results!$B:$J,5,0)+VLOOKUP(estimation_returns!AM$1,regression_results!$B:$J,4,0)</f>
        <v>-1.2927486077964774E-2</v>
      </c>
      <c r="AM23">
        <f>estimation_returns!AN23-estimation_returns!$AE23*VLOOKUP(estimation_returns!AN$1,regression_results!$B:$J,5,0)+VLOOKUP(estimation_returns!AN$1,regression_results!$B:$J,4,0)</f>
        <v>-1.5258165781548804E-2</v>
      </c>
      <c r="AN23">
        <f>estimation_returns!AO23-estimation_returns!$AE23*VLOOKUP(estimation_returns!AO$1,regression_results!$B:$J,5,0)+VLOOKUP(estimation_returns!AO$1,regression_results!$B:$J,4,0)</f>
        <v>-3.8381568369477773E-3</v>
      </c>
      <c r="AO23">
        <f>estimation_returns!AP23-estimation_returns!$AE23*VLOOKUP(estimation_returns!AP$1,regression_results!$B:$J,5,0)+VLOOKUP(estimation_returns!AP$1,regression_results!$B:$J,4,0)</f>
        <v>1.3449479619306276E-3</v>
      </c>
      <c r="AP23">
        <f>estimation_returns!AQ23-estimation_returns!$AE23*VLOOKUP(estimation_returns!AQ$1,regression_results!$B:$J,5,0)+VLOOKUP(estimation_returns!AQ$1,regression_results!$B:$J,4,0)</f>
        <v>2.9621727271131305E-2</v>
      </c>
      <c r="AQ23">
        <f>estimation_returns!AR23-estimation_returns!$AE23*VLOOKUP(estimation_returns!AR$1,regression_results!$B:$J,5,0)+VLOOKUP(estimation_returns!AR$1,regression_results!$B:$J,4,0)</f>
        <v>-7.8447373475178141E-3</v>
      </c>
      <c r="AR23">
        <f>estimation_returns!AS23-estimation_returns!$AE23*VLOOKUP(estimation_returns!AS$1,regression_results!$B:$J,5,0)+VLOOKUP(estimation_returns!AS$1,regression_results!$B:$J,4,0)</f>
        <v>1.7359141293323305E-3</v>
      </c>
      <c r="AS23">
        <f>estimation_returns!AT23-estimation_returns!$AE23*VLOOKUP(estimation_returns!AT$1,regression_results!$B:$J,5,0)+VLOOKUP(estimation_returns!AT$1,regression_results!$B:$J,4,0)</f>
        <v>-8.8641500373145138E-3</v>
      </c>
      <c r="AT23">
        <f>estimation_returns!AU23-estimation_returns!$AE23*VLOOKUP(estimation_returns!AU$1,regression_results!$B:$J,5,0)+VLOOKUP(estimation_returns!AU$1,regression_results!$B:$J,4,0)</f>
        <v>1.4494038659288552E-3</v>
      </c>
      <c r="AU23">
        <f>estimation_returns!AV23-estimation_returns!$AE23*VLOOKUP(estimation_returns!AV$1,regression_results!$B:$J,5,0)+VLOOKUP(estimation_returns!AV$1,regression_results!$B:$J,4,0)</f>
        <v>-8.8796181914521325E-3</v>
      </c>
      <c r="AV23">
        <f>estimation_returns!AW23-estimation_returns!$AE23*VLOOKUP(estimation_returns!AW$1,regression_results!$B:$J,5,0)+VLOOKUP(estimation_returns!AW$1,regression_results!$B:$J,4,0)</f>
        <v>-2.5315704845336798E-2</v>
      </c>
      <c r="AW23">
        <f>estimation_returns!AX23-estimation_returns!$AE23*VLOOKUP(estimation_returns!AX$1,regression_results!$B:$J,5,0)+VLOOKUP(estimation_returns!AX$1,regression_results!$B:$J,4,0)</f>
        <v>1.3672298798618214E-2</v>
      </c>
      <c r="AX23">
        <f>estimation_returns!AY23-estimation_returns!$AE23*VLOOKUP(estimation_returns!AY$1,regression_results!$B:$J,5,0)+VLOOKUP(estimation_returns!AY$1,regression_results!$B:$J,4,0)</f>
        <v>-1.0888569282741484E-2</v>
      </c>
      <c r="AY23">
        <f>estimation_returns!AZ23-estimation_returns!$AE23*VLOOKUP(estimation_returns!AZ$1,regression_results!$B:$J,5,0)+VLOOKUP(estimation_returns!AZ$1,regression_results!$B:$J,4,0)</f>
        <v>-5.883936941897918E-2</v>
      </c>
      <c r="AZ23">
        <f>estimation_returns!BA23-estimation_returns!$AE23*VLOOKUP(estimation_returns!BA$1,regression_results!$B:$J,5,0)+VLOOKUP(estimation_returns!BA$1,regression_results!$B:$J,4,0)</f>
        <v>-7.9167173213819434E-4</v>
      </c>
      <c r="BA23" s="2">
        <v>44595</v>
      </c>
      <c r="BB23">
        <f t="shared" si="0"/>
        <v>-1.2404975526826376E-3</v>
      </c>
    </row>
    <row r="24" spans="1:54" x14ac:dyDescent="0.25">
      <c r="A24" s="1">
        <v>-13</v>
      </c>
      <c r="B24">
        <f>estimation_returns!B24-estimation_returns!$AE24*VLOOKUP(estimation_returns!B$1,regression_results!$B:$J,5,0)+VLOOKUP(estimation_returns!B$1,regression_results!$B:$J,4,0)</f>
        <v>6.1115482546267898E-3</v>
      </c>
      <c r="C24">
        <f>estimation_returns!C24-estimation_returns!$AE24*VLOOKUP(estimation_returns!C$1,regression_results!$B:$J,5,0)+VLOOKUP(estimation_returns!C$1,regression_results!$B:$J,4,0)</f>
        <v>5.6305833859380129E-2</v>
      </c>
      <c r="D24">
        <f>estimation_returns!D24-estimation_returns!$AE24*VLOOKUP(estimation_returns!D$1,regression_results!$B:$J,5,0)+VLOOKUP(estimation_returns!D$1,regression_results!$B:$J,4,0)</f>
        <v>-5.2609645981935996E-3</v>
      </c>
      <c r="E24">
        <f>estimation_returns!E24-estimation_returns!$AE24*VLOOKUP(estimation_returns!E$1,regression_results!$B:$J,5,0)+VLOOKUP(estimation_returns!E$1,regression_results!$B:$J,4,0)</f>
        <v>-4.3172793570081081E-2</v>
      </c>
      <c r="F24">
        <f>estimation_returns!F24-estimation_returns!$AE24*VLOOKUP(estimation_returns!F$1,regression_results!$B:$J,5,0)+VLOOKUP(estimation_returns!F$1,regression_results!$B:$J,4,0)</f>
        <v>-1.4661480314854461E-2</v>
      </c>
      <c r="G24">
        <f>estimation_returns!G24-estimation_returns!$AE24*VLOOKUP(estimation_returns!G$1,regression_results!$B:$J,5,0)+VLOOKUP(estimation_returns!G$1,regression_results!$B:$J,4,0)</f>
        <v>-8.7752451143424861E-3</v>
      </c>
      <c r="H24">
        <f>estimation_returns!H24-estimation_returns!$AE24*VLOOKUP(estimation_returns!H$1,regression_results!$B:$J,5,0)+VLOOKUP(estimation_returns!H$1,regression_results!$B:$J,4,0)</f>
        <v>1.0695685111560176E-2</v>
      </c>
      <c r="I24">
        <f>estimation_returns!I24-estimation_returns!$AE24*VLOOKUP(estimation_returns!I$1,regression_results!$B:$J,5,0)+VLOOKUP(estimation_returns!I$1,regression_results!$B:$J,4,0)</f>
        <v>-8.3396928894440871E-3</v>
      </c>
      <c r="J24">
        <f>estimation_returns!J24-estimation_returns!$AE24*VLOOKUP(estimation_returns!J$1,regression_results!$B:$J,5,0)+VLOOKUP(estimation_returns!J$1,regression_results!$B:$J,4,0)</f>
        <v>-4.7887703074688225E-3</v>
      </c>
      <c r="K24">
        <f>estimation_returns!K24-estimation_returns!$AE24*VLOOKUP(estimation_returns!K$1,regression_results!$B:$J,5,0)+VLOOKUP(estimation_returns!K$1,regression_results!$B:$J,4,0)</f>
        <v>-6.9523592868613905E-4</v>
      </c>
      <c r="L24">
        <f>estimation_returns!L24-estimation_returns!$AE24*VLOOKUP(estimation_returns!L$1,regression_results!$B:$J,5,0)+VLOOKUP(estimation_returns!L$1,regression_results!$B:$J,4,0)</f>
        <v>2.7968385912082159E-3</v>
      </c>
      <c r="M24">
        <f>estimation_returns!M24-estimation_returns!$AE24*VLOOKUP(estimation_returns!M$1,regression_results!$B:$J,5,0)+VLOOKUP(estimation_returns!M$1,regression_results!$B:$J,4,0)</f>
        <v>-1.4929256912400506E-2</v>
      </c>
      <c r="N24">
        <f>estimation_returns!N24-estimation_returns!$AE24*VLOOKUP(estimation_returns!N$1,regression_results!$B:$J,5,0)+VLOOKUP(estimation_returns!N$1,regression_results!$B:$J,4,0)</f>
        <v>-6.8931589491868245E-3</v>
      </c>
      <c r="O24">
        <f>estimation_returns!O24-estimation_returns!$AE24*VLOOKUP(estimation_returns!O$1,regression_results!$B:$J,5,0)+VLOOKUP(estimation_returns!O$1,regression_results!$B:$J,4,0)</f>
        <v>-1.8591848512216534E-2</v>
      </c>
      <c r="P24">
        <f>estimation_returns!P24-estimation_returns!$AE24*VLOOKUP(estimation_returns!P$1,regression_results!$B:$J,5,0)+VLOOKUP(estimation_returns!P$1,regression_results!$B:$J,4,0)</f>
        <v>-1.0764408596449039E-2</v>
      </c>
      <c r="Q24">
        <f>estimation_returns!Q24-estimation_returns!$AE24*VLOOKUP(estimation_returns!Q$1,regression_results!$B:$J,5,0)+VLOOKUP(estimation_returns!Q$1,regression_results!$B:$J,4,0)</f>
        <v>-1.4176830847494926E-2</v>
      </c>
      <c r="R24">
        <f>estimation_returns!R24-estimation_returns!$AE24*VLOOKUP(estimation_returns!R$1,regression_results!$B:$J,5,0)+VLOOKUP(estimation_returns!R$1,regression_results!$B:$J,4,0)</f>
        <v>-1.0031004539043419E-2</v>
      </c>
      <c r="S24">
        <f>estimation_returns!S24-estimation_returns!$AE24*VLOOKUP(estimation_returns!S$1,regression_results!$B:$J,5,0)+VLOOKUP(estimation_returns!S$1,regression_results!$B:$J,4,0)</f>
        <v>-5.8776928696422075E-3</v>
      </c>
      <c r="T24">
        <f>estimation_returns!T24-estimation_returns!$AE24*VLOOKUP(estimation_returns!T$1,regression_results!$B:$J,5,0)+VLOOKUP(estimation_returns!T$1,regression_results!$B:$J,4,0)</f>
        <v>3.4497944267677183E-3</v>
      </c>
      <c r="U24">
        <f>estimation_returns!U24-estimation_returns!$AE24*VLOOKUP(estimation_returns!U$1,regression_results!$B:$J,5,0)+VLOOKUP(estimation_returns!U$1,regression_results!$B:$J,4,0)</f>
        <v>-6.6513842893072862E-3</v>
      </c>
      <c r="V24">
        <f>estimation_returns!V24-estimation_returns!$AE24*VLOOKUP(estimation_returns!V$1,regression_results!$B:$J,5,0)+VLOOKUP(estimation_returns!V$1,regression_results!$B:$J,4,0)</f>
        <v>-1.1684086823117846E-2</v>
      </c>
      <c r="W24">
        <f>estimation_returns!W24-estimation_returns!$AE24*VLOOKUP(estimation_returns!W$1,regression_results!$B:$J,5,0)+VLOOKUP(estimation_returns!W$1,regression_results!$B:$J,4,0)</f>
        <v>-2.9801923986776477E-2</v>
      </c>
      <c r="X24">
        <f>estimation_returns!X24-estimation_returns!$AE24*VLOOKUP(estimation_returns!X$1,regression_results!$B:$J,5,0)+VLOOKUP(estimation_returns!X$1,regression_results!$B:$J,4,0)</f>
        <v>1.8590136619448323E-2</v>
      </c>
      <c r="Y24">
        <f>estimation_returns!Y24-estimation_returns!$AE24*VLOOKUP(estimation_returns!Y$1,regression_results!$B:$J,5,0)+VLOOKUP(estimation_returns!Y$1,regression_results!$B:$J,4,0)</f>
        <v>2.2176075096424743E-2</v>
      </c>
      <c r="Z24">
        <f>estimation_returns!Z24-estimation_returns!$AE24*VLOOKUP(estimation_returns!Z$1,regression_results!$B:$J,5,0)+VLOOKUP(estimation_returns!Z$1,regression_results!$B:$J,4,0)</f>
        <v>4.8319624831651706E-4</v>
      </c>
      <c r="AA24">
        <f>estimation_returns!AA24-estimation_returns!$AE24*VLOOKUP(estimation_returns!AA$1,regression_results!$B:$J,5,0)+VLOOKUP(estimation_returns!AA$1,regression_results!$B:$J,4,0)</f>
        <v>-7.4912363438035456E-3</v>
      </c>
      <c r="AB24">
        <f>estimation_returns!AB24-estimation_returns!$AE24*VLOOKUP(estimation_returns!AB$1,regression_results!$B:$J,5,0)+VLOOKUP(estimation_returns!AB$1,regression_results!$B:$J,4,0)</f>
        <v>1.5437354240631069E-2</v>
      </c>
      <c r="AC24">
        <f>estimation_returns!AC24-estimation_returns!$AE24*VLOOKUP(estimation_returns!AC$1,regression_results!$B:$J,5,0)+VLOOKUP(estimation_returns!AC$1,regression_results!$B:$J,4,0)</f>
        <v>-1.6374044359165091E-2</v>
      </c>
      <c r="AD24">
        <f>estimation_returns!AD24-estimation_returns!$AE24*VLOOKUP(estimation_returns!AD$1,regression_results!$B:$J,5,0)+VLOOKUP(estimation_returns!AD$1,regression_results!$B:$J,4,0)</f>
        <v>-1.9874213432703222E-2</v>
      </c>
      <c r="AE24">
        <f>estimation_returns!AF24-estimation_returns!$AE24*VLOOKUP(estimation_returns!AF$1,regression_results!$B:$J,5,0)+VLOOKUP(estimation_returns!AF$1,regression_results!$B:$J,4,0)</f>
        <v>2.5619682018246165E-3</v>
      </c>
      <c r="AF24">
        <f>estimation_returns!AG24-estimation_returns!$AE24*VLOOKUP(estimation_returns!AG$1,regression_results!$B:$J,5,0)+VLOOKUP(estimation_returns!AG$1,regression_results!$B:$J,4,0)</f>
        <v>2.0040144178589403E-2</v>
      </c>
      <c r="AG24">
        <f>estimation_returns!AH24-estimation_returns!$AE24*VLOOKUP(estimation_returns!AH$1,regression_results!$B:$J,5,0)+VLOOKUP(estimation_returns!AH$1,regression_results!$B:$J,4,0)</f>
        <v>2.2164268025624094E-2</v>
      </c>
      <c r="AH24">
        <f>estimation_returns!AI24-estimation_returns!$AE24*VLOOKUP(estimation_returns!AI$1,regression_results!$B:$J,5,0)+VLOOKUP(estimation_returns!AI$1,regression_results!$B:$J,4,0)</f>
        <v>-1.5611598124382059E-2</v>
      </c>
      <c r="AI24">
        <f>estimation_returns!AJ24-estimation_returns!$AE24*VLOOKUP(estimation_returns!AJ$1,regression_results!$B:$J,5,0)+VLOOKUP(estimation_returns!AJ$1,regression_results!$B:$J,4,0)</f>
        <v>-5.0818389190904773E-3</v>
      </c>
      <c r="AJ24">
        <f>estimation_returns!AK24-estimation_returns!$AE24*VLOOKUP(estimation_returns!AK$1,regression_results!$B:$J,5,0)+VLOOKUP(estimation_returns!AK$1,regression_results!$B:$J,4,0)</f>
        <v>3.2154646507142469E-2</v>
      </c>
      <c r="AK24">
        <f>estimation_returns!AL24-estimation_returns!$AE24*VLOOKUP(estimation_returns!AL$1,regression_results!$B:$J,5,0)+VLOOKUP(estimation_returns!AL$1,regression_results!$B:$J,4,0)</f>
        <v>-2.2925776700538272E-2</v>
      </c>
      <c r="AL24">
        <f>estimation_returns!AM24-estimation_returns!$AE24*VLOOKUP(estimation_returns!AM$1,regression_results!$B:$J,5,0)+VLOOKUP(estimation_returns!AM$1,regression_results!$B:$J,4,0)</f>
        <v>-2.2376912718440924E-3</v>
      </c>
      <c r="AM24">
        <f>estimation_returns!AN24-estimation_returns!$AE24*VLOOKUP(estimation_returns!AN$1,regression_results!$B:$J,5,0)+VLOOKUP(estimation_returns!AN$1,regression_results!$B:$J,4,0)</f>
        <v>-0.12900721453531436</v>
      </c>
      <c r="AN24">
        <f>estimation_returns!AO24-estimation_returns!$AE24*VLOOKUP(estimation_returns!AO$1,regression_results!$B:$J,5,0)+VLOOKUP(estimation_returns!AO$1,regression_results!$B:$J,4,0)</f>
        <v>-1.8817411674477945E-3</v>
      </c>
      <c r="AO24">
        <f>estimation_returns!AP24-estimation_returns!$AE24*VLOOKUP(estimation_returns!AP$1,regression_results!$B:$J,5,0)+VLOOKUP(estimation_returns!AP$1,regression_results!$B:$J,4,0)</f>
        <v>-2.8362420401489292E-2</v>
      </c>
      <c r="AP24">
        <f>estimation_returns!AQ24-estimation_returns!$AE24*VLOOKUP(estimation_returns!AQ$1,regression_results!$B:$J,5,0)+VLOOKUP(estimation_returns!AQ$1,regression_results!$B:$J,4,0)</f>
        <v>5.965644013938144E-3</v>
      </c>
      <c r="AQ24">
        <f>estimation_returns!AR24-estimation_returns!$AE24*VLOOKUP(estimation_returns!AR$1,regression_results!$B:$J,5,0)+VLOOKUP(estimation_returns!AR$1,regression_results!$B:$J,4,0)</f>
        <v>8.1703993636995514E-3</v>
      </c>
      <c r="AR24">
        <f>estimation_returns!AS24-estimation_returns!$AE24*VLOOKUP(estimation_returns!AS$1,regression_results!$B:$J,5,0)+VLOOKUP(estimation_returns!AS$1,regression_results!$B:$J,4,0)</f>
        <v>-3.7227990578467636E-3</v>
      </c>
      <c r="AS24">
        <f>estimation_returns!AT24-estimation_returns!$AE24*VLOOKUP(estimation_returns!AT$1,regression_results!$B:$J,5,0)+VLOOKUP(estimation_returns!AT$1,regression_results!$B:$J,4,0)</f>
        <v>7.6220664888168033E-3</v>
      </c>
      <c r="AT24">
        <f>estimation_returns!AU24-estimation_returns!$AE24*VLOOKUP(estimation_returns!AU$1,regression_results!$B:$J,5,0)+VLOOKUP(estimation_returns!AU$1,regression_results!$B:$J,4,0)</f>
        <v>-1.6371745861935731E-2</v>
      </c>
      <c r="AU24">
        <f>estimation_returns!AV24-estimation_returns!$AE24*VLOOKUP(estimation_returns!AV$1,regression_results!$B:$J,5,0)+VLOOKUP(estimation_returns!AV$1,regression_results!$B:$J,4,0)</f>
        <v>-2.9230388531351698E-2</v>
      </c>
      <c r="AV24">
        <f>estimation_returns!AW24-estimation_returns!$AE24*VLOOKUP(estimation_returns!AW$1,regression_results!$B:$J,5,0)+VLOOKUP(estimation_returns!AW$1,regression_results!$B:$J,4,0)</f>
        <v>-7.666404120595478E-3</v>
      </c>
      <c r="AW24">
        <f>estimation_returns!AX24-estimation_returns!$AE24*VLOOKUP(estimation_returns!AX$1,regression_results!$B:$J,5,0)+VLOOKUP(estimation_returns!AX$1,regression_results!$B:$J,4,0)</f>
        <v>-2.5167860265411682E-2</v>
      </c>
      <c r="AX24">
        <f>estimation_returns!AY24-estimation_returns!$AE24*VLOOKUP(estimation_returns!AY$1,regression_results!$B:$J,5,0)+VLOOKUP(estimation_returns!AY$1,regression_results!$B:$J,4,0)</f>
        <v>1.1514491755423009E-2</v>
      </c>
      <c r="AY24">
        <f>estimation_returns!AZ24-estimation_returns!$AE24*VLOOKUP(estimation_returns!AZ$1,regression_results!$B:$J,5,0)+VLOOKUP(estimation_returns!AZ$1,regression_results!$B:$J,4,0)</f>
        <v>-3.1914239790477195E-2</v>
      </c>
      <c r="AZ24">
        <f>estimation_returns!BA24-estimation_returns!$AE24*VLOOKUP(estimation_returns!BA$1,regression_results!$B:$J,5,0)+VLOOKUP(estimation_returns!BA$1,regression_results!$B:$J,4,0)</f>
        <v>-2.5267853019175526E-2</v>
      </c>
      <c r="BA24" s="2">
        <v>44596</v>
      </c>
      <c r="BB24">
        <f t="shared" si="0"/>
        <v>-7.0008775287814951E-3</v>
      </c>
    </row>
    <row r="25" spans="1:54" x14ac:dyDescent="0.25">
      <c r="A25" s="1">
        <v>-12</v>
      </c>
      <c r="B25">
        <f>estimation_returns!B25-estimation_returns!$AE25*VLOOKUP(estimation_returns!B$1,regression_results!$B:$J,5,0)+VLOOKUP(estimation_returns!B$1,regression_results!$B:$J,4,0)</f>
        <v>-8.5394253791621771E-3</v>
      </c>
      <c r="C25">
        <f>estimation_returns!C25-estimation_returns!$AE25*VLOOKUP(estimation_returns!C$1,regression_results!$B:$J,5,0)+VLOOKUP(estimation_returns!C$1,regression_results!$B:$J,4,0)</f>
        <v>6.6550802178898874E-2</v>
      </c>
      <c r="D25">
        <f>estimation_returns!D25-estimation_returns!$AE25*VLOOKUP(estimation_returns!D$1,regression_results!$B:$J,5,0)+VLOOKUP(estimation_returns!D$1,regression_results!$B:$J,4,0)</f>
        <v>1.3083664649438598E-2</v>
      </c>
      <c r="E25">
        <f>estimation_returns!E25-estimation_returns!$AE25*VLOOKUP(estimation_returns!E$1,regression_results!$B:$J,5,0)+VLOOKUP(estimation_returns!E$1,regression_results!$B:$J,4,0)</f>
        <v>-2.8891455995182567E-3</v>
      </c>
      <c r="F25">
        <f>estimation_returns!F25-estimation_returns!$AE25*VLOOKUP(estimation_returns!F$1,regression_results!$B:$J,5,0)+VLOOKUP(estimation_returns!F$1,regression_results!$B:$J,4,0)</f>
        <v>-4.4319587878619239E-3</v>
      </c>
      <c r="G25">
        <f>estimation_returns!G25-estimation_returns!$AE25*VLOOKUP(estimation_returns!G$1,regression_results!$B:$J,5,0)+VLOOKUP(estimation_returns!G$1,regression_results!$B:$J,4,0)</f>
        <v>4.3450294150180133E-3</v>
      </c>
      <c r="H25">
        <f>estimation_returns!H25-estimation_returns!$AE25*VLOOKUP(estimation_returns!H$1,regression_results!$B:$J,5,0)+VLOOKUP(estimation_returns!H$1,regression_results!$B:$J,4,0)</f>
        <v>-2.8376360038046219E-2</v>
      </c>
      <c r="I25">
        <f>estimation_returns!I25-estimation_returns!$AE25*VLOOKUP(estimation_returns!I$1,regression_results!$B:$J,5,0)+VLOOKUP(estimation_returns!I$1,regression_results!$B:$J,4,0)</f>
        <v>-6.2128282687174286E-3</v>
      </c>
      <c r="J25">
        <f>estimation_returns!J25-estimation_returns!$AE25*VLOOKUP(estimation_returns!J$1,regression_results!$B:$J,5,0)+VLOOKUP(estimation_returns!J$1,regression_results!$B:$J,4,0)</f>
        <v>4.9663566079170454E-2</v>
      </c>
      <c r="K25">
        <f>estimation_returns!K25-estimation_returns!$AE25*VLOOKUP(estimation_returns!K$1,regression_results!$B:$J,5,0)+VLOOKUP(estimation_returns!K$1,regression_results!$B:$J,4,0)</f>
        <v>1.2919987587355115E-2</v>
      </c>
      <c r="L25">
        <f>estimation_returns!L25-estimation_returns!$AE25*VLOOKUP(estimation_returns!L$1,regression_results!$B:$J,5,0)+VLOOKUP(estimation_returns!L$1,regression_results!$B:$J,4,0)</f>
        <v>-8.7271468153878231E-3</v>
      </c>
      <c r="M25">
        <f>estimation_returns!M25-estimation_returns!$AE25*VLOOKUP(estimation_returns!M$1,regression_results!$B:$J,5,0)+VLOOKUP(estimation_returns!M$1,regression_results!$B:$J,4,0)</f>
        <v>3.5237286717759862E-3</v>
      </c>
      <c r="N25">
        <f>estimation_returns!N25-estimation_returns!$AE25*VLOOKUP(estimation_returns!N$1,regression_results!$B:$J,5,0)+VLOOKUP(estimation_returns!N$1,regression_results!$B:$J,4,0)</f>
        <v>5.6604424428539607E-2</v>
      </c>
      <c r="O25">
        <f>estimation_returns!O25-estimation_returns!$AE25*VLOOKUP(estimation_returns!O$1,regression_results!$B:$J,5,0)+VLOOKUP(estimation_returns!O$1,regression_results!$B:$J,4,0)</f>
        <v>-3.9228340877785362E-3</v>
      </c>
      <c r="P25">
        <f>estimation_returns!P25-estimation_returns!$AE25*VLOOKUP(estimation_returns!P$1,regression_results!$B:$J,5,0)+VLOOKUP(estimation_returns!P$1,regression_results!$B:$J,4,0)</f>
        <v>9.6499003558395084E-3</v>
      </c>
      <c r="Q25">
        <f>estimation_returns!Q25-estimation_returns!$AE25*VLOOKUP(estimation_returns!Q$1,regression_results!$B:$J,5,0)+VLOOKUP(estimation_returns!Q$1,regression_results!$B:$J,4,0)</f>
        <v>2.5026827670177631E-3</v>
      </c>
      <c r="R25">
        <f>estimation_returns!R25-estimation_returns!$AE25*VLOOKUP(estimation_returns!R$1,regression_results!$B:$J,5,0)+VLOOKUP(estimation_returns!R$1,regression_results!$B:$J,4,0)</f>
        <v>1.202387149189736E-2</v>
      </c>
      <c r="S25">
        <f>estimation_returns!S25-estimation_returns!$AE25*VLOOKUP(estimation_returns!S$1,regression_results!$B:$J,5,0)+VLOOKUP(estimation_returns!S$1,regression_results!$B:$J,4,0)</f>
        <v>-1.1929514777366099E-3</v>
      </c>
      <c r="T25">
        <f>estimation_returns!T25-estimation_returns!$AE25*VLOOKUP(estimation_returns!T$1,regression_results!$B:$J,5,0)+VLOOKUP(estimation_returns!T$1,regression_results!$B:$J,4,0)</f>
        <v>6.0641329815959936E-3</v>
      </c>
      <c r="U25">
        <f>estimation_returns!U25-estimation_returns!$AE25*VLOOKUP(estimation_returns!U$1,regression_results!$B:$J,5,0)+VLOOKUP(estimation_returns!U$1,regression_results!$B:$J,4,0)</f>
        <v>2.0876910150806484E-2</v>
      </c>
      <c r="V25">
        <f>estimation_returns!V25-estimation_returns!$AE25*VLOOKUP(estimation_returns!V$1,regression_results!$B:$J,5,0)+VLOOKUP(estimation_returns!V$1,regression_results!$B:$J,4,0)</f>
        <v>6.8734908559963497E-3</v>
      </c>
      <c r="W25">
        <f>estimation_returns!W25-estimation_returns!$AE25*VLOOKUP(estimation_returns!W$1,regression_results!$B:$J,5,0)+VLOOKUP(estimation_returns!W$1,regression_results!$B:$J,4,0)</f>
        <v>-1.3904517069401414E-3</v>
      </c>
      <c r="X25">
        <f>estimation_returns!X25-estimation_returns!$AE25*VLOOKUP(estimation_returns!X$1,regression_results!$B:$J,5,0)+VLOOKUP(estimation_returns!X$1,regression_results!$B:$J,4,0)</f>
        <v>4.4806237786140443E-3</v>
      </c>
      <c r="Y25">
        <f>estimation_returns!Y25-estimation_returns!$AE25*VLOOKUP(estimation_returns!Y$1,regression_results!$B:$J,5,0)+VLOOKUP(estimation_returns!Y$1,regression_results!$B:$J,4,0)</f>
        <v>6.1430504339130268E-3</v>
      </c>
      <c r="Z25">
        <f>estimation_returns!Z25-estimation_returns!$AE25*VLOOKUP(estimation_returns!Z$1,regression_results!$B:$J,5,0)+VLOOKUP(estimation_returns!Z$1,regression_results!$B:$J,4,0)</f>
        <v>1.4372692439938254E-2</v>
      </c>
      <c r="AA25">
        <f>estimation_returns!AA25-estimation_returns!$AE25*VLOOKUP(estimation_returns!AA$1,regression_results!$B:$J,5,0)+VLOOKUP(estimation_returns!AA$1,regression_results!$B:$J,4,0)</f>
        <v>8.0581186461521209E-3</v>
      </c>
      <c r="AB25">
        <f>estimation_returns!AB25-estimation_returns!$AE25*VLOOKUP(estimation_returns!AB$1,regression_results!$B:$J,5,0)+VLOOKUP(estimation_returns!AB$1,regression_results!$B:$J,4,0)</f>
        <v>1.7237568656568846E-3</v>
      </c>
      <c r="AC25">
        <f>estimation_returns!AC25-estimation_returns!$AE25*VLOOKUP(estimation_returns!AC$1,regression_results!$B:$J,5,0)+VLOOKUP(estimation_returns!AC$1,regression_results!$B:$J,4,0)</f>
        <v>-5.5553255830301934E-4</v>
      </c>
      <c r="AD25">
        <f>estimation_returns!AD25-estimation_returns!$AE25*VLOOKUP(estimation_returns!AD$1,regression_results!$B:$J,5,0)+VLOOKUP(estimation_returns!AD$1,regression_results!$B:$J,4,0)</f>
        <v>2.3748690344755734E-2</v>
      </c>
      <c r="AE25">
        <f>estimation_returns!AF25-estimation_returns!$AE25*VLOOKUP(estimation_returns!AF$1,regression_results!$B:$J,5,0)+VLOOKUP(estimation_returns!AF$1,regression_results!$B:$J,4,0)</f>
        <v>4.1060721325959547E-3</v>
      </c>
      <c r="AF25">
        <f>estimation_returns!AG25-estimation_returns!$AE25*VLOOKUP(estimation_returns!AG$1,regression_results!$B:$J,5,0)+VLOOKUP(estimation_returns!AG$1,regression_results!$B:$J,4,0)</f>
        <v>-1.853456394871205E-2</v>
      </c>
      <c r="AG25">
        <f>estimation_returns!AH25-estimation_returns!$AE25*VLOOKUP(estimation_returns!AH$1,regression_results!$B:$J,5,0)+VLOOKUP(estimation_returns!AH$1,regression_results!$B:$J,4,0)</f>
        <v>4.7441244198048391E-3</v>
      </c>
      <c r="AH25">
        <f>estimation_returns!AI25-estimation_returns!$AE25*VLOOKUP(estimation_returns!AI$1,regression_results!$B:$J,5,0)+VLOOKUP(estimation_returns!AI$1,regression_results!$B:$J,4,0)</f>
        <v>2.2943012302162197E-3</v>
      </c>
      <c r="AI25">
        <f>estimation_returns!AJ25-estimation_returns!$AE25*VLOOKUP(estimation_returns!AJ$1,regression_results!$B:$J,5,0)+VLOOKUP(estimation_returns!AJ$1,regression_results!$B:$J,4,0)</f>
        <v>-7.3807044437101729E-3</v>
      </c>
      <c r="AJ25">
        <f>estimation_returns!AK25-estimation_returns!$AE25*VLOOKUP(estimation_returns!AK$1,regression_results!$B:$J,5,0)+VLOOKUP(estimation_returns!AK$1,regression_results!$B:$J,4,0)</f>
        <v>2.9527214285081912E-2</v>
      </c>
      <c r="AK25">
        <f>estimation_returns!AL25-estimation_returns!$AE25*VLOOKUP(estimation_returns!AL$1,regression_results!$B:$J,5,0)+VLOOKUP(estimation_returns!AL$1,regression_results!$B:$J,4,0)</f>
        <v>1.8246580768271108E-2</v>
      </c>
      <c r="AL25">
        <f>estimation_returns!AM25-estimation_returns!$AE25*VLOOKUP(estimation_returns!AM$1,regression_results!$B:$J,5,0)+VLOOKUP(estimation_returns!AM$1,regression_results!$B:$J,4,0)</f>
        <v>-2.705073026664831E-3</v>
      </c>
      <c r="AM25">
        <f>estimation_returns!AN25-estimation_returns!$AE25*VLOOKUP(estimation_returns!AN$1,regression_results!$B:$J,5,0)+VLOOKUP(estimation_returns!AN$1,regression_results!$B:$J,4,0)</f>
        <v>-2.2597283732643456E-3</v>
      </c>
      <c r="AN25">
        <f>estimation_returns!AO25-estimation_returns!$AE25*VLOOKUP(estimation_returns!AO$1,regression_results!$B:$J,5,0)+VLOOKUP(estimation_returns!AO$1,regression_results!$B:$J,4,0)</f>
        <v>1.2894797353881693E-3</v>
      </c>
      <c r="AO25">
        <f>estimation_returns!AP25-estimation_returns!$AE25*VLOOKUP(estimation_returns!AP$1,regression_results!$B:$J,5,0)+VLOOKUP(estimation_returns!AP$1,regression_results!$B:$J,4,0)</f>
        <v>1.0526900713949813E-2</v>
      </c>
      <c r="AP25">
        <f>estimation_returns!AQ25-estimation_returns!$AE25*VLOOKUP(estimation_returns!AQ$1,regression_results!$B:$J,5,0)+VLOOKUP(estimation_returns!AQ$1,regression_results!$B:$J,4,0)</f>
        <v>1.6169375960043017E-2</v>
      </c>
      <c r="AQ25">
        <f>estimation_returns!AR25-estimation_returns!$AE25*VLOOKUP(estimation_returns!AR$1,regression_results!$B:$J,5,0)+VLOOKUP(estimation_returns!AR$1,regression_results!$B:$J,4,0)</f>
        <v>-1.21029103961425E-2</v>
      </c>
      <c r="AR25">
        <f>estimation_returns!AS25-estimation_returns!$AE25*VLOOKUP(estimation_returns!AS$1,regression_results!$B:$J,5,0)+VLOOKUP(estimation_returns!AS$1,regression_results!$B:$J,4,0)</f>
        <v>-2.1835397782715333E-2</v>
      </c>
      <c r="AS25">
        <f>estimation_returns!AT25-estimation_returns!$AE25*VLOOKUP(estimation_returns!AT$1,regression_results!$B:$J,5,0)+VLOOKUP(estimation_returns!AT$1,regression_results!$B:$J,4,0)</f>
        <v>5.6828369112506757E-3</v>
      </c>
      <c r="AT25">
        <f>estimation_returns!AU25-estimation_returns!$AE25*VLOOKUP(estimation_returns!AU$1,regression_results!$B:$J,5,0)+VLOOKUP(estimation_returns!AU$1,regression_results!$B:$J,4,0)</f>
        <v>2.5487138873951406E-3</v>
      </c>
      <c r="AU25">
        <f>estimation_returns!AV25-estimation_returns!$AE25*VLOOKUP(estimation_returns!AV$1,regression_results!$B:$J,5,0)+VLOOKUP(estimation_returns!AV$1,regression_results!$B:$J,4,0)</f>
        <v>7.751701313533615E-4</v>
      </c>
      <c r="AV25">
        <f>estimation_returns!AW25-estimation_returns!$AE25*VLOOKUP(estimation_returns!AW$1,regression_results!$B:$J,5,0)+VLOOKUP(estimation_returns!AW$1,regression_results!$B:$J,4,0)</f>
        <v>-5.3738111761350718E-3</v>
      </c>
      <c r="AW25">
        <f>estimation_returns!AX25-estimation_returns!$AE25*VLOOKUP(estimation_returns!AX$1,regression_results!$B:$J,5,0)+VLOOKUP(estimation_returns!AX$1,regression_results!$B:$J,4,0)</f>
        <v>2.8598360842402665E-2</v>
      </c>
      <c r="AX25">
        <f>estimation_returns!AY25-estimation_returns!$AE25*VLOOKUP(estimation_returns!AY$1,regression_results!$B:$J,5,0)+VLOOKUP(estimation_returns!AY$1,regression_results!$B:$J,4,0)</f>
        <v>6.4750899264566161E-3</v>
      </c>
      <c r="AY25">
        <f>estimation_returns!AZ25-estimation_returns!$AE25*VLOOKUP(estimation_returns!AZ$1,regression_results!$B:$J,5,0)+VLOOKUP(estimation_returns!AZ$1,regression_results!$B:$J,4,0)</f>
        <v>-5.9313552712938972E-3</v>
      </c>
      <c r="AZ25">
        <f>estimation_returns!BA25-estimation_returns!$AE25*VLOOKUP(estimation_returns!BA$1,regression_results!$B:$J,5,0)+VLOOKUP(estimation_returns!BA$1,regression_results!$B:$J,4,0)</f>
        <v>-6.6077526091429641E-3</v>
      </c>
      <c r="BA25" s="2">
        <v>44599</v>
      </c>
      <c r="BB25">
        <f t="shared" si="0"/>
        <v>5.9847728101834596E-3</v>
      </c>
    </row>
    <row r="26" spans="1:54" x14ac:dyDescent="0.25">
      <c r="A26" s="1">
        <v>-11</v>
      </c>
      <c r="B26">
        <f>estimation_returns!B26-estimation_returns!$AE26*VLOOKUP(estimation_returns!B$1,regression_results!$B:$J,5,0)+VLOOKUP(estimation_returns!B$1,regression_results!$B:$J,4,0)</f>
        <v>-7.7647625140867503E-4</v>
      </c>
      <c r="C26">
        <f>estimation_returns!C26-estimation_returns!$AE26*VLOOKUP(estimation_returns!C$1,regression_results!$B:$J,5,0)+VLOOKUP(estimation_returns!C$1,regression_results!$B:$J,4,0)</f>
        <v>-7.7957191650736618E-3</v>
      </c>
      <c r="D26">
        <f>estimation_returns!D26-estimation_returns!$AE26*VLOOKUP(estimation_returns!D$1,regression_results!$B:$J,5,0)+VLOOKUP(estimation_returns!D$1,regression_results!$B:$J,4,0)</f>
        <v>2.1064969725101221E-2</v>
      </c>
      <c r="E26">
        <f>estimation_returns!E26-estimation_returns!$AE26*VLOOKUP(estimation_returns!E$1,regression_results!$B:$J,5,0)+VLOOKUP(estimation_returns!E$1,regression_results!$B:$J,4,0)</f>
        <v>8.1763309193705032E-4</v>
      </c>
      <c r="F26">
        <f>estimation_returns!F26-estimation_returns!$AE26*VLOOKUP(estimation_returns!F$1,regression_results!$B:$J,5,0)+VLOOKUP(estimation_returns!F$1,regression_results!$B:$J,4,0)</f>
        <v>1.4504259393722298E-2</v>
      </c>
      <c r="G26">
        <f>estimation_returns!G26-estimation_returns!$AE26*VLOOKUP(estimation_returns!G$1,regression_results!$B:$J,5,0)+VLOOKUP(estimation_returns!G$1,regression_results!$B:$J,4,0)</f>
        <v>1.2245380627048954E-3</v>
      </c>
      <c r="H26">
        <f>estimation_returns!H26-estimation_returns!$AE26*VLOOKUP(estimation_returns!H$1,regression_results!$B:$J,5,0)+VLOOKUP(estimation_returns!H$1,regression_results!$B:$J,4,0)</f>
        <v>-6.9721845967836826E-3</v>
      </c>
      <c r="I26">
        <f>estimation_returns!I26-estimation_returns!$AE26*VLOOKUP(estimation_returns!I$1,regression_results!$B:$J,5,0)+VLOOKUP(estimation_returns!I$1,regression_results!$B:$J,4,0)</f>
        <v>1.9884986337034928E-2</v>
      </c>
      <c r="J26">
        <f>estimation_returns!J26-estimation_returns!$AE26*VLOOKUP(estimation_returns!J$1,regression_results!$B:$J,5,0)+VLOOKUP(estimation_returns!J$1,regression_results!$B:$J,4,0)</f>
        <v>6.093270604656352E-2</v>
      </c>
      <c r="K26">
        <f>estimation_returns!K26-estimation_returns!$AE26*VLOOKUP(estimation_returns!K$1,regression_results!$B:$J,5,0)+VLOOKUP(estimation_returns!K$1,regression_results!$B:$J,4,0)</f>
        <v>4.8575723049210068E-2</v>
      </c>
      <c r="L26">
        <f>estimation_returns!L26-estimation_returns!$AE26*VLOOKUP(estimation_returns!L$1,regression_results!$B:$J,5,0)+VLOOKUP(estimation_returns!L$1,regression_results!$B:$J,4,0)</f>
        <v>2.281906032170098E-2</v>
      </c>
      <c r="M26">
        <f>estimation_returns!M26-estimation_returns!$AE26*VLOOKUP(estimation_returns!M$1,regression_results!$B:$J,5,0)+VLOOKUP(estimation_returns!M$1,regression_results!$B:$J,4,0)</f>
        <v>-5.9450659660791084E-3</v>
      </c>
      <c r="N26">
        <f>estimation_returns!N26-estimation_returns!$AE26*VLOOKUP(estimation_returns!N$1,regression_results!$B:$J,5,0)+VLOOKUP(estimation_returns!N$1,regression_results!$B:$J,4,0)</f>
        <v>9.7894049246746565E-4</v>
      </c>
      <c r="O26">
        <f>estimation_returns!O26-estimation_returns!$AE26*VLOOKUP(estimation_returns!O$1,regression_results!$B:$J,5,0)+VLOOKUP(estimation_returns!O$1,regression_results!$B:$J,4,0)</f>
        <v>-1.5605792786843127E-3</v>
      </c>
      <c r="P26">
        <f>estimation_returns!P26-estimation_returns!$AE26*VLOOKUP(estimation_returns!P$1,regression_results!$B:$J,5,0)+VLOOKUP(estimation_returns!P$1,regression_results!$B:$J,4,0)</f>
        <v>7.121918245243003E-2</v>
      </c>
      <c r="Q26">
        <f>estimation_returns!Q26-estimation_returns!$AE26*VLOOKUP(estimation_returns!Q$1,regression_results!$B:$J,5,0)+VLOOKUP(estimation_returns!Q$1,regression_results!$B:$J,4,0)</f>
        <v>2.8328937807712107E-3</v>
      </c>
      <c r="R26">
        <f>estimation_returns!R26-estimation_returns!$AE26*VLOOKUP(estimation_returns!R$1,regression_results!$B:$J,5,0)+VLOOKUP(estimation_returns!R$1,regression_results!$B:$J,4,0)</f>
        <v>6.6822764310581085E-3</v>
      </c>
      <c r="S26">
        <f>estimation_returns!S26-estimation_returns!$AE26*VLOOKUP(estimation_returns!S$1,regression_results!$B:$J,5,0)+VLOOKUP(estimation_returns!S$1,regression_results!$B:$J,4,0)</f>
        <v>-8.1449494792344163E-3</v>
      </c>
      <c r="T26">
        <f>estimation_returns!T26-estimation_returns!$AE26*VLOOKUP(estimation_returns!T$1,regression_results!$B:$J,5,0)+VLOOKUP(estimation_returns!T$1,regression_results!$B:$J,4,0)</f>
        <v>2.7290627158761769E-2</v>
      </c>
      <c r="U26">
        <f>estimation_returns!U26-estimation_returns!$AE26*VLOOKUP(estimation_returns!U$1,regression_results!$B:$J,5,0)+VLOOKUP(estimation_returns!U$1,regression_results!$B:$J,4,0)</f>
        <v>8.4265099875829211E-2</v>
      </c>
      <c r="V26">
        <f>estimation_returns!V26-estimation_returns!$AE26*VLOOKUP(estimation_returns!V$1,regression_results!$B:$J,5,0)+VLOOKUP(estimation_returns!V$1,regression_results!$B:$J,4,0)</f>
        <v>7.4148974441242219E-3</v>
      </c>
      <c r="W26">
        <f>estimation_returns!W26-estimation_returns!$AE26*VLOOKUP(estimation_returns!W$1,regression_results!$B:$J,5,0)+VLOOKUP(estimation_returns!W$1,regression_results!$B:$J,4,0)</f>
        <v>1.7544713949435415E-3</v>
      </c>
      <c r="X26">
        <f>estimation_returns!X26-estimation_returns!$AE26*VLOOKUP(estimation_returns!X$1,regression_results!$B:$J,5,0)+VLOOKUP(estimation_returns!X$1,regression_results!$B:$J,4,0)</f>
        <v>-3.1919017434605184E-3</v>
      </c>
      <c r="Y26">
        <f>estimation_returns!Y26-estimation_returns!$AE26*VLOOKUP(estimation_returns!Y$1,regression_results!$B:$J,5,0)+VLOOKUP(estimation_returns!Y$1,regression_results!$B:$J,4,0)</f>
        <v>1.2911883801113857E-2</v>
      </c>
      <c r="Z26">
        <f>estimation_returns!Z26-estimation_returns!$AE26*VLOOKUP(estimation_returns!Z$1,regression_results!$B:$J,5,0)+VLOOKUP(estimation_returns!Z$1,regression_results!$B:$J,4,0)</f>
        <v>1.2395300989149542E-2</v>
      </c>
      <c r="AA26">
        <f>estimation_returns!AA26-estimation_returns!$AE26*VLOOKUP(estimation_returns!AA$1,regression_results!$B:$J,5,0)+VLOOKUP(estimation_returns!AA$1,regression_results!$B:$J,4,0)</f>
        <v>1.3162150894687683E-2</v>
      </c>
      <c r="AB26">
        <f>estimation_returns!AB26-estimation_returns!$AE26*VLOOKUP(estimation_returns!AB$1,regression_results!$B:$J,5,0)+VLOOKUP(estimation_returns!AB$1,regression_results!$B:$J,4,0)</f>
        <v>3.7275313266094696E-3</v>
      </c>
      <c r="AC26">
        <f>estimation_returns!AC26-estimation_returns!$AE26*VLOOKUP(estimation_returns!AC$1,regression_results!$B:$J,5,0)+VLOOKUP(estimation_returns!AC$1,regression_results!$B:$J,4,0)</f>
        <v>-3.8260527204412231E-3</v>
      </c>
      <c r="AD26">
        <f>estimation_returns!AD26-estimation_returns!$AE26*VLOOKUP(estimation_returns!AD$1,regression_results!$B:$J,5,0)+VLOOKUP(estimation_returns!AD$1,regression_results!$B:$J,4,0)</f>
        <v>7.6613586930199531E-3</v>
      </c>
      <c r="AE26">
        <f>estimation_returns!AF26-estimation_returns!$AE26*VLOOKUP(estimation_returns!AF$1,regression_results!$B:$J,5,0)+VLOOKUP(estimation_returns!AF$1,regression_results!$B:$J,4,0)</f>
        <v>7.462351589947824E-3</v>
      </c>
      <c r="AF26">
        <f>estimation_returns!AG26-estimation_returns!$AE26*VLOOKUP(estimation_returns!AG$1,regression_results!$B:$J,5,0)+VLOOKUP(estimation_returns!AG$1,regression_results!$B:$J,4,0)</f>
        <v>9.2050389697523154E-3</v>
      </c>
      <c r="AG26">
        <f>estimation_returns!AH26-estimation_returns!$AE26*VLOOKUP(estimation_returns!AH$1,regression_results!$B:$J,5,0)+VLOOKUP(estimation_returns!AH$1,regression_results!$B:$J,4,0)</f>
        <v>-4.9958003469106893E-3</v>
      </c>
      <c r="AH26">
        <f>estimation_returns!AI26-estimation_returns!$AE26*VLOOKUP(estimation_returns!AI$1,regression_results!$B:$J,5,0)+VLOOKUP(estimation_returns!AI$1,regression_results!$B:$J,4,0)</f>
        <v>3.5787478915994542E-3</v>
      </c>
      <c r="AI26">
        <f>estimation_returns!AJ26-estimation_returns!$AE26*VLOOKUP(estimation_returns!AJ$1,regression_results!$B:$J,5,0)+VLOOKUP(estimation_returns!AJ$1,regression_results!$B:$J,4,0)</f>
        <v>-7.7867882334105203E-3</v>
      </c>
      <c r="AJ26">
        <f>estimation_returns!AK26-estimation_returns!$AE26*VLOOKUP(estimation_returns!AK$1,regression_results!$B:$J,5,0)+VLOOKUP(estimation_returns!AK$1,regression_results!$B:$J,4,0)</f>
        <v>-1.4889234141284151E-2</v>
      </c>
      <c r="AK26">
        <f>estimation_returns!AL26-estimation_returns!$AE26*VLOOKUP(estimation_returns!AL$1,regression_results!$B:$J,5,0)+VLOOKUP(estimation_returns!AL$1,regression_results!$B:$J,4,0)</f>
        <v>1.1489482221352178E-2</v>
      </c>
      <c r="AL26">
        <f>estimation_returns!AM26-estimation_returns!$AE26*VLOOKUP(estimation_returns!AM$1,regression_results!$B:$J,5,0)+VLOOKUP(estimation_returns!AM$1,regression_results!$B:$J,4,0)</f>
        <v>-6.1283615515196344E-3</v>
      </c>
      <c r="AM26">
        <f>estimation_returns!AN26-estimation_returns!$AE26*VLOOKUP(estimation_returns!AN$1,regression_results!$B:$J,5,0)+VLOOKUP(estimation_returns!AN$1,regression_results!$B:$J,4,0)</f>
        <v>4.3702685451794503E-2</v>
      </c>
      <c r="AN26">
        <f>estimation_returns!AO26-estimation_returns!$AE26*VLOOKUP(estimation_returns!AO$1,regression_results!$B:$J,5,0)+VLOOKUP(estimation_returns!AO$1,regression_results!$B:$J,4,0)</f>
        <v>-6.2669039087713549E-3</v>
      </c>
      <c r="AO26">
        <f>estimation_returns!AP26-estimation_returns!$AE26*VLOOKUP(estimation_returns!AP$1,regression_results!$B:$J,5,0)+VLOOKUP(estimation_returns!AP$1,regression_results!$B:$J,4,0)</f>
        <v>3.9872817864189593E-2</v>
      </c>
      <c r="AP26">
        <f>estimation_returns!AQ26-estimation_returns!$AE26*VLOOKUP(estimation_returns!AQ$1,regression_results!$B:$J,5,0)+VLOOKUP(estimation_returns!AQ$1,regression_results!$B:$J,4,0)</f>
        <v>-9.9520720518418079E-3</v>
      </c>
      <c r="AQ26">
        <f>estimation_returns!AR26-estimation_returns!$AE26*VLOOKUP(estimation_returns!AR$1,regression_results!$B:$J,5,0)+VLOOKUP(estimation_returns!AR$1,regression_results!$B:$J,4,0)</f>
        <v>4.1611392895552152E-4</v>
      </c>
      <c r="AR26">
        <f>estimation_returns!AS26-estimation_returns!$AE26*VLOOKUP(estimation_returns!AS$1,regression_results!$B:$J,5,0)+VLOOKUP(estimation_returns!AS$1,regression_results!$B:$J,4,0)</f>
        <v>-9.1727017923405457E-3</v>
      </c>
      <c r="AS26">
        <f>estimation_returns!AT26-estimation_returns!$AE26*VLOOKUP(estimation_returns!AT$1,regression_results!$B:$J,5,0)+VLOOKUP(estimation_returns!AT$1,regression_results!$B:$J,4,0)</f>
        <v>-1.5967844874685052E-2</v>
      </c>
      <c r="AT26">
        <f>estimation_returns!AU26-estimation_returns!$AE26*VLOOKUP(estimation_returns!AU$1,regression_results!$B:$J,5,0)+VLOOKUP(estimation_returns!AU$1,regression_results!$B:$J,4,0)</f>
        <v>4.6713375773115243E-3</v>
      </c>
      <c r="AU26">
        <f>estimation_returns!AV26-estimation_returns!$AE26*VLOOKUP(estimation_returns!AV$1,regression_results!$B:$J,5,0)+VLOOKUP(estimation_returns!AV$1,regression_results!$B:$J,4,0)</f>
        <v>1.0686084175655398E-3</v>
      </c>
      <c r="AV26">
        <f>estimation_returns!AW26-estimation_returns!$AE26*VLOOKUP(estimation_returns!AW$1,regression_results!$B:$J,5,0)+VLOOKUP(estimation_returns!AW$1,regression_results!$B:$J,4,0)</f>
        <v>9.0171896366561411E-3</v>
      </c>
      <c r="AW26">
        <f>estimation_returns!AX26-estimation_returns!$AE26*VLOOKUP(estimation_returns!AX$1,regression_results!$B:$J,5,0)+VLOOKUP(estimation_returns!AX$1,regression_results!$B:$J,4,0)</f>
        <v>1.9913238186031013E-2</v>
      </c>
      <c r="AX26">
        <f>estimation_returns!AY26-estimation_returns!$AE26*VLOOKUP(estimation_returns!AY$1,regression_results!$B:$J,5,0)+VLOOKUP(estimation_returns!AY$1,regression_results!$B:$J,4,0)</f>
        <v>1.8462537693854017E-2</v>
      </c>
      <c r="AY26">
        <f>estimation_returns!AZ26-estimation_returns!$AE26*VLOOKUP(estimation_returns!AZ$1,regression_results!$B:$J,5,0)+VLOOKUP(estimation_returns!AZ$1,regression_results!$B:$J,4,0)</f>
        <v>1.6565189564452375E-2</v>
      </c>
      <c r="AZ26">
        <f>estimation_returns!BA26-estimation_returns!$AE26*VLOOKUP(estimation_returns!BA$1,regression_results!$B:$J,5,0)+VLOOKUP(estimation_returns!BA$1,regression_results!$B:$J,4,0)</f>
        <v>-9.3161670958868004E-3</v>
      </c>
      <c r="BA26" s="2">
        <v>44600</v>
      </c>
      <c r="BB26">
        <f t="shared" si="0"/>
        <v>9.8991573835017083E-3</v>
      </c>
    </row>
    <row r="27" spans="1:54" x14ac:dyDescent="0.25">
      <c r="A27" s="1">
        <v>-10</v>
      </c>
      <c r="B27">
        <f>estimation_returns!B27-estimation_returns!$AE27*VLOOKUP(estimation_returns!B$1,regression_results!$B:$J,5,0)+VLOOKUP(estimation_returns!B$1,regression_results!$B:$J,4,0)</f>
        <v>3.0569046346978528E-2</v>
      </c>
      <c r="C27">
        <f>estimation_returns!C27-estimation_returns!$AE27*VLOOKUP(estimation_returns!C$1,regression_results!$B:$J,5,0)+VLOOKUP(estimation_returns!C$1,regression_results!$B:$J,4,0)</f>
        <v>-1.1123379667516883E-2</v>
      </c>
      <c r="D27">
        <f>estimation_returns!D27-estimation_returns!$AE27*VLOOKUP(estimation_returns!D$1,regression_results!$B:$J,5,0)+VLOOKUP(estimation_returns!D$1,regression_results!$B:$J,4,0)</f>
        <v>-1.4967109463923052E-2</v>
      </c>
      <c r="E27">
        <f>estimation_returns!E27-estimation_returns!$AE27*VLOOKUP(estimation_returns!E$1,regression_results!$B:$J,5,0)+VLOOKUP(estimation_returns!E$1,regression_results!$B:$J,4,0)</f>
        <v>2.085124607307413E-2</v>
      </c>
      <c r="F27">
        <f>estimation_returns!F27-estimation_returns!$AE27*VLOOKUP(estimation_returns!F$1,regression_results!$B:$J,5,0)+VLOOKUP(estimation_returns!F$1,regression_results!$B:$J,4,0)</f>
        <v>-2.1230510929752672E-2</v>
      </c>
      <c r="G27">
        <f>estimation_returns!G27-estimation_returns!$AE27*VLOOKUP(estimation_returns!G$1,regression_results!$B:$J,5,0)+VLOOKUP(estimation_returns!G$1,regression_results!$B:$J,4,0)</f>
        <v>4.1729681904533484E-3</v>
      </c>
      <c r="H27">
        <f>estimation_returns!H27-estimation_returns!$AE27*VLOOKUP(estimation_returns!H$1,regression_results!$B:$J,5,0)+VLOOKUP(estimation_returns!H$1,regression_results!$B:$J,4,0)</f>
        <v>-4.1941002163849595E-3</v>
      </c>
      <c r="I27">
        <f>estimation_returns!I27-estimation_returns!$AE27*VLOOKUP(estimation_returns!I$1,regression_results!$B:$J,5,0)+VLOOKUP(estimation_returns!I$1,regression_results!$B:$J,4,0)</f>
        <v>1.2572071465066772E-2</v>
      </c>
      <c r="J27">
        <f>estimation_returns!J27-estimation_returns!$AE27*VLOOKUP(estimation_returns!J$1,regression_results!$B:$J,5,0)+VLOOKUP(estimation_returns!J$1,regression_results!$B:$J,4,0)</f>
        <v>3.291181141988242E-2</v>
      </c>
      <c r="K27">
        <f>estimation_returns!K27-estimation_returns!$AE27*VLOOKUP(estimation_returns!K$1,regression_results!$B:$J,5,0)+VLOOKUP(estimation_returns!K$1,regression_results!$B:$J,4,0)</f>
        <v>1.4501881006794899E-2</v>
      </c>
      <c r="L27">
        <f>estimation_returns!L27-estimation_returns!$AE27*VLOOKUP(estimation_returns!L$1,regression_results!$B:$J,5,0)+VLOOKUP(estimation_returns!L$1,regression_results!$B:$J,4,0)</f>
        <v>-1.3368878596893143E-2</v>
      </c>
      <c r="M27">
        <f>estimation_returns!M27-estimation_returns!$AE27*VLOOKUP(estimation_returns!M$1,regression_results!$B:$J,5,0)+VLOOKUP(estimation_returns!M$1,regression_results!$B:$J,4,0)</f>
        <v>-1.1151183082030228E-2</v>
      </c>
      <c r="N27">
        <f>estimation_returns!N27-estimation_returns!$AE27*VLOOKUP(estimation_returns!N$1,regression_results!$B:$J,5,0)+VLOOKUP(estimation_returns!N$1,regression_results!$B:$J,4,0)</f>
        <v>-1.6504216142019346E-2</v>
      </c>
      <c r="O27">
        <f>estimation_returns!O27-estimation_returns!$AE27*VLOOKUP(estimation_returns!O$1,regression_results!$B:$J,5,0)+VLOOKUP(estimation_returns!O$1,regression_results!$B:$J,4,0)</f>
        <v>-4.6546624397118264E-3</v>
      </c>
      <c r="P27">
        <f>estimation_returns!P27-estimation_returns!$AE27*VLOOKUP(estimation_returns!P$1,regression_results!$B:$J,5,0)+VLOOKUP(estimation_returns!P$1,regression_results!$B:$J,4,0)</f>
        <v>-2.3731959672780512E-2</v>
      </c>
      <c r="Q27">
        <f>estimation_returns!Q27-estimation_returns!$AE27*VLOOKUP(estimation_returns!Q$1,regression_results!$B:$J,5,0)+VLOOKUP(estimation_returns!Q$1,regression_results!$B:$J,4,0)</f>
        <v>5.3990073211577201E-3</v>
      </c>
      <c r="R27">
        <f>estimation_returns!R27-estimation_returns!$AE27*VLOOKUP(estimation_returns!R$1,regression_results!$B:$J,5,0)+VLOOKUP(estimation_returns!R$1,regression_results!$B:$J,4,0)</f>
        <v>-1.6082099414316212E-2</v>
      </c>
      <c r="S27">
        <f>estimation_returns!S27-estimation_returns!$AE27*VLOOKUP(estimation_returns!S$1,regression_results!$B:$J,5,0)+VLOOKUP(estimation_returns!S$1,regression_results!$B:$J,4,0)</f>
        <v>1.0544080093017572E-2</v>
      </c>
      <c r="T27">
        <f>estimation_returns!T27-estimation_returns!$AE27*VLOOKUP(estimation_returns!T$1,regression_results!$B:$J,5,0)+VLOOKUP(estimation_returns!T$1,regression_results!$B:$J,4,0)</f>
        <v>9.7340537665730632E-3</v>
      </c>
      <c r="U27">
        <f>estimation_returns!U27-estimation_returns!$AE27*VLOOKUP(estimation_returns!U$1,regression_results!$B:$J,5,0)+VLOOKUP(estimation_returns!U$1,regression_results!$B:$J,4,0)</f>
        <v>3.023517087104349E-2</v>
      </c>
      <c r="V27">
        <f>estimation_returns!V27-estimation_returns!$AE27*VLOOKUP(estimation_returns!V$1,regression_results!$B:$J,5,0)+VLOOKUP(estimation_returns!V$1,regression_results!$B:$J,4,0)</f>
        <v>9.0355109959593585E-3</v>
      </c>
      <c r="W27">
        <f>estimation_returns!W27-estimation_returns!$AE27*VLOOKUP(estimation_returns!W$1,regression_results!$B:$J,5,0)+VLOOKUP(estimation_returns!W$1,regression_results!$B:$J,4,0)</f>
        <v>6.5333084133361429E-3</v>
      </c>
      <c r="X27">
        <f>estimation_returns!X27-estimation_returns!$AE27*VLOOKUP(estimation_returns!X$1,regression_results!$B:$J,5,0)+VLOOKUP(estimation_returns!X$1,regression_results!$B:$J,4,0)</f>
        <v>-2.3151810670203419E-3</v>
      </c>
      <c r="Y27">
        <f>estimation_returns!Y27-estimation_returns!$AE27*VLOOKUP(estimation_returns!Y$1,regression_results!$B:$J,5,0)+VLOOKUP(estimation_returns!Y$1,regression_results!$B:$J,4,0)</f>
        <v>-5.8429137664668118E-3</v>
      </c>
      <c r="Z27">
        <f>estimation_returns!Z27-estimation_returns!$AE27*VLOOKUP(estimation_returns!Z$1,regression_results!$B:$J,5,0)+VLOOKUP(estimation_returns!Z$1,regression_results!$B:$J,4,0)</f>
        <v>-2.8958201379622246E-2</v>
      </c>
      <c r="AA27">
        <f>estimation_returns!AA27-estimation_returns!$AE27*VLOOKUP(estimation_returns!AA$1,regression_results!$B:$J,5,0)+VLOOKUP(estimation_returns!AA$1,regression_results!$B:$J,4,0)</f>
        <v>1.655365553643753E-3</v>
      </c>
      <c r="AB27">
        <f>estimation_returns!AB27-estimation_returns!$AE27*VLOOKUP(estimation_returns!AB$1,regression_results!$B:$J,5,0)+VLOOKUP(estimation_returns!AB$1,regression_results!$B:$J,4,0)</f>
        <v>-0.26939037126839011</v>
      </c>
      <c r="AC27">
        <f>estimation_returns!AC27-estimation_returns!$AE27*VLOOKUP(estimation_returns!AC$1,regression_results!$B:$J,5,0)+VLOOKUP(estimation_returns!AC$1,regression_results!$B:$J,4,0)</f>
        <v>2.2943223021136439E-2</v>
      </c>
      <c r="AD27">
        <f>estimation_returns!AD27-estimation_returns!$AE27*VLOOKUP(estimation_returns!AD$1,regression_results!$B:$J,5,0)+VLOOKUP(estimation_returns!AD$1,regression_results!$B:$J,4,0)</f>
        <v>-6.288527767975441E-4</v>
      </c>
      <c r="AE27">
        <f>estimation_returns!AF27-estimation_returns!$AE27*VLOOKUP(estimation_returns!AF$1,regression_results!$B:$J,5,0)+VLOOKUP(estimation_returns!AF$1,regression_results!$B:$J,4,0)</f>
        <v>7.5925084328966226E-3</v>
      </c>
      <c r="AF27">
        <f>estimation_returns!AG27-estimation_returns!$AE27*VLOOKUP(estimation_returns!AG$1,regression_results!$B:$J,5,0)+VLOOKUP(estimation_returns!AG$1,regression_results!$B:$J,4,0)</f>
        <v>5.6017269902868113E-3</v>
      </c>
      <c r="AG27">
        <f>estimation_returns!AH27-estimation_returns!$AE27*VLOOKUP(estimation_returns!AH$1,regression_results!$B:$J,5,0)+VLOOKUP(estimation_returns!AH$1,regression_results!$B:$J,4,0)</f>
        <v>-4.6664494619689783E-3</v>
      </c>
      <c r="AH27">
        <f>estimation_returns!AI27-estimation_returns!$AE27*VLOOKUP(estimation_returns!AI$1,regression_results!$B:$J,5,0)+VLOOKUP(estimation_returns!AI$1,regression_results!$B:$J,4,0)</f>
        <v>-4.6392343062155008E-3</v>
      </c>
      <c r="AI27">
        <f>estimation_returns!AJ27-estimation_returns!$AE27*VLOOKUP(estimation_returns!AJ$1,regression_results!$B:$J,5,0)+VLOOKUP(estimation_returns!AJ$1,regression_results!$B:$J,4,0)</f>
        <v>-6.506583237660458E-3</v>
      </c>
      <c r="AJ27">
        <f>estimation_returns!AK27-estimation_returns!$AE27*VLOOKUP(estimation_returns!AK$1,regression_results!$B:$J,5,0)+VLOOKUP(estimation_returns!AK$1,regression_results!$B:$J,4,0)</f>
        <v>3.4391376572236711E-2</v>
      </c>
      <c r="AK27">
        <f>estimation_returns!AL27-estimation_returns!$AE27*VLOOKUP(estimation_returns!AL$1,regression_results!$B:$J,5,0)+VLOOKUP(estimation_returns!AL$1,regression_results!$B:$J,4,0)</f>
        <v>-9.0600790136969936E-3</v>
      </c>
      <c r="AL27">
        <f>estimation_returns!AM27-estimation_returns!$AE27*VLOOKUP(estimation_returns!AM$1,regression_results!$B:$J,5,0)+VLOOKUP(estimation_returns!AM$1,regression_results!$B:$J,4,0)</f>
        <v>1.5922091557435526E-3</v>
      </c>
      <c r="AM27">
        <f>estimation_returns!AN27-estimation_returns!$AE27*VLOOKUP(estimation_returns!AN$1,regression_results!$B:$J,5,0)+VLOOKUP(estimation_returns!AN$1,regression_results!$B:$J,4,0)</f>
        <v>1.3098943124683184E-2</v>
      </c>
      <c r="AN27">
        <f>estimation_returns!AO27-estimation_returns!$AE27*VLOOKUP(estimation_returns!AO$1,regression_results!$B:$J,5,0)+VLOOKUP(estimation_returns!AO$1,regression_results!$B:$J,4,0)</f>
        <v>9.7814005304640364E-3</v>
      </c>
      <c r="AO27">
        <f>estimation_returns!AP27-estimation_returns!$AE27*VLOOKUP(estimation_returns!AP$1,regression_results!$B:$J,5,0)+VLOOKUP(estimation_returns!AP$1,regression_results!$B:$J,4,0)</f>
        <v>6.8216479810980488E-2</v>
      </c>
      <c r="AP27">
        <f>estimation_returns!AQ27-estimation_returns!$AE27*VLOOKUP(estimation_returns!AQ$1,regression_results!$B:$J,5,0)+VLOOKUP(estimation_returns!AQ$1,regression_results!$B:$J,4,0)</f>
        <v>-1.0266646555184871E-2</v>
      </c>
      <c r="AQ27">
        <f>estimation_returns!AR27-estimation_returns!$AE27*VLOOKUP(estimation_returns!AR$1,regression_results!$B:$J,5,0)+VLOOKUP(estimation_returns!AR$1,regression_results!$B:$J,4,0)</f>
        <v>2.1546561313462238E-3</v>
      </c>
      <c r="AR27">
        <f>estimation_returns!AS27-estimation_returns!$AE27*VLOOKUP(estimation_returns!AS$1,regression_results!$B:$J,5,0)+VLOOKUP(estimation_returns!AS$1,regression_results!$B:$J,4,0)</f>
        <v>-4.3237067071400211E-3</v>
      </c>
      <c r="AS27">
        <f>estimation_returns!AT27-estimation_returns!$AE27*VLOOKUP(estimation_returns!AT$1,regression_results!$B:$J,5,0)+VLOOKUP(estimation_returns!AT$1,regression_results!$B:$J,4,0)</f>
        <v>2.1414415517898518E-2</v>
      </c>
      <c r="AT27">
        <f>estimation_returns!AU27-estimation_returns!$AE27*VLOOKUP(estimation_returns!AU$1,regression_results!$B:$J,5,0)+VLOOKUP(estimation_returns!AU$1,regression_results!$B:$J,4,0)</f>
        <v>-2.8269775818665814E-3</v>
      </c>
      <c r="AU27">
        <f>estimation_returns!AV27-estimation_returns!$AE27*VLOOKUP(estimation_returns!AV$1,regression_results!$B:$J,5,0)+VLOOKUP(estimation_returns!AV$1,regression_results!$B:$J,4,0)</f>
        <v>3.8113745721597455E-3</v>
      </c>
      <c r="AV27">
        <f>estimation_returns!AW27-estimation_returns!$AE27*VLOOKUP(estimation_returns!AW$1,regression_results!$B:$J,5,0)+VLOOKUP(estimation_returns!AW$1,regression_results!$B:$J,4,0)</f>
        <v>5.3003260271280621E-3</v>
      </c>
      <c r="AW27">
        <f>estimation_returns!AX27-estimation_returns!$AE27*VLOOKUP(estimation_returns!AX$1,regression_results!$B:$J,5,0)+VLOOKUP(estimation_returns!AX$1,regression_results!$B:$J,4,0)</f>
        <v>1.5632933200268744E-2</v>
      </c>
      <c r="AX27">
        <f>estimation_returns!AY27-estimation_returns!$AE27*VLOOKUP(estimation_returns!AY$1,regression_results!$B:$J,5,0)+VLOOKUP(estimation_returns!AY$1,regression_results!$B:$J,4,0)</f>
        <v>2.8029479279729968E-2</v>
      </c>
      <c r="AY27">
        <f>estimation_returns!AZ27-estimation_returns!$AE27*VLOOKUP(estimation_returns!AZ$1,regression_results!$B:$J,5,0)+VLOOKUP(estimation_returns!AZ$1,regression_results!$B:$J,4,0)</f>
        <v>-1.5566387070376725E-3</v>
      </c>
      <c r="AZ27">
        <f>estimation_returns!BA27-estimation_returns!$AE27*VLOOKUP(estimation_returns!BA$1,regression_results!$B:$J,5,0)+VLOOKUP(estimation_returns!BA$1,regression_results!$B:$J,4,0)</f>
        <v>9.9038421462382571E-3</v>
      </c>
      <c r="BA27" s="2">
        <v>44601</v>
      </c>
      <c r="BB27">
        <f t="shared" si="0"/>
        <v>-9.7665724361212561E-4</v>
      </c>
    </row>
    <row r="28" spans="1:54" x14ac:dyDescent="0.25">
      <c r="A28" s="1">
        <v>-9</v>
      </c>
      <c r="B28">
        <f>estimation_returns!B28-estimation_returns!$AE28*VLOOKUP(estimation_returns!B$1,regression_results!$B:$J,5,0)+VLOOKUP(estimation_returns!B$1,regression_results!$B:$J,4,0)</f>
        <v>-5.3761103181892422E-3</v>
      </c>
      <c r="C28">
        <f>estimation_returns!C28-estimation_returns!$AE28*VLOOKUP(estimation_returns!C$1,regression_results!$B:$J,5,0)+VLOOKUP(estimation_returns!C$1,regression_results!$B:$J,4,0)</f>
        <v>2.6021420998687964E-3</v>
      </c>
      <c r="D28">
        <f>estimation_returns!D28-estimation_returns!$AE28*VLOOKUP(estimation_returns!D$1,regression_results!$B:$J,5,0)+VLOOKUP(estimation_returns!D$1,regression_results!$B:$J,4,0)</f>
        <v>4.2811336459080435E-3</v>
      </c>
      <c r="E28">
        <f>estimation_returns!E28-estimation_returns!$AE28*VLOOKUP(estimation_returns!E$1,regression_results!$B:$J,5,0)+VLOOKUP(estimation_returns!E$1,regression_results!$B:$J,4,0)</f>
        <v>3.1307976824214369E-3</v>
      </c>
      <c r="F28">
        <f>estimation_returns!F28-estimation_returns!$AE28*VLOOKUP(estimation_returns!F$1,regression_results!$B:$J,5,0)+VLOOKUP(estimation_returns!F$1,regression_results!$B:$J,4,0)</f>
        <v>1.2750062697833573E-2</v>
      </c>
      <c r="G28">
        <f>estimation_returns!G28-estimation_returns!$AE28*VLOOKUP(estimation_returns!G$1,regression_results!$B:$J,5,0)+VLOOKUP(estimation_returns!G$1,regression_results!$B:$J,4,0)</f>
        <v>-2.103765377527109E-2</v>
      </c>
      <c r="H28">
        <f>estimation_returns!H28-estimation_returns!$AE28*VLOOKUP(estimation_returns!H$1,regression_results!$B:$J,5,0)+VLOOKUP(estimation_returns!H$1,regression_results!$B:$J,4,0)</f>
        <v>3.8698763878680993E-2</v>
      </c>
      <c r="I28">
        <f>estimation_returns!I28-estimation_returns!$AE28*VLOOKUP(estimation_returns!I$1,regression_results!$B:$J,5,0)+VLOOKUP(estimation_returns!I$1,regression_results!$B:$J,4,0)</f>
        <v>-5.8176120575065878E-3</v>
      </c>
      <c r="J28">
        <f>estimation_returns!J28-estimation_returns!$AE28*VLOOKUP(estimation_returns!J$1,regression_results!$B:$J,5,0)+VLOOKUP(estimation_returns!J$1,regression_results!$B:$J,4,0)</f>
        <v>3.88342783984401E-2</v>
      </c>
      <c r="K28">
        <f>estimation_returns!K28-estimation_returns!$AE28*VLOOKUP(estimation_returns!K$1,regression_results!$B:$J,5,0)+VLOOKUP(estimation_returns!K$1,regression_results!$B:$J,4,0)</f>
        <v>4.0617798949648702E-3</v>
      </c>
      <c r="L28">
        <f>estimation_returns!L28-estimation_returns!$AE28*VLOOKUP(estimation_returns!L$1,regression_results!$B:$J,5,0)+VLOOKUP(estimation_returns!L$1,regression_results!$B:$J,4,0)</f>
        <v>-1.7577971544894665E-2</v>
      </c>
      <c r="M28">
        <f>estimation_returns!M28-estimation_returns!$AE28*VLOOKUP(estimation_returns!M$1,regression_results!$B:$J,5,0)+VLOOKUP(estimation_returns!M$1,regression_results!$B:$J,4,0)</f>
        <v>-2.3081026940656485E-3</v>
      </c>
      <c r="N28">
        <f>estimation_returns!N28-estimation_returns!$AE28*VLOOKUP(estimation_returns!N$1,regression_results!$B:$J,5,0)+VLOOKUP(estimation_returns!N$1,regression_results!$B:$J,4,0)</f>
        <v>1.016452276397475E-2</v>
      </c>
      <c r="O28">
        <f>estimation_returns!O28-estimation_returns!$AE28*VLOOKUP(estimation_returns!O$1,regression_results!$B:$J,5,0)+VLOOKUP(estimation_returns!O$1,regression_results!$B:$J,4,0)</f>
        <v>-1.7563826496302767E-2</v>
      </c>
      <c r="P28">
        <f>estimation_returns!P28-estimation_returns!$AE28*VLOOKUP(estimation_returns!P$1,regression_results!$B:$J,5,0)+VLOOKUP(estimation_returns!P$1,regression_results!$B:$J,4,0)</f>
        <v>-2.3777711486281695E-2</v>
      </c>
      <c r="Q28">
        <f>estimation_returns!Q28-estimation_returns!$AE28*VLOOKUP(estimation_returns!Q$1,regression_results!$B:$J,5,0)+VLOOKUP(estimation_returns!Q$1,regression_results!$B:$J,4,0)</f>
        <v>4.2535936300707892E-4</v>
      </c>
      <c r="R28">
        <f>estimation_returns!R28-estimation_returns!$AE28*VLOOKUP(estimation_returns!R$1,regression_results!$B:$J,5,0)+VLOOKUP(estimation_returns!R$1,regression_results!$B:$J,4,0)</f>
        <v>8.7890066324033973E-3</v>
      </c>
      <c r="S28">
        <f>estimation_returns!S28-estimation_returns!$AE28*VLOOKUP(estimation_returns!S$1,regression_results!$B:$J,5,0)+VLOOKUP(estimation_returns!S$1,regression_results!$B:$J,4,0)</f>
        <v>-1.8707782461104931E-2</v>
      </c>
      <c r="T28">
        <f>estimation_returns!T28-estimation_returns!$AE28*VLOOKUP(estimation_returns!T$1,regression_results!$B:$J,5,0)+VLOOKUP(estimation_returns!T$1,regression_results!$B:$J,4,0)</f>
        <v>-1.4710249514788004E-2</v>
      </c>
      <c r="U28">
        <f>estimation_returns!U28-estimation_returns!$AE28*VLOOKUP(estimation_returns!U$1,regression_results!$B:$J,5,0)+VLOOKUP(estimation_returns!U$1,regression_results!$B:$J,4,0)</f>
        <v>1.9576522584532678E-2</v>
      </c>
      <c r="V28">
        <f>estimation_returns!V28-estimation_returns!$AE28*VLOOKUP(estimation_returns!V$1,regression_results!$B:$J,5,0)+VLOOKUP(estimation_returns!V$1,regression_results!$B:$J,4,0)</f>
        <v>-1.9098445650212491E-3</v>
      </c>
      <c r="W28">
        <f>estimation_returns!W28-estimation_returns!$AE28*VLOOKUP(estimation_returns!W$1,regression_results!$B:$J,5,0)+VLOOKUP(estimation_returns!W$1,regression_results!$B:$J,4,0)</f>
        <v>-1.2180418776401917E-2</v>
      </c>
      <c r="X28">
        <f>estimation_returns!X28-estimation_returns!$AE28*VLOOKUP(estimation_returns!X$1,regression_results!$B:$J,5,0)+VLOOKUP(estimation_returns!X$1,regression_results!$B:$J,4,0)</f>
        <v>6.1870306881952105E-3</v>
      </c>
      <c r="Y28">
        <f>estimation_returns!Y28-estimation_returns!$AE28*VLOOKUP(estimation_returns!Y$1,regression_results!$B:$J,5,0)+VLOOKUP(estimation_returns!Y$1,regression_results!$B:$J,4,0)</f>
        <v>8.9467117456962387E-3</v>
      </c>
      <c r="Z28">
        <f>estimation_returns!Z28-estimation_returns!$AE28*VLOOKUP(estimation_returns!Z$1,regression_results!$B:$J,5,0)+VLOOKUP(estimation_returns!Z$1,regression_results!$B:$J,4,0)</f>
        <v>-6.4335916619080877E-2</v>
      </c>
      <c r="AA28">
        <f>estimation_returns!AA28-estimation_returns!$AE28*VLOOKUP(estimation_returns!AA$1,regression_results!$B:$J,5,0)+VLOOKUP(estimation_returns!AA$1,regression_results!$B:$J,4,0)</f>
        <v>5.9525664343170271E-3</v>
      </c>
      <c r="AB28">
        <f>estimation_returns!AB28-estimation_returns!$AE28*VLOOKUP(estimation_returns!AB$1,regression_results!$B:$J,5,0)+VLOOKUP(estimation_returns!AB$1,regression_results!$B:$J,4,0)</f>
        <v>0.12657634914561863</v>
      </c>
      <c r="AC28">
        <f>estimation_returns!AC28-estimation_returns!$AE28*VLOOKUP(estimation_returns!AC$1,regression_results!$B:$J,5,0)+VLOOKUP(estimation_returns!AC$1,regression_results!$B:$J,4,0)</f>
        <v>6.6751550155950794E-4</v>
      </c>
      <c r="AD28">
        <f>estimation_returns!AD28-estimation_returns!$AE28*VLOOKUP(estimation_returns!AD$1,regression_results!$B:$J,5,0)+VLOOKUP(estimation_returns!AD$1,regression_results!$B:$J,4,0)</f>
        <v>-2.090329183654898E-2</v>
      </c>
      <c r="AE28">
        <f>estimation_returns!AF28-estimation_returns!$AE28*VLOOKUP(estimation_returns!AF$1,regression_results!$B:$J,5,0)+VLOOKUP(estimation_returns!AF$1,regression_results!$B:$J,4,0)</f>
        <v>1.2683818838021315E-2</v>
      </c>
      <c r="AF28">
        <f>estimation_returns!AG28-estimation_returns!$AE28*VLOOKUP(estimation_returns!AG$1,regression_results!$B:$J,5,0)+VLOOKUP(estimation_returns!AG$1,regression_results!$B:$J,4,0)</f>
        <v>-5.7854898645791093E-4</v>
      </c>
      <c r="AG28">
        <f>estimation_returns!AH28-estimation_returns!$AE28*VLOOKUP(estimation_returns!AH$1,regression_results!$B:$J,5,0)+VLOOKUP(estimation_returns!AH$1,regression_results!$B:$J,4,0)</f>
        <v>4.4748570848404876E-2</v>
      </c>
      <c r="AH28">
        <f>estimation_returns!AI28-estimation_returns!$AE28*VLOOKUP(estimation_returns!AI$1,regression_results!$B:$J,5,0)+VLOOKUP(estimation_returns!AI$1,regression_results!$B:$J,4,0)</f>
        <v>-1.2994418040702031E-2</v>
      </c>
      <c r="AI28">
        <f>estimation_returns!AJ28-estimation_returns!$AE28*VLOOKUP(estimation_returns!AJ$1,regression_results!$B:$J,5,0)+VLOOKUP(estimation_returns!AJ$1,regression_results!$B:$J,4,0)</f>
        <v>-2.1651434624471815E-2</v>
      </c>
      <c r="AJ28">
        <f>estimation_returns!AK28-estimation_returns!$AE28*VLOOKUP(estimation_returns!AK$1,regression_results!$B:$J,5,0)+VLOOKUP(estimation_returns!AK$1,regression_results!$B:$J,4,0)</f>
        <v>8.5484367213082141E-3</v>
      </c>
      <c r="AK28">
        <f>estimation_returns!AL28-estimation_returns!$AE28*VLOOKUP(estimation_returns!AL$1,regression_results!$B:$J,5,0)+VLOOKUP(estimation_returns!AL$1,regression_results!$B:$J,4,0)</f>
        <v>6.4726929846883913E-2</v>
      </c>
      <c r="AL28">
        <f>estimation_returns!AM28-estimation_returns!$AE28*VLOOKUP(estimation_returns!AM$1,regression_results!$B:$J,5,0)+VLOOKUP(estimation_returns!AM$1,regression_results!$B:$J,4,0)</f>
        <v>-1.8008365320305428E-3</v>
      </c>
      <c r="AM28">
        <f>estimation_returns!AN28-estimation_returns!$AE28*VLOOKUP(estimation_returns!AN$1,regression_results!$B:$J,5,0)+VLOOKUP(estimation_returns!AN$1,regression_results!$B:$J,4,0)</f>
        <v>-1.4777594764368492E-2</v>
      </c>
      <c r="AN28">
        <f>estimation_returns!AO28-estimation_returns!$AE28*VLOOKUP(estimation_returns!AO$1,regression_results!$B:$J,5,0)+VLOOKUP(estimation_returns!AO$1,regression_results!$B:$J,4,0)</f>
        <v>-1.0444785122058063E-2</v>
      </c>
      <c r="AO28">
        <f>estimation_returns!AP28-estimation_returns!$AE28*VLOOKUP(estimation_returns!AP$1,regression_results!$B:$J,5,0)+VLOOKUP(estimation_returns!AP$1,regression_results!$B:$J,4,0)</f>
        <v>3.7618928570641787E-2</v>
      </c>
      <c r="AP28">
        <f>estimation_returns!AQ28-estimation_returns!$AE28*VLOOKUP(estimation_returns!AQ$1,regression_results!$B:$J,5,0)+VLOOKUP(estimation_returns!AQ$1,regression_results!$B:$J,4,0)</f>
        <v>1.6151038972647365E-2</v>
      </c>
      <c r="AQ28">
        <f>estimation_returns!AR28-estimation_returns!$AE28*VLOOKUP(estimation_returns!AR$1,regression_results!$B:$J,5,0)+VLOOKUP(estimation_returns!AR$1,regression_results!$B:$J,4,0)</f>
        <v>-5.3119915132980658E-3</v>
      </c>
      <c r="AR28">
        <f>estimation_returns!AS28-estimation_returns!$AE28*VLOOKUP(estimation_returns!AS$1,regression_results!$B:$J,5,0)+VLOOKUP(estimation_returns!AS$1,regression_results!$B:$J,4,0)</f>
        <v>8.7539661371412482E-3</v>
      </c>
      <c r="AS28">
        <f>estimation_returns!AT28-estimation_returns!$AE28*VLOOKUP(estimation_returns!AT$1,regression_results!$B:$J,5,0)+VLOOKUP(estimation_returns!AT$1,regression_results!$B:$J,4,0)</f>
        <v>-2.2565351246547987E-3</v>
      </c>
      <c r="AT28">
        <f>estimation_returns!AU28-estimation_returns!$AE28*VLOOKUP(estimation_returns!AU$1,regression_results!$B:$J,5,0)+VLOOKUP(estimation_returns!AU$1,regression_results!$B:$J,4,0)</f>
        <v>-1.8143461767524238E-2</v>
      </c>
      <c r="AU28">
        <f>estimation_returns!AV28-estimation_returns!$AE28*VLOOKUP(estimation_returns!AV$1,regression_results!$B:$J,5,0)+VLOOKUP(estimation_returns!AV$1,regression_results!$B:$J,4,0)</f>
        <v>2.2917054508581513E-2</v>
      </c>
      <c r="AV28">
        <f>estimation_returns!AW28-estimation_returns!$AE28*VLOOKUP(estimation_returns!AW$1,regression_results!$B:$J,5,0)+VLOOKUP(estimation_returns!AW$1,regression_results!$B:$J,4,0)</f>
        <v>-1.1483410749203921E-2</v>
      </c>
      <c r="AW28">
        <f>estimation_returns!AX28-estimation_returns!$AE28*VLOOKUP(estimation_returns!AX$1,regression_results!$B:$J,5,0)+VLOOKUP(estimation_returns!AX$1,regression_results!$B:$J,4,0)</f>
        <v>1.1710131564663872E-2</v>
      </c>
      <c r="AX28">
        <f>estimation_returns!AY28-estimation_returns!$AE28*VLOOKUP(estimation_returns!AY$1,regression_results!$B:$J,5,0)+VLOOKUP(estimation_returns!AY$1,regression_results!$B:$J,4,0)</f>
        <v>-4.5258652134425401E-3</v>
      </c>
      <c r="AY28">
        <f>estimation_returns!AZ28-estimation_returns!$AE28*VLOOKUP(estimation_returns!AZ$1,regression_results!$B:$J,5,0)+VLOOKUP(estimation_returns!AZ$1,regression_results!$B:$J,4,0)</f>
        <v>5.0921022118257386E-3</v>
      </c>
      <c r="AZ28">
        <f>estimation_returns!BA28-estimation_returns!$AE28*VLOOKUP(estimation_returns!BA$1,regression_results!$B:$J,5,0)+VLOOKUP(estimation_returns!BA$1,regression_results!$B:$J,4,0)</f>
        <v>-1.3594841361497592E-2</v>
      </c>
      <c r="BA28" s="2">
        <v>44602</v>
      </c>
      <c r="BB28">
        <f t="shared" si="0"/>
        <v>3.5455942241642063E-3</v>
      </c>
    </row>
    <row r="29" spans="1:54" x14ac:dyDescent="0.25">
      <c r="A29" s="1">
        <v>-8</v>
      </c>
      <c r="B29">
        <f>estimation_returns!B29-estimation_returns!$AE29*VLOOKUP(estimation_returns!B$1,regression_results!$B:$J,5,0)+VLOOKUP(estimation_returns!B$1,regression_results!$B:$J,4,0)</f>
        <v>-3.2451351373356571E-2</v>
      </c>
      <c r="C29">
        <f>estimation_returns!C29-estimation_returns!$AE29*VLOOKUP(estimation_returns!C$1,regression_results!$B:$J,5,0)+VLOOKUP(estimation_returns!C$1,regression_results!$B:$J,4,0)</f>
        <v>4.9231836453147526E-5</v>
      </c>
      <c r="D29">
        <f>estimation_returns!D29-estimation_returns!$AE29*VLOOKUP(estimation_returns!D$1,regression_results!$B:$J,5,0)+VLOOKUP(estimation_returns!D$1,regression_results!$B:$J,4,0)</f>
        <v>3.6216091789524896E-2</v>
      </c>
      <c r="E29">
        <f>estimation_returns!E29-estimation_returns!$AE29*VLOOKUP(estimation_returns!E$1,regression_results!$B:$J,5,0)+VLOOKUP(estimation_returns!E$1,regression_results!$B:$J,4,0)</f>
        <v>-9.8884720866523612E-3</v>
      </c>
      <c r="F29">
        <f>estimation_returns!F29-estimation_returns!$AE29*VLOOKUP(estimation_returns!F$1,regression_results!$B:$J,5,0)+VLOOKUP(estimation_returns!F$1,regression_results!$B:$J,4,0)</f>
        <v>-6.2393401469286784E-2</v>
      </c>
      <c r="G29">
        <f>estimation_returns!G29-estimation_returns!$AE29*VLOOKUP(estimation_returns!G$1,regression_results!$B:$J,5,0)+VLOOKUP(estimation_returns!G$1,regression_results!$B:$J,4,0)</f>
        <v>7.313667340796191E-3</v>
      </c>
      <c r="H29">
        <f>estimation_returns!H29-estimation_returns!$AE29*VLOOKUP(estimation_returns!H$1,regression_results!$B:$J,5,0)+VLOOKUP(estimation_returns!H$1,regression_results!$B:$J,4,0)</f>
        <v>-3.2463561805285757E-2</v>
      </c>
      <c r="I29">
        <f>estimation_returns!I29-estimation_returns!$AE29*VLOOKUP(estimation_returns!I$1,regression_results!$B:$J,5,0)+VLOOKUP(estimation_returns!I$1,regression_results!$B:$J,4,0)</f>
        <v>1.3745418691395726E-2</v>
      </c>
      <c r="J29">
        <f>estimation_returns!J29-estimation_returns!$AE29*VLOOKUP(estimation_returns!J$1,regression_results!$B:$J,5,0)+VLOOKUP(estimation_returns!J$1,regression_results!$B:$J,4,0)</f>
        <v>2.8789300611969538E-2</v>
      </c>
      <c r="K29">
        <f>estimation_returns!K29-estimation_returns!$AE29*VLOOKUP(estimation_returns!K$1,regression_results!$B:$J,5,0)+VLOOKUP(estimation_returns!K$1,regression_results!$B:$J,4,0)</f>
        <v>8.7949380852908494E-3</v>
      </c>
      <c r="L29">
        <f>estimation_returns!L29-estimation_returns!$AE29*VLOOKUP(estimation_returns!L$1,regression_results!$B:$J,5,0)+VLOOKUP(estimation_returns!L$1,regression_results!$B:$J,4,0)</f>
        <v>-1.3911396406945782E-2</v>
      </c>
      <c r="M29">
        <f>estimation_returns!M29-estimation_returns!$AE29*VLOOKUP(estimation_returns!M$1,regression_results!$B:$J,5,0)+VLOOKUP(estimation_returns!M$1,regression_results!$B:$J,4,0)</f>
        <v>1.0473657664935094E-2</v>
      </c>
      <c r="N29">
        <f>estimation_returns!N29-estimation_returns!$AE29*VLOOKUP(estimation_returns!N$1,regression_results!$B:$J,5,0)+VLOOKUP(estimation_returns!N$1,regression_results!$B:$J,4,0)</f>
        <v>2.6514129059989882E-2</v>
      </c>
      <c r="O29">
        <f>estimation_returns!O29-estimation_returns!$AE29*VLOOKUP(estimation_returns!O$1,regression_results!$B:$J,5,0)+VLOOKUP(estimation_returns!O$1,regression_results!$B:$J,4,0)</f>
        <v>4.8676147721103177E-3</v>
      </c>
      <c r="P29">
        <f>estimation_returns!P29-estimation_returns!$AE29*VLOOKUP(estimation_returns!P$1,regression_results!$B:$J,5,0)+VLOOKUP(estimation_returns!P$1,regression_results!$B:$J,4,0)</f>
        <v>9.9649054558273095E-3</v>
      </c>
      <c r="Q29">
        <f>estimation_returns!Q29-estimation_returns!$AE29*VLOOKUP(estimation_returns!Q$1,regression_results!$B:$J,5,0)+VLOOKUP(estimation_returns!Q$1,regression_results!$B:$J,4,0)</f>
        <v>-1.8335376337362735E-2</v>
      </c>
      <c r="R29">
        <f>estimation_returns!R29-estimation_returns!$AE29*VLOOKUP(estimation_returns!R$1,regression_results!$B:$J,5,0)+VLOOKUP(estimation_returns!R$1,regression_results!$B:$J,4,0)</f>
        <v>-1.4585242419113775E-2</v>
      </c>
      <c r="S29">
        <f>estimation_returns!S29-estimation_returns!$AE29*VLOOKUP(estimation_returns!S$1,regression_results!$B:$J,5,0)+VLOOKUP(estimation_returns!S$1,regression_results!$B:$J,4,0)</f>
        <v>-6.8639254622392502E-3</v>
      </c>
      <c r="T29">
        <f>estimation_returns!T29-estimation_returns!$AE29*VLOOKUP(estimation_returns!T$1,regression_results!$B:$J,5,0)+VLOOKUP(estimation_returns!T$1,regression_results!$B:$J,4,0)</f>
        <v>-6.5431633809688947E-3</v>
      </c>
      <c r="U29">
        <f>estimation_returns!U29-estimation_returns!$AE29*VLOOKUP(estimation_returns!U$1,regression_results!$B:$J,5,0)+VLOOKUP(estimation_returns!U$1,regression_results!$B:$J,4,0)</f>
        <v>7.2799188527919063E-3</v>
      </c>
      <c r="V29">
        <f>estimation_returns!V29-estimation_returns!$AE29*VLOOKUP(estimation_returns!V$1,regression_results!$B:$J,5,0)+VLOOKUP(estimation_returns!V$1,regression_results!$B:$J,4,0)</f>
        <v>-8.3018365924888479E-3</v>
      </c>
      <c r="W29">
        <f>estimation_returns!W29-estimation_returns!$AE29*VLOOKUP(estimation_returns!W$1,regression_results!$B:$J,5,0)+VLOOKUP(estimation_returns!W$1,regression_results!$B:$J,4,0)</f>
        <v>-1.6951330006102851E-2</v>
      </c>
      <c r="X29">
        <f>estimation_returns!X29-estimation_returns!$AE29*VLOOKUP(estimation_returns!X$1,regression_results!$B:$J,5,0)+VLOOKUP(estimation_returns!X$1,regression_results!$B:$J,4,0)</f>
        <v>-2.8312420071087332E-3</v>
      </c>
      <c r="Y29">
        <f>estimation_returns!Y29-estimation_returns!$AE29*VLOOKUP(estimation_returns!Y$1,regression_results!$B:$J,5,0)+VLOOKUP(estimation_returns!Y$1,regression_results!$B:$J,4,0)</f>
        <v>6.1859580122710929E-4</v>
      </c>
      <c r="Z29">
        <f>estimation_returns!Z29-estimation_returns!$AE29*VLOOKUP(estimation_returns!Z$1,regression_results!$B:$J,5,0)+VLOOKUP(estimation_returns!Z$1,regression_results!$B:$J,4,0)</f>
        <v>5.2541112827062891E-2</v>
      </c>
      <c r="AA29">
        <f>estimation_returns!AA29-estimation_returns!$AE29*VLOOKUP(estimation_returns!AA$1,regression_results!$B:$J,5,0)+VLOOKUP(estimation_returns!AA$1,regression_results!$B:$J,4,0)</f>
        <v>2.5528585207579427E-3</v>
      </c>
      <c r="AB29">
        <f>estimation_returns!AB29-estimation_returns!$AE29*VLOOKUP(estimation_returns!AB$1,regression_results!$B:$J,5,0)+VLOOKUP(estimation_returns!AB$1,regression_results!$B:$J,4,0)</f>
        <v>-5.7505845784487274E-2</v>
      </c>
      <c r="AC29">
        <f>estimation_returns!AC29-estimation_returns!$AE29*VLOOKUP(estimation_returns!AC$1,regression_results!$B:$J,5,0)+VLOOKUP(estimation_returns!AC$1,regression_results!$B:$J,4,0)</f>
        <v>-1.654618615135476E-2</v>
      </c>
      <c r="AD29">
        <f>estimation_returns!AD29-estimation_returns!$AE29*VLOOKUP(estimation_returns!AD$1,regression_results!$B:$J,5,0)+VLOOKUP(estimation_returns!AD$1,regression_results!$B:$J,4,0)</f>
        <v>1.987336187252018E-2</v>
      </c>
      <c r="AE29">
        <f>estimation_returns!AF29-estimation_returns!$AE29*VLOOKUP(estimation_returns!AF$1,regression_results!$B:$J,5,0)+VLOOKUP(estimation_returns!AF$1,regression_results!$B:$J,4,0)</f>
        <v>3.0495462057243166E-2</v>
      </c>
      <c r="AF29">
        <f>estimation_returns!AG29-estimation_returns!$AE29*VLOOKUP(estimation_returns!AG$1,regression_results!$B:$J,5,0)+VLOOKUP(estimation_returns!AG$1,regression_results!$B:$J,4,0)</f>
        <v>-1.1368844600459071E-2</v>
      </c>
      <c r="AG29">
        <f>estimation_returns!AH29-estimation_returns!$AE29*VLOOKUP(estimation_returns!AH$1,regression_results!$B:$J,5,0)+VLOOKUP(estimation_returns!AH$1,regression_results!$B:$J,4,0)</f>
        <v>1.9212039962031576E-2</v>
      </c>
      <c r="AH29">
        <f>estimation_returns!AI29-estimation_returns!$AE29*VLOOKUP(estimation_returns!AI$1,regression_results!$B:$J,5,0)+VLOOKUP(estimation_returns!AI$1,regression_results!$B:$J,4,0)</f>
        <v>3.9938777277945788E-3</v>
      </c>
      <c r="AI29">
        <f>estimation_returns!AJ29-estimation_returns!$AE29*VLOOKUP(estimation_returns!AJ$1,regression_results!$B:$J,5,0)+VLOOKUP(estimation_returns!AJ$1,regression_results!$B:$J,4,0)</f>
        <v>-1.0981202500493411E-2</v>
      </c>
      <c r="AJ29">
        <f>estimation_returns!AK29-estimation_returns!$AE29*VLOOKUP(estimation_returns!AK$1,regression_results!$B:$J,5,0)+VLOOKUP(estimation_returns!AK$1,regression_results!$B:$J,4,0)</f>
        <v>4.9845501328425267E-2</v>
      </c>
      <c r="AK29">
        <f>estimation_returns!AL29-estimation_returns!$AE29*VLOOKUP(estimation_returns!AL$1,regression_results!$B:$J,5,0)+VLOOKUP(estimation_returns!AL$1,regression_results!$B:$J,4,0)</f>
        <v>4.7938867381941426E-2</v>
      </c>
      <c r="AL29">
        <f>estimation_returns!AM29-estimation_returns!$AE29*VLOOKUP(estimation_returns!AM$1,regression_results!$B:$J,5,0)+VLOOKUP(estimation_returns!AM$1,regression_results!$B:$J,4,0)</f>
        <v>-2.0657337563267184E-3</v>
      </c>
      <c r="AM29">
        <f>estimation_returns!AN29-estimation_returns!$AE29*VLOOKUP(estimation_returns!AN$1,regression_results!$B:$J,5,0)+VLOOKUP(estimation_returns!AN$1,regression_results!$B:$J,4,0)</f>
        <v>-1.9016085449900681E-2</v>
      </c>
      <c r="AN29">
        <f>estimation_returns!AO29-estimation_returns!$AE29*VLOOKUP(estimation_returns!AO$1,regression_results!$B:$J,5,0)+VLOOKUP(estimation_returns!AO$1,regression_results!$B:$J,4,0)</f>
        <v>5.8575046311857282E-3</v>
      </c>
      <c r="AO29">
        <f>estimation_returns!AP29-estimation_returns!$AE29*VLOOKUP(estimation_returns!AP$1,regression_results!$B:$J,5,0)+VLOOKUP(estimation_returns!AP$1,regression_results!$B:$J,4,0)</f>
        <v>1.0386724281400378E-3</v>
      </c>
      <c r="AP29">
        <f>estimation_returns!AQ29-estimation_returns!$AE29*VLOOKUP(estimation_returns!AQ$1,regression_results!$B:$J,5,0)+VLOOKUP(estimation_returns!AQ$1,regression_results!$B:$J,4,0)</f>
        <v>1.5675582082862712E-3</v>
      </c>
      <c r="AQ29">
        <f>estimation_returns!AR29-estimation_returns!$AE29*VLOOKUP(estimation_returns!AR$1,regression_results!$B:$J,5,0)+VLOOKUP(estimation_returns!AR$1,regression_results!$B:$J,4,0)</f>
        <v>3.8994311725927284E-5</v>
      </c>
      <c r="AR29">
        <f>estimation_returns!AS29-estimation_returns!$AE29*VLOOKUP(estimation_returns!AS$1,regression_results!$B:$J,5,0)+VLOOKUP(estimation_returns!AS$1,regression_results!$B:$J,4,0)</f>
        <v>-2.3756094745876173E-3</v>
      </c>
      <c r="AS29">
        <f>estimation_returns!AT29-estimation_returns!$AE29*VLOOKUP(estimation_returns!AT$1,regression_results!$B:$J,5,0)+VLOOKUP(estimation_returns!AT$1,regression_results!$B:$J,4,0)</f>
        <v>2.2011820830108272E-2</v>
      </c>
      <c r="AT29">
        <f>estimation_returns!AU29-estimation_returns!$AE29*VLOOKUP(estimation_returns!AU$1,regression_results!$B:$J,5,0)+VLOOKUP(estimation_returns!AU$1,regression_results!$B:$J,4,0)</f>
        <v>1.2399590190220921E-2</v>
      </c>
      <c r="AU29">
        <f>estimation_returns!AV29-estimation_returns!$AE29*VLOOKUP(estimation_returns!AV$1,regression_results!$B:$J,5,0)+VLOOKUP(estimation_returns!AV$1,regression_results!$B:$J,4,0)</f>
        <v>-3.8337770698039608E-3</v>
      </c>
      <c r="AV29">
        <f>estimation_returns!AW29-estimation_returns!$AE29*VLOOKUP(estimation_returns!AW$1,regression_results!$B:$J,5,0)+VLOOKUP(estimation_returns!AW$1,regression_results!$B:$J,4,0)</f>
        <v>-1.1895600869877076E-2</v>
      </c>
      <c r="AW29">
        <f>estimation_returns!AX29-estimation_returns!$AE29*VLOOKUP(estimation_returns!AX$1,regression_results!$B:$J,5,0)+VLOOKUP(estimation_returns!AX$1,regression_results!$B:$J,4,0)</f>
        <v>-1.2414922952019907E-2</v>
      </c>
      <c r="AX29">
        <f>estimation_returns!AY29-estimation_returns!$AE29*VLOOKUP(estimation_returns!AY$1,regression_results!$B:$J,5,0)+VLOOKUP(estimation_returns!AY$1,regression_results!$B:$J,4,0)</f>
        <v>-3.7299074128326632E-3</v>
      </c>
      <c r="AY29">
        <f>estimation_returns!AZ29-estimation_returns!$AE29*VLOOKUP(estimation_returns!AZ$1,regression_results!$B:$J,5,0)+VLOOKUP(estimation_returns!AZ$1,regression_results!$B:$J,4,0)</f>
        <v>9.1825337640328401E-3</v>
      </c>
      <c r="AZ29">
        <f>estimation_returns!BA29-estimation_returns!$AE29*VLOOKUP(estimation_returns!BA$1,regression_results!$B:$J,5,0)+VLOOKUP(estimation_returns!BA$1,regression_results!$B:$J,4,0)</f>
        <v>2.8670154562183991E-4</v>
      </c>
      <c r="BA29" s="2">
        <v>44603</v>
      </c>
      <c r="BB29">
        <f t="shared" si="0"/>
        <v>1.1021551407912815E-3</v>
      </c>
    </row>
    <row r="30" spans="1:54" x14ac:dyDescent="0.25">
      <c r="A30" s="1">
        <v>-7</v>
      </c>
      <c r="B30">
        <f>estimation_returns!B30-estimation_returns!$AE30*VLOOKUP(estimation_returns!B$1,regression_results!$B:$J,5,0)+VLOOKUP(estimation_returns!B$1,regression_results!$B:$J,4,0)</f>
        <v>-8.551865041999257E-3</v>
      </c>
      <c r="C30">
        <f>estimation_returns!C30-estimation_returns!$AE30*VLOOKUP(estimation_returns!C$1,regression_results!$B:$J,5,0)+VLOOKUP(estimation_returns!C$1,regression_results!$B:$J,4,0)</f>
        <v>1.4126441803479594E-2</v>
      </c>
      <c r="D30">
        <f>estimation_returns!D30-estimation_returns!$AE30*VLOOKUP(estimation_returns!D$1,regression_results!$B:$J,5,0)+VLOOKUP(estimation_returns!D$1,regression_results!$B:$J,4,0)</f>
        <v>-3.6860500839375615E-3</v>
      </c>
      <c r="E30">
        <f>estimation_returns!E30-estimation_returns!$AE30*VLOOKUP(estimation_returns!E$1,regression_results!$B:$J,5,0)+VLOOKUP(estimation_returns!E$1,regression_results!$B:$J,4,0)</f>
        <v>1.2990266471859607E-2</v>
      </c>
      <c r="F30">
        <f>estimation_returns!F30-estimation_returns!$AE30*VLOOKUP(estimation_returns!F$1,regression_results!$B:$J,5,0)+VLOOKUP(estimation_returns!F$1,regression_results!$B:$J,4,0)</f>
        <v>-3.5389091568585752E-2</v>
      </c>
      <c r="G30">
        <f>estimation_returns!G30-estimation_returns!$AE30*VLOOKUP(estimation_returns!G$1,regression_results!$B:$J,5,0)+VLOOKUP(estimation_returns!G$1,regression_results!$B:$J,4,0)</f>
        <v>-1.8422174452644803E-2</v>
      </c>
      <c r="H30">
        <f>estimation_returns!H30-estimation_returns!$AE30*VLOOKUP(estimation_returns!H$1,regression_results!$B:$J,5,0)+VLOOKUP(estimation_returns!H$1,regression_results!$B:$J,4,0)</f>
        <v>-2.4766363796748951E-2</v>
      </c>
      <c r="I30">
        <f>estimation_returns!I30-estimation_returns!$AE30*VLOOKUP(estimation_returns!I$1,regression_results!$B:$J,5,0)+VLOOKUP(estimation_returns!I$1,regression_results!$B:$J,4,0)</f>
        <v>1.0290961842681131E-3</v>
      </c>
      <c r="J30">
        <f>estimation_returns!J30-estimation_returns!$AE30*VLOOKUP(estimation_returns!J$1,regression_results!$B:$J,5,0)+VLOOKUP(estimation_returns!J$1,regression_results!$B:$J,4,0)</f>
        <v>-2.3378464637254168E-3</v>
      </c>
      <c r="K30">
        <f>estimation_returns!K30-estimation_returns!$AE30*VLOOKUP(estimation_returns!K$1,regression_results!$B:$J,5,0)+VLOOKUP(estimation_returns!K$1,regression_results!$B:$J,4,0)</f>
        <v>-8.2213641500525746E-3</v>
      </c>
      <c r="L30">
        <f>estimation_returns!L30-estimation_returns!$AE30*VLOOKUP(estimation_returns!L$1,regression_results!$B:$J,5,0)+VLOOKUP(estimation_returns!L$1,regression_results!$B:$J,4,0)</f>
        <v>2.2399485227442401E-3</v>
      </c>
      <c r="M30">
        <f>estimation_returns!M30-estimation_returns!$AE30*VLOOKUP(estimation_returns!M$1,regression_results!$B:$J,5,0)+VLOOKUP(estimation_returns!M$1,regression_results!$B:$J,4,0)</f>
        <v>-1.2602002719142287E-2</v>
      </c>
      <c r="N30">
        <f>estimation_returns!N30-estimation_returns!$AE30*VLOOKUP(estimation_returns!N$1,regression_results!$B:$J,5,0)+VLOOKUP(estimation_returns!N$1,regression_results!$B:$J,4,0)</f>
        <v>-3.029245571497062E-2</v>
      </c>
      <c r="O30">
        <f>estimation_returns!O30-estimation_returns!$AE30*VLOOKUP(estimation_returns!O$1,regression_results!$B:$J,5,0)+VLOOKUP(estimation_returns!O$1,regression_results!$B:$J,4,0)</f>
        <v>-1.1155490023055065E-2</v>
      </c>
      <c r="P30">
        <f>estimation_returns!P30-estimation_returns!$AE30*VLOOKUP(estimation_returns!P$1,regression_results!$B:$J,5,0)+VLOOKUP(estimation_returns!P$1,regression_results!$B:$J,4,0)</f>
        <v>-1.4010482684444225E-2</v>
      </c>
      <c r="Q30">
        <f>estimation_returns!Q30-estimation_returns!$AE30*VLOOKUP(estimation_returns!Q$1,regression_results!$B:$J,5,0)+VLOOKUP(estimation_returns!Q$1,regression_results!$B:$J,4,0)</f>
        <v>1.2519565224085115E-2</v>
      </c>
      <c r="R30">
        <f>estimation_returns!R30-estimation_returns!$AE30*VLOOKUP(estimation_returns!R$1,regression_results!$B:$J,5,0)+VLOOKUP(estimation_returns!R$1,regression_results!$B:$J,4,0)</f>
        <v>8.0436489422871446E-3</v>
      </c>
      <c r="S30">
        <f>estimation_returns!S30-estimation_returns!$AE30*VLOOKUP(estimation_returns!S$1,regression_results!$B:$J,5,0)+VLOOKUP(estimation_returns!S$1,regression_results!$B:$J,4,0)</f>
        <v>-5.0915800721707139E-3</v>
      </c>
      <c r="T30">
        <f>estimation_returns!T30-estimation_returns!$AE30*VLOOKUP(estimation_returns!T$1,regression_results!$B:$J,5,0)+VLOOKUP(estimation_returns!T$1,regression_results!$B:$J,4,0)</f>
        <v>-6.0092831418512987E-3</v>
      </c>
      <c r="U30">
        <f>estimation_returns!U30-estimation_returns!$AE30*VLOOKUP(estimation_returns!U$1,regression_results!$B:$J,5,0)+VLOOKUP(estimation_returns!U$1,regression_results!$B:$J,4,0)</f>
        <v>1.5056943577574339E-2</v>
      </c>
      <c r="V30">
        <f>estimation_returns!V30-estimation_returns!$AE30*VLOOKUP(estimation_returns!V$1,regression_results!$B:$J,5,0)+VLOOKUP(estimation_returns!V$1,regression_results!$B:$J,4,0)</f>
        <v>-6.9298802840243347E-3</v>
      </c>
      <c r="W30">
        <f>estimation_returns!W30-estimation_returns!$AE30*VLOOKUP(estimation_returns!W$1,regression_results!$B:$J,5,0)+VLOOKUP(estimation_returns!W$1,regression_results!$B:$J,4,0)</f>
        <v>-4.4741559149038546E-3</v>
      </c>
      <c r="X30">
        <f>estimation_returns!X30-estimation_returns!$AE30*VLOOKUP(estimation_returns!X$1,regression_results!$B:$J,5,0)+VLOOKUP(estimation_returns!X$1,regression_results!$B:$J,4,0)</f>
        <v>-4.6804496750034834E-3</v>
      </c>
      <c r="Y30">
        <f>estimation_returns!Y30-estimation_returns!$AE30*VLOOKUP(estimation_returns!Y$1,regression_results!$B:$J,5,0)+VLOOKUP(estimation_returns!Y$1,regression_results!$B:$J,4,0)</f>
        <v>-6.429709469858479E-3</v>
      </c>
      <c r="Z30">
        <f>estimation_returns!Z30-estimation_returns!$AE30*VLOOKUP(estimation_returns!Z$1,regression_results!$B:$J,5,0)+VLOOKUP(estimation_returns!Z$1,regression_results!$B:$J,4,0)</f>
        <v>3.8397580640922593E-3</v>
      </c>
      <c r="AA30">
        <f>estimation_returns!AA30-estimation_returns!$AE30*VLOOKUP(estimation_returns!AA$1,regression_results!$B:$J,5,0)+VLOOKUP(estimation_returns!AA$1,regression_results!$B:$J,4,0)</f>
        <v>-6.0429967561291585E-3</v>
      </c>
      <c r="AB30">
        <f>estimation_returns!AB30-estimation_returns!$AE30*VLOOKUP(estimation_returns!AB$1,regression_results!$B:$J,5,0)+VLOOKUP(estimation_returns!AB$1,regression_results!$B:$J,4,0)</f>
        <v>-4.5409897266854286E-2</v>
      </c>
      <c r="AC30">
        <f>estimation_returns!AC30-estimation_returns!$AE30*VLOOKUP(estimation_returns!AC$1,regression_results!$B:$J,5,0)+VLOOKUP(estimation_returns!AC$1,regression_results!$B:$J,4,0)</f>
        <v>-1.3508425121239899E-2</v>
      </c>
      <c r="AD30">
        <f>estimation_returns!AD30-estimation_returns!$AE30*VLOOKUP(estimation_returns!AD$1,regression_results!$B:$J,5,0)+VLOOKUP(estimation_returns!AD$1,regression_results!$B:$J,4,0)</f>
        <v>1.4165147661492074E-2</v>
      </c>
      <c r="AE30">
        <f>estimation_returns!AF30-estimation_returns!$AE30*VLOOKUP(estimation_returns!AF$1,regression_results!$B:$J,5,0)+VLOOKUP(estimation_returns!AF$1,regression_results!$B:$J,4,0)</f>
        <v>1.5980505934287723E-2</v>
      </c>
      <c r="AF30">
        <f>estimation_returns!AG30-estimation_returns!$AE30*VLOOKUP(estimation_returns!AG$1,regression_results!$B:$J,5,0)+VLOOKUP(estimation_returns!AG$1,regression_results!$B:$J,4,0)</f>
        <v>-3.2838377845661661E-2</v>
      </c>
      <c r="AG30">
        <f>estimation_returns!AH30-estimation_returns!$AE30*VLOOKUP(estimation_returns!AH$1,regression_results!$B:$J,5,0)+VLOOKUP(estimation_returns!AH$1,regression_results!$B:$J,4,0)</f>
        <v>-3.2511960321559528E-3</v>
      </c>
      <c r="AH30">
        <f>estimation_returns!AI30-estimation_returns!$AE30*VLOOKUP(estimation_returns!AI$1,regression_results!$B:$J,5,0)+VLOOKUP(estimation_returns!AI$1,regression_results!$B:$J,4,0)</f>
        <v>5.3880979104702752E-3</v>
      </c>
      <c r="AI30">
        <f>estimation_returns!AJ30-estimation_returns!$AE30*VLOOKUP(estimation_returns!AJ$1,regression_results!$B:$J,5,0)+VLOOKUP(estimation_returns!AJ$1,regression_results!$B:$J,4,0)</f>
        <v>5.5684199990863768E-3</v>
      </c>
      <c r="AJ30">
        <f>estimation_returns!AK30-estimation_returns!$AE30*VLOOKUP(estimation_returns!AK$1,regression_results!$B:$J,5,0)+VLOOKUP(estimation_returns!AK$1,regression_results!$B:$J,4,0)</f>
        <v>-2.3341791484585594E-2</v>
      </c>
      <c r="AK30">
        <f>estimation_returns!AL30-estimation_returns!$AE30*VLOOKUP(estimation_returns!AL$1,regression_results!$B:$J,5,0)+VLOOKUP(estimation_returns!AL$1,regression_results!$B:$J,4,0)</f>
        <v>2.1546492627320529E-2</v>
      </c>
      <c r="AL30">
        <f>estimation_returns!AM30-estimation_returns!$AE30*VLOOKUP(estimation_returns!AM$1,regression_results!$B:$J,5,0)+VLOOKUP(estimation_returns!AM$1,regression_results!$B:$J,4,0)</f>
        <v>-4.8890258319031119E-4</v>
      </c>
      <c r="AM30">
        <f>estimation_returns!AN30-estimation_returns!$AE30*VLOOKUP(estimation_returns!AN$1,regression_results!$B:$J,5,0)+VLOOKUP(estimation_returns!AN$1,regression_results!$B:$J,4,0)</f>
        <v>-5.4841207919573511E-2</v>
      </c>
      <c r="AN30">
        <f>estimation_returns!AO30-estimation_returns!$AE30*VLOOKUP(estimation_returns!AO$1,regression_results!$B:$J,5,0)+VLOOKUP(estimation_returns!AO$1,regression_results!$B:$J,4,0)</f>
        <v>5.5921133856190741E-3</v>
      </c>
      <c r="AO30">
        <f>estimation_returns!AP30-estimation_returns!$AE30*VLOOKUP(estimation_returns!AP$1,regression_results!$B:$J,5,0)+VLOOKUP(estimation_returns!AP$1,regression_results!$B:$J,4,0)</f>
        <v>-4.3711275662889747E-3</v>
      </c>
      <c r="AP30">
        <f>estimation_returns!AQ30-estimation_returns!$AE30*VLOOKUP(estimation_returns!AQ$1,regression_results!$B:$J,5,0)+VLOOKUP(estimation_returns!AQ$1,regression_results!$B:$J,4,0)</f>
        <v>4.971872711484175E-3</v>
      </c>
      <c r="AQ30">
        <f>estimation_returns!AR30-estimation_returns!$AE30*VLOOKUP(estimation_returns!AR$1,regression_results!$B:$J,5,0)+VLOOKUP(estimation_returns!AR$1,regression_results!$B:$J,4,0)</f>
        <v>4.3885448103843233E-3</v>
      </c>
      <c r="AR30">
        <f>estimation_returns!AS30-estimation_returns!$AE30*VLOOKUP(estimation_returns!AS$1,regression_results!$B:$J,5,0)+VLOOKUP(estimation_returns!AS$1,regression_results!$B:$J,4,0)</f>
        <v>1.5988607952882008E-2</v>
      </c>
      <c r="AS30">
        <f>estimation_returns!AT30-estimation_returns!$AE30*VLOOKUP(estimation_returns!AT$1,regression_results!$B:$J,5,0)+VLOOKUP(estimation_returns!AT$1,regression_results!$B:$J,4,0)</f>
        <v>-1.2023592424712466E-2</v>
      </c>
      <c r="AT30">
        <f>estimation_returns!AU30-estimation_returns!$AE30*VLOOKUP(estimation_returns!AU$1,regression_results!$B:$J,5,0)+VLOOKUP(estimation_returns!AU$1,regression_results!$B:$J,4,0)</f>
        <v>-7.0360594205053457E-3</v>
      </c>
      <c r="AU30">
        <f>estimation_returns!AV30-estimation_returns!$AE30*VLOOKUP(estimation_returns!AV$1,regression_results!$B:$J,5,0)+VLOOKUP(estimation_returns!AV$1,regression_results!$B:$J,4,0)</f>
        <v>1.1639271752737752E-2</v>
      </c>
      <c r="AV30">
        <f>estimation_returns!AW30-estimation_returns!$AE30*VLOOKUP(estimation_returns!AW$1,regression_results!$B:$J,5,0)+VLOOKUP(estimation_returns!AW$1,regression_results!$B:$J,4,0)</f>
        <v>6.7793044252746184E-3</v>
      </c>
      <c r="AW30">
        <f>estimation_returns!AX30-estimation_returns!$AE30*VLOOKUP(estimation_returns!AX$1,regression_results!$B:$J,5,0)+VLOOKUP(estimation_returns!AX$1,regression_results!$B:$J,4,0)</f>
        <v>-2.4690214309525589E-3</v>
      </c>
      <c r="AX30">
        <f>estimation_returns!AY30-estimation_returns!$AE30*VLOOKUP(estimation_returns!AY$1,regression_results!$B:$J,5,0)+VLOOKUP(estimation_returns!AY$1,regression_results!$B:$J,4,0)</f>
        <v>3.2560624946000338E-3</v>
      </c>
      <c r="AY30">
        <f>estimation_returns!AZ30-estimation_returns!$AE30*VLOOKUP(estimation_returns!AZ$1,regression_results!$B:$J,5,0)+VLOOKUP(estimation_returns!AZ$1,regression_results!$B:$J,4,0)</f>
        <v>-1.0691978164010386E-3</v>
      </c>
      <c r="AZ30">
        <f>estimation_returns!BA30-estimation_returns!$AE30*VLOOKUP(estimation_returns!BA$1,regression_results!$B:$J,5,0)+VLOOKUP(estimation_returns!BA$1,regression_results!$B:$J,4,0)</f>
        <v>7.5440272346381856E-3</v>
      </c>
      <c r="BA30" s="2">
        <v>44606</v>
      </c>
      <c r="BB30">
        <f t="shared" si="0"/>
        <v>-4.2566255144059189E-3</v>
      </c>
    </row>
    <row r="31" spans="1:54" x14ac:dyDescent="0.25">
      <c r="A31" s="1">
        <v>-6</v>
      </c>
      <c r="B31">
        <f>estimation_returns!B31-estimation_returns!$AE31*VLOOKUP(estimation_returns!B$1,regression_results!$B:$J,5,0)+VLOOKUP(estimation_returns!B$1,regression_results!$B:$J,4,0)</f>
        <v>-8.8099887286457124E-2</v>
      </c>
      <c r="C31">
        <f>estimation_returns!C31-estimation_returns!$AE31*VLOOKUP(estimation_returns!C$1,regression_results!$B:$J,5,0)+VLOOKUP(estimation_returns!C$1,regression_results!$B:$J,4,0)</f>
        <v>2.6131337038534437E-2</v>
      </c>
      <c r="D31">
        <f>estimation_returns!D31-estimation_returns!$AE31*VLOOKUP(estimation_returns!D$1,regression_results!$B:$J,5,0)+VLOOKUP(estimation_returns!D$1,regression_results!$B:$J,4,0)</f>
        <v>5.9801267719478118E-3</v>
      </c>
      <c r="E31">
        <f>estimation_returns!E31-estimation_returns!$AE31*VLOOKUP(estimation_returns!E$1,regression_results!$B:$J,5,0)+VLOOKUP(estimation_returns!E$1,regression_results!$B:$J,4,0)</f>
        <v>6.8500139877061342E-3</v>
      </c>
      <c r="F31">
        <f>estimation_returns!F31-estimation_returns!$AE31*VLOOKUP(estimation_returns!F$1,regression_results!$B:$J,5,0)+VLOOKUP(estimation_returns!F$1,regression_results!$B:$J,4,0)</f>
        <v>-1.2494464504781226E-2</v>
      </c>
      <c r="G31">
        <f>estimation_returns!G31-estimation_returns!$AE31*VLOOKUP(estimation_returns!G$1,regression_results!$B:$J,5,0)+VLOOKUP(estimation_returns!G$1,regression_results!$B:$J,4,0)</f>
        <v>-2.2568672377223459E-2</v>
      </c>
      <c r="H31">
        <f>estimation_returns!H31-estimation_returns!$AE31*VLOOKUP(estimation_returns!H$1,regression_results!$B:$J,5,0)+VLOOKUP(estimation_returns!H$1,regression_results!$B:$J,4,0)</f>
        <v>-9.9990146125500954E-4</v>
      </c>
      <c r="I31">
        <f>estimation_returns!I31-estimation_returns!$AE31*VLOOKUP(estimation_returns!I$1,regression_results!$B:$J,5,0)+VLOOKUP(estimation_returns!I$1,regression_results!$B:$J,4,0)</f>
        <v>1.4242798072079703E-2</v>
      </c>
      <c r="J31">
        <f>estimation_returns!J31-estimation_returns!$AE31*VLOOKUP(estimation_returns!J$1,regression_results!$B:$J,5,0)+VLOOKUP(estimation_returns!J$1,regression_results!$B:$J,4,0)</f>
        <v>0.1685881340120034</v>
      </c>
      <c r="K31">
        <f>estimation_returns!K31-estimation_returns!$AE31*VLOOKUP(estimation_returns!K$1,regression_results!$B:$J,5,0)+VLOOKUP(estimation_returns!K$1,regression_results!$B:$J,4,0)</f>
        <v>1.5822751429448598E-2</v>
      </c>
      <c r="L31">
        <f>estimation_returns!L31-estimation_returns!$AE31*VLOOKUP(estimation_returns!L$1,regression_results!$B:$J,5,0)+VLOOKUP(estimation_returns!L$1,regression_results!$B:$J,4,0)</f>
        <v>-2.2623068246105871E-2</v>
      </c>
      <c r="M31">
        <f>estimation_returns!M31-estimation_returns!$AE31*VLOOKUP(estimation_returns!M$1,regression_results!$B:$J,5,0)+VLOOKUP(estimation_returns!M$1,regression_results!$B:$J,4,0)</f>
        <v>-1.0374295727926679E-2</v>
      </c>
      <c r="N31">
        <f>estimation_returns!N31-estimation_returns!$AE31*VLOOKUP(estimation_returns!N$1,regression_results!$B:$J,5,0)+VLOOKUP(estimation_returns!N$1,regression_results!$B:$J,4,0)</f>
        <v>2.0505420236837397E-2</v>
      </c>
      <c r="O31">
        <f>estimation_returns!O31-estimation_returns!$AE31*VLOOKUP(estimation_returns!O$1,regression_results!$B:$J,5,0)+VLOOKUP(estimation_returns!O$1,regression_results!$B:$J,4,0)</f>
        <v>-8.9251051999606895E-3</v>
      </c>
      <c r="P31">
        <f>estimation_returns!P31-estimation_returns!$AE31*VLOOKUP(estimation_returns!P$1,regression_results!$B:$J,5,0)+VLOOKUP(estimation_returns!P$1,regression_results!$B:$J,4,0)</f>
        <v>-9.977337208109463E-3</v>
      </c>
      <c r="Q31">
        <f>estimation_returns!Q31-estimation_returns!$AE31*VLOOKUP(estimation_returns!Q$1,regression_results!$B:$J,5,0)+VLOOKUP(estimation_returns!Q$1,regression_results!$B:$J,4,0)</f>
        <v>8.1400482948993727E-3</v>
      </c>
      <c r="R31">
        <f>estimation_returns!R31-estimation_returns!$AE31*VLOOKUP(estimation_returns!R$1,regression_results!$B:$J,5,0)+VLOOKUP(estimation_returns!R$1,regression_results!$B:$J,4,0)</f>
        <v>3.1661736689224513E-3</v>
      </c>
      <c r="S31">
        <f>estimation_returns!S31-estimation_returns!$AE31*VLOOKUP(estimation_returns!S$1,regression_results!$B:$J,5,0)+VLOOKUP(estimation_returns!S$1,regression_results!$B:$J,4,0)</f>
        <v>1.2533088681857866E-3</v>
      </c>
      <c r="T31">
        <f>estimation_returns!T31-estimation_returns!$AE31*VLOOKUP(estimation_returns!T$1,regression_results!$B:$J,5,0)+VLOOKUP(estimation_returns!T$1,regression_results!$B:$J,4,0)</f>
        <v>2.5547789363433607E-2</v>
      </c>
      <c r="U31">
        <f>estimation_returns!U31-estimation_returns!$AE31*VLOOKUP(estimation_returns!U$1,regression_results!$B:$J,5,0)+VLOOKUP(estimation_returns!U$1,regression_results!$B:$J,4,0)</f>
        <v>2.6141867645495084E-2</v>
      </c>
      <c r="V31">
        <f>estimation_returns!V31-estimation_returns!$AE31*VLOOKUP(estimation_returns!V$1,regression_results!$B:$J,5,0)+VLOOKUP(estimation_returns!V$1,regression_results!$B:$J,4,0)</f>
        <v>1.604709281873248E-2</v>
      </c>
      <c r="W31">
        <f>estimation_returns!W31-estimation_returns!$AE31*VLOOKUP(estimation_returns!W$1,regression_results!$B:$J,5,0)+VLOOKUP(estimation_returns!W$1,regression_results!$B:$J,4,0)</f>
        <v>3.9504874061658552E-3</v>
      </c>
      <c r="X31">
        <f>estimation_returns!X31-estimation_returns!$AE31*VLOOKUP(estimation_returns!X$1,regression_results!$B:$J,5,0)+VLOOKUP(estimation_returns!X$1,regression_results!$B:$J,4,0)</f>
        <v>-5.1635377475730375E-3</v>
      </c>
      <c r="Y31">
        <f>estimation_returns!Y31-estimation_returns!$AE31*VLOOKUP(estimation_returns!Y$1,regression_results!$B:$J,5,0)+VLOOKUP(estimation_returns!Y$1,regression_results!$B:$J,4,0)</f>
        <v>3.6460606331211133E-3</v>
      </c>
      <c r="Z31">
        <f>estimation_returns!Z31-estimation_returns!$AE31*VLOOKUP(estimation_returns!Z$1,regression_results!$B:$J,5,0)+VLOOKUP(estimation_returns!Z$1,regression_results!$B:$J,4,0)</f>
        <v>1.8451116725891545E-2</v>
      </c>
      <c r="AA31">
        <f>estimation_returns!AA31-estimation_returns!$AE31*VLOOKUP(estimation_returns!AA$1,regression_results!$B:$J,5,0)+VLOOKUP(estimation_returns!AA$1,regression_results!$B:$J,4,0)</f>
        <v>1.5192617785357812E-2</v>
      </c>
      <c r="AB31">
        <f>estimation_returns!AB31-estimation_returns!$AE31*VLOOKUP(estimation_returns!AB$1,regression_results!$B:$J,5,0)+VLOOKUP(estimation_returns!AB$1,regression_results!$B:$J,4,0)</f>
        <v>1.6554810293633315E-2</v>
      </c>
      <c r="AC31">
        <f>estimation_returns!AC31-estimation_returns!$AE31*VLOOKUP(estimation_returns!AC$1,regression_results!$B:$J,5,0)+VLOOKUP(estimation_returns!AC$1,regression_results!$B:$J,4,0)</f>
        <v>1.9552859346277738E-3</v>
      </c>
      <c r="AD31">
        <f>estimation_returns!AD31-estimation_returns!$AE31*VLOOKUP(estimation_returns!AD$1,regression_results!$B:$J,5,0)+VLOOKUP(estimation_returns!AD$1,regression_results!$B:$J,4,0)</f>
        <v>1.4809759044048272E-2</v>
      </c>
      <c r="AE31">
        <f>estimation_returns!AF31-estimation_returns!$AE31*VLOOKUP(estimation_returns!AF$1,regression_results!$B:$J,5,0)+VLOOKUP(estimation_returns!AF$1,regression_results!$B:$J,4,0)</f>
        <v>9.1845155560436337E-3</v>
      </c>
      <c r="AF31">
        <f>estimation_returns!AG31-estimation_returns!$AE31*VLOOKUP(estimation_returns!AG$1,regression_results!$B:$J,5,0)+VLOOKUP(estimation_returns!AG$1,regression_results!$B:$J,4,0)</f>
        <v>5.6267119337758053E-3</v>
      </c>
      <c r="AG31">
        <f>estimation_returns!AH31-estimation_returns!$AE31*VLOOKUP(estimation_returns!AH$1,regression_results!$B:$J,5,0)+VLOOKUP(estimation_returns!AH$1,regression_results!$B:$J,4,0)</f>
        <v>-2.0250143802154983E-3</v>
      </c>
      <c r="AH31">
        <f>estimation_returns!AI31-estimation_returns!$AE31*VLOOKUP(estimation_returns!AI$1,regression_results!$B:$J,5,0)+VLOOKUP(estimation_returns!AI$1,regression_results!$B:$J,4,0)</f>
        <v>1.3386598420381433E-3</v>
      </c>
      <c r="AI31">
        <f>estimation_returns!AJ31-estimation_returns!$AE31*VLOOKUP(estimation_returns!AJ$1,regression_results!$B:$J,5,0)+VLOOKUP(estimation_returns!AJ$1,regression_results!$B:$J,4,0)</f>
        <v>-1.7374433518829908E-2</v>
      </c>
      <c r="AJ31">
        <f>estimation_returns!AK31-estimation_returns!$AE31*VLOOKUP(estimation_returns!AK$1,regression_results!$B:$J,5,0)+VLOOKUP(estimation_returns!AK$1,regression_results!$B:$J,4,0)</f>
        <v>1.1341039179867632E-2</v>
      </c>
      <c r="AK31">
        <f>estimation_returns!AL31-estimation_returns!$AE31*VLOOKUP(estimation_returns!AL$1,regression_results!$B:$J,5,0)+VLOOKUP(estimation_returns!AL$1,regression_results!$B:$J,4,0)</f>
        <v>9.5485289108365734E-3</v>
      </c>
      <c r="AL31">
        <f>estimation_returns!AM31-estimation_returns!$AE31*VLOOKUP(estimation_returns!AM$1,regression_results!$B:$J,5,0)+VLOOKUP(estimation_returns!AM$1,regression_results!$B:$J,4,0)</f>
        <v>9.592752282821615E-4</v>
      </c>
      <c r="AM31">
        <f>estimation_returns!AN31-estimation_returns!$AE31*VLOOKUP(estimation_returns!AN$1,regression_results!$B:$J,5,0)+VLOOKUP(estimation_returns!AN$1,regression_results!$B:$J,4,0)</f>
        <v>-1.3728637296132763E-2</v>
      </c>
      <c r="AN31">
        <f>estimation_returns!AO31-estimation_returns!$AE31*VLOOKUP(estimation_returns!AO$1,regression_results!$B:$J,5,0)+VLOOKUP(estimation_returns!AO$1,regression_results!$B:$J,4,0)</f>
        <v>1.2933968707196097E-2</v>
      </c>
      <c r="AO31">
        <f>estimation_returns!AP31-estimation_returns!$AE31*VLOOKUP(estimation_returns!AP$1,regression_results!$B:$J,5,0)+VLOOKUP(estimation_returns!AP$1,regression_results!$B:$J,4,0)</f>
        <v>2.0336464076980081E-2</v>
      </c>
      <c r="AP31">
        <f>estimation_returns!AQ31-estimation_returns!$AE31*VLOOKUP(estimation_returns!AQ$1,regression_results!$B:$J,5,0)+VLOOKUP(estimation_returns!AQ$1,regression_results!$B:$J,4,0)</f>
        <v>3.2939515307951341E-2</v>
      </c>
      <c r="AQ31">
        <f>estimation_returns!AR31-estimation_returns!$AE31*VLOOKUP(estimation_returns!AR$1,regression_results!$B:$J,5,0)+VLOOKUP(estimation_returns!AR$1,regression_results!$B:$J,4,0)</f>
        <v>-2.688188179693476E-3</v>
      </c>
      <c r="AR31">
        <f>estimation_returns!AS31-estimation_returns!$AE31*VLOOKUP(estimation_returns!AS$1,regression_results!$B:$J,5,0)+VLOOKUP(estimation_returns!AS$1,regression_results!$B:$J,4,0)</f>
        <v>-1.3861541674912166E-2</v>
      </c>
      <c r="AS31">
        <f>estimation_returns!AT31-estimation_returns!$AE31*VLOOKUP(estimation_returns!AT$1,regression_results!$B:$J,5,0)+VLOOKUP(estimation_returns!AT$1,regression_results!$B:$J,4,0)</f>
        <v>1.4628908414090081E-2</v>
      </c>
      <c r="AT31">
        <f>estimation_returns!AU31-estimation_returns!$AE31*VLOOKUP(estimation_returns!AU$1,regression_results!$B:$J,5,0)+VLOOKUP(estimation_returns!AU$1,regression_results!$B:$J,4,0)</f>
        <v>-8.2658556967910458E-3</v>
      </c>
      <c r="AU31">
        <f>estimation_returns!AV31-estimation_returns!$AE31*VLOOKUP(estimation_returns!AV$1,regression_results!$B:$J,5,0)+VLOOKUP(estimation_returns!AV$1,regression_results!$B:$J,4,0)</f>
        <v>2.4459925870936759E-3</v>
      </c>
      <c r="AV31">
        <f>estimation_returns!AW31-estimation_returns!$AE31*VLOOKUP(estimation_returns!AW$1,regression_results!$B:$J,5,0)+VLOOKUP(estimation_returns!AW$1,regression_results!$B:$J,4,0)</f>
        <v>-9.3403164572987713E-3</v>
      </c>
      <c r="AW31">
        <f>estimation_returns!AX31-estimation_returns!$AE31*VLOOKUP(estimation_returns!AX$1,regression_results!$B:$J,5,0)+VLOOKUP(estimation_returns!AX$1,regression_results!$B:$J,4,0)</f>
        <v>3.4698728729047751E-2</v>
      </c>
      <c r="AX31">
        <f>estimation_returns!AY31-estimation_returns!$AE31*VLOOKUP(estimation_returns!AY$1,regression_results!$B:$J,5,0)+VLOOKUP(estimation_returns!AY$1,regression_results!$B:$J,4,0)</f>
        <v>1.3180794161855532E-2</v>
      </c>
      <c r="AY31">
        <f>estimation_returns!AZ31-estimation_returns!$AE31*VLOOKUP(estimation_returns!AZ$1,regression_results!$B:$J,5,0)+VLOOKUP(estimation_returns!AZ$1,regression_results!$B:$J,4,0)</f>
        <v>-6.728896455045652E-3</v>
      </c>
      <c r="AZ31">
        <f>estimation_returns!BA31-estimation_returns!$AE31*VLOOKUP(estimation_returns!BA$1,regression_results!$B:$J,5,0)+VLOOKUP(estimation_returns!BA$1,regression_results!$B:$J,4,0)</f>
        <v>1.9283525688003747E-2</v>
      </c>
      <c r="BA31" s="2">
        <v>44607</v>
      </c>
      <c r="BB31">
        <f t="shared" si="0"/>
        <v>6.7879308810945569E-3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53"/>
  <sheetViews>
    <sheetView workbookViewId="0"/>
  </sheetViews>
  <sheetFormatPr defaultRowHeight="15" x14ac:dyDescent="0.25"/>
  <sheetData>
    <row r="1" spans="1:10" x14ac:dyDescent="0.25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 s="1">
        <v>0</v>
      </c>
      <c r="B2" t="s">
        <v>9</v>
      </c>
      <c r="C2">
        <v>0.27282302349375409</v>
      </c>
      <c r="D2">
        <v>0.24685241718995951</v>
      </c>
      <c r="E2">
        <v>-4.9755138002936274E-3</v>
      </c>
      <c r="F2">
        <v>1.2054700515318011</v>
      </c>
      <c r="G2">
        <v>3.0676895813255361E-3</v>
      </c>
      <c r="H2">
        <v>3.0676895813255352E-3</v>
      </c>
      <c r="J2">
        <v>2.775557561562891E-17</v>
      </c>
    </row>
    <row r="3" spans="1:10" x14ac:dyDescent="0.25">
      <c r="A3" s="1">
        <v>1</v>
      </c>
      <c r="B3" t="s">
        <v>10</v>
      </c>
      <c r="C3">
        <v>0.5035912987728659</v>
      </c>
      <c r="D3">
        <v>0.48586241658618251</v>
      </c>
      <c r="E3">
        <v>1.4417363523062341E-4</v>
      </c>
      <c r="F3">
        <v>2.6736663638900651</v>
      </c>
      <c r="G3">
        <v>1.126891046271713E-5</v>
      </c>
      <c r="H3">
        <v>1.1268910462717089E-5</v>
      </c>
      <c r="J3">
        <v>6.9388939039072284E-17</v>
      </c>
    </row>
    <row r="4" spans="1:10" x14ac:dyDescent="0.25">
      <c r="A4" s="1">
        <v>2</v>
      </c>
      <c r="B4" t="s">
        <v>11</v>
      </c>
      <c r="C4">
        <v>0.118802082357641</v>
      </c>
      <c r="D4">
        <v>8.7330728156128079E-2</v>
      </c>
      <c r="E4">
        <v>3.497930448662835E-3</v>
      </c>
      <c r="F4">
        <v>0.34018177427224638</v>
      </c>
      <c r="G4">
        <v>6.2142953998803478E-2</v>
      </c>
      <c r="H4">
        <v>6.2142953998803388E-2</v>
      </c>
      <c r="J4">
        <v>-8.6736173798840355E-18</v>
      </c>
    </row>
    <row r="5" spans="1:10" x14ac:dyDescent="0.25">
      <c r="A5" s="1">
        <v>3</v>
      </c>
      <c r="B5" t="s">
        <v>12</v>
      </c>
      <c r="C5">
        <v>0.46542943446314161</v>
      </c>
      <c r="D5">
        <v>0.44633762855111081</v>
      </c>
      <c r="E5">
        <v>-5.37623101248465E-4</v>
      </c>
      <c r="F5">
        <v>0.92382785163931203</v>
      </c>
      <c r="G5">
        <v>3.2905922958409289E-5</v>
      </c>
      <c r="H5">
        <v>3.2905922958409187E-5</v>
      </c>
      <c r="J5">
        <v>2.6020852139652109E-17</v>
      </c>
    </row>
    <row r="6" spans="1:10" x14ac:dyDescent="0.25">
      <c r="A6" s="1">
        <v>4</v>
      </c>
      <c r="B6" t="s">
        <v>13</v>
      </c>
      <c r="C6">
        <v>0.18518979943800859</v>
      </c>
      <c r="D6">
        <v>0.1560894351322232</v>
      </c>
      <c r="E6">
        <v>-3.1793006317131969E-3</v>
      </c>
      <c r="F6">
        <v>1.092569922850168</v>
      </c>
      <c r="G6">
        <v>1.7608583824674121E-2</v>
      </c>
      <c r="H6">
        <v>1.7608583824674139E-2</v>
      </c>
      <c r="J6">
        <v>3.2092384305570931E-17</v>
      </c>
    </row>
    <row r="7" spans="1:10" x14ac:dyDescent="0.25">
      <c r="A7" s="1">
        <v>5</v>
      </c>
      <c r="B7" t="s">
        <v>14</v>
      </c>
      <c r="C7">
        <v>0.39428910458347721</v>
      </c>
      <c r="D7">
        <v>0.37265657260431562</v>
      </c>
      <c r="E7">
        <v>-1.546911986698703E-3</v>
      </c>
      <c r="F7">
        <v>0.87623116789342592</v>
      </c>
      <c r="G7">
        <v>2.0334656099120629E-4</v>
      </c>
      <c r="H7">
        <v>2.0334656099120721E-4</v>
      </c>
      <c r="J7">
        <v>3.4694469519536142E-17</v>
      </c>
    </row>
    <row r="8" spans="1:10" x14ac:dyDescent="0.25">
      <c r="A8" s="1">
        <v>6</v>
      </c>
      <c r="B8" t="s">
        <v>15</v>
      </c>
      <c r="C8">
        <v>0.42802342463094528</v>
      </c>
      <c r="D8">
        <v>0.4075956897963362</v>
      </c>
      <c r="E8">
        <v>-2.3212957141006498E-3</v>
      </c>
      <c r="F8">
        <v>1.1582463402681129</v>
      </c>
      <c r="G8">
        <v>8.7980955323930268E-5</v>
      </c>
      <c r="H8">
        <v>8.7980955323930214E-5</v>
      </c>
      <c r="J8">
        <v>7.2858385991025898E-17</v>
      </c>
    </row>
    <row r="9" spans="1:10" x14ac:dyDescent="0.25">
      <c r="A9" s="1">
        <v>7</v>
      </c>
      <c r="B9" t="s">
        <v>16</v>
      </c>
      <c r="C9">
        <v>8.960082308502082E-2</v>
      </c>
      <c r="D9">
        <v>5.7086566766628599E-2</v>
      </c>
      <c r="E9">
        <v>3.745914205215117E-3</v>
      </c>
      <c r="F9">
        <v>0.40233419414059152</v>
      </c>
      <c r="G9">
        <v>0.1080661410446014</v>
      </c>
      <c r="H9">
        <v>0.1080661410446017</v>
      </c>
      <c r="J9">
        <v>-6.0715321659188248E-18</v>
      </c>
    </row>
    <row r="10" spans="1:10" x14ac:dyDescent="0.25">
      <c r="A10" s="1">
        <v>8</v>
      </c>
      <c r="B10" t="s">
        <v>17</v>
      </c>
      <c r="C10">
        <v>0.42469881343805072</v>
      </c>
      <c r="D10">
        <v>0.40415234248940962</v>
      </c>
      <c r="E10">
        <v>1.258164609068688E-2</v>
      </c>
      <c r="F10">
        <v>2.6804853029074072</v>
      </c>
      <c r="G10">
        <v>9.5741141669819163E-5</v>
      </c>
      <c r="H10">
        <v>9.5741141669819136E-5</v>
      </c>
      <c r="J10">
        <v>2.775557561562891E-17</v>
      </c>
    </row>
    <row r="11" spans="1:10" x14ac:dyDescent="0.25">
      <c r="A11" s="1">
        <v>9</v>
      </c>
      <c r="B11" t="s">
        <v>18</v>
      </c>
      <c r="C11">
        <v>4.5927001320357652E-2</v>
      </c>
      <c r="D11">
        <v>1.185296565322747E-2</v>
      </c>
      <c r="E11">
        <v>4.5540350265286141E-3</v>
      </c>
      <c r="F11">
        <v>0.28523929922526292</v>
      </c>
      <c r="G11">
        <v>0.25545528027919923</v>
      </c>
      <c r="H11">
        <v>0.25545528027919923</v>
      </c>
      <c r="J11">
        <v>3.9898639947466557E-17</v>
      </c>
    </row>
    <row r="12" spans="1:10" x14ac:dyDescent="0.25">
      <c r="A12" s="1">
        <v>10</v>
      </c>
      <c r="B12" t="s">
        <v>19</v>
      </c>
      <c r="C12">
        <v>0.23136869842855159</v>
      </c>
      <c r="D12">
        <v>0.2039175805152855</v>
      </c>
      <c r="E12">
        <v>-1.385050478206674E-3</v>
      </c>
      <c r="F12">
        <v>0.58341969879181765</v>
      </c>
      <c r="G12">
        <v>7.1275854039692804E-3</v>
      </c>
      <c r="H12">
        <v>7.1275854039692674E-3</v>
      </c>
      <c r="J12">
        <v>3.1225022567582528E-17</v>
      </c>
    </row>
    <row r="13" spans="1:10" x14ac:dyDescent="0.25">
      <c r="A13" s="1">
        <v>11</v>
      </c>
      <c r="B13" t="s">
        <v>20</v>
      </c>
      <c r="C13">
        <v>0.39236507573449758</v>
      </c>
      <c r="D13">
        <v>0.37066382843930101</v>
      </c>
      <c r="E13">
        <v>-3.5864531345846389E-3</v>
      </c>
      <c r="F13">
        <v>0.86524179195487327</v>
      </c>
      <c r="G13">
        <v>2.130268678626424E-4</v>
      </c>
      <c r="H13">
        <v>2.1302686786264219E-4</v>
      </c>
      <c r="J13">
        <v>1.214306433183765E-17</v>
      </c>
    </row>
    <row r="14" spans="1:10" x14ac:dyDescent="0.25">
      <c r="A14" s="1">
        <v>12</v>
      </c>
      <c r="B14" t="s">
        <v>21</v>
      </c>
      <c r="C14">
        <v>5.5606510462886671E-3</v>
      </c>
      <c r="D14">
        <v>-2.9955039987772599E-2</v>
      </c>
      <c r="E14">
        <v>2.6016149529806972E-4</v>
      </c>
      <c r="F14">
        <v>-0.1142456367642118</v>
      </c>
      <c r="G14">
        <v>0.69533424735962956</v>
      </c>
      <c r="H14">
        <v>0.69533424735962923</v>
      </c>
      <c r="J14">
        <v>-3.4694469519536142E-18</v>
      </c>
    </row>
    <row r="15" spans="1:10" x14ac:dyDescent="0.25">
      <c r="A15" s="1">
        <v>13</v>
      </c>
      <c r="B15" t="s">
        <v>22</v>
      </c>
      <c r="C15">
        <v>0.1159161946727114</v>
      </c>
      <c r="D15">
        <v>8.4341773053879576E-2</v>
      </c>
      <c r="E15">
        <v>-8.3588542633501847E-4</v>
      </c>
      <c r="F15">
        <v>0.23269111311849081</v>
      </c>
      <c r="G15">
        <v>6.5621381206580884E-2</v>
      </c>
      <c r="H15">
        <v>6.5621381206580939E-2</v>
      </c>
      <c r="J15">
        <v>2.6020852139652109E-17</v>
      </c>
    </row>
    <row r="16" spans="1:10" x14ac:dyDescent="0.25">
      <c r="A16" s="1">
        <v>14</v>
      </c>
      <c r="B16" t="s">
        <v>23</v>
      </c>
      <c r="C16">
        <v>0.16747449454313551</v>
      </c>
      <c r="D16">
        <v>0.1377414407768188</v>
      </c>
      <c r="E16">
        <v>1.019027668158697E-3</v>
      </c>
      <c r="F16">
        <v>0.60875510587242132</v>
      </c>
      <c r="G16">
        <v>2.472927921225062E-2</v>
      </c>
      <c r="H16">
        <v>2.4729279212250699E-2</v>
      </c>
      <c r="J16">
        <v>3.4694469519536142E-18</v>
      </c>
    </row>
    <row r="17" spans="1:10" x14ac:dyDescent="0.25">
      <c r="A17" s="1">
        <v>15</v>
      </c>
      <c r="B17" t="s">
        <v>24</v>
      </c>
      <c r="C17">
        <v>0.59445576916693965</v>
      </c>
      <c r="D17">
        <v>0.57997204663718738</v>
      </c>
      <c r="E17">
        <v>-2.8718078163552562E-4</v>
      </c>
      <c r="F17">
        <v>0.99915436739101882</v>
      </c>
      <c r="G17">
        <v>6.1738793729892722E-7</v>
      </c>
      <c r="H17">
        <v>6.173879372989286E-7</v>
      </c>
      <c r="J17">
        <v>2.2551405187698489E-17</v>
      </c>
    </row>
    <row r="18" spans="1:10" x14ac:dyDescent="0.25">
      <c r="A18" s="1">
        <v>16</v>
      </c>
      <c r="B18" t="s">
        <v>25</v>
      </c>
      <c r="C18">
        <v>2.7326950786966561E-2</v>
      </c>
      <c r="D18">
        <v>-7.4113723992133007E-3</v>
      </c>
      <c r="E18">
        <v>1.15887463221597E-3</v>
      </c>
      <c r="F18">
        <v>0.1135068373365839</v>
      </c>
      <c r="G18">
        <v>0.38266965717449708</v>
      </c>
      <c r="H18">
        <v>0.38266965717449469</v>
      </c>
      <c r="J18">
        <v>1.7347234759768071E-18</v>
      </c>
    </row>
    <row r="19" spans="1:10" x14ac:dyDescent="0.25">
      <c r="A19" s="1">
        <v>17</v>
      </c>
      <c r="B19" t="s">
        <v>26</v>
      </c>
      <c r="C19">
        <v>0.29587221364075222</v>
      </c>
      <c r="D19">
        <v>0.27072479269935051</v>
      </c>
      <c r="E19">
        <v>-2.0063222924409881E-3</v>
      </c>
      <c r="F19">
        <v>0.62857126306400057</v>
      </c>
      <c r="G19">
        <v>1.8898261968601929E-3</v>
      </c>
      <c r="H19">
        <v>1.889826196860197E-3</v>
      </c>
      <c r="J19">
        <v>1.1275702593849251E-17</v>
      </c>
    </row>
    <row r="20" spans="1:10" x14ac:dyDescent="0.25">
      <c r="A20" s="1">
        <v>18</v>
      </c>
      <c r="B20" t="s">
        <v>27</v>
      </c>
      <c r="C20">
        <v>6.4913146297333468E-2</v>
      </c>
      <c r="D20">
        <v>3.1517187236523858E-2</v>
      </c>
      <c r="E20">
        <v>1.499747383509687E-3</v>
      </c>
      <c r="F20">
        <v>0.34952429174610589</v>
      </c>
      <c r="G20">
        <v>0.17422849982367111</v>
      </c>
      <c r="H20">
        <v>0.17422849982367039</v>
      </c>
      <c r="J20">
        <v>-2.0816681711721691E-17</v>
      </c>
    </row>
    <row r="21" spans="1:10" x14ac:dyDescent="0.25">
      <c r="A21" s="1">
        <v>19</v>
      </c>
      <c r="B21" t="s">
        <v>28</v>
      </c>
      <c r="C21">
        <v>0.22631649468976911</v>
      </c>
      <c r="D21">
        <v>0.19868494092868941</v>
      </c>
      <c r="E21">
        <v>6.4968023818714367E-3</v>
      </c>
      <c r="F21">
        <v>0.94988076811405975</v>
      </c>
      <c r="G21">
        <v>7.881541243479678E-3</v>
      </c>
      <c r="H21">
        <v>7.8815412434796901E-3</v>
      </c>
      <c r="J21">
        <v>-6.9388939039072284E-18</v>
      </c>
    </row>
    <row r="22" spans="1:10" x14ac:dyDescent="0.25">
      <c r="A22" s="1">
        <v>20</v>
      </c>
      <c r="B22" t="s">
        <v>29</v>
      </c>
      <c r="C22">
        <v>1.7198672098873711E-3</v>
      </c>
      <c r="D22">
        <v>-3.3932994675473838E-2</v>
      </c>
      <c r="E22">
        <v>-4.377569257538543E-4</v>
      </c>
      <c r="F22">
        <v>6.2078129347588072E-2</v>
      </c>
      <c r="G22">
        <v>0.82774929203635461</v>
      </c>
      <c r="H22">
        <v>0.8277492920363686</v>
      </c>
      <c r="J22">
        <v>-3.8163916471489762E-17</v>
      </c>
    </row>
    <row r="23" spans="1:10" x14ac:dyDescent="0.25">
      <c r="A23" s="1">
        <v>21</v>
      </c>
      <c r="B23" t="s">
        <v>30</v>
      </c>
      <c r="C23">
        <v>0.31973123825936978</v>
      </c>
      <c r="D23">
        <v>0.29543592534006152</v>
      </c>
      <c r="E23">
        <v>-2.5403876253760351E-3</v>
      </c>
      <c r="F23">
        <v>0.5920560578150158</v>
      </c>
      <c r="G23">
        <v>1.129183838662504E-3</v>
      </c>
      <c r="H23">
        <v>1.1291838386625051E-3</v>
      </c>
      <c r="J23">
        <v>2.2551405187698489E-17</v>
      </c>
    </row>
    <row r="24" spans="1:10" x14ac:dyDescent="0.25">
      <c r="A24" s="1">
        <v>22</v>
      </c>
      <c r="B24" t="s">
        <v>31</v>
      </c>
      <c r="C24">
        <v>0.34923661955417479</v>
      </c>
      <c r="D24">
        <v>0.32599507025253821</v>
      </c>
      <c r="E24">
        <v>-5.3463205255569076E-4</v>
      </c>
      <c r="F24">
        <v>0.94911184447822461</v>
      </c>
      <c r="G24">
        <v>5.8476172498370419E-4</v>
      </c>
      <c r="H24">
        <v>5.8476172498370691E-4</v>
      </c>
      <c r="J24">
        <v>3.6429192995512949E-17</v>
      </c>
    </row>
    <row r="25" spans="1:10" x14ac:dyDescent="0.25">
      <c r="A25" s="1">
        <v>23</v>
      </c>
      <c r="B25" t="s">
        <v>32</v>
      </c>
      <c r="C25">
        <v>0.2022001829466222</v>
      </c>
      <c r="D25">
        <v>0.17370733233757299</v>
      </c>
      <c r="E25">
        <v>1.8466542016129769E-4</v>
      </c>
      <c r="F25">
        <v>0.70676328221939289</v>
      </c>
      <c r="G25">
        <v>1.266485789581529E-2</v>
      </c>
      <c r="H25">
        <v>1.2664857895815359E-2</v>
      </c>
      <c r="J25">
        <v>1.1275702593849251E-17</v>
      </c>
    </row>
    <row r="26" spans="1:10" x14ac:dyDescent="0.25">
      <c r="A26" s="1">
        <v>24</v>
      </c>
      <c r="B26" t="s">
        <v>33</v>
      </c>
      <c r="C26">
        <v>0.28532627335422539</v>
      </c>
      <c r="D26">
        <v>0.25980221168830492</v>
      </c>
      <c r="E26">
        <v>-2.3900802218402421E-3</v>
      </c>
      <c r="F26">
        <v>1.295436144992854</v>
      </c>
      <c r="G26">
        <v>2.3623351769760542E-3</v>
      </c>
      <c r="H26">
        <v>2.3623351769760481E-3</v>
      </c>
      <c r="J26">
        <v>6.9388939039072284E-17</v>
      </c>
    </row>
    <row r="27" spans="1:10" x14ac:dyDescent="0.25">
      <c r="A27" s="1">
        <v>25</v>
      </c>
      <c r="B27" t="s">
        <v>34</v>
      </c>
      <c r="C27">
        <v>9.9516076324638769E-2</v>
      </c>
      <c r="D27">
        <v>6.7355936193375765E-2</v>
      </c>
      <c r="E27">
        <v>5.5561044523482614E-3</v>
      </c>
      <c r="F27">
        <v>0.61068055912748964</v>
      </c>
      <c r="G27">
        <v>8.9487693733473941E-2</v>
      </c>
      <c r="H27">
        <v>8.9487693733474497E-2</v>
      </c>
      <c r="J27">
        <v>-1.0408340855860839E-17</v>
      </c>
    </row>
    <row r="28" spans="1:10" x14ac:dyDescent="0.25">
      <c r="A28" s="1">
        <v>26</v>
      </c>
      <c r="B28" t="s">
        <v>35</v>
      </c>
      <c r="C28">
        <v>2.115725110433397E-2</v>
      </c>
      <c r="D28">
        <v>-1.380141849908267E-2</v>
      </c>
      <c r="E28">
        <v>-9.535133943811178E-3</v>
      </c>
      <c r="F28">
        <v>0.71471847114264297</v>
      </c>
      <c r="G28">
        <v>0.44312233371146847</v>
      </c>
      <c r="H28">
        <v>0.44312233371146942</v>
      </c>
      <c r="J28">
        <v>2.775557561562891E-17</v>
      </c>
    </row>
    <row r="29" spans="1:10" x14ac:dyDescent="0.25">
      <c r="A29" s="1">
        <v>27</v>
      </c>
      <c r="B29" t="s">
        <v>36</v>
      </c>
      <c r="C29">
        <v>0.52514841885367469</v>
      </c>
      <c r="D29">
        <v>0.5081894338127344</v>
      </c>
      <c r="E29">
        <v>-2.0199676954765679E-3</v>
      </c>
      <c r="F29">
        <v>1.1014923529721079</v>
      </c>
      <c r="G29">
        <v>5.941215351764345E-6</v>
      </c>
      <c r="H29">
        <v>5.9412153517643696E-6</v>
      </c>
      <c r="J29">
        <v>4.6837533851373792E-17</v>
      </c>
    </row>
    <row r="30" spans="1:10" x14ac:dyDescent="0.25">
      <c r="A30" s="1">
        <v>28</v>
      </c>
      <c r="B30" t="s">
        <v>37</v>
      </c>
      <c r="C30">
        <v>0.26673164379065489</v>
      </c>
      <c r="D30">
        <v>0.24054348821174959</v>
      </c>
      <c r="E30">
        <v>6.6343670114906014E-5</v>
      </c>
      <c r="F30">
        <v>0.63638357364271492</v>
      </c>
      <c r="G30">
        <v>3.4797793862229201E-3</v>
      </c>
      <c r="H30">
        <v>3.479779386222924E-3</v>
      </c>
      <c r="J30">
        <v>4.163336342344337E-17</v>
      </c>
    </row>
    <row r="31" spans="1:10" x14ac:dyDescent="0.25">
      <c r="A31" s="1">
        <v>29</v>
      </c>
      <c r="B31" t="s">
        <v>38</v>
      </c>
      <c r="C31">
        <v>1</v>
      </c>
      <c r="D31">
        <v>1</v>
      </c>
      <c r="E31">
        <v>-9.7578195523695399E-19</v>
      </c>
      <c r="F31">
        <v>1</v>
      </c>
      <c r="G31">
        <v>0</v>
      </c>
      <c r="H31">
        <v>0</v>
      </c>
      <c r="J31">
        <v>3.8597597340483958E-17</v>
      </c>
    </row>
    <row r="32" spans="1:10" x14ac:dyDescent="0.25">
      <c r="A32" s="1">
        <v>30</v>
      </c>
      <c r="B32" t="s">
        <v>39</v>
      </c>
      <c r="C32">
        <v>4.7317733322294053E-3</v>
      </c>
      <c r="D32">
        <v>-3.0813520477333881E-2</v>
      </c>
      <c r="E32">
        <v>4.403964431338653E-3</v>
      </c>
      <c r="F32">
        <v>-5.4433081354192052E-2</v>
      </c>
      <c r="G32">
        <v>0.71796066310279705</v>
      </c>
      <c r="H32">
        <v>0.71796066310279749</v>
      </c>
      <c r="J32">
        <v>-1.647987302177967E-17</v>
      </c>
    </row>
    <row r="33" spans="1:10" x14ac:dyDescent="0.25">
      <c r="A33" s="1">
        <v>31</v>
      </c>
      <c r="B33" t="s">
        <v>40</v>
      </c>
      <c r="C33">
        <v>0.2535305619932765</v>
      </c>
      <c r="D33">
        <v>0.22687093920732199</v>
      </c>
      <c r="E33">
        <v>-1.3875370149990631E-3</v>
      </c>
      <c r="F33">
        <v>1.4329935471251041</v>
      </c>
      <c r="G33">
        <v>4.5606746429342794E-3</v>
      </c>
      <c r="H33">
        <v>4.5606746429343098E-3</v>
      </c>
      <c r="J33">
        <v>4.163336342344337E-17</v>
      </c>
    </row>
    <row r="34" spans="1:10" x14ac:dyDescent="0.25">
      <c r="A34" s="1">
        <v>32</v>
      </c>
      <c r="B34" t="s">
        <v>41</v>
      </c>
      <c r="C34">
        <v>0.53404830013256444</v>
      </c>
      <c r="D34">
        <v>0.51740716799444164</v>
      </c>
      <c r="E34">
        <v>7.5258885378016852E-4</v>
      </c>
      <c r="F34">
        <v>2.1775507053180561</v>
      </c>
      <c r="G34">
        <v>4.5247489404635017E-6</v>
      </c>
      <c r="H34">
        <v>4.524748940463522E-6</v>
      </c>
      <c r="J34">
        <v>-4.5970172113385388E-17</v>
      </c>
    </row>
    <row r="35" spans="1:10" x14ac:dyDescent="0.25">
      <c r="A35" s="1">
        <v>33</v>
      </c>
      <c r="B35" t="s">
        <v>42</v>
      </c>
      <c r="C35">
        <v>0.27011805721165039</v>
      </c>
      <c r="D35">
        <v>0.24405084496920931</v>
      </c>
      <c r="E35">
        <v>-1.051467741454967E-3</v>
      </c>
      <c r="F35">
        <v>0.6532135270075996</v>
      </c>
      <c r="G35">
        <v>3.2446085005647528E-3</v>
      </c>
      <c r="H35">
        <v>3.244608500564748E-3</v>
      </c>
      <c r="J35">
        <v>5.0306980803327412E-17</v>
      </c>
    </row>
    <row r="36" spans="1:10" x14ac:dyDescent="0.25">
      <c r="A36" s="1">
        <v>34</v>
      </c>
      <c r="B36" t="s">
        <v>43</v>
      </c>
      <c r="C36">
        <v>0.67368035241294932</v>
      </c>
      <c r="D36">
        <v>0.66202607928484036</v>
      </c>
      <c r="E36">
        <v>-1.301471050418131E-3</v>
      </c>
      <c r="F36">
        <v>1.7634851999751839</v>
      </c>
      <c r="G36">
        <v>2.7828863786476901E-8</v>
      </c>
      <c r="H36">
        <v>2.7828863786476871E-8</v>
      </c>
      <c r="J36">
        <v>5.8980598183211441E-17</v>
      </c>
    </row>
    <row r="37" spans="1:10" x14ac:dyDescent="0.25">
      <c r="A37" s="1">
        <v>35</v>
      </c>
      <c r="B37" t="s">
        <v>44</v>
      </c>
      <c r="C37">
        <v>2.0952669411036129E-2</v>
      </c>
      <c r="D37">
        <v>-1.401330668142697E-2</v>
      </c>
      <c r="E37">
        <v>1.0797713563475969E-2</v>
      </c>
      <c r="F37">
        <v>0.28053403116903203</v>
      </c>
      <c r="G37">
        <v>0.44535931188072458</v>
      </c>
      <c r="H37">
        <v>0.44535931188072719</v>
      </c>
      <c r="J37">
        <v>-2.4286128663675299E-17</v>
      </c>
    </row>
    <row r="38" spans="1:10" x14ac:dyDescent="0.25">
      <c r="A38" s="1">
        <v>36</v>
      </c>
      <c r="B38" t="s">
        <v>45</v>
      </c>
      <c r="C38">
        <v>1.105822549754965E-2</v>
      </c>
      <c r="D38">
        <v>-2.4261123591823749E-2</v>
      </c>
      <c r="E38">
        <v>7.0375281708913873E-4</v>
      </c>
      <c r="F38">
        <v>-0.20926720108331839</v>
      </c>
      <c r="G38">
        <v>0.58023755257590381</v>
      </c>
      <c r="H38">
        <v>0.58023755257591214</v>
      </c>
      <c r="J38">
        <v>-2.4286128663675299E-17</v>
      </c>
    </row>
    <row r="39" spans="1:10" x14ac:dyDescent="0.25">
      <c r="A39" s="1">
        <v>37</v>
      </c>
      <c r="B39" t="s">
        <v>46</v>
      </c>
      <c r="C39">
        <v>0.90900963385156663</v>
      </c>
      <c r="D39">
        <v>0.90575997791769403</v>
      </c>
      <c r="E39">
        <v>-4.2235486009642253E-4</v>
      </c>
      <c r="F39">
        <v>1.030003190464166</v>
      </c>
      <c r="G39">
        <v>4.1657933796027611E-16</v>
      </c>
      <c r="H39">
        <v>4.1657933796027438E-16</v>
      </c>
      <c r="J39">
        <v>3.5561831257524552E-17</v>
      </c>
    </row>
    <row r="40" spans="1:10" x14ac:dyDescent="0.25">
      <c r="A40" s="1">
        <v>38</v>
      </c>
      <c r="B40" t="s">
        <v>47</v>
      </c>
      <c r="C40">
        <v>4.9334524608038999E-3</v>
      </c>
      <c r="D40">
        <v>-3.0604638522738981E-2</v>
      </c>
      <c r="E40">
        <v>-8.8667525656334328E-3</v>
      </c>
      <c r="F40">
        <v>0.20518312007794229</v>
      </c>
      <c r="G40">
        <v>0.71226088785102548</v>
      </c>
      <c r="H40">
        <v>0.71226088785102504</v>
      </c>
      <c r="J40">
        <v>6.9388939039072284E-18</v>
      </c>
    </row>
    <row r="41" spans="1:10" x14ac:dyDescent="0.25">
      <c r="A41" s="1">
        <v>39</v>
      </c>
      <c r="B41" t="s">
        <v>48</v>
      </c>
      <c r="C41">
        <v>4.6539459205978351E-2</v>
      </c>
      <c r="D41">
        <v>1.248729703476326E-2</v>
      </c>
      <c r="E41">
        <v>2.7479674425361878E-3</v>
      </c>
      <c r="F41">
        <v>0.26355144051010548</v>
      </c>
      <c r="G41">
        <v>0.25223446835277391</v>
      </c>
      <c r="H41">
        <v>0.25223446835277541</v>
      </c>
      <c r="J41">
        <v>-1.1275702593849251E-17</v>
      </c>
    </row>
    <row r="42" spans="1:10" x14ac:dyDescent="0.25">
      <c r="A42" s="1">
        <v>40</v>
      </c>
      <c r="B42" t="s">
        <v>49</v>
      </c>
      <c r="C42">
        <v>0.1057307155144727</v>
      </c>
      <c r="D42">
        <v>7.3792526782846646E-2</v>
      </c>
      <c r="E42">
        <v>2.5166697168681851E-3</v>
      </c>
      <c r="F42">
        <v>1.1364871925267259</v>
      </c>
      <c r="G42">
        <v>7.9548286440702581E-2</v>
      </c>
      <c r="H42">
        <v>7.9548286440702443E-2</v>
      </c>
      <c r="J42">
        <v>3.9898639947466557E-17</v>
      </c>
    </row>
    <row r="43" spans="1:10" x14ac:dyDescent="0.25">
      <c r="A43" s="1">
        <v>41</v>
      </c>
      <c r="B43" t="s">
        <v>50</v>
      </c>
      <c r="C43">
        <v>0.30701098673965249</v>
      </c>
      <c r="D43">
        <v>0.28226137912321148</v>
      </c>
      <c r="E43">
        <v>3.764955448566345E-3</v>
      </c>
      <c r="F43">
        <v>0.93163130533207639</v>
      </c>
      <c r="G43">
        <v>1.48862905666686E-3</v>
      </c>
      <c r="H43">
        <v>1.48862905666686E-3</v>
      </c>
      <c r="J43">
        <v>2.4286128663675299E-17</v>
      </c>
    </row>
    <row r="44" spans="1:10" x14ac:dyDescent="0.25">
      <c r="A44" s="1">
        <v>42</v>
      </c>
      <c r="B44" t="s">
        <v>51</v>
      </c>
      <c r="C44">
        <v>0.66069339629410795</v>
      </c>
      <c r="D44">
        <v>0.64857530330461177</v>
      </c>
      <c r="E44">
        <v>-5.2644536742294966E-4</v>
      </c>
      <c r="F44">
        <v>1.3126273850850501</v>
      </c>
      <c r="G44">
        <v>4.8486037317955572E-8</v>
      </c>
      <c r="H44">
        <v>4.8486037317955512E-8</v>
      </c>
      <c r="J44">
        <v>4.4235448637408581E-17</v>
      </c>
    </row>
    <row r="45" spans="1:10" x14ac:dyDescent="0.25">
      <c r="A45" s="1">
        <v>43</v>
      </c>
      <c r="B45" t="s">
        <v>52</v>
      </c>
      <c r="C45">
        <v>0.63881973300665007</v>
      </c>
      <c r="D45">
        <v>0.62592043775688755</v>
      </c>
      <c r="E45">
        <v>1.4899239918850879E-3</v>
      </c>
      <c r="F45">
        <v>1.510832630196705</v>
      </c>
      <c r="G45">
        <v>1.1805303230114889E-7</v>
      </c>
      <c r="H45">
        <v>1.180530323011488E-7</v>
      </c>
      <c r="J45">
        <v>2.4286128663675299E-17</v>
      </c>
    </row>
    <row r="46" spans="1:10" x14ac:dyDescent="0.25">
      <c r="A46" s="1">
        <v>44</v>
      </c>
      <c r="B46" t="s">
        <v>53</v>
      </c>
      <c r="C46">
        <v>0.22250042297706529</v>
      </c>
      <c r="D46">
        <v>0.19473258094053181</v>
      </c>
      <c r="E46">
        <v>-9.9898749819326725E-4</v>
      </c>
      <c r="F46">
        <v>0.83144362616444967</v>
      </c>
      <c r="G46">
        <v>8.5010264829462282E-3</v>
      </c>
      <c r="H46">
        <v>8.5010264829462855E-3</v>
      </c>
      <c r="J46">
        <v>4.5102810375396978E-17</v>
      </c>
    </row>
    <row r="47" spans="1:10" x14ac:dyDescent="0.25">
      <c r="A47" s="1">
        <v>45</v>
      </c>
      <c r="B47" t="s">
        <v>54</v>
      </c>
      <c r="C47">
        <v>1.6357913452904379E-2</v>
      </c>
      <c r="D47">
        <v>-1.8772161066634929E-2</v>
      </c>
      <c r="E47">
        <v>-3.4445014855518069E-4</v>
      </c>
      <c r="F47">
        <v>-9.1894301442350612E-2</v>
      </c>
      <c r="G47">
        <v>0.5006073062191605</v>
      </c>
      <c r="H47">
        <v>0.50060730621915805</v>
      </c>
      <c r="J47">
        <v>-9.540979117872439E-18</v>
      </c>
    </row>
    <row r="48" spans="1:10" x14ac:dyDescent="0.25">
      <c r="A48" s="1">
        <v>46</v>
      </c>
      <c r="B48" t="s">
        <v>55</v>
      </c>
      <c r="C48">
        <v>0.14137683952222579</v>
      </c>
      <c r="D48">
        <v>0.1107117266480195</v>
      </c>
      <c r="E48">
        <v>-9.2100190975960171E-4</v>
      </c>
      <c r="F48">
        <v>-0.3733696303281307</v>
      </c>
      <c r="G48">
        <v>4.0582805669020762E-2</v>
      </c>
      <c r="H48">
        <v>4.0582805669020769E-2</v>
      </c>
      <c r="J48">
        <v>-1.387778780781446E-17</v>
      </c>
    </row>
    <row r="49" spans="1:10" x14ac:dyDescent="0.25">
      <c r="A49" s="1">
        <v>47</v>
      </c>
      <c r="B49" t="s">
        <v>56</v>
      </c>
      <c r="C49">
        <v>0.38973555917058789</v>
      </c>
      <c r="D49">
        <v>0.36794040056953742</v>
      </c>
      <c r="E49">
        <v>-1.710456972023883E-3</v>
      </c>
      <c r="F49">
        <v>0.66989641301936131</v>
      </c>
      <c r="G49">
        <v>2.2695812320682211E-4</v>
      </c>
      <c r="H49">
        <v>2.2695812320682189E-4</v>
      </c>
      <c r="J49">
        <v>1.5612511283791261E-17</v>
      </c>
    </row>
    <row r="50" spans="1:10" x14ac:dyDescent="0.25">
      <c r="A50" s="1">
        <v>48</v>
      </c>
      <c r="B50" t="s">
        <v>57</v>
      </c>
      <c r="C50">
        <v>0.2019356103417056</v>
      </c>
      <c r="D50">
        <v>0.1734333107110522</v>
      </c>
      <c r="E50">
        <v>1.979863373874098E-3</v>
      </c>
      <c r="F50">
        <v>0.86775342909910158</v>
      </c>
      <c r="G50">
        <v>1.273031640711803E-2</v>
      </c>
      <c r="H50">
        <v>1.273031640711803E-2</v>
      </c>
      <c r="J50">
        <v>6.9388939039072284E-18</v>
      </c>
    </row>
    <row r="51" spans="1:10" x14ac:dyDescent="0.25">
      <c r="A51" s="1">
        <v>49</v>
      </c>
      <c r="B51" t="s">
        <v>58</v>
      </c>
      <c r="C51">
        <v>1.9920482691399791E-2</v>
      </c>
      <c r="D51">
        <v>-1.508235721247897E-2</v>
      </c>
      <c r="E51">
        <v>5.166980176500257E-3</v>
      </c>
      <c r="F51">
        <v>-0.49660022918404972</v>
      </c>
      <c r="G51">
        <v>0.45691085614842658</v>
      </c>
      <c r="H51">
        <v>0.4569108561484273</v>
      </c>
      <c r="J51">
        <v>-3.9898639947466557E-17</v>
      </c>
    </row>
    <row r="52" spans="1:10" x14ac:dyDescent="0.25">
      <c r="A52" s="1">
        <v>50</v>
      </c>
      <c r="B52" t="s">
        <v>59</v>
      </c>
      <c r="C52">
        <v>0.3841816364880154</v>
      </c>
      <c r="D52">
        <v>0.36218812350544449</v>
      </c>
      <c r="E52">
        <v>-1.5324559921400321E-3</v>
      </c>
      <c r="F52">
        <v>0.95796730138747244</v>
      </c>
      <c r="G52">
        <v>2.5924398385538788E-4</v>
      </c>
      <c r="H52">
        <v>2.5924398385538902E-4</v>
      </c>
      <c r="J52">
        <v>4.5102810375396978E-17</v>
      </c>
    </row>
    <row r="53" spans="1:10" x14ac:dyDescent="0.25">
      <c r="A53" s="1">
        <v>51</v>
      </c>
      <c r="B53" t="s">
        <v>60</v>
      </c>
      <c r="C53">
        <v>0.39180667667369551</v>
      </c>
      <c r="D53">
        <v>0.37008548655489881</v>
      </c>
      <c r="E53">
        <v>-1.6668636924831619E-3</v>
      </c>
      <c r="F53">
        <v>1.1351067897924501</v>
      </c>
      <c r="G53">
        <v>2.1591633732218919E-4</v>
      </c>
      <c r="H53">
        <v>2.1591633732218911E-4</v>
      </c>
      <c r="J53">
        <v>9.3675067702747583E-17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C17"/>
  <sheetViews>
    <sheetView workbookViewId="0"/>
  </sheetViews>
  <sheetFormatPr defaultRowHeight="15" x14ac:dyDescent="0.25"/>
  <sheetData>
    <row r="1" spans="1:55" x14ac:dyDescent="0.25">
      <c r="A1" s="1" t="s">
        <v>63</v>
      </c>
      <c r="B1" s="1" t="s">
        <v>61</v>
      </c>
      <c r="C1" s="1" t="s">
        <v>43</v>
      </c>
      <c r="D1" s="1" t="s">
        <v>28</v>
      </c>
      <c r="E1" s="1" t="s">
        <v>23</v>
      </c>
      <c r="F1" s="1" t="s">
        <v>58</v>
      </c>
      <c r="G1" s="1" t="s">
        <v>35</v>
      </c>
      <c r="H1" s="1" t="s">
        <v>11</v>
      </c>
      <c r="I1" s="1" t="s">
        <v>27</v>
      </c>
      <c r="J1" s="1" t="s">
        <v>36</v>
      </c>
      <c r="K1" s="1" t="s">
        <v>29</v>
      </c>
      <c r="L1" s="1" t="s">
        <v>10</v>
      </c>
      <c r="M1" s="1" t="s">
        <v>42</v>
      </c>
      <c r="N1" s="1" t="s">
        <v>18</v>
      </c>
      <c r="O1" s="1" t="s">
        <v>56</v>
      </c>
      <c r="P1" s="1" t="s">
        <v>16</v>
      </c>
      <c r="Q1" s="1" t="s">
        <v>53</v>
      </c>
      <c r="R1" s="1" t="s">
        <v>12</v>
      </c>
      <c r="S1" s="1" t="s">
        <v>59</v>
      </c>
      <c r="T1" s="1" t="s">
        <v>50</v>
      </c>
      <c r="U1" s="1" t="s">
        <v>54</v>
      </c>
      <c r="V1" s="1" t="s">
        <v>34</v>
      </c>
      <c r="W1" s="1" t="s">
        <v>52</v>
      </c>
      <c r="X1" s="1" t="s">
        <v>13</v>
      </c>
      <c r="Y1" s="1" t="s">
        <v>14</v>
      </c>
      <c r="Z1" s="1" t="s">
        <v>31</v>
      </c>
      <c r="AA1" s="1" t="s">
        <v>44</v>
      </c>
      <c r="AB1" s="1" t="s">
        <v>21</v>
      </c>
      <c r="AC1" s="1" t="s">
        <v>9</v>
      </c>
      <c r="AD1" s="1" t="s">
        <v>24</v>
      </c>
      <c r="AE1" s="1" t="s">
        <v>32</v>
      </c>
      <c r="AF1" s="1" t="s">
        <v>55</v>
      </c>
      <c r="AG1" s="1" t="s">
        <v>25</v>
      </c>
      <c r="AH1" s="1" t="s">
        <v>47</v>
      </c>
      <c r="AI1" s="1" t="s">
        <v>15</v>
      </c>
      <c r="AJ1" s="1" t="s">
        <v>51</v>
      </c>
      <c r="AK1" s="1" t="s">
        <v>49</v>
      </c>
      <c r="AL1" s="1" t="s">
        <v>41</v>
      </c>
      <c r="AM1" s="1" t="s">
        <v>19</v>
      </c>
      <c r="AN1" s="1" t="s">
        <v>45</v>
      </c>
      <c r="AO1" s="1" t="s">
        <v>48</v>
      </c>
      <c r="AP1" s="1" t="s">
        <v>22</v>
      </c>
      <c r="AQ1" s="1" t="s">
        <v>46</v>
      </c>
      <c r="AR1" s="1" t="s">
        <v>39</v>
      </c>
      <c r="AS1" s="1" t="s">
        <v>30</v>
      </c>
      <c r="AT1" s="1" t="s">
        <v>17</v>
      </c>
      <c r="AU1" s="1" t="s">
        <v>40</v>
      </c>
      <c r="AV1" s="1" t="s">
        <v>33</v>
      </c>
      <c r="AW1" s="1" t="s">
        <v>57</v>
      </c>
      <c r="AX1" s="1" t="s">
        <v>37</v>
      </c>
      <c r="AY1" s="1" t="s">
        <v>60</v>
      </c>
      <c r="AZ1" s="1" t="s">
        <v>26</v>
      </c>
      <c r="BA1" s="1" t="s">
        <v>20</v>
      </c>
      <c r="BB1" s="1" t="s">
        <v>38</v>
      </c>
      <c r="BC1" s="1" t="s">
        <v>62</v>
      </c>
    </row>
    <row r="2" spans="1:55" x14ac:dyDescent="0.25">
      <c r="A2" s="1">
        <v>-5</v>
      </c>
      <c r="B2" s="2">
        <v>44608</v>
      </c>
      <c r="C2">
        <v>477.70001220703119</v>
      </c>
      <c r="D2">
        <v>131.92999267578119</v>
      </c>
      <c r="E2">
        <v>222.6600036621094</v>
      </c>
      <c r="F2">
        <v>81.459999084472656</v>
      </c>
      <c r="G2">
        <v>14.55000019073486</v>
      </c>
      <c r="H2">
        <v>102.7600021362305</v>
      </c>
      <c r="I2">
        <v>44.189998626708977</v>
      </c>
      <c r="J2">
        <v>45.650001525878913</v>
      </c>
      <c r="K2">
        <v>203.63999938964841</v>
      </c>
      <c r="L2">
        <v>207.96000671386719</v>
      </c>
      <c r="M2">
        <v>54.279998779296882</v>
      </c>
      <c r="N2">
        <v>390.55999755859381</v>
      </c>
      <c r="O2">
        <v>162.94999694824219</v>
      </c>
      <c r="P2">
        <v>62.080001831054688</v>
      </c>
      <c r="Q2">
        <v>25.889999389648441</v>
      </c>
      <c r="R2">
        <v>157.0299987792969</v>
      </c>
      <c r="S2">
        <v>65.360000610351563</v>
      </c>
      <c r="T2">
        <v>101.4100036621094</v>
      </c>
      <c r="U2">
        <v>66.760002136230469</v>
      </c>
      <c r="V2">
        <v>42.389999389648438</v>
      </c>
      <c r="W2">
        <v>137.48750305175781</v>
      </c>
      <c r="X2">
        <v>15.340000152587891</v>
      </c>
      <c r="Y2">
        <v>119.5899963378906</v>
      </c>
      <c r="Z2">
        <v>360.04998779296881</v>
      </c>
      <c r="AA2">
        <v>33.569999694824219</v>
      </c>
      <c r="AB2">
        <v>43.959999084472663</v>
      </c>
      <c r="AC2">
        <v>140.6499938964844</v>
      </c>
      <c r="AD2">
        <v>54.919998168945313</v>
      </c>
      <c r="AE2">
        <v>155</v>
      </c>
      <c r="AF2">
        <v>64.319999694824219</v>
      </c>
      <c r="AG2">
        <v>60.900001525878913</v>
      </c>
      <c r="AH2">
        <v>25.14999961853027</v>
      </c>
      <c r="AI2">
        <v>330.6199951171875</v>
      </c>
      <c r="AJ2">
        <v>299.5</v>
      </c>
      <c r="AK2">
        <v>9.619999885559082</v>
      </c>
      <c r="AL2">
        <v>188.55000305175781</v>
      </c>
      <c r="AM2">
        <v>78.870002746582031</v>
      </c>
      <c r="AN2">
        <v>21.85000038146973</v>
      </c>
      <c r="AO2">
        <v>94.980003356933594</v>
      </c>
      <c r="AP2">
        <v>166.30000305175781</v>
      </c>
      <c r="AQ2">
        <v>68.220001220703125</v>
      </c>
      <c r="AR2">
        <v>111.5699996948242</v>
      </c>
      <c r="AS2">
        <v>151.8699951171875</v>
      </c>
      <c r="AT2">
        <v>11.89000034332275</v>
      </c>
      <c r="AU2">
        <v>79.349998474121094</v>
      </c>
      <c r="AV2">
        <v>89.489997863769531</v>
      </c>
      <c r="AW2">
        <v>45.009998321533203</v>
      </c>
      <c r="AX2">
        <v>78.540000915527344</v>
      </c>
      <c r="AY2">
        <v>206.3699951171875</v>
      </c>
      <c r="AZ2">
        <v>123.34999847412109</v>
      </c>
      <c r="BA2">
        <v>195.0899963378906</v>
      </c>
      <c r="BB2">
        <v>4475.009765625</v>
      </c>
      <c r="BC2">
        <v>14603.6396484375</v>
      </c>
    </row>
    <row r="3" spans="1:55" x14ac:dyDescent="0.25">
      <c r="A3" s="1">
        <v>-4</v>
      </c>
      <c r="B3" s="2">
        <v>44609</v>
      </c>
      <c r="C3">
        <v>457.70999145507813</v>
      </c>
      <c r="D3">
        <v>127.879997253418</v>
      </c>
      <c r="E3">
        <v>221.67999267578119</v>
      </c>
      <c r="F3">
        <v>80.970001220703125</v>
      </c>
      <c r="G3">
        <v>14</v>
      </c>
      <c r="H3">
        <v>100</v>
      </c>
      <c r="I3">
        <v>42.830001831054688</v>
      </c>
      <c r="J3">
        <v>44.580001831054688</v>
      </c>
      <c r="K3">
        <v>194.74000549316409</v>
      </c>
      <c r="L3">
        <v>191.91999816894531</v>
      </c>
      <c r="M3">
        <v>53.310001373291023</v>
      </c>
      <c r="N3">
        <v>380.52999877929688</v>
      </c>
      <c r="O3">
        <v>159.38999938964841</v>
      </c>
      <c r="P3">
        <v>61.169998168945313</v>
      </c>
      <c r="Q3">
        <v>25.780000686645511</v>
      </c>
      <c r="R3">
        <v>152.3999938964844</v>
      </c>
      <c r="S3">
        <v>63.369998931884773</v>
      </c>
      <c r="T3">
        <v>98.459999084472656</v>
      </c>
      <c r="U3">
        <v>67.790000915527344</v>
      </c>
      <c r="V3">
        <v>41.360000610351563</v>
      </c>
      <c r="W3">
        <v>132.3085021972656</v>
      </c>
      <c r="X3">
        <v>14.52999973297119</v>
      </c>
      <c r="Y3">
        <v>113.3199996948242</v>
      </c>
      <c r="Z3">
        <v>349.05999755859381</v>
      </c>
      <c r="AA3">
        <v>32.970001220703118</v>
      </c>
      <c r="AB3">
        <v>43.889999389648438</v>
      </c>
      <c r="AC3">
        <v>138.08000183105469</v>
      </c>
      <c r="AD3">
        <v>53.310001373291023</v>
      </c>
      <c r="AE3">
        <v>151.42999267578119</v>
      </c>
      <c r="AF3">
        <v>64.839996337890625</v>
      </c>
      <c r="AG3">
        <v>62.119998931884773</v>
      </c>
      <c r="AH3">
        <v>24.920000076293949</v>
      </c>
      <c r="AI3">
        <v>323.1400146484375</v>
      </c>
      <c r="AJ3">
        <v>290.73001098632813</v>
      </c>
      <c r="AK3">
        <v>9.7299995422363281</v>
      </c>
      <c r="AL3">
        <v>173.44999694824219</v>
      </c>
      <c r="AM3">
        <v>76.220001220703125</v>
      </c>
      <c r="AN3">
        <v>21.020000457763668</v>
      </c>
      <c r="AO3">
        <v>93.639999389648438</v>
      </c>
      <c r="AP3">
        <v>166.75</v>
      </c>
      <c r="AQ3">
        <v>67.089996337890625</v>
      </c>
      <c r="AR3">
        <v>111.90000152587891</v>
      </c>
      <c r="AS3">
        <v>149.05000305175781</v>
      </c>
      <c r="AT3">
        <v>11.85999965667725</v>
      </c>
      <c r="AU3">
        <v>76.680000305175781</v>
      </c>
      <c r="AV3">
        <v>91.589996337890625</v>
      </c>
      <c r="AW3">
        <v>42.540000915527337</v>
      </c>
      <c r="AX3">
        <v>77.889999389648438</v>
      </c>
      <c r="AY3">
        <v>204.92999267578119</v>
      </c>
      <c r="AZ3">
        <v>123.48000335693359</v>
      </c>
      <c r="BA3">
        <v>193.07000732421881</v>
      </c>
      <c r="BB3">
        <v>4380.259765625</v>
      </c>
      <c r="BC3">
        <v>14171.740234375</v>
      </c>
    </row>
    <row r="4" spans="1:55" x14ac:dyDescent="0.25">
      <c r="A4" s="1">
        <v>-3</v>
      </c>
      <c r="B4" s="2">
        <v>44610</v>
      </c>
      <c r="C4">
        <v>442.55999755859381</v>
      </c>
      <c r="D4">
        <v>128.00999450683591</v>
      </c>
      <c r="E4">
        <v>220.77000427246091</v>
      </c>
      <c r="F4">
        <v>81.050003051757813</v>
      </c>
      <c r="G4">
        <v>13.86999988555908</v>
      </c>
      <c r="H4">
        <v>99.300003051757813</v>
      </c>
      <c r="I4">
        <v>42.549999237060547</v>
      </c>
      <c r="J4">
        <v>44.080001831054688</v>
      </c>
      <c r="K4">
        <v>191.94999694824219</v>
      </c>
      <c r="L4">
        <v>189.1600036621094</v>
      </c>
      <c r="M4">
        <v>53.569999694824219</v>
      </c>
      <c r="N4">
        <v>369.10000610351563</v>
      </c>
      <c r="O4">
        <v>159.0299987792969</v>
      </c>
      <c r="P4">
        <v>60.590000152587891</v>
      </c>
      <c r="Q4">
        <v>25.510000228881839</v>
      </c>
      <c r="R4">
        <v>153.36000061035159</v>
      </c>
      <c r="S4">
        <v>63.75</v>
      </c>
      <c r="T4">
        <v>92.69000244140625</v>
      </c>
      <c r="U4">
        <v>68.150001525878906</v>
      </c>
      <c r="V4">
        <v>41.700000762939453</v>
      </c>
      <c r="W4">
        <v>130.4674987792969</v>
      </c>
      <c r="X4">
        <v>14.539999961853029</v>
      </c>
      <c r="Y4">
        <v>114.51999664306641</v>
      </c>
      <c r="Z4">
        <v>346.04000854492188</v>
      </c>
      <c r="AA4">
        <v>32.259998321533203</v>
      </c>
      <c r="AB4">
        <v>43.259998321533203</v>
      </c>
      <c r="AC4">
        <v>136.80999755859381</v>
      </c>
      <c r="AD4">
        <v>53.069999694824219</v>
      </c>
      <c r="AE4">
        <v>152.13999938964841</v>
      </c>
      <c r="AF4">
        <v>66.069999694824219</v>
      </c>
      <c r="AG4">
        <v>62.540000915527337</v>
      </c>
      <c r="AH4">
        <v>24.579999923706051</v>
      </c>
      <c r="AI4">
        <v>323.57998657226563</v>
      </c>
      <c r="AJ4">
        <v>287.92999267578119</v>
      </c>
      <c r="AK4">
        <v>9.3000001907348633</v>
      </c>
      <c r="AL4">
        <v>164.66999816894531</v>
      </c>
      <c r="AM4">
        <v>76.349998474121094</v>
      </c>
      <c r="AN4">
        <v>21.440000534057621</v>
      </c>
      <c r="AO4">
        <v>93.80999755859375</v>
      </c>
      <c r="AP4">
        <v>167.71000671386719</v>
      </c>
      <c r="AQ4">
        <v>66.669998168945313</v>
      </c>
      <c r="AR4">
        <v>111.61000061035161</v>
      </c>
      <c r="AS4">
        <v>149.63999938964841</v>
      </c>
      <c r="AT4">
        <v>11.52000045776367</v>
      </c>
      <c r="AU4">
        <v>77.80999755859375</v>
      </c>
      <c r="AV4">
        <v>91.230003356933594</v>
      </c>
      <c r="AW4">
        <v>41.680000305175781</v>
      </c>
      <c r="AX4">
        <v>78.080001831054688</v>
      </c>
      <c r="AY4">
        <v>204.53999328613281</v>
      </c>
      <c r="AZ4">
        <v>125.8000030517578</v>
      </c>
      <c r="BA4">
        <v>191.32000732421881</v>
      </c>
      <c r="BB4">
        <v>4348.8701171875</v>
      </c>
      <c r="BC4">
        <v>14009.5400390625</v>
      </c>
    </row>
    <row r="5" spans="1:55" x14ac:dyDescent="0.25">
      <c r="A5" s="1">
        <v>-2</v>
      </c>
      <c r="B5" s="2">
        <v>44614</v>
      </c>
      <c r="C5">
        <v>438.39999389648438</v>
      </c>
      <c r="D5">
        <v>122.3399963378906</v>
      </c>
      <c r="E5">
        <v>221.4100036621094</v>
      </c>
      <c r="F5">
        <v>81.230003356933594</v>
      </c>
      <c r="G5">
        <v>13.39999961853027</v>
      </c>
      <c r="H5">
        <v>99.129997253417969</v>
      </c>
      <c r="I5">
        <v>42.979999542236328</v>
      </c>
      <c r="J5">
        <v>45.290000915527337</v>
      </c>
      <c r="K5">
        <v>191.21000671386719</v>
      </c>
      <c r="L5">
        <v>176.75999450683591</v>
      </c>
      <c r="M5">
        <v>52.970001220703118</v>
      </c>
      <c r="N5">
        <v>353.77999877929688</v>
      </c>
      <c r="O5">
        <v>158.1600036621094</v>
      </c>
      <c r="P5">
        <v>60.299999237060547</v>
      </c>
      <c r="Q5">
        <v>25.979999542236332</v>
      </c>
      <c r="R5">
        <v>151.75999450683591</v>
      </c>
      <c r="S5">
        <v>63.700000762939453</v>
      </c>
      <c r="T5">
        <v>94.150001525878906</v>
      </c>
      <c r="U5">
        <v>67.339996337890625</v>
      </c>
      <c r="V5">
        <v>41.119998931884773</v>
      </c>
      <c r="W5">
        <v>129.4024963378906</v>
      </c>
      <c r="X5">
        <v>14.10000038146973</v>
      </c>
      <c r="Y5">
        <v>111.8300018310547</v>
      </c>
      <c r="Z5">
        <v>344.26998901367188</v>
      </c>
      <c r="AA5">
        <v>31.45999908447266</v>
      </c>
      <c r="AB5">
        <v>41.590000152587891</v>
      </c>
      <c r="AC5">
        <v>135.78999328613281</v>
      </c>
      <c r="AD5">
        <v>53.090000152587891</v>
      </c>
      <c r="AE5">
        <v>151.8699951171875</v>
      </c>
      <c r="AF5">
        <v>66.120002746582031</v>
      </c>
      <c r="AG5">
        <v>62.279998779296882</v>
      </c>
      <c r="AH5">
        <v>24.35000038146973</v>
      </c>
      <c r="AI5">
        <v>323.04998779296881</v>
      </c>
      <c r="AJ5">
        <v>287.72000122070313</v>
      </c>
      <c r="AK5">
        <v>8.6800003051757813</v>
      </c>
      <c r="AL5">
        <v>168.92999267578119</v>
      </c>
      <c r="AM5">
        <v>76.300003051757813</v>
      </c>
      <c r="AN5">
        <v>20.629999160766602</v>
      </c>
      <c r="AO5">
        <v>93.610000610351563</v>
      </c>
      <c r="AP5">
        <v>168.3500061035156</v>
      </c>
      <c r="AQ5">
        <v>65.919998168945313</v>
      </c>
      <c r="AR5">
        <v>108.5899963378906</v>
      </c>
      <c r="AS5">
        <v>146.66999816894531</v>
      </c>
      <c r="AT5">
        <v>11.47999954223633</v>
      </c>
      <c r="AU5">
        <v>75.010002136230469</v>
      </c>
      <c r="AV5">
        <v>89.220001220703125</v>
      </c>
      <c r="AW5">
        <v>40.720001220703118</v>
      </c>
      <c r="AX5">
        <v>77.209999084472656</v>
      </c>
      <c r="AY5">
        <v>197.80999755859381</v>
      </c>
      <c r="AZ5">
        <v>124.0699996948242</v>
      </c>
      <c r="BA5">
        <v>190.1000061035156</v>
      </c>
      <c r="BB5">
        <v>4304.759765625</v>
      </c>
      <c r="BC5">
        <v>13870.5302734375</v>
      </c>
    </row>
    <row r="6" spans="1:55" x14ac:dyDescent="0.25">
      <c r="A6" s="1">
        <v>-1</v>
      </c>
      <c r="B6" s="2">
        <v>44615</v>
      </c>
      <c r="C6">
        <v>429.45001220703119</v>
      </c>
      <c r="D6">
        <v>117.2799987792969</v>
      </c>
      <c r="E6">
        <v>221</v>
      </c>
      <c r="F6">
        <v>80.709999084472656</v>
      </c>
      <c r="G6">
        <v>12.810000419616699</v>
      </c>
      <c r="H6">
        <v>99.680000305175781</v>
      </c>
      <c r="I6">
        <v>43.709999084472663</v>
      </c>
      <c r="J6">
        <v>43.840000152587891</v>
      </c>
      <c r="K6">
        <v>186.66999816894531</v>
      </c>
      <c r="L6">
        <v>172.74000549316409</v>
      </c>
      <c r="M6">
        <v>52.450000762939453</v>
      </c>
      <c r="N6">
        <v>337.51998901367188</v>
      </c>
      <c r="O6">
        <v>154.9100036621094</v>
      </c>
      <c r="P6">
        <v>59.970001220703118</v>
      </c>
      <c r="Q6">
        <v>25.75</v>
      </c>
      <c r="R6">
        <v>149.30999755859381</v>
      </c>
      <c r="S6">
        <v>62.560001373291023</v>
      </c>
      <c r="T6">
        <v>92.650001525878906</v>
      </c>
      <c r="U6">
        <v>67.110000610351563</v>
      </c>
      <c r="V6">
        <v>40.229999542236328</v>
      </c>
      <c r="W6">
        <v>127.5849990844727</v>
      </c>
      <c r="X6">
        <v>13.569999694824221</v>
      </c>
      <c r="Y6">
        <v>109.7900009155273</v>
      </c>
      <c r="Z6">
        <v>341.19000244140619</v>
      </c>
      <c r="AA6">
        <v>31.680000305175781</v>
      </c>
      <c r="AB6">
        <v>40.490001678466797</v>
      </c>
      <c r="AC6">
        <v>134.8699951171875</v>
      </c>
      <c r="AD6">
        <v>52</v>
      </c>
      <c r="AE6">
        <v>148.69000244140619</v>
      </c>
      <c r="AF6">
        <v>66.470001220703125</v>
      </c>
      <c r="AG6">
        <v>61.590000152587891</v>
      </c>
      <c r="AH6">
        <v>24.690000534057621</v>
      </c>
      <c r="AI6">
        <v>318.8900146484375</v>
      </c>
      <c r="AJ6">
        <v>280.26998901367188</v>
      </c>
      <c r="AK6">
        <v>8.9200000762939453</v>
      </c>
      <c r="AL6">
        <v>159.50999450683591</v>
      </c>
      <c r="AM6">
        <v>74.69000244140625</v>
      </c>
      <c r="AN6">
        <v>20.770000457763668</v>
      </c>
      <c r="AO6">
        <v>91.279998779296875</v>
      </c>
      <c r="AP6">
        <v>166.69000244140619</v>
      </c>
      <c r="AQ6">
        <v>64.910003662109375</v>
      </c>
      <c r="AR6">
        <v>108.5899963378906</v>
      </c>
      <c r="AS6">
        <v>140.61000061035159</v>
      </c>
      <c r="AT6">
        <v>11.10999965667725</v>
      </c>
      <c r="AU6">
        <v>72.779998779296875</v>
      </c>
      <c r="AV6">
        <v>85.569999694824219</v>
      </c>
      <c r="AW6">
        <v>40.180000305175781</v>
      </c>
      <c r="AX6">
        <v>76.339996337890625</v>
      </c>
      <c r="AY6">
        <v>194.16999816894531</v>
      </c>
      <c r="AZ6">
        <v>121.5899963378906</v>
      </c>
      <c r="BA6">
        <v>187.05999755859381</v>
      </c>
      <c r="BB6">
        <v>4225.5</v>
      </c>
      <c r="BC6">
        <v>13509.4296875</v>
      </c>
    </row>
    <row r="7" spans="1:55" x14ac:dyDescent="0.25">
      <c r="A7" s="1">
        <v>0</v>
      </c>
      <c r="B7" s="2">
        <v>44616</v>
      </c>
      <c r="C7">
        <v>463.82000732421881</v>
      </c>
      <c r="D7">
        <v>118.1600036621094</v>
      </c>
      <c r="E7">
        <v>219.27000427246091</v>
      </c>
      <c r="F7">
        <v>81.010002136230469</v>
      </c>
      <c r="G7">
        <v>13.47000026702881</v>
      </c>
      <c r="H7">
        <v>101.9100036621094</v>
      </c>
      <c r="I7">
        <v>43.950000762939453</v>
      </c>
      <c r="J7">
        <v>44.709999084472663</v>
      </c>
      <c r="K7">
        <v>184.69000244140619</v>
      </c>
      <c r="L7">
        <v>179.55999755859381</v>
      </c>
      <c r="M7">
        <v>52.810001373291023</v>
      </c>
      <c r="N7">
        <v>342.760009765625</v>
      </c>
      <c r="O7">
        <v>155.36000061035159</v>
      </c>
      <c r="P7">
        <v>58.720001220703118</v>
      </c>
      <c r="Q7">
        <v>27.889999389648441</v>
      </c>
      <c r="R7">
        <v>150.30999755859381</v>
      </c>
      <c r="S7">
        <v>64.370002746582031</v>
      </c>
      <c r="T7">
        <v>92.540000915527344</v>
      </c>
      <c r="U7">
        <v>65.55999755859375</v>
      </c>
      <c r="V7">
        <v>40.509998321533203</v>
      </c>
      <c r="W7">
        <v>132.6734924316406</v>
      </c>
      <c r="X7">
        <v>14.340000152587891</v>
      </c>
      <c r="Y7">
        <v>110.4100036621094</v>
      </c>
      <c r="Z7">
        <v>340.19000244140619</v>
      </c>
      <c r="AA7">
        <v>31.469999313354489</v>
      </c>
      <c r="AB7">
        <v>34.639999389648438</v>
      </c>
      <c r="AC7">
        <v>133.6199951171875</v>
      </c>
      <c r="AD7">
        <v>50.330001831054688</v>
      </c>
      <c r="AE7">
        <v>144.55000305175781</v>
      </c>
      <c r="AF7">
        <v>63.790000915527337</v>
      </c>
      <c r="AG7">
        <v>60.509998321533203</v>
      </c>
      <c r="AH7">
        <v>24.95999908447266</v>
      </c>
      <c r="AI7">
        <v>322</v>
      </c>
      <c r="AJ7">
        <v>294.58999633789063</v>
      </c>
      <c r="AK7">
        <v>8.8999996185302734</v>
      </c>
      <c r="AL7">
        <v>173.55999755859381</v>
      </c>
      <c r="AM7">
        <v>76.589996337890625</v>
      </c>
      <c r="AN7">
        <v>20.770000457763668</v>
      </c>
      <c r="AO7">
        <v>91.949996948242188</v>
      </c>
      <c r="AP7">
        <v>163.78999328613281</v>
      </c>
      <c r="AQ7">
        <v>65.540000915527344</v>
      </c>
      <c r="AR7">
        <v>102.7900009155273</v>
      </c>
      <c r="AS7">
        <v>137.71000671386719</v>
      </c>
      <c r="AT7">
        <v>11.489999771118161</v>
      </c>
      <c r="AU7">
        <v>72.900001525878906</v>
      </c>
      <c r="AV7">
        <v>90.330001831054688</v>
      </c>
      <c r="AW7">
        <v>40.770000457763672</v>
      </c>
      <c r="AX7">
        <v>76.480003356933594</v>
      </c>
      <c r="AY7">
        <v>198.17999267578119</v>
      </c>
      <c r="AZ7">
        <v>121.36000061035161</v>
      </c>
      <c r="BA7">
        <v>190.94999694824219</v>
      </c>
      <c r="BB7">
        <v>4288.7001953125</v>
      </c>
      <c r="BC7">
        <v>13974.669921875</v>
      </c>
    </row>
    <row r="8" spans="1:55" x14ac:dyDescent="0.25">
      <c r="A8" s="1">
        <v>1</v>
      </c>
      <c r="B8" s="2">
        <v>44617</v>
      </c>
      <c r="C8">
        <v>465.54000854492188</v>
      </c>
      <c r="D8">
        <v>118.38999938964839</v>
      </c>
      <c r="E8">
        <v>227.0299987792969</v>
      </c>
      <c r="F8">
        <v>81.44000244140625</v>
      </c>
      <c r="G8">
        <v>13.72999954223633</v>
      </c>
      <c r="H8">
        <v>105.19000244140619</v>
      </c>
      <c r="I8">
        <v>45.099998474121087</v>
      </c>
      <c r="J8">
        <v>45.229999542236328</v>
      </c>
      <c r="K8">
        <v>187.05999755859381</v>
      </c>
      <c r="L8">
        <v>176.83000183105469</v>
      </c>
      <c r="M8">
        <v>54.119998931884773</v>
      </c>
      <c r="N8">
        <v>346.98001098632813</v>
      </c>
      <c r="O8">
        <v>159.02000427246091</v>
      </c>
      <c r="P8">
        <v>59.650001525878913</v>
      </c>
      <c r="Q8">
        <v>27.870000839233398</v>
      </c>
      <c r="R8">
        <v>154.1199951171875</v>
      </c>
      <c r="S8">
        <v>65.489997863769531</v>
      </c>
      <c r="T8">
        <v>96.370002746582031</v>
      </c>
      <c r="U8">
        <v>67.989997863769531</v>
      </c>
      <c r="V8">
        <v>41.099998474121087</v>
      </c>
      <c r="W8">
        <v>134.5195007324219</v>
      </c>
      <c r="X8">
        <v>14.75</v>
      </c>
      <c r="Y8">
        <v>111.8300018310547</v>
      </c>
      <c r="Z8">
        <v>350.1199951171875</v>
      </c>
      <c r="AA8">
        <v>32.529998779296882</v>
      </c>
      <c r="AB8">
        <v>36.630001068115227</v>
      </c>
      <c r="AC8">
        <v>138.05999755859381</v>
      </c>
      <c r="AD8">
        <v>51.430000305175781</v>
      </c>
      <c r="AE8">
        <v>147.9700012207031</v>
      </c>
      <c r="AF8">
        <v>65.680000305175781</v>
      </c>
      <c r="AG8">
        <v>62.849998474121087</v>
      </c>
      <c r="AH8">
        <v>24.70999908447266</v>
      </c>
      <c r="AI8">
        <v>323.70001220703119</v>
      </c>
      <c r="AJ8">
        <v>297.30999755859381</v>
      </c>
      <c r="AK8">
        <v>8.9899997711181641</v>
      </c>
      <c r="AL8">
        <v>177.3699951171875</v>
      </c>
      <c r="AM8">
        <v>78.510002136230469</v>
      </c>
      <c r="AN8">
        <v>21.29000091552734</v>
      </c>
      <c r="AO8">
        <v>91.709999084472656</v>
      </c>
      <c r="AP8">
        <v>168.3800048828125</v>
      </c>
      <c r="AQ8">
        <v>66.839996337890625</v>
      </c>
      <c r="AR8">
        <v>105.2399978637695</v>
      </c>
      <c r="AS8">
        <v>141.0899963378906</v>
      </c>
      <c r="AT8">
        <v>11.36999988555908</v>
      </c>
      <c r="AU8">
        <v>72.099998474121094</v>
      </c>
      <c r="AV8">
        <v>89.639999389648438</v>
      </c>
      <c r="AW8">
        <v>41.680000305175781</v>
      </c>
      <c r="AX8">
        <v>78.989997863769531</v>
      </c>
      <c r="AY8">
        <v>204.44999694824219</v>
      </c>
      <c r="AZ8">
        <v>123.7200012207031</v>
      </c>
      <c r="BA8">
        <v>194.71000671386719</v>
      </c>
      <c r="BB8">
        <v>4384.64990234375</v>
      </c>
      <c r="BC8">
        <v>14189.16015625</v>
      </c>
    </row>
    <row r="9" spans="1:55" x14ac:dyDescent="0.25">
      <c r="A9" s="1">
        <v>2</v>
      </c>
      <c r="B9" s="2">
        <v>44620</v>
      </c>
      <c r="C9">
        <v>467.67999267578119</v>
      </c>
      <c r="D9">
        <v>120.1600036621094</v>
      </c>
      <c r="E9">
        <v>226.47999572753909</v>
      </c>
      <c r="F9">
        <v>81.5</v>
      </c>
      <c r="G9">
        <v>13.77000045776367</v>
      </c>
      <c r="H9">
        <v>104.5500030517578</v>
      </c>
      <c r="I9">
        <v>44.169998168945313</v>
      </c>
      <c r="J9">
        <v>44.880001068115227</v>
      </c>
      <c r="K9">
        <v>187.58000183105469</v>
      </c>
      <c r="L9">
        <v>190.77000427246091</v>
      </c>
      <c r="M9">
        <v>54.270000457763672</v>
      </c>
      <c r="N9">
        <v>360.01998901367188</v>
      </c>
      <c r="O9">
        <v>156.86000061035159</v>
      </c>
      <c r="P9">
        <v>58.959999084472663</v>
      </c>
      <c r="Q9">
        <v>28.409999847412109</v>
      </c>
      <c r="R9">
        <v>154.28999328613281</v>
      </c>
      <c r="S9">
        <v>64.75</v>
      </c>
      <c r="T9">
        <v>95.510002136230469</v>
      </c>
      <c r="U9">
        <v>67.430000305175781</v>
      </c>
      <c r="V9">
        <v>40.400001525878913</v>
      </c>
      <c r="W9">
        <v>134.89100646972659</v>
      </c>
      <c r="X9">
        <v>14.55000019073486</v>
      </c>
      <c r="Y9">
        <v>110.44000244140619</v>
      </c>
      <c r="Z9">
        <v>341.29000854492188</v>
      </c>
      <c r="AA9">
        <v>33.529998779296882</v>
      </c>
      <c r="AB9">
        <v>35.580001831054688</v>
      </c>
      <c r="AC9">
        <v>130.3500061035156</v>
      </c>
      <c r="AD9">
        <v>50.520000457763672</v>
      </c>
      <c r="AE9">
        <v>141.80000305175781</v>
      </c>
      <c r="AF9">
        <v>63.939998626708977</v>
      </c>
      <c r="AG9">
        <v>62.240001678466797</v>
      </c>
      <c r="AH9">
        <v>24</v>
      </c>
      <c r="AI9">
        <v>322.02999877929688</v>
      </c>
      <c r="AJ9">
        <v>298.79000854492188</v>
      </c>
      <c r="AK9">
        <v>8.8900003433227539</v>
      </c>
      <c r="AL9">
        <v>182.8399963378906</v>
      </c>
      <c r="AM9">
        <v>78.330001831054688</v>
      </c>
      <c r="AN9">
        <v>21.29999923706055</v>
      </c>
      <c r="AO9">
        <v>91.80999755859375</v>
      </c>
      <c r="AP9">
        <v>163.74000549316409</v>
      </c>
      <c r="AQ9">
        <v>66.480003356933594</v>
      </c>
      <c r="AR9">
        <v>101.0699996948242</v>
      </c>
      <c r="AS9">
        <v>133.44999694824219</v>
      </c>
      <c r="AT9">
        <v>10.930000305175779</v>
      </c>
      <c r="AU9">
        <v>70.5</v>
      </c>
      <c r="AV9">
        <v>90.529998779296875</v>
      </c>
      <c r="AW9">
        <v>41.279998779296882</v>
      </c>
      <c r="AX9">
        <v>78.779998779296875</v>
      </c>
      <c r="AY9">
        <v>201.27000427246091</v>
      </c>
      <c r="AZ9">
        <v>122.5800018310547</v>
      </c>
      <c r="BA9">
        <v>193.6499938964844</v>
      </c>
      <c r="BB9">
        <v>4373.93994140625</v>
      </c>
      <c r="BC9">
        <v>14237.8095703125</v>
      </c>
    </row>
    <row r="10" spans="1:55" x14ac:dyDescent="0.25">
      <c r="A10" s="1">
        <v>3</v>
      </c>
      <c r="B10" s="2">
        <v>44621</v>
      </c>
      <c r="C10">
        <v>466.67999267578119</v>
      </c>
      <c r="D10">
        <v>120.5500030517578</v>
      </c>
      <c r="E10">
        <v>225.21000671386719</v>
      </c>
      <c r="F10">
        <v>80.879997253417969</v>
      </c>
      <c r="G10">
        <v>13.25</v>
      </c>
      <c r="H10">
        <v>105.870002746582</v>
      </c>
      <c r="I10">
        <v>43.360000610351563</v>
      </c>
      <c r="J10">
        <v>43.720001220703118</v>
      </c>
      <c r="K10">
        <v>182.83000183105469</v>
      </c>
      <c r="L10">
        <v>196.16999816894531</v>
      </c>
      <c r="M10">
        <v>52.799999237060547</v>
      </c>
      <c r="N10">
        <v>358.64999389648438</v>
      </c>
      <c r="O10">
        <v>151.66999816894531</v>
      </c>
      <c r="P10">
        <v>57.130001068115227</v>
      </c>
      <c r="Q10">
        <v>28.940000534057621</v>
      </c>
      <c r="R10">
        <v>146.44999694824219</v>
      </c>
      <c r="S10">
        <v>63.360000610351563</v>
      </c>
      <c r="T10">
        <v>92.330001831054688</v>
      </c>
      <c r="U10">
        <v>66.819999694824219</v>
      </c>
      <c r="V10">
        <v>38.569999694824219</v>
      </c>
      <c r="W10">
        <v>134.1679992675781</v>
      </c>
      <c r="X10">
        <v>13.819999694824221</v>
      </c>
      <c r="Y10">
        <v>110</v>
      </c>
      <c r="Z10">
        <v>328.20001220703119</v>
      </c>
      <c r="AA10">
        <v>32.110000610351563</v>
      </c>
      <c r="AB10">
        <v>35.659999847412109</v>
      </c>
      <c r="AC10">
        <v>121.51999664306641</v>
      </c>
      <c r="AD10">
        <v>49.25</v>
      </c>
      <c r="AE10">
        <v>136.44999694824219</v>
      </c>
      <c r="AF10">
        <v>63.340000152587891</v>
      </c>
      <c r="AG10">
        <v>61.970001220703118</v>
      </c>
      <c r="AH10">
        <v>22.069999694824219</v>
      </c>
      <c r="AI10">
        <v>322.35000610351563</v>
      </c>
      <c r="AJ10">
        <v>294.95001220703119</v>
      </c>
      <c r="AK10">
        <v>8.7200002670288086</v>
      </c>
      <c r="AL10">
        <v>184.13999938964841</v>
      </c>
      <c r="AM10">
        <v>77.650001525878906</v>
      </c>
      <c r="AN10">
        <v>20.809999465942379</v>
      </c>
      <c r="AO10">
        <v>89.290000915527344</v>
      </c>
      <c r="AP10">
        <v>162.27000427246091</v>
      </c>
      <c r="AQ10">
        <v>65.459999084472656</v>
      </c>
      <c r="AR10">
        <v>101.44000244140619</v>
      </c>
      <c r="AS10">
        <v>126.5</v>
      </c>
      <c r="AT10">
        <v>9.9099998474121094</v>
      </c>
      <c r="AU10">
        <v>66.949996948242188</v>
      </c>
      <c r="AV10">
        <v>88.739997863769531</v>
      </c>
      <c r="AW10">
        <v>38.659999847412109</v>
      </c>
      <c r="AX10">
        <v>77.260002136230469</v>
      </c>
      <c r="AY10">
        <v>201.22999572753909</v>
      </c>
      <c r="AZ10">
        <v>120.01999664306641</v>
      </c>
      <c r="BA10">
        <v>192.53999328613281</v>
      </c>
      <c r="BB10">
        <v>4306.259765625</v>
      </c>
      <c r="BC10">
        <v>14005.990234375</v>
      </c>
    </row>
    <row r="11" spans="1:55" x14ac:dyDescent="0.25">
      <c r="A11" s="1">
        <v>4</v>
      </c>
      <c r="B11" s="2">
        <v>44622</v>
      </c>
      <c r="C11">
        <v>471.17999267578119</v>
      </c>
      <c r="D11">
        <v>128.53999328613281</v>
      </c>
      <c r="E11">
        <v>228.5899963378906</v>
      </c>
      <c r="F11">
        <v>81.480003356933594</v>
      </c>
      <c r="G11">
        <v>13.64000034332275</v>
      </c>
      <c r="H11">
        <v>107.76999664306641</v>
      </c>
      <c r="I11">
        <v>43.900001525878913</v>
      </c>
      <c r="J11">
        <v>44.909999847412109</v>
      </c>
      <c r="K11">
        <v>192.61000061035159</v>
      </c>
      <c r="L11">
        <v>194.5</v>
      </c>
      <c r="M11">
        <v>53.270000457763672</v>
      </c>
      <c r="N11">
        <v>375.98001098632813</v>
      </c>
      <c r="O11">
        <v>157.1499938964844</v>
      </c>
      <c r="P11">
        <v>59.200000762939453</v>
      </c>
      <c r="Q11">
        <v>29</v>
      </c>
      <c r="R11">
        <v>152.16999816894531</v>
      </c>
      <c r="S11">
        <v>64.199996948242188</v>
      </c>
      <c r="T11">
        <v>94.160003662109375</v>
      </c>
      <c r="U11">
        <v>67.459999084472656</v>
      </c>
      <c r="V11">
        <v>39.830001831054688</v>
      </c>
      <c r="W11">
        <v>134.7514953613281</v>
      </c>
      <c r="X11">
        <v>14.569999694824221</v>
      </c>
      <c r="Y11">
        <v>113.9100036621094</v>
      </c>
      <c r="Z11">
        <v>336.3800048828125</v>
      </c>
      <c r="AA11">
        <v>32.930000305175781</v>
      </c>
      <c r="AB11">
        <v>36.840000152587891</v>
      </c>
      <c r="AC11">
        <v>125.379997253418</v>
      </c>
      <c r="AD11">
        <v>50.439998626708977</v>
      </c>
      <c r="AE11">
        <v>139.2799987792969</v>
      </c>
      <c r="AF11">
        <v>63.619998931884773</v>
      </c>
      <c r="AG11">
        <v>62.430000305175781</v>
      </c>
      <c r="AH11">
        <v>21.729999542236332</v>
      </c>
      <c r="AI11">
        <v>325.989990234375</v>
      </c>
      <c r="AJ11">
        <v>300.19000244140619</v>
      </c>
      <c r="AK11">
        <v>8.6899995803833008</v>
      </c>
      <c r="AL11">
        <v>182.69999694824219</v>
      </c>
      <c r="AM11">
        <v>78.779998779296875</v>
      </c>
      <c r="AN11">
        <v>21.010000228881839</v>
      </c>
      <c r="AO11">
        <v>91.639999389648438</v>
      </c>
      <c r="AP11">
        <v>164.52000427246091</v>
      </c>
      <c r="AQ11">
        <v>66.480003356933594</v>
      </c>
      <c r="AR11">
        <v>102.5400009155273</v>
      </c>
      <c r="AS11">
        <v>128.7799987792969</v>
      </c>
      <c r="AT11">
        <v>10.039999961853029</v>
      </c>
      <c r="AU11">
        <v>71.699996948242188</v>
      </c>
      <c r="AV11">
        <v>89.300003051757813</v>
      </c>
      <c r="AW11">
        <v>39.939998626708977</v>
      </c>
      <c r="AX11">
        <v>79.169998168945313</v>
      </c>
      <c r="AY11">
        <v>206.53999328613281</v>
      </c>
      <c r="AZ11">
        <v>122</v>
      </c>
      <c r="BA11">
        <v>196.07000732421881</v>
      </c>
      <c r="BB11">
        <v>4386.5400390625</v>
      </c>
      <c r="BC11">
        <v>14243.6904296875</v>
      </c>
    </row>
    <row r="12" spans="1:55" x14ac:dyDescent="0.25">
      <c r="A12" s="1">
        <v>5</v>
      </c>
      <c r="B12" s="2">
        <v>44623</v>
      </c>
      <c r="C12">
        <v>459.07998657226563</v>
      </c>
      <c r="D12">
        <v>131.19999694824219</v>
      </c>
      <c r="E12">
        <v>232.63999938964841</v>
      </c>
      <c r="F12">
        <v>81.5</v>
      </c>
      <c r="G12">
        <v>13.11999988555908</v>
      </c>
      <c r="H12">
        <v>109.2099990844727</v>
      </c>
      <c r="I12">
        <v>43.959999084472663</v>
      </c>
      <c r="J12">
        <v>45.880001068115227</v>
      </c>
      <c r="K12">
        <v>194.8500061035156</v>
      </c>
      <c r="L12">
        <v>178.0299987792969</v>
      </c>
      <c r="M12">
        <v>52.900001525878913</v>
      </c>
      <c r="N12">
        <v>381.92999267578119</v>
      </c>
      <c r="O12">
        <v>157.07000732421881</v>
      </c>
      <c r="P12">
        <v>59.669998168945313</v>
      </c>
      <c r="Q12">
        <v>28.370000839233398</v>
      </c>
      <c r="R12">
        <v>154.9700012207031</v>
      </c>
      <c r="S12">
        <v>62.880001068115227</v>
      </c>
      <c r="T12">
        <v>92.449996948242188</v>
      </c>
      <c r="U12">
        <v>68.269996643066406</v>
      </c>
      <c r="V12">
        <v>39.639999389648438</v>
      </c>
      <c r="W12">
        <v>134.30799865722659</v>
      </c>
      <c r="X12">
        <v>14.25</v>
      </c>
      <c r="Y12">
        <v>112.0500030517578</v>
      </c>
      <c r="Z12">
        <v>333.42001342773438</v>
      </c>
      <c r="AA12">
        <v>33.349998474121087</v>
      </c>
      <c r="AB12">
        <v>36.509998321533203</v>
      </c>
      <c r="AC12">
        <v>114</v>
      </c>
      <c r="AD12">
        <v>49.689998626708977</v>
      </c>
      <c r="AE12">
        <v>138.28999328613281</v>
      </c>
      <c r="AF12">
        <v>64.730003356933594</v>
      </c>
      <c r="AG12">
        <v>62.470001220703118</v>
      </c>
      <c r="AH12">
        <v>20.79000091552734</v>
      </c>
      <c r="AI12">
        <v>324.89999389648438</v>
      </c>
      <c r="AJ12">
        <v>295.92001342773438</v>
      </c>
      <c r="AK12">
        <v>8.880000114440918</v>
      </c>
      <c r="AL12">
        <v>167.97999572753909</v>
      </c>
      <c r="AM12">
        <v>79.180000305175781</v>
      </c>
      <c r="AN12">
        <v>20.729999542236332</v>
      </c>
      <c r="AO12">
        <v>91.660003662109375</v>
      </c>
      <c r="AP12">
        <v>163.27000427246091</v>
      </c>
      <c r="AQ12">
        <v>66</v>
      </c>
      <c r="AR12">
        <v>102.48000335693359</v>
      </c>
      <c r="AS12">
        <v>128.05000305175781</v>
      </c>
      <c r="AT12">
        <v>9.5</v>
      </c>
      <c r="AU12">
        <v>70.480003356933594</v>
      </c>
      <c r="AV12">
        <v>90.650001525878906</v>
      </c>
      <c r="AW12">
        <v>40.340000152587891</v>
      </c>
      <c r="AX12">
        <v>78.819999694824219</v>
      </c>
      <c r="AY12">
        <v>209.42999267578119</v>
      </c>
      <c r="AZ12">
        <v>119.6999969482422</v>
      </c>
      <c r="BA12">
        <v>195.8699951171875</v>
      </c>
      <c r="BB12">
        <v>4363.490234375</v>
      </c>
      <c r="BC12">
        <v>14035.2099609375</v>
      </c>
    </row>
    <row r="13" spans="1:55" x14ac:dyDescent="0.25">
      <c r="A13" s="1">
        <v>6</v>
      </c>
      <c r="B13" s="2">
        <v>44624</v>
      </c>
      <c r="C13">
        <v>452.1300048828125</v>
      </c>
      <c r="D13">
        <v>129.8399963378906</v>
      </c>
      <c r="E13">
        <v>232.9100036621094</v>
      </c>
      <c r="F13">
        <v>81.430000305175781</v>
      </c>
      <c r="G13">
        <v>12.61999988555908</v>
      </c>
      <c r="H13">
        <v>108.3199996948242</v>
      </c>
      <c r="I13">
        <v>43.959999084472663</v>
      </c>
      <c r="J13">
        <v>45</v>
      </c>
      <c r="K13">
        <v>195.6600036621094</v>
      </c>
      <c r="L13">
        <v>165.75</v>
      </c>
      <c r="M13">
        <v>50.709999084472663</v>
      </c>
      <c r="N13">
        <v>390.07000732421881</v>
      </c>
      <c r="O13">
        <v>150.94000244140619</v>
      </c>
      <c r="P13">
        <v>58.830001831054688</v>
      </c>
      <c r="Q13">
        <v>27.95000076293945</v>
      </c>
      <c r="R13">
        <v>149.7799987792969</v>
      </c>
      <c r="S13">
        <v>60.599998474121087</v>
      </c>
      <c r="T13">
        <v>89.139999389648438</v>
      </c>
      <c r="U13">
        <v>68.120002746582031</v>
      </c>
      <c r="V13">
        <v>38.849998474121087</v>
      </c>
      <c r="W13">
        <v>132.12199401855469</v>
      </c>
      <c r="X13">
        <v>14.25</v>
      </c>
      <c r="Y13">
        <v>110.5699996948242</v>
      </c>
      <c r="Z13">
        <v>329.67001342773438</v>
      </c>
      <c r="AA13">
        <v>34.130001068115227</v>
      </c>
      <c r="AB13">
        <v>35.330001831054688</v>
      </c>
      <c r="AC13">
        <v>105.1999969482422</v>
      </c>
      <c r="AD13">
        <v>46.330001831054688</v>
      </c>
      <c r="AE13">
        <v>134.3999938964844</v>
      </c>
      <c r="AF13">
        <v>64.949996948242188</v>
      </c>
      <c r="AG13">
        <v>62.569999694824219</v>
      </c>
      <c r="AH13">
        <v>19.260000228881839</v>
      </c>
      <c r="AI13">
        <v>325.83999633789063</v>
      </c>
      <c r="AJ13">
        <v>289.8599853515625</v>
      </c>
      <c r="AK13">
        <v>8.6899995803833008</v>
      </c>
      <c r="AL13">
        <v>158.4100036621094</v>
      </c>
      <c r="AM13">
        <v>77.959999084472656</v>
      </c>
      <c r="AN13">
        <v>20.940000534057621</v>
      </c>
      <c r="AO13">
        <v>87.949996948242188</v>
      </c>
      <c r="AP13">
        <v>165.75</v>
      </c>
      <c r="AQ13">
        <v>65.010002136230469</v>
      </c>
      <c r="AR13">
        <v>99.800003051757813</v>
      </c>
      <c r="AS13">
        <v>123.9499969482422</v>
      </c>
      <c r="AT13">
        <v>8.7899999618530273</v>
      </c>
      <c r="AU13">
        <v>67.69000244140625</v>
      </c>
      <c r="AV13">
        <v>89.889999389648438</v>
      </c>
      <c r="AW13">
        <v>38.270000457763672</v>
      </c>
      <c r="AX13">
        <v>79.389999389648438</v>
      </c>
      <c r="AY13">
        <v>203.88999938964841</v>
      </c>
      <c r="AZ13">
        <v>118.73000335693359</v>
      </c>
      <c r="BA13">
        <v>196.8399963378906</v>
      </c>
      <c r="BB13">
        <v>4328.8701171875</v>
      </c>
      <c r="BC13">
        <v>13837.830078125</v>
      </c>
    </row>
    <row r="14" spans="1:55" x14ac:dyDescent="0.25">
      <c r="A14" s="1">
        <v>7</v>
      </c>
      <c r="B14" s="2">
        <v>44627</v>
      </c>
      <c r="C14">
        <v>437.97000122070313</v>
      </c>
      <c r="D14">
        <v>117.80999755859381</v>
      </c>
      <c r="E14">
        <v>234.36000061035159</v>
      </c>
      <c r="F14">
        <v>80.550003051757813</v>
      </c>
      <c r="G14">
        <v>12.27999973297119</v>
      </c>
      <c r="H14">
        <v>108.75</v>
      </c>
      <c r="I14">
        <v>42.549999237060547</v>
      </c>
      <c r="J14">
        <v>43.520000457763672</v>
      </c>
      <c r="K14">
        <v>196.69999694824219</v>
      </c>
      <c r="L14">
        <v>161.13999938964841</v>
      </c>
      <c r="M14">
        <v>48.849998474121087</v>
      </c>
      <c r="N14">
        <v>369</v>
      </c>
      <c r="O14">
        <v>146.86000061035159</v>
      </c>
      <c r="P14">
        <v>57.979999542236328</v>
      </c>
      <c r="Q14">
        <v>25.840000152587891</v>
      </c>
      <c r="R14">
        <v>145.78999328613281</v>
      </c>
      <c r="S14">
        <v>57.779998779296882</v>
      </c>
      <c r="T14">
        <v>85.379997253417969</v>
      </c>
      <c r="U14">
        <v>67.669998168945313</v>
      </c>
      <c r="V14">
        <v>37.290000915527337</v>
      </c>
      <c r="W14">
        <v>126.46450042724609</v>
      </c>
      <c r="X14">
        <v>14.10000038146973</v>
      </c>
      <c r="Y14">
        <v>108.63999938964839</v>
      </c>
      <c r="Z14">
        <v>321.8900146484375</v>
      </c>
      <c r="AA14">
        <v>36.240001678466797</v>
      </c>
      <c r="AB14">
        <v>35.299999237060547</v>
      </c>
      <c r="AC14">
        <v>106.0500030517578</v>
      </c>
      <c r="AD14">
        <v>44.900001525878913</v>
      </c>
      <c r="AE14">
        <v>129.21000671386719</v>
      </c>
      <c r="AF14">
        <v>65.94000244140625</v>
      </c>
      <c r="AG14">
        <v>61.080001831054688</v>
      </c>
      <c r="AH14">
        <v>18.090000152587891</v>
      </c>
      <c r="AI14">
        <v>314.69000244140619</v>
      </c>
      <c r="AJ14">
        <v>278.91000366210938</v>
      </c>
      <c r="AK14">
        <v>7.9200000762939453</v>
      </c>
      <c r="AL14">
        <v>154.3999938964844</v>
      </c>
      <c r="AM14">
        <v>74.300003051757813</v>
      </c>
      <c r="AN14">
        <v>20.60000038146973</v>
      </c>
      <c r="AO14">
        <v>83.19000244140625</v>
      </c>
      <c r="AP14">
        <v>162.44999694824219</v>
      </c>
      <c r="AQ14">
        <v>62.889999389648438</v>
      </c>
      <c r="AR14">
        <v>93.199996948242188</v>
      </c>
      <c r="AS14">
        <v>114.5</v>
      </c>
      <c r="AT14">
        <v>7.9499998092651367</v>
      </c>
      <c r="AU14">
        <v>61.919998168945313</v>
      </c>
      <c r="AV14">
        <v>85.230003356933594</v>
      </c>
      <c r="AW14">
        <v>35.060001373291023</v>
      </c>
      <c r="AX14">
        <v>79.019996643066406</v>
      </c>
      <c r="AY14">
        <v>189.8399963378906</v>
      </c>
      <c r="AZ14">
        <v>113.3000030517578</v>
      </c>
      <c r="BA14">
        <v>188.0899963378906</v>
      </c>
      <c r="BB14">
        <v>4201.08984375</v>
      </c>
      <c r="BC14">
        <v>13319.3798828125</v>
      </c>
    </row>
    <row r="15" spans="1:55" x14ac:dyDescent="0.25">
      <c r="A15" s="1">
        <v>8</v>
      </c>
      <c r="B15" s="2">
        <v>44628</v>
      </c>
      <c r="C15">
        <v>431.52999877929688</v>
      </c>
      <c r="D15">
        <v>123.7099990844727</v>
      </c>
      <c r="E15">
        <v>231.1000061035156</v>
      </c>
      <c r="F15">
        <v>81.029998779296875</v>
      </c>
      <c r="G15">
        <v>12.63000011444092</v>
      </c>
      <c r="H15">
        <v>106.30999755859381</v>
      </c>
      <c r="I15">
        <v>40.900001525878913</v>
      </c>
      <c r="J15">
        <v>43.580001831054688</v>
      </c>
      <c r="K15">
        <v>210</v>
      </c>
      <c r="L15">
        <v>161.99000549316409</v>
      </c>
      <c r="M15">
        <v>50.169998168945313</v>
      </c>
      <c r="N15">
        <v>364.92999267578119</v>
      </c>
      <c r="O15">
        <v>146.19000244140619</v>
      </c>
      <c r="P15">
        <v>57.840000152587891</v>
      </c>
      <c r="Q15">
        <v>25.520000457763668</v>
      </c>
      <c r="R15">
        <v>146.19999694824219</v>
      </c>
      <c r="S15">
        <v>56.290000915527337</v>
      </c>
      <c r="T15">
        <v>88.150001525878906</v>
      </c>
      <c r="U15">
        <v>63.759998321533203</v>
      </c>
      <c r="V15">
        <v>36.970001220703118</v>
      </c>
      <c r="W15">
        <v>127.27850341796881</v>
      </c>
      <c r="X15">
        <v>14.460000038146971</v>
      </c>
      <c r="Y15">
        <v>109.98000335693359</v>
      </c>
      <c r="Z15">
        <v>321.3699951171875</v>
      </c>
      <c r="AA15">
        <v>36.759998321533203</v>
      </c>
      <c r="AB15">
        <v>35.450000762939453</v>
      </c>
      <c r="AC15">
        <v>112.13999938964839</v>
      </c>
      <c r="AD15">
        <v>45.939998626708977</v>
      </c>
      <c r="AE15">
        <v>128.30000305175781</v>
      </c>
      <c r="AF15">
        <v>62.630001068115227</v>
      </c>
      <c r="AG15">
        <v>58.659999847412109</v>
      </c>
      <c r="AH15">
        <v>17.760000228881839</v>
      </c>
      <c r="AI15">
        <v>314</v>
      </c>
      <c r="AJ15">
        <v>275.85000610351563</v>
      </c>
      <c r="AK15">
        <v>8.1499996185302734</v>
      </c>
      <c r="AL15">
        <v>159.55000305175781</v>
      </c>
      <c r="AM15">
        <v>73.5</v>
      </c>
      <c r="AN15">
        <v>20.25</v>
      </c>
      <c r="AO15">
        <v>83.510002136230469</v>
      </c>
      <c r="AP15">
        <v>157.8699951171875</v>
      </c>
      <c r="AQ15">
        <v>62.569999694824219</v>
      </c>
      <c r="AR15">
        <v>93.970001220703125</v>
      </c>
      <c r="AS15">
        <v>117.7399978637695</v>
      </c>
      <c r="AT15">
        <v>8.4700002670288086</v>
      </c>
      <c r="AU15">
        <v>64.419998168945313</v>
      </c>
      <c r="AV15">
        <v>86.849998474121094</v>
      </c>
      <c r="AW15">
        <v>35.830001831054688</v>
      </c>
      <c r="AX15">
        <v>77.769996643066406</v>
      </c>
      <c r="AY15">
        <v>192.49000549316409</v>
      </c>
      <c r="AZ15">
        <v>115.2399978637695</v>
      </c>
      <c r="BA15">
        <v>181.38999938964841</v>
      </c>
      <c r="BB15">
        <v>4170.7001953125</v>
      </c>
      <c r="BC15">
        <v>13267.6103515625</v>
      </c>
    </row>
    <row r="16" spans="1:55" x14ac:dyDescent="0.25">
      <c r="A16" s="1">
        <v>9</v>
      </c>
      <c r="B16" s="2">
        <v>44629</v>
      </c>
      <c r="C16">
        <v>450.8699951171875</v>
      </c>
      <c r="D16">
        <v>127.9199981689453</v>
      </c>
      <c r="E16">
        <v>231.46000671386719</v>
      </c>
      <c r="F16">
        <v>80.830001831054688</v>
      </c>
      <c r="G16">
        <v>13.22999954223633</v>
      </c>
      <c r="H16">
        <v>107.48000335693359</v>
      </c>
      <c r="I16">
        <v>42.069999694824219</v>
      </c>
      <c r="J16">
        <v>44.590000152587891</v>
      </c>
      <c r="K16">
        <v>209.7799987792969</v>
      </c>
      <c r="L16">
        <v>178.9700012207031</v>
      </c>
      <c r="M16">
        <v>51.5</v>
      </c>
      <c r="N16">
        <v>368.8599853515625</v>
      </c>
      <c r="O16">
        <v>151.19999694824219</v>
      </c>
      <c r="P16">
        <v>59.799999237060547</v>
      </c>
      <c r="Q16">
        <v>26.620000839233398</v>
      </c>
      <c r="R16">
        <v>149.1199951171875</v>
      </c>
      <c r="S16">
        <v>58.490001678466797</v>
      </c>
      <c r="T16">
        <v>91.25</v>
      </c>
      <c r="U16">
        <v>64.110000610351563</v>
      </c>
      <c r="V16">
        <v>37.630001068115227</v>
      </c>
      <c r="W16">
        <v>133.8659973144531</v>
      </c>
      <c r="X16">
        <v>14.38000011444092</v>
      </c>
      <c r="Y16">
        <v>110.7200012207031</v>
      </c>
      <c r="Z16">
        <v>333.58999633789063</v>
      </c>
      <c r="AA16">
        <v>34.840000152587891</v>
      </c>
      <c r="AB16">
        <v>34.75</v>
      </c>
      <c r="AC16">
        <v>114.15000152587891</v>
      </c>
      <c r="AD16">
        <v>48.569999694824219</v>
      </c>
      <c r="AE16">
        <v>133.44000244140619</v>
      </c>
      <c r="AF16">
        <v>62.189998626708977</v>
      </c>
      <c r="AG16">
        <v>58.959999084472663</v>
      </c>
      <c r="AH16">
        <v>19.079999923706051</v>
      </c>
      <c r="AI16">
        <v>323.30999755859381</v>
      </c>
      <c r="AJ16">
        <v>288.5</v>
      </c>
      <c r="AK16">
        <v>9.5900001525878906</v>
      </c>
      <c r="AL16">
        <v>170.30000305175781</v>
      </c>
      <c r="AM16">
        <v>75.260002136230469</v>
      </c>
      <c r="AN16">
        <v>20.29000091552734</v>
      </c>
      <c r="AO16">
        <v>87.319999694824219</v>
      </c>
      <c r="AP16">
        <v>157.3999938964844</v>
      </c>
      <c r="AQ16">
        <v>64.800003051757813</v>
      </c>
      <c r="AR16">
        <v>93.80999755859375</v>
      </c>
      <c r="AS16">
        <v>122.0299987792969</v>
      </c>
      <c r="AT16">
        <v>9.2299995422363281</v>
      </c>
      <c r="AU16">
        <v>67.430000305175781</v>
      </c>
      <c r="AV16">
        <v>89.669998168945313</v>
      </c>
      <c r="AW16">
        <v>38</v>
      </c>
      <c r="AX16">
        <v>79.44000244140625</v>
      </c>
      <c r="AY16">
        <v>196.3999938964844</v>
      </c>
      <c r="AZ16">
        <v>116.01999664306641</v>
      </c>
      <c r="BA16">
        <v>189.58000183105469</v>
      </c>
      <c r="BB16">
        <v>4277.8798828125</v>
      </c>
      <c r="BC16">
        <v>13742.2001953125</v>
      </c>
    </row>
    <row r="17" spans="1:55" x14ac:dyDescent="0.25">
      <c r="A17" s="1">
        <v>10</v>
      </c>
      <c r="B17" s="2">
        <v>44630</v>
      </c>
      <c r="C17">
        <v>438.95001220703119</v>
      </c>
      <c r="D17">
        <v>129.7200012207031</v>
      </c>
      <c r="E17">
        <v>226.94999694824219</v>
      </c>
      <c r="F17">
        <v>80.800003051757813</v>
      </c>
      <c r="G17">
        <v>13.02000045776367</v>
      </c>
      <c r="H17">
        <v>109.75</v>
      </c>
      <c r="I17">
        <v>41.740001678466797</v>
      </c>
      <c r="J17">
        <v>43.810001373291023</v>
      </c>
      <c r="K17">
        <v>211.78999328613281</v>
      </c>
      <c r="L17">
        <v>172.9700012207031</v>
      </c>
      <c r="M17">
        <v>51.119998931884773</v>
      </c>
      <c r="N17">
        <v>378.14999389648438</v>
      </c>
      <c r="O17">
        <v>151.97999572753909</v>
      </c>
      <c r="P17">
        <v>60.630001068115227</v>
      </c>
      <c r="Q17">
        <v>26.379999160766602</v>
      </c>
      <c r="R17">
        <v>148.19999694824219</v>
      </c>
      <c r="S17">
        <v>56.479999542236328</v>
      </c>
      <c r="T17">
        <v>91.330001831054688</v>
      </c>
      <c r="U17">
        <v>63.099998474121087</v>
      </c>
      <c r="V17">
        <v>37.009998321533203</v>
      </c>
      <c r="W17">
        <v>132.6820068359375</v>
      </c>
      <c r="X17">
        <v>14.27999973297119</v>
      </c>
      <c r="Y17">
        <v>111.129997253418</v>
      </c>
      <c r="Z17">
        <v>329.89999389648438</v>
      </c>
      <c r="AA17">
        <v>37.950000762939453</v>
      </c>
      <c r="AB17">
        <v>33.799999237060547</v>
      </c>
      <c r="AC17">
        <v>112.5</v>
      </c>
      <c r="AD17">
        <v>48.569999694824219</v>
      </c>
      <c r="AE17">
        <v>131.86000061035159</v>
      </c>
      <c r="AF17">
        <v>61.009998321533203</v>
      </c>
      <c r="AG17">
        <v>57.880001068115227</v>
      </c>
      <c r="AH17">
        <v>19.059999465942379</v>
      </c>
      <c r="AI17">
        <v>314</v>
      </c>
      <c r="AJ17">
        <v>285.58999633789063</v>
      </c>
      <c r="AK17">
        <v>8.6499996185302734</v>
      </c>
      <c r="AL17">
        <v>165.7200012207031</v>
      </c>
      <c r="AM17">
        <v>73.800003051757813</v>
      </c>
      <c r="AN17">
        <v>20.409999847412109</v>
      </c>
      <c r="AO17">
        <v>86.150001525878906</v>
      </c>
      <c r="AP17">
        <v>154.50999450683591</v>
      </c>
      <c r="AQ17">
        <v>64.089996337890625</v>
      </c>
      <c r="AR17">
        <v>91.889999389648438</v>
      </c>
      <c r="AS17">
        <v>121.19000244140619</v>
      </c>
      <c r="AT17">
        <v>9.380000114440918</v>
      </c>
      <c r="AU17">
        <v>68</v>
      </c>
      <c r="AV17">
        <v>90.839996337890625</v>
      </c>
      <c r="AW17">
        <v>37.900001525878913</v>
      </c>
      <c r="AX17">
        <v>79.699996948242188</v>
      </c>
      <c r="AY17">
        <v>188.11000061035159</v>
      </c>
      <c r="AZ17">
        <v>115.8199996948242</v>
      </c>
      <c r="BA17">
        <v>189.2200012207031</v>
      </c>
      <c r="BB17">
        <v>4259.52001953125</v>
      </c>
      <c r="BC17">
        <v>13591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B17"/>
  <sheetViews>
    <sheetView topLeftCell="Y1" workbookViewId="0">
      <selection activeCell="AE1" sqref="AE1:AE17"/>
    </sheetView>
  </sheetViews>
  <sheetFormatPr defaultRowHeight="15" x14ac:dyDescent="0.25"/>
  <sheetData>
    <row r="1" spans="1:54" x14ac:dyDescent="0.25">
      <c r="A1" s="1" t="s">
        <v>63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3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</row>
    <row r="2" spans="1:54" x14ac:dyDescent="0.25">
      <c r="A2" s="1">
        <v>-5</v>
      </c>
      <c r="B2">
        <v>2.2287000000000001E-2</v>
      </c>
      <c r="C2">
        <v>-4.7489999999999997E-3</v>
      </c>
      <c r="D2">
        <v>1.1155999999999999E-2</v>
      </c>
      <c r="E2">
        <v>9.5980000000000006E-3</v>
      </c>
      <c r="F2">
        <v>-9.7310000000000001E-3</v>
      </c>
      <c r="G2">
        <v>-2.4220000000000001E-3</v>
      </c>
      <c r="H2">
        <v>2.4229999999999998E-3</v>
      </c>
      <c r="I2">
        <v>3.5500000000000002E-3</v>
      </c>
      <c r="J2">
        <v>8.0532999999999993E-2</v>
      </c>
      <c r="K2">
        <v>-7.2449999999999997E-3</v>
      </c>
      <c r="L2">
        <v>1.0150000000000001E-3</v>
      </c>
      <c r="M2">
        <v>-1.3592999999999999E-2</v>
      </c>
      <c r="N2">
        <v>3.0252999999999999E-2</v>
      </c>
      <c r="O2">
        <v>2.0470000000000002E-3</v>
      </c>
      <c r="P2">
        <v>-5.7320000000000001E-3</v>
      </c>
      <c r="Q2">
        <v>-3.454E-3</v>
      </c>
      <c r="R2">
        <v>-1.64E-4</v>
      </c>
      <c r="S2">
        <v>2.8410000000000002E-3</v>
      </c>
      <c r="T2">
        <v>4.0819999999999997E-3</v>
      </c>
      <c r="U2">
        <v>-1.0106E-2</v>
      </c>
      <c r="V2">
        <v>1.1299999999999999E-3</v>
      </c>
      <c r="W2">
        <v>1.516E-3</v>
      </c>
      <c r="X2">
        <v>-1.0746E-2</v>
      </c>
      <c r="Y2">
        <v>1.8079999999999999E-3</v>
      </c>
      <c r="Z2">
        <v>-2.8965000000000001E-2</v>
      </c>
      <c r="AA2">
        <v>7.1019999999999998E-3</v>
      </c>
      <c r="AB2">
        <v>-1.4330000000000001E-2</v>
      </c>
      <c r="AC2">
        <v>-2.1879999999999998E-3</v>
      </c>
      <c r="AD2">
        <v>8.4390000000000003E-3</v>
      </c>
      <c r="AE2" s="4">
        <v>8.8099999999999995E-4</v>
      </c>
      <c r="AF2">
        <v>1.7176E-2</v>
      </c>
      <c r="AG2">
        <v>-1.6622000000000001E-2</v>
      </c>
      <c r="AH2">
        <v>-3.5839000000000003E-2</v>
      </c>
      <c r="AI2">
        <v>1.84E-4</v>
      </c>
      <c r="AJ2">
        <v>-3.761E-3</v>
      </c>
      <c r="AK2">
        <v>3.1778000000000001E-2</v>
      </c>
      <c r="AL2">
        <v>1.1508000000000001E-2</v>
      </c>
      <c r="AM2">
        <v>2.6419999999999998E-3</v>
      </c>
      <c r="AN2">
        <v>3.8919000000000002E-2</v>
      </c>
      <c r="AO2">
        <v>6.973E-3</v>
      </c>
      <c r="AP2">
        <v>5.0090000000000003E-2</v>
      </c>
      <c r="AQ2">
        <v>4.8440000000000002E-3</v>
      </c>
      <c r="AR2">
        <v>-3.2339999999999999E-3</v>
      </c>
      <c r="AS2">
        <v>7.7539999999999996E-3</v>
      </c>
      <c r="AT2">
        <v>1.1590000000000001E-3</v>
      </c>
      <c r="AU2">
        <v>-3.588E-3</v>
      </c>
      <c r="AV2">
        <v>-4.189E-3</v>
      </c>
      <c r="AW2">
        <v>8.1960000000000002E-3</v>
      </c>
      <c r="AX2">
        <v>1.7933999999999999E-2</v>
      </c>
      <c r="AY2">
        <v>-7.36E-4</v>
      </c>
      <c r="AZ2">
        <v>-5.0359999999999997E-3</v>
      </c>
      <c r="BA2">
        <v>9.6900000000000007E-3</v>
      </c>
      <c r="BB2" s="2">
        <v>44608</v>
      </c>
    </row>
    <row r="3" spans="1:54" x14ac:dyDescent="0.25">
      <c r="A3" s="1">
        <v>-4</v>
      </c>
      <c r="B3">
        <v>-1.8440999999999999E-2</v>
      </c>
      <c r="C3">
        <v>-8.0267000000000005E-2</v>
      </c>
      <c r="D3">
        <v>-2.7226E-2</v>
      </c>
      <c r="E3">
        <v>-2.9928E-2</v>
      </c>
      <c r="F3">
        <v>-5.4247999999999998E-2</v>
      </c>
      <c r="G3">
        <v>-5.3853999999999999E-2</v>
      </c>
      <c r="H3">
        <v>-2.2884000000000002E-2</v>
      </c>
      <c r="I3">
        <v>-1.4767000000000001E-2</v>
      </c>
      <c r="J3">
        <v>-2.526E-3</v>
      </c>
      <c r="K3">
        <v>-2.6016999999999998E-2</v>
      </c>
      <c r="L3">
        <v>-3.4176999999999999E-2</v>
      </c>
      <c r="M3">
        <v>-1.0408000000000001E-2</v>
      </c>
      <c r="N3">
        <v>-1.5939999999999999E-3</v>
      </c>
      <c r="O3">
        <v>2.702E-3</v>
      </c>
      <c r="P3">
        <v>-4.411E-3</v>
      </c>
      <c r="Q3">
        <v>-2.9753999999999999E-2</v>
      </c>
      <c r="R3">
        <v>1.9834999999999998E-2</v>
      </c>
      <c r="S3">
        <v>1.0529999999999999E-3</v>
      </c>
      <c r="T3">
        <v>-3.1260000000000003E-2</v>
      </c>
      <c r="U3">
        <v>-3.1178999999999998E-2</v>
      </c>
      <c r="V3">
        <v>-4.4687999999999999E-2</v>
      </c>
      <c r="W3">
        <v>-1.8742999999999999E-2</v>
      </c>
      <c r="X3">
        <v>-3.0998999999999999E-2</v>
      </c>
      <c r="Y3">
        <v>-2.3302E-2</v>
      </c>
      <c r="Z3">
        <v>2.3195E-2</v>
      </c>
      <c r="AA3">
        <v>-2.4597999999999998E-2</v>
      </c>
      <c r="AB3">
        <v>-3.8533999999999999E-2</v>
      </c>
      <c r="AC3">
        <v>-2.3717999999999999E-2</v>
      </c>
      <c r="AD3">
        <v>-8.3099999999999997E-3</v>
      </c>
      <c r="AE3" s="4">
        <v>-2.1401E-2</v>
      </c>
      <c r="AF3">
        <v>2.9529999999999999E-3</v>
      </c>
      <c r="AG3">
        <v>-3.4228000000000001E-2</v>
      </c>
      <c r="AH3">
        <v>-8.3474000000000007E-2</v>
      </c>
      <c r="AI3">
        <v>-1.8031999999999999E-2</v>
      </c>
      <c r="AJ3">
        <v>-4.2747E-2</v>
      </c>
      <c r="AK3">
        <v>-1.8034999999999999E-2</v>
      </c>
      <c r="AL3">
        <v>-3.8726999999999998E-2</v>
      </c>
      <c r="AM3">
        <v>-1.6702999999999999E-2</v>
      </c>
      <c r="AN3">
        <v>-9.1870000000000007E-3</v>
      </c>
      <c r="AO3">
        <v>-1.4208999999999999E-2</v>
      </c>
      <c r="AP3">
        <v>1.137E-2</v>
      </c>
      <c r="AQ3">
        <v>-2.9520999999999999E-2</v>
      </c>
      <c r="AR3">
        <v>-2.9718999999999999E-2</v>
      </c>
      <c r="AS3">
        <v>-3.8397000000000001E-2</v>
      </c>
      <c r="AT3">
        <v>-4.2579999999999996E-3</v>
      </c>
      <c r="AU3">
        <v>1.5311E-2</v>
      </c>
      <c r="AV3">
        <v>8.0520000000000001E-3</v>
      </c>
      <c r="AW3">
        <v>-2.2089000000000001E-2</v>
      </c>
      <c r="AX3">
        <v>-5.6439999999999997E-2</v>
      </c>
      <c r="AY3">
        <v>-6.0330000000000002E-3</v>
      </c>
      <c r="AZ3">
        <v>-3.092E-2</v>
      </c>
      <c r="BA3">
        <v>-7.0020000000000004E-3</v>
      </c>
      <c r="BB3" s="2">
        <v>44609</v>
      </c>
    </row>
    <row r="4" spans="1:54" x14ac:dyDescent="0.25">
      <c r="A4" s="1">
        <v>-3</v>
      </c>
      <c r="B4">
        <v>-9.2399999999999999E-3</v>
      </c>
      <c r="C4">
        <v>-1.4485E-2</v>
      </c>
      <c r="D4">
        <v>-7.025E-3</v>
      </c>
      <c r="E4">
        <v>6.2789999999999999E-3</v>
      </c>
      <c r="F4">
        <v>6.8800000000000003E-4</v>
      </c>
      <c r="G4">
        <v>1.0534E-2</v>
      </c>
      <c r="H4">
        <v>1.361E-3</v>
      </c>
      <c r="I4">
        <v>-9.5270000000000007E-3</v>
      </c>
      <c r="J4">
        <v>-2.9086999999999998E-2</v>
      </c>
      <c r="K4">
        <v>-3.0497E-2</v>
      </c>
      <c r="L4">
        <v>1.704E-3</v>
      </c>
      <c r="M4">
        <v>-9.1050000000000002E-3</v>
      </c>
      <c r="N4">
        <v>-1.4458E-2</v>
      </c>
      <c r="O4">
        <v>5.7409999999999996E-3</v>
      </c>
      <c r="P4">
        <v>-4.1130000000000003E-3</v>
      </c>
      <c r="Q4">
        <v>-4.5120000000000004E-3</v>
      </c>
      <c r="R4">
        <v>6.7380000000000001E-3</v>
      </c>
      <c r="S4">
        <v>1.8613999999999999E-2</v>
      </c>
      <c r="T4">
        <v>-6.5589999999999997E-3</v>
      </c>
      <c r="U4">
        <v>1.016E-3</v>
      </c>
      <c r="V4">
        <v>-1.443E-2</v>
      </c>
      <c r="W4">
        <v>3.9509999999999997E-3</v>
      </c>
      <c r="X4">
        <v>-8.6890000000000005E-3</v>
      </c>
      <c r="Y4">
        <v>4.6779999999999999E-3</v>
      </c>
      <c r="Z4">
        <v>-3.9379999999999997E-3</v>
      </c>
      <c r="AA4">
        <v>8.1869999999999998E-3</v>
      </c>
      <c r="AB4">
        <v>-9.3290000000000005E-3</v>
      </c>
      <c r="AC4">
        <v>-1.1279000000000001E-2</v>
      </c>
      <c r="AD4">
        <v>2.4359999999999998E-3</v>
      </c>
      <c r="AE4" s="4">
        <v>-7.1919999999999996E-3</v>
      </c>
      <c r="AF4">
        <v>-2.5950000000000001E-3</v>
      </c>
      <c r="AG4">
        <v>1.4629E-2</v>
      </c>
      <c r="AH4">
        <v>-5.1945999999999999E-2</v>
      </c>
      <c r="AI4">
        <v>4.8650000000000004E-3</v>
      </c>
      <c r="AJ4">
        <v>-3.3660000000000002E-2</v>
      </c>
      <c r="AK4">
        <v>-2.1770000000000001E-2</v>
      </c>
      <c r="AL4">
        <v>1.9784E-2</v>
      </c>
      <c r="AM4">
        <v>-6.28E-3</v>
      </c>
      <c r="AN4">
        <v>-1.3738E-2</v>
      </c>
      <c r="AO4">
        <v>1.8140000000000001E-3</v>
      </c>
      <c r="AP4">
        <v>-4.5199000000000003E-2</v>
      </c>
      <c r="AQ4">
        <v>-6.0389999999999999E-2</v>
      </c>
      <c r="AR4">
        <v>-9.6780000000000008E-3</v>
      </c>
      <c r="AS4">
        <v>-1.4012E-2</v>
      </c>
      <c r="AT4">
        <v>-1.0527999999999999E-2</v>
      </c>
      <c r="AU4">
        <v>5.2960000000000004E-3</v>
      </c>
      <c r="AV4">
        <v>1.8792E-2</v>
      </c>
      <c r="AW4">
        <v>-2.261E-3</v>
      </c>
      <c r="AX4">
        <v>-2.0423E-2</v>
      </c>
      <c r="AY4">
        <v>9.8799999999999995E-4</v>
      </c>
      <c r="AZ4">
        <v>5.9789999999999999E-3</v>
      </c>
      <c r="BA4">
        <v>-1.905E-3</v>
      </c>
      <c r="BB4" s="2">
        <v>44610</v>
      </c>
    </row>
    <row r="5" spans="1:54" x14ac:dyDescent="0.25">
      <c r="A5" s="1">
        <v>-2</v>
      </c>
      <c r="B5">
        <v>-7.4840000000000002E-3</v>
      </c>
      <c r="C5">
        <v>-6.7799999999999999E-2</v>
      </c>
      <c r="D5">
        <v>-1.714E-3</v>
      </c>
      <c r="E5">
        <v>-1.0488000000000001E-2</v>
      </c>
      <c r="F5">
        <v>-3.0728999999999999E-2</v>
      </c>
      <c r="G5">
        <v>-2.3769999999999999E-2</v>
      </c>
      <c r="H5">
        <v>-1.639E-3</v>
      </c>
      <c r="I5">
        <v>-4.7980000000000002E-3</v>
      </c>
      <c r="J5">
        <v>-3.4780000000000002E-3</v>
      </c>
      <c r="K5">
        <v>-4.2391999999999999E-2</v>
      </c>
      <c r="L5">
        <v>-6.5499999999999998E-4</v>
      </c>
      <c r="M5">
        <v>-6.3969999999999999E-3</v>
      </c>
      <c r="N5">
        <v>-3.9369000000000001E-2</v>
      </c>
      <c r="O5">
        <v>3.8089999999999999E-3</v>
      </c>
      <c r="P5">
        <v>2.895E-3</v>
      </c>
      <c r="Q5">
        <v>3.77E-4</v>
      </c>
      <c r="R5">
        <v>-4.1660000000000004E-3</v>
      </c>
      <c r="S5">
        <v>-1.3847E-2</v>
      </c>
      <c r="T5">
        <v>1.0055E-2</v>
      </c>
      <c r="U5">
        <v>-4.5303999999999997E-2</v>
      </c>
      <c r="V5">
        <v>-3.8630000000000001E-3</v>
      </c>
      <c r="W5">
        <v>-2.0046999999999999E-2</v>
      </c>
      <c r="X5">
        <v>-5.1279999999999997E-3</v>
      </c>
      <c r="Y5">
        <v>-1.776E-3</v>
      </c>
      <c r="Z5">
        <v>-2.2279E-2</v>
      </c>
      <c r="AA5">
        <v>-1.4007E-2</v>
      </c>
      <c r="AB5">
        <v>-3.4473999999999998E-2</v>
      </c>
      <c r="AC5">
        <v>2.708E-2</v>
      </c>
      <c r="AD5">
        <v>-1.1205E-2</v>
      </c>
      <c r="AE5" s="4">
        <v>-1.0194999999999999E-2</v>
      </c>
      <c r="AF5">
        <v>-2.7431000000000001E-2</v>
      </c>
      <c r="AG5">
        <v>-3.6648E-2</v>
      </c>
      <c r="AH5">
        <v>2.5541000000000001E-2</v>
      </c>
      <c r="AI5">
        <v>-1.1263E-2</v>
      </c>
      <c r="AJ5">
        <v>-9.4439999999999993E-3</v>
      </c>
      <c r="AK5">
        <v>-2.5111000000000001E-2</v>
      </c>
      <c r="AL5">
        <v>-3.8511999999999998E-2</v>
      </c>
      <c r="AM5">
        <v>-1.1313E-2</v>
      </c>
      <c r="AN5">
        <v>-9.4009999999999996E-3</v>
      </c>
      <c r="AO5">
        <v>-2.134E-3</v>
      </c>
      <c r="AP5">
        <v>-6.8992999999999999E-2</v>
      </c>
      <c r="AQ5">
        <v>1.5629000000000001E-2</v>
      </c>
      <c r="AR5">
        <v>-7.2999999999999996E-4</v>
      </c>
      <c r="AS5">
        <v>-8.1960000000000002E-3</v>
      </c>
      <c r="AT5">
        <v>1.8256000000000001E-2</v>
      </c>
      <c r="AU5">
        <v>-1.1957000000000001E-2</v>
      </c>
      <c r="AV5">
        <v>7.5699999999999997E-4</v>
      </c>
      <c r="AW5">
        <v>-5.4860000000000004E-3</v>
      </c>
      <c r="AX5">
        <v>-2.3302E-2</v>
      </c>
      <c r="AY5">
        <v>2.2179999999999999E-3</v>
      </c>
      <c r="AZ5">
        <v>-7.85E-4</v>
      </c>
      <c r="BA5">
        <v>-3.3457000000000001E-2</v>
      </c>
      <c r="BB5" s="2">
        <v>44614</v>
      </c>
    </row>
    <row r="6" spans="1:54" x14ac:dyDescent="0.25">
      <c r="A6" s="1">
        <v>-1</v>
      </c>
      <c r="B6">
        <v>-6.7980000000000002E-3</v>
      </c>
      <c r="C6">
        <v>-2.3005000000000001E-2</v>
      </c>
      <c r="D6">
        <v>5.5329999999999997E-3</v>
      </c>
      <c r="E6">
        <v>-1.6275999999999999E-2</v>
      </c>
      <c r="F6">
        <v>-3.8313E-2</v>
      </c>
      <c r="G6">
        <v>-1.8409999999999999E-2</v>
      </c>
      <c r="H6">
        <v>-1.2961E-2</v>
      </c>
      <c r="I6">
        <v>-5.4879999999999998E-3</v>
      </c>
      <c r="J6">
        <v>-3.2760999999999998E-2</v>
      </c>
      <c r="K6">
        <v>-4.7051000000000003E-2</v>
      </c>
      <c r="L6">
        <v>-2.1326999999999999E-2</v>
      </c>
      <c r="M6">
        <v>-1.6121E-2</v>
      </c>
      <c r="N6">
        <v>-2.6804999999999999E-2</v>
      </c>
      <c r="O6">
        <v>-9.9089999999999994E-3</v>
      </c>
      <c r="P6">
        <v>-1.854E-3</v>
      </c>
      <c r="Q6">
        <v>-2.0745E-2</v>
      </c>
      <c r="R6">
        <v>-1.1141E-2</v>
      </c>
      <c r="S6">
        <v>-2.0191000000000001E-2</v>
      </c>
      <c r="T6">
        <v>1.6841999999999999E-2</v>
      </c>
      <c r="U6">
        <v>-4.224E-2</v>
      </c>
      <c r="V6">
        <v>-2.4029999999999999E-2</v>
      </c>
      <c r="W6">
        <v>-4.2195000000000003E-2</v>
      </c>
      <c r="X6">
        <v>-8.9870000000000002E-3</v>
      </c>
      <c r="Y6">
        <v>-2.1160999999999999E-2</v>
      </c>
      <c r="Z6">
        <v>-4.1770000000000002E-2</v>
      </c>
      <c r="AA6">
        <v>-2.1881999999999999E-2</v>
      </c>
      <c r="AB6">
        <v>-4.5029E-2</v>
      </c>
      <c r="AC6">
        <v>-3.2539999999999999E-2</v>
      </c>
      <c r="AD6">
        <v>-1.1332E-2</v>
      </c>
      <c r="AE6" s="4">
        <v>-1.8584E-2</v>
      </c>
      <c r="AF6">
        <v>0</v>
      </c>
      <c r="AG6">
        <v>-3.0179999999999998E-2</v>
      </c>
      <c r="AH6">
        <v>-5.7377999999999998E-2</v>
      </c>
      <c r="AI6">
        <v>-9.8650000000000005E-3</v>
      </c>
      <c r="AJ6">
        <v>-2.0625999999999999E-2</v>
      </c>
      <c r="AK6">
        <v>6.9690000000000004E-3</v>
      </c>
      <c r="AL6">
        <v>6.7629999999999999E-3</v>
      </c>
      <c r="AM6">
        <v>-1.5440000000000001E-2</v>
      </c>
      <c r="AN6">
        <v>1.3866E-2</v>
      </c>
      <c r="AO6">
        <v>-2.5205999999999999E-2</v>
      </c>
      <c r="AP6">
        <v>2.7274E-2</v>
      </c>
      <c r="AQ6">
        <v>-1.6060000000000001E-2</v>
      </c>
      <c r="AR6">
        <v>-2.6234E-2</v>
      </c>
      <c r="AS6">
        <v>-1.4145E-2</v>
      </c>
      <c r="AT6">
        <v>-8.8920000000000006E-3</v>
      </c>
      <c r="AU6">
        <v>-3.421E-3</v>
      </c>
      <c r="AV6">
        <v>5.2789999999999998E-3</v>
      </c>
      <c r="AW6">
        <v>-2.0763E-2</v>
      </c>
      <c r="AX6">
        <v>-1.3350000000000001E-2</v>
      </c>
      <c r="AY6">
        <v>-6.4219999999999998E-3</v>
      </c>
      <c r="AZ6">
        <v>-1.8058000000000001E-2</v>
      </c>
      <c r="BA6">
        <v>-1.8572999999999999E-2</v>
      </c>
      <c r="BB6" s="2">
        <v>44615</v>
      </c>
    </row>
    <row r="7" spans="1:54" x14ac:dyDescent="0.25">
      <c r="A7" s="1">
        <v>0</v>
      </c>
      <c r="B7">
        <v>-9.3109999999999998E-3</v>
      </c>
      <c r="C7">
        <v>3.8721999999999999E-2</v>
      </c>
      <c r="D7">
        <v>2.2124999999999999E-2</v>
      </c>
      <c r="E7">
        <v>6.6750000000000004E-3</v>
      </c>
      <c r="F7">
        <v>5.5190999999999997E-2</v>
      </c>
      <c r="G7">
        <v>5.6309999999999997E-3</v>
      </c>
      <c r="H7">
        <v>9.7050000000000001E-3</v>
      </c>
      <c r="I7">
        <v>-2.1063999999999999E-2</v>
      </c>
      <c r="J7">
        <v>3.3631000000000001E-2</v>
      </c>
      <c r="K7">
        <v>1.5406E-2</v>
      </c>
      <c r="L7">
        <v>2.512E-2</v>
      </c>
      <c r="M7">
        <v>2.0582E-2</v>
      </c>
      <c r="N7">
        <v>-0.15604599999999999</v>
      </c>
      <c r="O7">
        <v>-1.7551000000000001E-2</v>
      </c>
      <c r="P7">
        <v>-7.8589999999999997E-3</v>
      </c>
      <c r="Q7">
        <v>-3.2641999999999997E-2</v>
      </c>
      <c r="R7">
        <v>-1.7690999999999998E-2</v>
      </c>
      <c r="S7">
        <v>-1.8929999999999999E-3</v>
      </c>
      <c r="T7">
        <v>5.476E-3</v>
      </c>
      <c r="U7">
        <v>7.4749999999999999E-3</v>
      </c>
      <c r="V7">
        <v>-1.0664E-2</v>
      </c>
      <c r="W7">
        <v>-2.0840000000000001E-2</v>
      </c>
      <c r="X7">
        <v>-2.9350000000000001E-3</v>
      </c>
      <c r="Y7">
        <v>-2.8237999999999999E-2</v>
      </c>
      <c r="Z7">
        <v>5.4135000000000003E-2</v>
      </c>
      <c r="AA7">
        <v>6.9360000000000003E-3</v>
      </c>
      <c r="AB7">
        <v>5.0238999999999999E-2</v>
      </c>
      <c r="AC7">
        <v>1.9650999999999998E-2</v>
      </c>
      <c r="AD7">
        <v>1.8320000000000001E-3</v>
      </c>
      <c r="AE7" s="4">
        <v>1.4846E-2</v>
      </c>
      <c r="AF7">
        <v>-5.4891000000000002E-2</v>
      </c>
      <c r="AG7">
        <v>1.647E-3</v>
      </c>
      <c r="AH7">
        <v>8.4417000000000006E-2</v>
      </c>
      <c r="AI7">
        <v>6.8399999999999997E-3</v>
      </c>
      <c r="AJ7">
        <v>7.6991000000000004E-2</v>
      </c>
      <c r="AK7">
        <v>-6.6509999999999998E-3</v>
      </c>
      <c r="AL7">
        <v>0</v>
      </c>
      <c r="AM7">
        <v>9.6589999999999992E-3</v>
      </c>
      <c r="AN7">
        <v>1.0876E-2</v>
      </c>
      <c r="AO7">
        <v>7.3130000000000001E-3</v>
      </c>
      <c r="AP7">
        <v>-2.245E-3</v>
      </c>
      <c r="AQ7">
        <v>-1.188E-3</v>
      </c>
      <c r="AR7">
        <v>4.9831E-2</v>
      </c>
      <c r="AS7">
        <v>3.9107999999999997E-2</v>
      </c>
      <c r="AT7">
        <v>7.9834000000000002E-2</v>
      </c>
      <c r="AU7">
        <v>-2.3366999999999999E-2</v>
      </c>
      <c r="AV7">
        <v>-4.1154000000000003E-2</v>
      </c>
      <c r="AW7">
        <v>2.9009999999999999E-3</v>
      </c>
      <c r="AX7">
        <v>1.4577E-2</v>
      </c>
      <c r="AY7">
        <v>3.7100000000000002E-3</v>
      </c>
      <c r="AZ7">
        <v>2.8521999999999999E-2</v>
      </c>
      <c r="BA7">
        <v>2.0441999999999998E-2</v>
      </c>
      <c r="BB7" s="2">
        <v>44616</v>
      </c>
    </row>
    <row r="8" spans="1:54" x14ac:dyDescent="0.25">
      <c r="A8" s="1">
        <v>1</v>
      </c>
      <c r="B8">
        <v>3.2688000000000002E-2</v>
      </c>
      <c r="C8">
        <v>-1.5321E-2</v>
      </c>
      <c r="D8">
        <v>3.1677999999999998E-2</v>
      </c>
      <c r="E8">
        <v>2.5031999999999999E-2</v>
      </c>
      <c r="F8">
        <v>2.819E-2</v>
      </c>
      <c r="G8">
        <v>1.2779E-2</v>
      </c>
      <c r="H8">
        <v>5.2659999999999998E-3</v>
      </c>
      <c r="I8">
        <v>1.5713999999999999E-2</v>
      </c>
      <c r="J8">
        <v>-1.0499E-2</v>
      </c>
      <c r="K8">
        <v>1.2237E-2</v>
      </c>
      <c r="L8">
        <v>2.4760000000000001E-2</v>
      </c>
      <c r="M8">
        <v>1.95E-2</v>
      </c>
      <c r="N8">
        <v>5.5858999999999999E-2</v>
      </c>
      <c r="O8">
        <v>2.7637999999999999E-2</v>
      </c>
      <c r="P8">
        <v>3.4778000000000003E-2</v>
      </c>
      <c r="Q8">
        <v>2.162E-2</v>
      </c>
      <c r="R8">
        <v>3.7941999999999997E-2</v>
      </c>
      <c r="S8">
        <v>1.9259999999999999E-2</v>
      </c>
      <c r="T8">
        <v>2.5829999999999999E-2</v>
      </c>
      <c r="U8">
        <v>1.9449999999999999E-3</v>
      </c>
      <c r="V8">
        <v>1.2751E-2</v>
      </c>
      <c r="W8">
        <v>2.4247999999999999E-2</v>
      </c>
      <c r="X8">
        <v>2.8771999999999999E-2</v>
      </c>
      <c r="Y8">
        <v>2.3383999999999999E-2</v>
      </c>
      <c r="Z8">
        <v>-7.6680000000000003E-3</v>
      </c>
      <c r="AA8">
        <v>1.4459E-2</v>
      </c>
      <c r="AB8">
        <v>1.9118E-2</v>
      </c>
      <c r="AC8">
        <v>1.1563E-2</v>
      </c>
      <c r="AD8">
        <v>3.2292000000000001E-2</v>
      </c>
      <c r="AE8" s="4">
        <v>2.2126E-2</v>
      </c>
      <c r="AF8">
        <v>2.3555E-2</v>
      </c>
      <c r="AG8">
        <v>-1.1035E-2</v>
      </c>
      <c r="AH8">
        <v>2.1715000000000002E-2</v>
      </c>
      <c r="AI8">
        <v>2.4503E-2</v>
      </c>
      <c r="AJ8">
        <v>3.7009999999999999E-3</v>
      </c>
      <c r="AK8">
        <v>3.3127999999999998E-2</v>
      </c>
      <c r="AL8">
        <v>2.4728E-2</v>
      </c>
      <c r="AM8">
        <v>1.9640999999999999E-2</v>
      </c>
      <c r="AN8">
        <v>-1.0067E-2</v>
      </c>
      <c r="AO8">
        <v>-2.614E-3</v>
      </c>
      <c r="AP8">
        <v>1.0062E-2</v>
      </c>
      <c r="AQ8">
        <v>4.0554E-2</v>
      </c>
      <c r="AR8">
        <v>9.1909999999999995E-3</v>
      </c>
      <c r="AS8">
        <v>1.3818E-2</v>
      </c>
      <c r="AT8">
        <v>-7.1699999999999997E-4</v>
      </c>
      <c r="AU8">
        <v>3.6394999999999997E-2</v>
      </c>
      <c r="AV8">
        <v>2.9198000000000002E-2</v>
      </c>
      <c r="AW8">
        <v>2.3285E-2</v>
      </c>
      <c r="AX8">
        <v>2.2075000000000001E-2</v>
      </c>
      <c r="AY8">
        <v>5.2940000000000001E-3</v>
      </c>
      <c r="AZ8">
        <v>1.7250000000000001E-2</v>
      </c>
      <c r="BA8">
        <v>3.1147999999999999E-2</v>
      </c>
      <c r="BB8" s="2">
        <v>44617</v>
      </c>
    </row>
    <row r="9" spans="1:54" x14ac:dyDescent="0.25">
      <c r="A9" s="1">
        <v>2</v>
      </c>
      <c r="B9">
        <v>-5.7465000000000002E-2</v>
      </c>
      <c r="C9">
        <v>7.5880000000000003E-2</v>
      </c>
      <c r="D9">
        <v>-6.1029999999999999E-3</v>
      </c>
      <c r="E9">
        <v>1.1019999999999999E-3</v>
      </c>
      <c r="F9">
        <v>-1.3651999999999999E-2</v>
      </c>
      <c r="G9">
        <v>-1.2507000000000001E-2</v>
      </c>
      <c r="H9">
        <v>-5.1720000000000004E-3</v>
      </c>
      <c r="I9">
        <v>-1.1635E-2</v>
      </c>
      <c r="J9">
        <v>-3.9467000000000002E-2</v>
      </c>
      <c r="K9">
        <v>3.6892000000000001E-2</v>
      </c>
      <c r="L9">
        <v>-2.2950000000000002E-3</v>
      </c>
      <c r="M9">
        <v>-5.4590000000000003E-3</v>
      </c>
      <c r="N9">
        <v>-2.9083999999999999E-2</v>
      </c>
      <c r="O9">
        <v>-2.7944E-2</v>
      </c>
      <c r="P9">
        <v>-2.4260000000000002E-3</v>
      </c>
      <c r="Q9">
        <v>-1.7852E-2</v>
      </c>
      <c r="R9">
        <v>-9.7529999999999995E-3</v>
      </c>
      <c r="S9">
        <v>-9.2569999999999996E-3</v>
      </c>
      <c r="T9">
        <v>-2.0836E-2</v>
      </c>
      <c r="U9">
        <v>1.4840000000000001E-2</v>
      </c>
      <c r="V9">
        <v>2.7759999999999998E-3</v>
      </c>
      <c r="W9">
        <v>-5.5670999999999998E-2</v>
      </c>
      <c r="X9">
        <v>-2.5543E-2</v>
      </c>
      <c r="Y9">
        <v>-4.2591999999999998E-2</v>
      </c>
      <c r="Z9">
        <v>9.8799999999999999E-3</v>
      </c>
      <c r="AA9">
        <v>-1.7177999999999999E-2</v>
      </c>
      <c r="AB9">
        <v>2.9090000000000001E-3</v>
      </c>
      <c r="AC9">
        <v>-7.7679999999999997E-3</v>
      </c>
      <c r="AD9">
        <v>-2.6619999999999999E-3</v>
      </c>
      <c r="AE9" s="4">
        <v>-2.4459999999999998E-3</v>
      </c>
      <c r="AF9">
        <v>-4.0430000000000001E-2</v>
      </c>
      <c r="AG9">
        <v>-2.2440999999999999E-2</v>
      </c>
      <c r="AH9">
        <v>3.0374000000000002E-2</v>
      </c>
      <c r="AI9">
        <v>2.7680000000000001E-3</v>
      </c>
      <c r="AJ9">
        <v>4.5859999999999998E-3</v>
      </c>
      <c r="AK9">
        <v>3.0277999999999999E-2</v>
      </c>
      <c r="AL9">
        <v>4.6999999999999999E-4</v>
      </c>
      <c r="AM9">
        <v>-5.4000000000000003E-3</v>
      </c>
      <c r="AN9">
        <v>-2.9153999999999999E-2</v>
      </c>
      <c r="AO9">
        <v>1.09E-3</v>
      </c>
      <c r="AP9">
        <v>-1.1186E-2</v>
      </c>
      <c r="AQ9">
        <v>-8.9639999999999997E-3</v>
      </c>
      <c r="AR9">
        <v>4.9659999999999999E-3</v>
      </c>
      <c r="AS9">
        <v>2.758E-3</v>
      </c>
      <c r="AT9">
        <v>1.9189999999999999E-2</v>
      </c>
      <c r="AU9">
        <v>-8.2710000000000006E-3</v>
      </c>
      <c r="AV9">
        <v>-2.6849000000000001E-2</v>
      </c>
      <c r="AW9">
        <v>-1.3676000000000001E-2</v>
      </c>
      <c r="AX9">
        <v>-9.6430000000000005E-3</v>
      </c>
      <c r="AY9">
        <v>7.36E-4</v>
      </c>
      <c r="AZ9">
        <v>-1.1364000000000001E-2</v>
      </c>
      <c r="BA9">
        <v>-1.5675999999999999E-2</v>
      </c>
      <c r="BB9" s="2">
        <v>44620</v>
      </c>
    </row>
    <row r="10" spans="1:54" x14ac:dyDescent="0.25">
      <c r="A10" s="1">
        <v>3</v>
      </c>
      <c r="B10">
        <v>-7.0143999999999998E-2</v>
      </c>
      <c r="C10">
        <v>2.7913E-2</v>
      </c>
      <c r="D10">
        <v>1.2546E-2</v>
      </c>
      <c r="E10">
        <v>-5.2150000000000002E-2</v>
      </c>
      <c r="F10">
        <v>-5.1473999999999999E-2</v>
      </c>
      <c r="G10">
        <v>-3.9919999999999999E-3</v>
      </c>
      <c r="H10">
        <v>9.9299999999999996E-4</v>
      </c>
      <c r="I10">
        <v>-3.1530000000000002E-2</v>
      </c>
      <c r="J10">
        <v>-9.7966999999999999E-2</v>
      </c>
      <c r="K10">
        <v>-3.813E-3</v>
      </c>
      <c r="L10">
        <v>-8.7189999999999993E-3</v>
      </c>
      <c r="M10">
        <v>-5.7479999999999996E-3</v>
      </c>
      <c r="N10">
        <v>2.2460000000000002E-3</v>
      </c>
      <c r="O10">
        <v>-9.018E-3</v>
      </c>
      <c r="P10">
        <v>-5.6230000000000004E-3</v>
      </c>
      <c r="Q10">
        <v>-2.546E-2</v>
      </c>
      <c r="R10">
        <v>-4.3470000000000002E-3</v>
      </c>
      <c r="S10">
        <v>-2.1106E-2</v>
      </c>
      <c r="T10">
        <v>-1.8508E-2</v>
      </c>
      <c r="U10">
        <v>3.2399999999999998E-3</v>
      </c>
      <c r="V10">
        <v>-2.5649000000000002E-2</v>
      </c>
      <c r="W10">
        <v>-5.3484999999999998E-2</v>
      </c>
      <c r="X10">
        <v>-3.9108999999999998E-2</v>
      </c>
      <c r="Y10">
        <v>-3.8459E-2</v>
      </c>
      <c r="Z10">
        <v>-1.9970999999999999E-2</v>
      </c>
      <c r="AA10">
        <v>-4.6355E-2</v>
      </c>
      <c r="AB10">
        <v>-3.8495000000000001E-2</v>
      </c>
      <c r="AC10">
        <v>-2.6186999999999998E-2</v>
      </c>
      <c r="AD10">
        <v>-1.9483E-2</v>
      </c>
      <c r="AE10" s="4">
        <v>-1.5594E-2</v>
      </c>
      <c r="AF10">
        <v>3.6540000000000001E-3</v>
      </c>
      <c r="AG10">
        <v>-5.1666999999999998E-2</v>
      </c>
      <c r="AH10">
        <v>7.0850000000000002E-3</v>
      </c>
      <c r="AI10">
        <v>-2.7459999999999998E-2</v>
      </c>
      <c r="AJ10">
        <v>-2.1410000000000001E-3</v>
      </c>
      <c r="AK10">
        <v>-4.3272999999999999E-2</v>
      </c>
      <c r="AL10">
        <v>-2.3272999999999999E-2</v>
      </c>
      <c r="AM10">
        <v>-1.5462E-2</v>
      </c>
      <c r="AN10">
        <v>-8.3835000000000007E-2</v>
      </c>
      <c r="AO10">
        <v>-2.7831999999999999E-2</v>
      </c>
      <c r="AP10">
        <v>-1.9307999999999999E-2</v>
      </c>
      <c r="AQ10">
        <v>-3.3862000000000003E-2</v>
      </c>
      <c r="AR10">
        <v>-1.2935E-2</v>
      </c>
      <c r="AS10">
        <v>-5.3740000000000003E-3</v>
      </c>
      <c r="AT10">
        <v>1.8484E-2</v>
      </c>
      <c r="AU10">
        <v>-9.0880000000000006E-3</v>
      </c>
      <c r="AV10">
        <v>-9.4280000000000006E-3</v>
      </c>
      <c r="AW10">
        <v>-3.3647000000000003E-2</v>
      </c>
      <c r="AX10">
        <v>-6.5573000000000006E-2</v>
      </c>
      <c r="AY10">
        <v>-7.6360000000000004E-3</v>
      </c>
      <c r="AZ10">
        <v>-2.1701000000000002E-2</v>
      </c>
      <c r="BA10">
        <v>-1.9900000000000001E-4</v>
      </c>
      <c r="BB10" s="2">
        <v>44621</v>
      </c>
    </row>
    <row r="11" spans="1:54" x14ac:dyDescent="0.25">
      <c r="A11" s="1">
        <v>4</v>
      </c>
      <c r="B11">
        <v>3.1269999999999999E-2</v>
      </c>
      <c r="C11">
        <v>-8.5489999999999993E-3</v>
      </c>
      <c r="D11">
        <v>1.7787000000000001E-2</v>
      </c>
      <c r="E11">
        <v>3.8314000000000001E-2</v>
      </c>
      <c r="F11">
        <v>5.2847999999999999E-2</v>
      </c>
      <c r="G11">
        <v>3.4928000000000001E-2</v>
      </c>
      <c r="H11">
        <v>1.1228999999999999E-2</v>
      </c>
      <c r="I11">
        <v>3.5591999999999999E-2</v>
      </c>
      <c r="J11">
        <v>1.3032999999999999E-2</v>
      </c>
      <c r="K11">
        <v>4.7189000000000002E-2</v>
      </c>
      <c r="L11">
        <v>1.4448000000000001E-2</v>
      </c>
      <c r="M11">
        <v>1.8168E-2</v>
      </c>
      <c r="N11">
        <v>3.2555000000000001E-2</v>
      </c>
      <c r="O11">
        <v>1.3771E-2</v>
      </c>
      <c r="P11">
        <v>1.4897000000000001E-2</v>
      </c>
      <c r="Q11">
        <v>2.3875E-2</v>
      </c>
      <c r="R11">
        <v>7.3959999999999998E-3</v>
      </c>
      <c r="S11">
        <v>1.6362999999999999E-2</v>
      </c>
      <c r="T11">
        <v>1.2377000000000001E-2</v>
      </c>
      <c r="U11">
        <v>6.4174999999999996E-2</v>
      </c>
      <c r="V11">
        <v>5.2110999999999998E-2</v>
      </c>
      <c r="W11">
        <v>1.7863E-2</v>
      </c>
      <c r="X11">
        <v>2.4618000000000001E-2</v>
      </c>
      <c r="Y11">
        <v>2.0528000000000001E-2</v>
      </c>
      <c r="Z11">
        <v>6.2909999999999997E-3</v>
      </c>
      <c r="AA11">
        <v>3.2146000000000001E-2</v>
      </c>
      <c r="AB11">
        <v>2.9009E-2</v>
      </c>
      <c r="AC11">
        <v>2.6855E-2</v>
      </c>
      <c r="AD11">
        <v>2.4421000000000002E-2</v>
      </c>
      <c r="AE11" s="4">
        <v>1.8471000000000001E-2</v>
      </c>
      <c r="AF11">
        <v>1.0784999999999999E-2</v>
      </c>
      <c r="AG11">
        <v>6.8544999999999995E-2</v>
      </c>
      <c r="AH11">
        <v>-7.8510000000000003E-3</v>
      </c>
      <c r="AI11">
        <v>8.8620000000000001E-3</v>
      </c>
      <c r="AJ11">
        <v>9.5960000000000004E-3</v>
      </c>
      <c r="AK11">
        <v>2.5217E-2</v>
      </c>
      <c r="AL11">
        <v>9.5650000000000006E-3</v>
      </c>
      <c r="AM11">
        <v>1.5462E-2</v>
      </c>
      <c r="AN11">
        <v>-1.5525000000000001E-2</v>
      </c>
      <c r="AO11">
        <v>2.5978000000000001E-2</v>
      </c>
      <c r="AP11">
        <v>-3.4459999999999998E-3</v>
      </c>
      <c r="AQ11">
        <v>1.9626000000000001E-2</v>
      </c>
      <c r="AR11">
        <v>1.7610000000000001E-2</v>
      </c>
      <c r="AS11">
        <v>4.3400000000000001E-3</v>
      </c>
      <c r="AT11">
        <v>2.0709999999999999E-3</v>
      </c>
      <c r="AU11">
        <v>9.5320000000000005E-3</v>
      </c>
      <c r="AV11">
        <v>4.411E-3</v>
      </c>
      <c r="AW11">
        <v>3.5493999999999998E-2</v>
      </c>
      <c r="AX11">
        <v>3.2572999999999998E-2</v>
      </c>
      <c r="AY11">
        <v>7.391E-3</v>
      </c>
      <c r="AZ11">
        <v>1.3169999999999999E-2</v>
      </c>
      <c r="BA11">
        <v>2.6046E-2</v>
      </c>
      <c r="BB11" s="2">
        <v>44622</v>
      </c>
    </row>
    <row r="12" spans="1:54" x14ac:dyDescent="0.25">
      <c r="A12" s="1">
        <v>5</v>
      </c>
      <c r="B12">
        <v>-9.5150999999999999E-2</v>
      </c>
      <c r="C12">
        <v>-8.8480000000000003E-2</v>
      </c>
      <c r="D12">
        <v>1.3273E-2</v>
      </c>
      <c r="E12">
        <v>1.8232999999999999E-2</v>
      </c>
      <c r="F12">
        <v>-2.2207999999999999E-2</v>
      </c>
      <c r="G12">
        <v>-1.6462999999999998E-2</v>
      </c>
      <c r="H12">
        <v>-3.349E-3</v>
      </c>
      <c r="I12">
        <v>7.9080000000000001E-3</v>
      </c>
      <c r="J12">
        <v>-5.5285000000000001E-2</v>
      </c>
      <c r="K12">
        <v>1.5701E-2</v>
      </c>
      <c r="L12">
        <v>5.0650000000000001E-3</v>
      </c>
      <c r="M12">
        <v>-1.021E-3</v>
      </c>
      <c r="N12">
        <v>-8.9980000000000008E-3</v>
      </c>
      <c r="O12">
        <v>-7.6270000000000001E-3</v>
      </c>
      <c r="P12">
        <v>1.7562000000000001E-2</v>
      </c>
      <c r="Q12">
        <v>-1.4981E-2</v>
      </c>
      <c r="R12">
        <v>6.4099999999999997E-4</v>
      </c>
      <c r="S12">
        <v>-1.9032E-2</v>
      </c>
      <c r="T12">
        <v>1.366E-3</v>
      </c>
      <c r="U12">
        <v>2.0483000000000001E-2</v>
      </c>
      <c r="V12">
        <v>1.1563E-2</v>
      </c>
      <c r="W12">
        <v>-5.6849999999999999E-3</v>
      </c>
      <c r="X12">
        <v>-8.8380000000000004E-3</v>
      </c>
      <c r="Y12">
        <v>-7.1329999999999996E-3</v>
      </c>
      <c r="Z12">
        <v>1.5004E-2</v>
      </c>
      <c r="AA12">
        <v>-4.7819999999999998E-3</v>
      </c>
      <c r="AB12">
        <v>-3.8869000000000001E-2</v>
      </c>
      <c r="AC12">
        <v>2.1368999999999999E-2</v>
      </c>
      <c r="AD12">
        <v>-4.431E-3</v>
      </c>
      <c r="AE12" s="4">
        <v>-5.2690000000000002E-3</v>
      </c>
      <c r="AF12">
        <v>-5.8500000000000002E-4</v>
      </c>
      <c r="AG12">
        <v>-1.7162E-2</v>
      </c>
      <c r="AH12">
        <v>-8.4001000000000006E-2</v>
      </c>
      <c r="AI12">
        <v>-6.9699999999999996E-3</v>
      </c>
      <c r="AJ12">
        <v>-2.6016000000000001E-2</v>
      </c>
      <c r="AK12">
        <v>1.2674E-2</v>
      </c>
      <c r="AL12">
        <v>-1.3417E-2</v>
      </c>
      <c r="AM12">
        <v>-7.2459999999999998E-3</v>
      </c>
      <c r="AN12">
        <v>-4.4221999999999997E-2</v>
      </c>
      <c r="AO12">
        <v>2.1800000000000001E-4</v>
      </c>
      <c r="AP12">
        <v>2.1628999999999999E-2</v>
      </c>
      <c r="AQ12">
        <v>-1.8328000000000001E-2</v>
      </c>
      <c r="AR12">
        <v>-1.4326E-2</v>
      </c>
      <c r="AS12">
        <v>-3.297E-3</v>
      </c>
      <c r="AT12">
        <v>-2.1964000000000001E-2</v>
      </c>
      <c r="AU12">
        <v>1.1936E-2</v>
      </c>
      <c r="AV12">
        <v>1.7297E-2</v>
      </c>
      <c r="AW12">
        <v>-5.0900000000000001E-4</v>
      </c>
      <c r="AX12">
        <v>9.9649999999999999E-3</v>
      </c>
      <c r="AY12">
        <v>2.4499999999999999E-4</v>
      </c>
      <c r="AZ12">
        <v>-2.0774999999999998E-2</v>
      </c>
      <c r="BA12">
        <v>1.3894999999999999E-2</v>
      </c>
      <c r="BB12" s="2">
        <v>44623</v>
      </c>
    </row>
    <row r="13" spans="1:54" x14ac:dyDescent="0.25">
      <c r="A13" s="1">
        <v>6</v>
      </c>
      <c r="B13">
        <v>-8.0335000000000004E-2</v>
      </c>
      <c r="C13">
        <v>-7.1471000000000007E-2</v>
      </c>
      <c r="D13">
        <v>-8.1829999999999993E-3</v>
      </c>
      <c r="E13">
        <v>-3.4063999999999997E-2</v>
      </c>
      <c r="F13">
        <v>0</v>
      </c>
      <c r="G13">
        <v>-1.3296000000000001E-2</v>
      </c>
      <c r="H13">
        <v>2.8890000000000001E-3</v>
      </c>
      <c r="I13">
        <v>-1.4177E-2</v>
      </c>
      <c r="J13">
        <v>-7.7676999999999996E-2</v>
      </c>
      <c r="K13">
        <v>2.1089E-2</v>
      </c>
      <c r="L13">
        <v>-1.5528E-2</v>
      </c>
      <c r="M13">
        <v>4.9399999999999999E-3</v>
      </c>
      <c r="N13">
        <v>-3.2854000000000001E-2</v>
      </c>
      <c r="O13">
        <v>1.5075E-2</v>
      </c>
      <c r="P13">
        <v>1.16E-3</v>
      </c>
      <c r="Q13">
        <v>-7.0014000000000007E-2</v>
      </c>
      <c r="R13">
        <v>1.5989999999999999E-3</v>
      </c>
      <c r="S13">
        <v>-8.1370000000000001E-3</v>
      </c>
      <c r="T13">
        <v>0</v>
      </c>
      <c r="U13">
        <v>-1.042E-2</v>
      </c>
      <c r="V13">
        <v>4.1479999999999998E-3</v>
      </c>
      <c r="W13">
        <v>-3.2543000000000002E-2</v>
      </c>
      <c r="X13">
        <v>-1.1311E-2</v>
      </c>
      <c r="Y13">
        <v>-2.8531999999999998E-2</v>
      </c>
      <c r="Z13">
        <v>-8.4189999999999994E-3</v>
      </c>
      <c r="AA13">
        <v>-2.0131E-2</v>
      </c>
      <c r="AB13">
        <v>-3.8855000000000001E-2</v>
      </c>
      <c r="AC13">
        <v>-1.9366999999999999E-2</v>
      </c>
      <c r="AD13">
        <v>7.2059999999999997E-3</v>
      </c>
      <c r="AE13" s="4">
        <v>-7.9660000000000009E-3</v>
      </c>
      <c r="AF13">
        <v>-2.6499000000000002E-2</v>
      </c>
      <c r="AG13">
        <v>-4.0391000000000003E-2</v>
      </c>
      <c r="AH13">
        <v>-5.8658000000000002E-2</v>
      </c>
      <c r="AI13">
        <v>-4.2279999999999998E-2</v>
      </c>
      <c r="AJ13">
        <v>-1.5254999999999999E-2</v>
      </c>
      <c r="AK13">
        <v>2.3119000000000001E-2</v>
      </c>
      <c r="AL13">
        <v>1.0078999999999999E-2</v>
      </c>
      <c r="AM13">
        <v>-1.5114000000000001E-2</v>
      </c>
      <c r="AN13">
        <v>-7.6441999999999996E-2</v>
      </c>
      <c r="AO13">
        <v>-4.1318000000000001E-2</v>
      </c>
      <c r="AP13">
        <v>-2.1628999999999999E-2</v>
      </c>
      <c r="AQ13">
        <v>-3.6459999999999999E-2</v>
      </c>
      <c r="AR13">
        <v>-2.0691000000000001E-2</v>
      </c>
      <c r="AS13">
        <v>-1.6410000000000001E-2</v>
      </c>
      <c r="AT13">
        <v>-1.4914999999999999E-2</v>
      </c>
      <c r="AU13">
        <v>-2.199E-3</v>
      </c>
      <c r="AV13">
        <v>3.3930000000000002E-3</v>
      </c>
      <c r="AW13">
        <v>-3.9808999999999997E-2</v>
      </c>
      <c r="AX13">
        <v>-5.2677000000000002E-2</v>
      </c>
      <c r="AY13">
        <v>-8.5899999999999995E-4</v>
      </c>
      <c r="AZ13">
        <v>-3.6933000000000001E-2</v>
      </c>
      <c r="BA13">
        <v>-2.6808999999999999E-2</v>
      </c>
      <c r="BB13" s="2">
        <v>44624</v>
      </c>
    </row>
    <row r="14" spans="1:54" x14ac:dyDescent="0.25">
      <c r="A14" s="1">
        <v>7</v>
      </c>
      <c r="B14">
        <v>8.0470000000000003E-3</v>
      </c>
      <c r="C14">
        <v>-2.8206999999999999E-2</v>
      </c>
      <c r="D14">
        <v>3.9620000000000002E-3</v>
      </c>
      <c r="E14">
        <v>-2.7E-2</v>
      </c>
      <c r="F14">
        <v>-1.0581999999999999E-2</v>
      </c>
      <c r="G14">
        <v>-1.7609E-2</v>
      </c>
      <c r="H14">
        <v>-3.4818000000000002E-2</v>
      </c>
      <c r="I14">
        <v>-1.4553999999999999E-2</v>
      </c>
      <c r="J14">
        <v>-0.100443</v>
      </c>
      <c r="K14">
        <v>-5.5530000000000003E-2</v>
      </c>
      <c r="L14">
        <v>-4.8085000000000003E-2</v>
      </c>
      <c r="M14">
        <v>-4.5470999999999998E-2</v>
      </c>
      <c r="N14">
        <v>-8.4999999999999995E-4</v>
      </c>
      <c r="O14">
        <v>-2.0109999999999999E-2</v>
      </c>
      <c r="P14">
        <v>6.2059999999999997E-3</v>
      </c>
      <c r="Q14">
        <v>-3.1351999999999998E-2</v>
      </c>
      <c r="R14">
        <v>-2.4101000000000001E-2</v>
      </c>
      <c r="S14">
        <v>-4.6813E-2</v>
      </c>
      <c r="T14">
        <v>-3.2599999999999997E-2</v>
      </c>
      <c r="U14">
        <v>-9.7229999999999997E-2</v>
      </c>
      <c r="V14">
        <v>5.3010000000000002E-3</v>
      </c>
      <c r="W14">
        <v>-7.9302999999999998E-2</v>
      </c>
      <c r="X14">
        <v>-2.3882E-2</v>
      </c>
      <c r="Y14">
        <v>-3.9380999999999999E-2</v>
      </c>
      <c r="Z14">
        <v>-5.3233000000000003E-2</v>
      </c>
      <c r="AA14">
        <v>-4.0982999999999999E-2</v>
      </c>
      <c r="AB14">
        <v>-2.7310999999999998E-2</v>
      </c>
      <c r="AC14">
        <v>-3.3442E-2</v>
      </c>
      <c r="AD14">
        <v>-4.6709999999999998E-3</v>
      </c>
      <c r="AE14" s="4">
        <v>-2.9963E-2</v>
      </c>
      <c r="AF14">
        <v>-6.8420999999999996E-2</v>
      </c>
      <c r="AG14">
        <v>-8.9094999999999994E-2</v>
      </c>
      <c r="AH14">
        <v>-2.564E-2</v>
      </c>
      <c r="AI14">
        <v>-3.7368999999999999E-2</v>
      </c>
      <c r="AJ14">
        <v>-3.1819E-2</v>
      </c>
      <c r="AK14">
        <v>5.9986999999999999E-2</v>
      </c>
      <c r="AL14">
        <v>-1.6369999999999999E-2</v>
      </c>
      <c r="AM14">
        <v>-3.3154000000000003E-2</v>
      </c>
      <c r="AN14">
        <v>-6.2671000000000004E-2</v>
      </c>
      <c r="AO14">
        <v>-5.5641000000000003E-2</v>
      </c>
      <c r="AP14">
        <v>-9.2782000000000003E-2</v>
      </c>
      <c r="AQ14">
        <v>-4.3096000000000002E-2</v>
      </c>
      <c r="AR14">
        <v>-3.8509000000000002E-2</v>
      </c>
      <c r="AS14">
        <v>-4.3763999999999997E-2</v>
      </c>
      <c r="AT14">
        <v>-7.8493999999999994E-2</v>
      </c>
      <c r="AU14">
        <v>-6.6280000000000002E-3</v>
      </c>
      <c r="AV14">
        <v>1.5128000000000001E-2</v>
      </c>
      <c r="AW14">
        <v>-2.7403E-2</v>
      </c>
      <c r="AX14">
        <v>-8.7605000000000002E-2</v>
      </c>
      <c r="AY14">
        <v>-1.0866000000000001E-2</v>
      </c>
      <c r="AZ14">
        <v>-4.7652E-2</v>
      </c>
      <c r="BA14">
        <v>-7.1399000000000004E-2</v>
      </c>
      <c r="BB14" s="2">
        <v>44627</v>
      </c>
    </row>
    <row r="15" spans="1:54" x14ac:dyDescent="0.25">
      <c r="A15" s="1">
        <v>8</v>
      </c>
      <c r="B15">
        <v>5.5836999999999998E-2</v>
      </c>
      <c r="C15">
        <v>5.2610000000000001E-3</v>
      </c>
      <c r="D15">
        <v>-2.2692E-2</v>
      </c>
      <c r="E15">
        <v>2.8080000000000002E-3</v>
      </c>
      <c r="F15">
        <v>2.5211000000000001E-2</v>
      </c>
      <c r="G15">
        <v>1.2259000000000001E-2</v>
      </c>
      <c r="H15">
        <v>-2.1949999999999999E-3</v>
      </c>
      <c r="I15">
        <v>-2.418E-3</v>
      </c>
      <c r="J15">
        <v>6.3358999999999999E-2</v>
      </c>
      <c r="K15">
        <v>-1.1091E-2</v>
      </c>
      <c r="L15">
        <v>-1.0826000000000001E-2</v>
      </c>
      <c r="M15">
        <v>-3.6270999999999998E-2</v>
      </c>
      <c r="N15">
        <v>4.2399999999999998E-3</v>
      </c>
      <c r="O15">
        <v>-2.8597999999999998E-2</v>
      </c>
      <c r="P15">
        <v>-1.4008E-2</v>
      </c>
      <c r="Q15">
        <v>2.2898000000000002E-2</v>
      </c>
      <c r="R15">
        <v>-4.0425999999999997E-2</v>
      </c>
      <c r="S15">
        <v>1.6978E-2</v>
      </c>
      <c r="T15">
        <v>-3.9550000000000002E-2</v>
      </c>
      <c r="U15">
        <v>4.8867000000000001E-2</v>
      </c>
      <c r="V15">
        <v>6.5428E-2</v>
      </c>
      <c r="W15">
        <v>2.7904000000000002E-2</v>
      </c>
      <c r="X15">
        <v>-1.6169999999999999E-3</v>
      </c>
      <c r="Y15">
        <v>-7.0679999999999996E-3</v>
      </c>
      <c r="Z15">
        <v>1.8828999999999999E-2</v>
      </c>
      <c r="AA15">
        <v>-8.6180000000000007E-3</v>
      </c>
      <c r="AB15">
        <v>2.8103E-2</v>
      </c>
      <c r="AC15">
        <v>1.3780000000000001E-3</v>
      </c>
      <c r="AD15">
        <v>-1.5945000000000001E-2</v>
      </c>
      <c r="AE15" s="4">
        <v>-7.26E-3</v>
      </c>
      <c r="AF15">
        <v>8.2279999999999992E-3</v>
      </c>
      <c r="AG15">
        <v>3.9580999999999998E-2</v>
      </c>
      <c r="AH15">
        <v>3.2811E-2</v>
      </c>
      <c r="AI15">
        <v>2.6662999999999999E-2</v>
      </c>
      <c r="AJ15">
        <v>-1.4813E-2</v>
      </c>
      <c r="AK15">
        <v>1.4246999999999999E-2</v>
      </c>
      <c r="AL15">
        <v>-1.7135999999999998E-2</v>
      </c>
      <c r="AM15">
        <v>-5.1009999999999996E-3</v>
      </c>
      <c r="AN15">
        <v>-1.8411E-2</v>
      </c>
      <c r="AO15">
        <v>3.839E-3</v>
      </c>
      <c r="AP15">
        <v>2.8627E-2</v>
      </c>
      <c r="AQ15">
        <v>3.1927999999999998E-2</v>
      </c>
      <c r="AR15">
        <v>-1.1032E-2</v>
      </c>
      <c r="AS15">
        <v>6.4159999999999998E-3</v>
      </c>
      <c r="AT15">
        <v>-1.2461E-2</v>
      </c>
      <c r="AU15">
        <v>-5.9517E-2</v>
      </c>
      <c r="AV15">
        <v>-5.1500999999999998E-2</v>
      </c>
      <c r="AW15">
        <v>-4.5729999999999998E-3</v>
      </c>
      <c r="AX15">
        <v>2.1725000000000001E-2</v>
      </c>
      <c r="AY15">
        <v>5.9410000000000001E-3</v>
      </c>
      <c r="AZ15">
        <v>-2.6126E-2</v>
      </c>
      <c r="BA15">
        <v>1.3863E-2</v>
      </c>
      <c r="BB15" s="2">
        <v>44628</v>
      </c>
    </row>
    <row r="16" spans="1:54" x14ac:dyDescent="0.25">
      <c r="A16" s="1">
        <v>9</v>
      </c>
      <c r="B16">
        <v>1.7765E-2</v>
      </c>
      <c r="C16">
        <v>9.9683999999999995E-2</v>
      </c>
      <c r="D16">
        <v>1.0945E-2</v>
      </c>
      <c r="E16">
        <v>1.9775999999999998E-2</v>
      </c>
      <c r="F16">
        <v>-5.548E-3</v>
      </c>
      <c r="G16">
        <v>6.7060000000000002E-3</v>
      </c>
      <c r="H16">
        <v>2.9218999999999998E-2</v>
      </c>
      <c r="I16">
        <v>3.3325E-2</v>
      </c>
      <c r="J16">
        <v>8.5928000000000004E-2</v>
      </c>
      <c r="K16">
        <v>1.0711999999999999E-2</v>
      </c>
      <c r="L16">
        <v>2.3663E-2</v>
      </c>
      <c r="M16">
        <v>4.4162E-2</v>
      </c>
      <c r="N16">
        <v>-1.9944E-2</v>
      </c>
      <c r="O16">
        <v>-2.9819999999999998E-3</v>
      </c>
      <c r="P16">
        <v>1.557E-3</v>
      </c>
      <c r="Q16">
        <v>5.5669999999999997E-2</v>
      </c>
      <c r="R16">
        <v>5.1009999999999996E-3</v>
      </c>
      <c r="S16">
        <v>6.7460000000000003E-3</v>
      </c>
      <c r="T16">
        <v>2.8205000000000001E-2</v>
      </c>
      <c r="U16">
        <v>3.3465000000000002E-2</v>
      </c>
      <c r="V16">
        <v>-1.0480000000000001E-3</v>
      </c>
      <c r="W16">
        <v>3.5788E-2</v>
      </c>
      <c r="X16">
        <v>3.7319999999999999E-2</v>
      </c>
      <c r="Y16">
        <v>3.9281000000000003E-2</v>
      </c>
      <c r="Z16">
        <v>3.1954000000000003E-2</v>
      </c>
      <c r="AA16">
        <v>1.7694999999999999E-2</v>
      </c>
      <c r="AB16">
        <v>4.6412000000000002E-2</v>
      </c>
      <c r="AC16">
        <v>2.2911000000000001E-2</v>
      </c>
      <c r="AD16">
        <v>2.1246000000000001E-2</v>
      </c>
      <c r="AE16" s="4">
        <v>2.5374000000000001E-2</v>
      </c>
      <c r="AF16">
        <v>-1.704E-3</v>
      </c>
      <c r="AG16">
        <v>4.5665999999999998E-2</v>
      </c>
      <c r="AH16">
        <v>6.5203999999999998E-2</v>
      </c>
      <c r="AI16">
        <v>2.6165000000000001E-2</v>
      </c>
      <c r="AJ16">
        <v>4.3841999999999999E-2</v>
      </c>
      <c r="AK16">
        <v>-5.3643999999999997E-2</v>
      </c>
      <c r="AL16">
        <v>1.9729999999999999E-3</v>
      </c>
      <c r="AM16">
        <v>3.5020000000000003E-2</v>
      </c>
      <c r="AN16">
        <v>7.1692000000000006E-2</v>
      </c>
      <c r="AO16">
        <v>4.4613E-2</v>
      </c>
      <c r="AP16">
        <v>0.16270299999999999</v>
      </c>
      <c r="AQ16">
        <v>3.4563000000000003E-2</v>
      </c>
      <c r="AR16">
        <v>4.4838000000000003E-2</v>
      </c>
      <c r="AS16">
        <v>5.0462E-2</v>
      </c>
      <c r="AT16">
        <v>4.2200000000000001E-2</v>
      </c>
      <c r="AU16">
        <v>5.4739999999999997E-3</v>
      </c>
      <c r="AV16">
        <v>-7.0499999999999998E-3</v>
      </c>
      <c r="AW16">
        <v>3.3695999999999997E-2</v>
      </c>
      <c r="AX16">
        <v>5.8800999999999999E-2</v>
      </c>
      <c r="AY16">
        <v>-2.4710000000000001E-3</v>
      </c>
      <c r="AZ16">
        <v>3.8338999999999998E-2</v>
      </c>
      <c r="BA16">
        <v>2.0108999999999998E-2</v>
      </c>
      <c r="BB16" s="2">
        <v>44629</v>
      </c>
    </row>
    <row r="17" spans="1:54" x14ac:dyDescent="0.25">
      <c r="A17" s="1">
        <v>10</v>
      </c>
      <c r="B17">
        <v>-1.456E-2</v>
      </c>
      <c r="C17">
        <v>-3.4099999999999998E-2</v>
      </c>
      <c r="D17">
        <v>2.0899999999999998E-2</v>
      </c>
      <c r="E17">
        <v>-6.1890000000000001E-3</v>
      </c>
      <c r="F17">
        <v>-6.9779999999999998E-3</v>
      </c>
      <c r="G17">
        <v>3.6960000000000001E-3</v>
      </c>
      <c r="H17">
        <v>-2.9218999999999998E-2</v>
      </c>
      <c r="I17">
        <v>1.3783999999999999E-2</v>
      </c>
      <c r="J17">
        <v>1.6121E-2</v>
      </c>
      <c r="K17">
        <v>2.4874E-2</v>
      </c>
      <c r="L17">
        <v>-1.959E-2</v>
      </c>
      <c r="M17">
        <v>-1.9009999999999999E-3</v>
      </c>
      <c r="N17">
        <v>-2.7719000000000001E-2</v>
      </c>
      <c r="O17">
        <v>-1.8532E-2</v>
      </c>
      <c r="P17">
        <v>-1.9677E-2</v>
      </c>
      <c r="Q17">
        <v>0</v>
      </c>
      <c r="R17">
        <v>-1.8487E-2</v>
      </c>
      <c r="S17">
        <v>-1.725E-3</v>
      </c>
      <c r="T17">
        <v>-7.8750000000000001E-3</v>
      </c>
      <c r="U17">
        <v>1.3972999999999999E-2</v>
      </c>
      <c r="V17">
        <v>9.5359999999999993E-3</v>
      </c>
      <c r="W17">
        <v>-6.9069999999999999E-3</v>
      </c>
      <c r="X17">
        <v>-1.1122999999999999E-2</v>
      </c>
      <c r="Y17">
        <v>-1.1911E-2</v>
      </c>
      <c r="Z17">
        <v>1.2963000000000001E-2</v>
      </c>
      <c r="AA17">
        <v>-1.6614E-2</v>
      </c>
      <c r="AB17">
        <v>-1.6E-2</v>
      </c>
      <c r="AC17">
        <v>-1.7646999999999999E-2</v>
      </c>
      <c r="AD17">
        <v>3.2669999999999999E-3</v>
      </c>
      <c r="AE17" s="4">
        <v>-4.3010000000000001E-3</v>
      </c>
      <c r="AF17">
        <v>-2.0678999999999999E-2</v>
      </c>
      <c r="AG17">
        <v>8.4180000000000001E-3</v>
      </c>
      <c r="AH17">
        <v>-2.7262000000000002E-2</v>
      </c>
      <c r="AI17">
        <v>-7.4060000000000003E-3</v>
      </c>
      <c r="AJ17">
        <v>-2.6793000000000001E-2</v>
      </c>
      <c r="AK17">
        <v>8.5502999999999996E-2</v>
      </c>
      <c r="AL17">
        <v>5.8970000000000003E-3</v>
      </c>
      <c r="AM17">
        <v>-1.1017000000000001E-2</v>
      </c>
      <c r="AN17">
        <v>-1.049E-3</v>
      </c>
      <c r="AO17">
        <v>-1.349E-2</v>
      </c>
      <c r="AP17">
        <v>-0.103162</v>
      </c>
      <c r="AQ17">
        <v>8.7600000000000004E-4</v>
      </c>
      <c r="AR17">
        <v>-1.0137999999999999E-2</v>
      </c>
      <c r="AS17">
        <v>-8.8839999999999995E-3</v>
      </c>
      <c r="AT17">
        <v>-9.0570000000000008E-3</v>
      </c>
      <c r="AU17">
        <v>-1.5879999999999998E-2</v>
      </c>
      <c r="AV17">
        <v>-1.9155999999999999E-2</v>
      </c>
      <c r="AW17">
        <v>5.1450000000000003E-3</v>
      </c>
      <c r="AX17">
        <v>-2.6350000000000002E-3</v>
      </c>
      <c r="AY17">
        <v>-3.7100000000000002E-4</v>
      </c>
      <c r="AZ17">
        <v>-3.4969E-2</v>
      </c>
      <c r="BA17">
        <v>-4.3125999999999998E-2</v>
      </c>
      <c r="BB17" s="2">
        <v>44630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C31"/>
  <sheetViews>
    <sheetView workbookViewId="0"/>
  </sheetViews>
  <sheetFormatPr defaultRowHeight="15" x14ac:dyDescent="0.25"/>
  <sheetData>
    <row r="1" spans="1:55" x14ac:dyDescent="0.25">
      <c r="A1" s="1" t="s">
        <v>63</v>
      </c>
      <c r="B1" s="1" t="s">
        <v>61</v>
      </c>
      <c r="C1" s="1" t="s">
        <v>43</v>
      </c>
      <c r="D1" s="1" t="s">
        <v>28</v>
      </c>
      <c r="E1" s="1" t="s">
        <v>23</v>
      </c>
      <c r="F1" s="1" t="s">
        <v>58</v>
      </c>
      <c r="G1" s="1" t="s">
        <v>35</v>
      </c>
      <c r="H1" s="1" t="s">
        <v>11</v>
      </c>
      <c r="I1" s="1" t="s">
        <v>27</v>
      </c>
      <c r="J1" s="1" t="s">
        <v>36</v>
      </c>
      <c r="K1" s="1" t="s">
        <v>29</v>
      </c>
      <c r="L1" s="1" t="s">
        <v>10</v>
      </c>
      <c r="M1" s="1" t="s">
        <v>42</v>
      </c>
      <c r="N1" s="1" t="s">
        <v>18</v>
      </c>
      <c r="O1" s="1" t="s">
        <v>56</v>
      </c>
      <c r="P1" s="1" t="s">
        <v>16</v>
      </c>
      <c r="Q1" s="1" t="s">
        <v>53</v>
      </c>
      <c r="R1" s="1" t="s">
        <v>12</v>
      </c>
      <c r="S1" s="1" t="s">
        <v>59</v>
      </c>
      <c r="T1" s="1" t="s">
        <v>50</v>
      </c>
      <c r="U1" s="1" t="s">
        <v>54</v>
      </c>
      <c r="V1" s="1" t="s">
        <v>34</v>
      </c>
      <c r="W1" s="1" t="s">
        <v>52</v>
      </c>
      <c r="X1" s="1" t="s">
        <v>13</v>
      </c>
      <c r="Y1" s="1" t="s">
        <v>14</v>
      </c>
      <c r="Z1" s="1" t="s">
        <v>31</v>
      </c>
      <c r="AA1" s="1" t="s">
        <v>44</v>
      </c>
      <c r="AB1" s="1" t="s">
        <v>21</v>
      </c>
      <c r="AC1" s="1" t="s">
        <v>9</v>
      </c>
      <c r="AD1" s="1" t="s">
        <v>24</v>
      </c>
      <c r="AE1" s="1" t="s">
        <v>32</v>
      </c>
      <c r="AF1" s="1" t="s">
        <v>55</v>
      </c>
      <c r="AG1" s="1" t="s">
        <v>25</v>
      </c>
      <c r="AH1" s="1" t="s">
        <v>47</v>
      </c>
      <c r="AI1" s="1" t="s">
        <v>15</v>
      </c>
      <c r="AJ1" s="1" t="s">
        <v>51</v>
      </c>
      <c r="AK1" s="1" t="s">
        <v>49</v>
      </c>
      <c r="AL1" s="1" t="s">
        <v>41</v>
      </c>
      <c r="AM1" s="1" t="s">
        <v>19</v>
      </c>
      <c r="AN1" s="1" t="s">
        <v>45</v>
      </c>
      <c r="AO1" s="1" t="s">
        <v>48</v>
      </c>
      <c r="AP1" s="1" t="s">
        <v>22</v>
      </c>
      <c r="AQ1" s="1" t="s">
        <v>46</v>
      </c>
      <c r="AR1" s="1" t="s">
        <v>39</v>
      </c>
      <c r="AS1" s="1" t="s">
        <v>30</v>
      </c>
      <c r="AT1" s="1" t="s">
        <v>17</v>
      </c>
      <c r="AU1" s="1" t="s">
        <v>40</v>
      </c>
      <c r="AV1" s="1" t="s">
        <v>33</v>
      </c>
      <c r="AW1" s="1" t="s">
        <v>57</v>
      </c>
      <c r="AX1" s="1" t="s">
        <v>37</v>
      </c>
      <c r="AY1" s="1" t="s">
        <v>60</v>
      </c>
      <c r="AZ1" s="1" t="s">
        <v>26</v>
      </c>
      <c r="BA1" s="1" t="s">
        <v>20</v>
      </c>
      <c r="BB1" s="1" t="s">
        <v>38</v>
      </c>
      <c r="BC1" s="1" t="s">
        <v>62</v>
      </c>
    </row>
    <row r="2" spans="1:55" x14ac:dyDescent="0.25">
      <c r="A2" s="1">
        <v>-35</v>
      </c>
      <c r="B2" s="2">
        <v>44565</v>
      </c>
      <c r="C2">
        <v>554</v>
      </c>
      <c r="D2">
        <v>122.6699981689453</v>
      </c>
      <c r="E2">
        <v>227.8399963378906</v>
      </c>
      <c r="F2">
        <v>67.199996948242188</v>
      </c>
      <c r="G2">
        <v>21.5</v>
      </c>
      <c r="H2">
        <v>94.529998779296875</v>
      </c>
      <c r="I2">
        <v>43.639999389648438</v>
      </c>
      <c r="J2">
        <v>53.819999694824219</v>
      </c>
      <c r="K2">
        <v>218.08000183105469</v>
      </c>
      <c r="L2">
        <v>250.1499938964844</v>
      </c>
      <c r="M2">
        <v>59.650001525878913</v>
      </c>
      <c r="N2">
        <v>371.29000854492188</v>
      </c>
      <c r="O2">
        <v>181.4700012207031</v>
      </c>
      <c r="P2">
        <v>58.409999847412109</v>
      </c>
      <c r="Q2">
        <v>28.409999847412109</v>
      </c>
      <c r="R2">
        <v>171.46000671386719</v>
      </c>
      <c r="S2">
        <v>73.870002746582031</v>
      </c>
      <c r="T2">
        <v>99.370002746582031</v>
      </c>
      <c r="U2">
        <v>67.889999389648438</v>
      </c>
      <c r="V2">
        <v>38.009998321533203</v>
      </c>
      <c r="W2">
        <v>144.41650390625</v>
      </c>
      <c r="X2">
        <v>18.64999961853027</v>
      </c>
      <c r="Y2">
        <v>133.57000732421881</v>
      </c>
      <c r="Z2">
        <v>407.48001098632813</v>
      </c>
      <c r="AA2">
        <v>25.430000305175781</v>
      </c>
      <c r="AB2">
        <v>41.849998474121087</v>
      </c>
      <c r="AC2">
        <v>174.55999755859381</v>
      </c>
      <c r="AD2">
        <v>60.740001678466797</v>
      </c>
      <c r="AE2">
        <v>167.83000183105469</v>
      </c>
      <c r="AF2">
        <v>65.30999755859375</v>
      </c>
      <c r="AG2">
        <v>60.290000915527337</v>
      </c>
      <c r="AH2">
        <v>32.599998474121087</v>
      </c>
      <c r="AI2">
        <v>386.26998901367188</v>
      </c>
      <c r="AJ2">
        <v>329.010009765625</v>
      </c>
      <c r="AK2">
        <v>8.5399999618530273</v>
      </c>
      <c r="AL2">
        <v>215.00999450683591</v>
      </c>
      <c r="AM2">
        <v>86.220001220703125</v>
      </c>
      <c r="AN2">
        <v>20.440000534057621</v>
      </c>
      <c r="AO2">
        <v>92.739997863769531</v>
      </c>
      <c r="AP2">
        <v>173.22999572753909</v>
      </c>
      <c r="AQ2">
        <v>73.949996948242188</v>
      </c>
      <c r="AR2">
        <v>96.339996337890625</v>
      </c>
      <c r="AS2">
        <v>171.25</v>
      </c>
      <c r="AT2">
        <v>9.3100004196166992</v>
      </c>
      <c r="AU2">
        <v>95.379997253417969</v>
      </c>
      <c r="AV2">
        <v>104.9499969482422</v>
      </c>
      <c r="AW2">
        <v>46.430000305175781</v>
      </c>
      <c r="AX2">
        <v>82.800003051757813</v>
      </c>
      <c r="AY2">
        <v>239.4700012207031</v>
      </c>
      <c r="AZ2">
        <v>137.25999450683591</v>
      </c>
      <c r="BA2">
        <v>225.1199951171875</v>
      </c>
      <c r="BB2">
        <v>4793.5400390625</v>
      </c>
      <c r="BC2">
        <v>16279.73046875</v>
      </c>
    </row>
    <row r="3" spans="1:55" x14ac:dyDescent="0.25">
      <c r="A3" s="1">
        <v>-34</v>
      </c>
      <c r="B3" s="2">
        <v>44566</v>
      </c>
      <c r="C3">
        <v>514.42999267578125</v>
      </c>
      <c r="D3">
        <v>121.86000061035161</v>
      </c>
      <c r="E3">
        <v>225.13999938964841</v>
      </c>
      <c r="F3">
        <v>66.290000915527344</v>
      </c>
      <c r="G3">
        <v>20.020000457763668</v>
      </c>
      <c r="H3">
        <v>93.970001220703125</v>
      </c>
      <c r="I3">
        <v>43.049999237060547</v>
      </c>
      <c r="J3">
        <v>52.369998931884773</v>
      </c>
      <c r="K3">
        <v>219.75</v>
      </c>
      <c r="L3">
        <v>234.22999572753909</v>
      </c>
      <c r="M3">
        <v>59.340000152587891</v>
      </c>
      <c r="N3">
        <v>372.04998779296881</v>
      </c>
      <c r="O3">
        <v>179.3399963378906</v>
      </c>
      <c r="P3">
        <v>58.349998474121087</v>
      </c>
      <c r="Q3">
        <v>27.89999961853027</v>
      </c>
      <c r="R3">
        <v>169.00999450683591</v>
      </c>
      <c r="S3">
        <v>72.30999755859375</v>
      </c>
      <c r="T3">
        <v>99.370002746582031</v>
      </c>
      <c r="U3">
        <v>68.800003051757813</v>
      </c>
      <c r="V3">
        <v>38.180000305175781</v>
      </c>
      <c r="W3">
        <v>137.65350341796881</v>
      </c>
      <c r="X3">
        <v>18.420000076293949</v>
      </c>
      <c r="Y3">
        <v>133.05000305175781</v>
      </c>
      <c r="Z3">
        <v>398.6300048828125</v>
      </c>
      <c r="AA3">
        <v>25.180000305175781</v>
      </c>
      <c r="AB3">
        <v>42.060001373291023</v>
      </c>
      <c r="AC3">
        <v>169.47999572753909</v>
      </c>
      <c r="AD3">
        <v>59.209999084472663</v>
      </c>
      <c r="AE3">
        <v>163.7799987792969</v>
      </c>
      <c r="AF3">
        <v>65.669998168945313</v>
      </c>
      <c r="AG3">
        <v>60.790000915527337</v>
      </c>
      <c r="AH3">
        <v>31.969999313354489</v>
      </c>
      <c r="AI3">
        <v>377.04998779296881</v>
      </c>
      <c r="AJ3">
        <v>316.3800048828125</v>
      </c>
      <c r="AK3">
        <v>8.0699996948242188</v>
      </c>
      <c r="AL3">
        <v>198.5899963378906</v>
      </c>
      <c r="AM3">
        <v>83.830001831054688</v>
      </c>
      <c r="AN3">
        <v>20.39999961853027</v>
      </c>
      <c r="AO3">
        <v>93.080001831054688</v>
      </c>
      <c r="AP3">
        <v>173.82000732421881</v>
      </c>
      <c r="AQ3">
        <v>72.550003051757813</v>
      </c>
      <c r="AR3">
        <v>95.949996948242188</v>
      </c>
      <c r="AS3">
        <v>173.1000061035156</v>
      </c>
      <c r="AT3">
        <v>8.9600000381469727</v>
      </c>
      <c r="AU3">
        <v>92.919998168945313</v>
      </c>
      <c r="AV3">
        <v>101.9599990844727</v>
      </c>
      <c r="AW3">
        <v>45.029998779296882</v>
      </c>
      <c r="AX3">
        <v>81.75</v>
      </c>
      <c r="AY3">
        <v>235.63999938964841</v>
      </c>
      <c r="AZ3">
        <v>135.52000427246091</v>
      </c>
      <c r="BA3">
        <v>216.55999755859381</v>
      </c>
      <c r="BB3">
        <v>4700.580078125</v>
      </c>
      <c r="BC3">
        <v>15771.7802734375</v>
      </c>
    </row>
    <row r="4" spans="1:55" x14ac:dyDescent="0.25">
      <c r="A4" s="1">
        <v>-33</v>
      </c>
      <c r="B4" s="2">
        <v>44567</v>
      </c>
      <c r="C4">
        <v>514.1199951171875</v>
      </c>
      <c r="D4">
        <v>120.9300003051758</v>
      </c>
      <c r="E4">
        <v>225.16999816894531</v>
      </c>
      <c r="F4">
        <v>63.819999694824219</v>
      </c>
      <c r="G4">
        <v>19.629999160766602</v>
      </c>
      <c r="H4">
        <v>96.120002746582031</v>
      </c>
      <c r="I4">
        <v>42.590000152587891</v>
      </c>
      <c r="J4">
        <v>53.5</v>
      </c>
      <c r="K4">
        <v>221.99000549316409</v>
      </c>
      <c r="L4">
        <v>234</v>
      </c>
      <c r="M4">
        <v>59.439998626708977</v>
      </c>
      <c r="N4">
        <v>376.3599853515625</v>
      </c>
      <c r="O4">
        <v>181.4700012207031</v>
      </c>
      <c r="P4">
        <v>58.240001678466797</v>
      </c>
      <c r="Q4">
        <v>27.079999923706051</v>
      </c>
      <c r="R4">
        <v>169.4100036621094</v>
      </c>
      <c r="S4">
        <v>72.449996948242188</v>
      </c>
      <c r="T4">
        <v>99.949996948242188</v>
      </c>
      <c r="U4">
        <v>68.489997863769531</v>
      </c>
      <c r="V4">
        <v>38.330001831054688</v>
      </c>
      <c r="W4">
        <v>137.5509948730469</v>
      </c>
      <c r="X4">
        <v>18.559999465942379</v>
      </c>
      <c r="Y4">
        <v>132.7799987792969</v>
      </c>
      <c r="Z4">
        <v>396.92999267578119</v>
      </c>
      <c r="AA4">
        <v>25.610000610351559</v>
      </c>
      <c r="AB4">
        <v>43.639999389648438</v>
      </c>
      <c r="AC4">
        <v>167.24000549316409</v>
      </c>
      <c r="AD4">
        <v>60.299999237060547</v>
      </c>
      <c r="AE4">
        <v>165.52000427246091</v>
      </c>
      <c r="AF4">
        <v>65.959999084472656</v>
      </c>
      <c r="AG4">
        <v>60.470001220703118</v>
      </c>
      <c r="AH4">
        <v>31.440000534057621</v>
      </c>
      <c r="AI4">
        <v>374.6199951171875</v>
      </c>
      <c r="AJ4">
        <v>313.8800048828125</v>
      </c>
      <c r="AK4">
        <v>8.0399999618530273</v>
      </c>
      <c r="AL4">
        <v>202.2200012207031</v>
      </c>
      <c r="AM4">
        <v>84.709999084472656</v>
      </c>
      <c r="AN4">
        <v>20.420000076293949</v>
      </c>
      <c r="AO4">
        <v>94.010002136230469</v>
      </c>
      <c r="AP4">
        <v>173.86000061035159</v>
      </c>
      <c r="AQ4">
        <v>72.300003051757813</v>
      </c>
      <c r="AR4">
        <v>97.410003662109375</v>
      </c>
      <c r="AS4">
        <v>170.6199951171875</v>
      </c>
      <c r="AT4">
        <v>9.3299999237060547</v>
      </c>
      <c r="AU4">
        <v>94.220001220703125</v>
      </c>
      <c r="AV4">
        <v>101.7099990844727</v>
      </c>
      <c r="AW4">
        <v>46.180000305175781</v>
      </c>
      <c r="AX4">
        <v>82.330001831054688</v>
      </c>
      <c r="AY4">
        <v>233.75</v>
      </c>
      <c r="AZ4">
        <v>136.91999816894531</v>
      </c>
      <c r="BA4">
        <v>217.41999816894531</v>
      </c>
      <c r="BB4">
        <v>4696.0498046875</v>
      </c>
      <c r="BC4">
        <v>15765.3603515625</v>
      </c>
    </row>
    <row r="5" spans="1:55" x14ac:dyDescent="0.25">
      <c r="A5" s="1">
        <v>-32</v>
      </c>
      <c r="B5" s="2">
        <v>44568</v>
      </c>
      <c r="C5">
        <v>510.70001220703119</v>
      </c>
      <c r="D5">
        <v>121.4899978637695</v>
      </c>
      <c r="E5">
        <v>227.28999328613281</v>
      </c>
      <c r="F5">
        <v>64.040000915527344</v>
      </c>
      <c r="G5">
        <v>18.79000091552734</v>
      </c>
      <c r="H5">
        <v>97.019996643066406</v>
      </c>
      <c r="I5">
        <v>42.110000610351563</v>
      </c>
      <c r="J5">
        <v>51.840000152587891</v>
      </c>
      <c r="K5">
        <v>224.19000244140619</v>
      </c>
      <c r="L5">
        <v>232.33000183105469</v>
      </c>
      <c r="M5">
        <v>59.529998779296882</v>
      </c>
      <c r="N5">
        <v>378.64999389648438</v>
      </c>
      <c r="O5">
        <v>182.91999816894531</v>
      </c>
      <c r="P5">
        <v>59.099998474121087</v>
      </c>
      <c r="Q5">
        <v>27.04999923706055</v>
      </c>
      <c r="R5">
        <v>167.8500061035156</v>
      </c>
      <c r="S5">
        <v>71.949996948242188</v>
      </c>
      <c r="T5">
        <v>101.40000152587891</v>
      </c>
      <c r="U5">
        <v>68.569999694824219</v>
      </c>
      <c r="V5">
        <v>37.970001220703118</v>
      </c>
      <c r="W5">
        <v>137.00450134277341</v>
      </c>
      <c r="X5">
        <v>18.120000839233398</v>
      </c>
      <c r="Y5">
        <v>130.94999694824219</v>
      </c>
      <c r="Z5">
        <v>397.510009765625</v>
      </c>
      <c r="AA5">
        <v>26.020000457763668</v>
      </c>
      <c r="AB5">
        <v>43.290000915527337</v>
      </c>
      <c r="AC5">
        <v>162.61000061035159</v>
      </c>
      <c r="AD5">
        <v>59.299999237060547</v>
      </c>
      <c r="AE5">
        <v>167.1600036621094</v>
      </c>
      <c r="AF5">
        <v>66.599998474121094</v>
      </c>
      <c r="AG5">
        <v>60.330001831054688</v>
      </c>
      <c r="AH5">
        <v>30.940000534057621</v>
      </c>
      <c r="AI5">
        <v>372.39999389648438</v>
      </c>
      <c r="AJ5">
        <v>314.04000854492188</v>
      </c>
      <c r="AK5">
        <v>7.8400001525878906</v>
      </c>
      <c r="AL5">
        <v>196.66999816894531</v>
      </c>
      <c r="AM5">
        <v>84.360000610351563</v>
      </c>
      <c r="AN5">
        <v>20.270000457763668</v>
      </c>
      <c r="AO5">
        <v>93.419998168945313</v>
      </c>
      <c r="AP5">
        <v>174.08000183105469</v>
      </c>
      <c r="AQ5">
        <v>72.129997253417969</v>
      </c>
      <c r="AR5">
        <v>99.139999389648438</v>
      </c>
      <c r="AS5">
        <v>167.71000671386719</v>
      </c>
      <c r="AT5">
        <v>9.3000001907348633</v>
      </c>
      <c r="AU5">
        <v>90.889999389648438</v>
      </c>
      <c r="AV5">
        <v>98.800003051757813</v>
      </c>
      <c r="AW5">
        <v>45.439998626708977</v>
      </c>
      <c r="AX5">
        <v>81.790000915527344</v>
      </c>
      <c r="AY5">
        <v>227.03999328613281</v>
      </c>
      <c r="AZ5">
        <v>135.3500061035156</v>
      </c>
      <c r="BA5">
        <v>211.0899963378906</v>
      </c>
      <c r="BB5">
        <v>4677.02978515625</v>
      </c>
      <c r="BC5">
        <v>15592.1904296875</v>
      </c>
    </row>
    <row r="6" spans="1:55" x14ac:dyDescent="0.25">
      <c r="A6" s="1">
        <v>-31</v>
      </c>
      <c r="B6" s="2">
        <v>44571</v>
      </c>
      <c r="C6">
        <v>525.83001708984375</v>
      </c>
      <c r="D6">
        <v>120.2799987792969</v>
      </c>
      <c r="E6">
        <v>230.3699951171875</v>
      </c>
      <c r="F6">
        <v>63.110000610351563</v>
      </c>
      <c r="G6">
        <v>18.469999313354489</v>
      </c>
      <c r="H6">
        <v>96.110000610351563</v>
      </c>
      <c r="I6">
        <v>42.409999847412109</v>
      </c>
      <c r="J6">
        <v>52.319999694824219</v>
      </c>
      <c r="K6">
        <v>221.63999938964841</v>
      </c>
      <c r="L6">
        <v>225.00999450683591</v>
      </c>
      <c r="M6">
        <v>58.389999389648438</v>
      </c>
      <c r="N6">
        <v>379.8599853515625</v>
      </c>
      <c r="O6">
        <v>179.3500061035156</v>
      </c>
      <c r="P6">
        <v>58.400001525878913</v>
      </c>
      <c r="Q6">
        <v>28.729999542236332</v>
      </c>
      <c r="R6">
        <v>166.41999816894531</v>
      </c>
      <c r="S6">
        <v>72.089996337890625</v>
      </c>
      <c r="T6">
        <v>99.419998168945313</v>
      </c>
      <c r="U6">
        <v>68.769996643066406</v>
      </c>
      <c r="V6">
        <v>37.599998474121087</v>
      </c>
      <c r="W6">
        <v>138.5740051269531</v>
      </c>
      <c r="X6">
        <v>17.360000610351559</v>
      </c>
      <c r="Y6">
        <v>130.05000305175781</v>
      </c>
      <c r="Z6">
        <v>399.17001342773438</v>
      </c>
      <c r="AA6">
        <v>25.85000038146973</v>
      </c>
      <c r="AB6">
        <v>43.340000152587891</v>
      </c>
      <c r="AC6">
        <v>164.3399963378906</v>
      </c>
      <c r="AD6">
        <v>58.990001678466797</v>
      </c>
      <c r="AE6">
        <v>167.32000732421881</v>
      </c>
      <c r="AF6">
        <v>66.980003356933594</v>
      </c>
      <c r="AG6">
        <v>60.430000305175781</v>
      </c>
      <c r="AH6">
        <v>31.309999465942379</v>
      </c>
      <c r="AI6">
        <v>361.79000854492188</v>
      </c>
      <c r="AJ6">
        <v>314.26998901367188</v>
      </c>
      <c r="AK6">
        <v>7.679999828338623</v>
      </c>
      <c r="AL6">
        <v>201.24000549316409</v>
      </c>
      <c r="AM6">
        <v>84.660003662109375</v>
      </c>
      <c r="AN6">
        <v>21.270000457763668</v>
      </c>
      <c r="AO6">
        <v>92.360000610351563</v>
      </c>
      <c r="AP6">
        <v>174.16999816894531</v>
      </c>
      <c r="AQ6">
        <v>71.580001831054688</v>
      </c>
      <c r="AR6">
        <v>100.2799987792969</v>
      </c>
      <c r="AS6">
        <v>166.19000244140619</v>
      </c>
      <c r="AT6">
        <v>9.3299999237060547</v>
      </c>
      <c r="AU6">
        <v>85.239997863769531</v>
      </c>
      <c r="AV6">
        <v>98.779998779296875</v>
      </c>
      <c r="AW6">
        <v>45.990001678466797</v>
      </c>
      <c r="AX6">
        <v>80.769996643066406</v>
      </c>
      <c r="AY6">
        <v>222.44999694824219</v>
      </c>
      <c r="AZ6">
        <v>133.46000671386719</v>
      </c>
      <c r="BA6">
        <v>212.6000061035156</v>
      </c>
      <c r="BB6">
        <v>4670.2900390625</v>
      </c>
      <c r="BC6">
        <v>15614.4296875</v>
      </c>
    </row>
    <row r="7" spans="1:55" x14ac:dyDescent="0.25">
      <c r="A7" s="1">
        <v>-30</v>
      </c>
      <c r="B7" s="2">
        <v>44572</v>
      </c>
      <c r="C7">
        <v>529.8900146484375</v>
      </c>
      <c r="D7">
        <v>123.75</v>
      </c>
      <c r="E7">
        <v>232.3800048828125</v>
      </c>
      <c r="F7">
        <v>65.849998474121094</v>
      </c>
      <c r="G7">
        <v>19.639999389648441</v>
      </c>
      <c r="H7">
        <v>97.760002136230469</v>
      </c>
      <c r="I7">
        <v>43.400001525878913</v>
      </c>
      <c r="J7">
        <v>52.540000915527337</v>
      </c>
      <c r="K7">
        <v>219.94999694824219</v>
      </c>
      <c r="L7">
        <v>237.22999572753909</v>
      </c>
      <c r="M7">
        <v>58.400001525878913</v>
      </c>
      <c r="N7">
        <v>380.54998779296881</v>
      </c>
      <c r="O7">
        <v>180.72999572753909</v>
      </c>
      <c r="P7">
        <v>59.180000305175781</v>
      </c>
      <c r="Q7">
        <v>28.379999160766602</v>
      </c>
      <c r="R7">
        <v>167.75999450683591</v>
      </c>
      <c r="S7">
        <v>73.419998168945313</v>
      </c>
      <c r="T7">
        <v>101.7900009155273</v>
      </c>
      <c r="U7">
        <v>68.529998779296875</v>
      </c>
      <c r="V7">
        <v>38.040000915527337</v>
      </c>
      <c r="W7">
        <v>140.01750183105469</v>
      </c>
      <c r="X7">
        <v>17.879999160766602</v>
      </c>
      <c r="Y7">
        <v>131.7799987792969</v>
      </c>
      <c r="Z7">
        <v>403.04998779296881</v>
      </c>
      <c r="AA7">
        <v>27.239999771118161</v>
      </c>
      <c r="AB7">
        <v>44.119998931884773</v>
      </c>
      <c r="AC7">
        <v>167.69999694824219</v>
      </c>
      <c r="AD7">
        <v>59.970001220703118</v>
      </c>
      <c r="AE7">
        <v>167.49000549316409</v>
      </c>
      <c r="AF7">
        <v>66.580001831054688</v>
      </c>
      <c r="AG7">
        <v>60.450000762939453</v>
      </c>
      <c r="AH7">
        <v>31.430000305175781</v>
      </c>
      <c r="AI7">
        <v>367.8599853515625</v>
      </c>
      <c r="AJ7">
        <v>314.98001098632813</v>
      </c>
      <c r="AK7">
        <v>8.2600002288818359</v>
      </c>
      <c r="AL7">
        <v>207.97999572753909</v>
      </c>
      <c r="AM7">
        <v>86.239997863769531</v>
      </c>
      <c r="AN7">
        <v>20.809999465942379</v>
      </c>
      <c r="AO7">
        <v>92.379997253417969</v>
      </c>
      <c r="AP7">
        <v>174.0899963378906</v>
      </c>
      <c r="AQ7">
        <v>72.160003662109375</v>
      </c>
      <c r="AR7">
        <v>100.9899978637695</v>
      </c>
      <c r="AS7">
        <v>168.80999755859381</v>
      </c>
      <c r="AT7">
        <v>9.4300003051757813</v>
      </c>
      <c r="AU7">
        <v>86.300003051757813</v>
      </c>
      <c r="AV7">
        <v>99.650001525878906</v>
      </c>
      <c r="AW7">
        <v>46.319999694824219</v>
      </c>
      <c r="AX7">
        <v>80.459999084472656</v>
      </c>
      <c r="AY7">
        <v>227.30000305175781</v>
      </c>
      <c r="AZ7">
        <v>130.6600036621094</v>
      </c>
      <c r="BA7">
        <v>212.80000305175781</v>
      </c>
      <c r="BB7">
        <v>4713.06982421875</v>
      </c>
      <c r="BC7">
        <v>15844.1201171875</v>
      </c>
    </row>
    <row r="8" spans="1:55" x14ac:dyDescent="0.25">
      <c r="A8" s="1">
        <v>-29</v>
      </c>
      <c r="B8" s="2">
        <v>44573</v>
      </c>
      <c r="C8">
        <v>532.3699951171875</v>
      </c>
      <c r="D8">
        <v>123.75</v>
      </c>
      <c r="E8">
        <v>231.75999450683591</v>
      </c>
      <c r="F8">
        <v>64.80999755859375</v>
      </c>
      <c r="G8">
        <v>20.25</v>
      </c>
      <c r="H8">
        <v>98.569999694824219</v>
      </c>
      <c r="I8">
        <v>44.409999847412109</v>
      </c>
      <c r="J8">
        <v>53</v>
      </c>
      <c r="K8">
        <v>222.3999938964844</v>
      </c>
      <c r="L8">
        <v>234.69999694824219</v>
      </c>
      <c r="M8">
        <v>58.709999084472663</v>
      </c>
      <c r="N8">
        <v>376.25</v>
      </c>
      <c r="O8">
        <v>181.28999328613281</v>
      </c>
      <c r="P8">
        <v>59.259998321533203</v>
      </c>
      <c r="Q8">
        <v>28.090000152587891</v>
      </c>
      <c r="R8">
        <v>171.46000671386719</v>
      </c>
      <c r="S8">
        <v>73.75</v>
      </c>
      <c r="T8">
        <v>102.2399978637695</v>
      </c>
      <c r="U8">
        <v>68.330001831054688</v>
      </c>
      <c r="V8">
        <v>38.169998168945313</v>
      </c>
      <c r="W8">
        <v>141.64799499511719</v>
      </c>
      <c r="X8">
        <v>17.75</v>
      </c>
      <c r="Y8">
        <v>132</v>
      </c>
      <c r="Z8">
        <v>390.30999755859381</v>
      </c>
      <c r="AA8">
        <v>27.440000534057621</v>
      </c>
      <c r="AB8">
        <v>44.110000610351563</v>
      </c>
      <c r="AC8">
        <v>165.74000549316409</v>
      </c>
      <c r="AD8">
        <v>59.979999542236328</v>
      </c>
      <c r="AE8">
        <v>168.44000244140619</v>
      </c>
      <c r="AF8">
        <v>66.379997253417969</v>
      </c>
      <c r="AG8">
        <v>60.540000915527337</v>
      </c>
      <c r="AH8">
        <v>31.85000038146973</v>
      </c>
      <c r="AI8">
        <v>372.89999389648438</v>
      </c>
      <c r="AJ8">
        <v>318.26998901367188</v>
      </c>
      <c r="AK8">
        <v>8.3199996948242188</v>
      </c>
      <c r="AL8">
        <v>213.92999267578119</v>
      </c>
      <c r="AM8">
        <v>86.949996948242188</v>
      </c>
      <c r="AN8">
        <v>20.64999961853027</v>
      </c>
      <c r="AO8">
        <v>92.540000915527344</v>
      </c>
      <c r="AP8">
        <v>173.8999938964844</v>
      </c>
      <c r="AQ8">
        <v>72.470001220703125</v>
      </c>
      <c r="AR8">
        <v>101.44000244140619</v>
      </c>
      <c r="AS8">
        <v>168.44999694824219</v>
      </c>
      <c r="AT8">
        <v>9.2399997711181641</v>
      </c>
      <c r="AU8">
        <v>87.80999755859375</v>
      </c>
      <c r="AV8">
        <v>98.339996337890625</v>
      </c>
      <c r="AW8">
        <v>46.240001678466797</v>
      </c>
      <c r="AX8">
        <v>80.209999084472656</v>
      </c>
      <c r="AY8">
        <v>225.25999450683591</v>
      </c>
      <c r="AZ8">
        <v>129.1499938964844</v>
      </c>
      <c r="BA8">
        <v>212.80999755859381</v>
      </c>
      <c r="BB8">
        <v>4726.35009765625</v>
      </c>
      <c r="BC8">
        <v>15905.099609375</v>
      </c>
    </row>
    <row r="9" spans="1:55" x14ac:dyDescent="0.25">
      <c r="A9" s="1">
        <v>-28</v>
      </c>
      <c r="B9" s="2">
        <v>44574</v>
      </c>
      <c r="C9">
        <v>516.9000244140625</v>
      </c>
      <c r="D9">
        <v>127.0699996948242</v>
      </c>
      <c r="E9">
        <v>230.8500061035156</v>
      </c>
      <c r="F9">
        <v>64.169998168945313</v>
      </c>
      <c r="G9">
        <v>20.030000686645511</v>
      </c>
      <c r="H9">
        <v>98.779998779296875</v>
      </c>
      <c r="I9">
        <v>44.569999694824219</v>
      </c>
      <c r="J9">
        <v>52.200000762939453</v>
      </c>
      <c r="K9">
        <v>227</v>
      </c>
      <c r="L9">
        <v>228.22999572753909</v>
      </c>
      <c r="M9">
        <v>59.979999542236328</v>
      </c>
      <c r="N9">
        <v>380.3900146484375</v>
      </c>
      <c r="O9">
        <v>180.3800048828125</v>
      </c>
      <c r="P9">
        <v>59.939998626708977</v>
      </c>
      <c r="Q9">
        <v>27.069999694824219</v>
      </c>
      <c r="R9">
        <v>171.17999267578119</v>
      </c>
      <c r="S9">
        <v>73.529998779296875</v>
      </c>
      <c r="T9">
        <v>102.4599990844727</v>
      </c>
      <c r="U9">
        <v>68.900001525878906</v>
      </c>
      <c r="V9">
        <v>38.090000152587891</v>
      </c>
      <c r="W9">
        <v>139.13099670410159</v>
      </c>
      <c r="X9">
        <v>18.430000305175781</v>
      </c>
      <c r="Y9">
        <v>132.1499938964844</v>
      </c>
      <c r="Z9">
        <v>390.79998779296881</v>
      </c>
      <c r="AA9">
        <v>27.930000305175781</v>
      </c>
      <c r="AB9">
        <v>44.669998168945313</v>
      </c>
      <c r="AC9">
        <v>161.25</v>
      </c>
      <c r="AD9">
        <v>59.520000457763672</v>
      </c>
      <c r="AE9">
        <v>168.22999572753909</v>
      </c>
      <c r="AF9">
        <v>66.839996337890625</v>
      </c>
      <c r="AG9">
        <v>60.900001525878913</v>
      </c>
      <c r="AH9">
        <v>32.110000610351563</v>
      </c>
      <c r="AI9">
        <v>362.58999633789063</v>
      </c>
      <c r="AJ9">
        <v>304.79998779296881</v>
      </c>
      <c r="AK9">
        <v>7.9000000953674316</v>
      </c>
      <c r="AL9">
        <v>202</v>
      </c>
      <c r="AM9">
        <v>85.760002136230469</v>
      </c>
      <c r="AN9">
        <v>20.729999542236332</v>
      </c>
      <c r="AO9">
        <v>95.319999694824219</v>
      </c>
      <c r="AP9">
        <v>174.17999267578119</v>
      </c>
      <c r="AQ9">
        <v>71.260002136230469</v>
      </c>
      <c r="AR9">
        <v>102.09999847412109</v>
      </c>
      <c r="AS9">
        <v>168.82000732421881</v>
      </c>
      <c r="AT9">
        <v>9.5200004577636719</v>
      </c>
      <c r="AU9">
        <v>90.230003356933594</v>
      </c>
      <c r="AV9">
        <v>95.290000915527344</v>
      </c>
      <c r="AW9">
        <v>46.790000915527337</v>
      </c>
      <c r="AX9">
        <v>80.75</v>
      </c>
      <c r="AY9">
        <v>226.77000427246091</v>
      </c>
      <c r="AZ9">
        <v>128.80999755859381</v>
      </c>
      <c r="BA9">
        <v>207</v>
      </c>
      <c r="BB9">
        <v>4659.02978515625</v>
      </c>
      <c r="BC9">
        <v>15495.6201171875</v>
      </c>
    </row>
    <row r="10" spans="1:55" x14ac:dyDescent="0.25">
      <c r="A10" s="1">
        <v>-27</v>
      </c>
      <c r="B10" s="2">
        <v>44575</v>
      </c>
      <c r="C10">
        <v>520.5999755859375</v>
      </c>
      <c r="D10">
        <v>126.05999755859381</v>
      </c>
      <c r="E10">
        <v>235.36000061035159</v>
      </c>
      <c r="F10">
        <v>65.389999389648438</v>
      </c>
      <c r="G10">
        <v>20.20999908447266</v>
      </c>
      <c r="H10">
        <v>98.709999084472656</v>
      </c>
      <c r="I10">
        <v>44.860000610351563</v>
      </c>
      <c r="J10">
        <v>51.099998474121087</v>
      </c>
      <c r="K10">
        <v>228.94000244140619</v>
      </c>
      <c r="L10">
        <v>230.0299987792969</v>
      </c>
      <c r="M10">
        <v>59.279998779296882</v>
      </c>
      <c r="N10">
        <v>379.55999755859381</v>
      </c>
      <c r="O10">
        <v>178.47999572753909</v>
      </c>
      <c r="P10">
        <v>60.740001678466797</v>
      </c>
      <c r="Q10">
        <v>27.030000686645511</v>
      </c>
      <c r="R10">
        <v>170.91999816894531</v>
      </c>
      <c r="S10">
        <v>72.5</v>
      </c>
      <c r="T10">
        <v>103.1600036621094</v>
      </c>
      <c r="U10">
        <v>69.900001525878906</v>
      </c>
      <c r="V10">
        <v>37.090000152587891</v>
      </c>
      <c r="W10">
        <v>139.7864990234375</v>
      </c>
      <c r="X10">
        <v>18.270000457763668</v>
      </c>
      <c r="Y10">
        <v>132.3800048828125</v>
      </c>
      <c r="Z10">
        <v>380.94000244140619</v>
      </c>
      <c r="AA10">
        <v>28.739999771118161</v>
      </c>
      <c r="AB10">
        <v>45.139999389648438</v>
      </c>
      <c r="AC10">
        <v>161.25</v>
      </c>
      <c r="AD10">
        <v>59.360000610351563</v>
      </c>
      <c r="AE10">
        <v>157.88999938964841</v>
      </c>
      <c r="AF10">
        <v>67.529998779296875</v>
      </c>
      <c r="AG10">
        <v>61.389999389648438</v>
      </c>
      <c r="AH10">
        <v>31.930000305175781</v>
      </c>
      <c r="AI10">
        <v>353.54998779296881</v>
      </c>
      <c r="AJ10">
        <v>310.20001220703119</v>
      </c>
      <c r="AK10">
        <v>7.9600000381469727</v>
      </c>
      <c r="AL10">
        <v>204.4100036621094</v>
      </c>
      <c r="AM10">
        <v>84.180000305175781</v>
      </c>
      <c r="AN10">
        <v>21.069999694824219</v>
      </c>
      <c r="AO10">
        <v>96.5</v>
      </c>
      <c r="AP10">
        <v>175.63999938964841</v>
      </c>
      <c r="AQ10">
        <v>71.239997863769531</v>
      </c>
      <c r="AR10">
        <v>103.379997253418</v>
      </c>
      <c r="AS10">
        <v>165</v>
      </c>
      <c r="AT10">
        <v>9.6700000762939453</v>
      </c>
      <c r="AU10">
        <v>89.519996643066406</v>
      </c>
      <c r="AV10">
        <v>93.480003356933594</v>
      </c>
      <c r="AW10">
        <v>46.430000305175781</v>
      </c>
      <c r="AX10">
        <v>81.040000915527344</v>
      </c>
      <c r="AY10">
        <v>217.02000427246091</v>
      </c>
      <c r="AZ10">
        <v>127.05999755859381</v>
      </c>
      <c r="BA10">
        <v>206.17999267578119</v>
      </c>
      <c r="BB10">
        <v>4662.85009765625</v>
      </c>
      <c r="BC10">
        <v>15611.58984375</v>
      </c>
    </row>
    <row r="11" spans="1:55" x14ac:dyDescent="0.25">
      <c r="A11" s="1">
        <v>-26</v>
      </c>
      <c r="B11" s="2">
        <v>44579</v>
      </c>
      <c r="C11">
        <v>513.34002685546875</v>
      </c>
      <c r="D11">
        <v>126.63999938964839</v>
      </c>
      <c r="E11">
        <v>233.83000183105469</v>
      </c>
      <c r="F11">
        <v>82.30999755859375</v>
      </c>
      <c r="G11">
        <v>19.469999313354489</v>
      </c>
      <c r="H11">
        <v>98.089996337890625</v>
      </c>
      <c r="I11">
        <v>44.220001220703118</v>
      </c>
      <c r="J11">
        <v>49.650001525878913</v>
      </c>
      <c r="K11">
        <v>229.8699951171875</v>
      </c>
      <c r="L11">
        <v>222</v>
      </c>
      <c r="M11">
        <v>57.740001678466797</v>
      </c>
      <c r="N11">
        <v>383.91000366210938</v>
      </c>
      <c r="O11">
        <v>178.44000244140619</v>
      </c>
      <c r="P11">
        <v>60.200000762939453</v>
      </c>
      <c r="Q11">
        <v>26.809999465942379</v>
      </c>
      <c r="R11">
        <v>166.6300048828125</v>
      </c>
      <c r="S11">
        <v>72.760002136230469</v>
      </c>
      <c r="T11">
        <v>102.88999938964839</v>
      </c>
      <c r="U11">
        <v>69.260002136230469</v>
      </c>
      <c r="V11">
        <v>36.650001525878913</v>
      </c>
      <c r="W11">
        <v>136.2904968261719</v>
      </c>
      <c r="X11">
        <v>17.04000091552734</v>
      </c>
      <c r="Y11">
        <v>132.7799987792969</v>
      </c>
      <c r="Z11">
        <v>354.39999389648438</v>
      </c>
      <c r="AA11">
        <v>28.60000038146973</v>
      </c>
      <c r="AB11">
        <v>45.220001220703118</v>
      </c>
      <c r="AC11">
        <v>159.74000549316409</v>
      </c>
      <c r="AD11">
        <v>58.610000610351563</v>
      </c>
      <c r="AE11">
        <v>151.27000427246091</v>
      </c>
      <c r="AF11">
        <v>66.989997863769531</v>
      </c>
      <c r="AG11">
        <v>60.900001525878913</v>
      </c>
      <c r="AH11">
        <v>31.069999694824219</v>
      </c>
      <c r="AI11">
        <v>344.42001342773438</v>
      </c>
      <c r="AJ11">
        <v>302.64999389648438</v>
      </c>
      <c r="AK11">
        <v>7.309999942779541</v>
      </c>
      <c r="AL11">
        <v>197.19999694824219</v>
      </c>
      <c r="AM11">
        <v>83.889999389648438</v>
      </c>
      <c r="AN11">
        <v>20.270000457763668</v>
      </c>
      <c r="AO11">
        <v>95.970001220703125</v>
      </c>
      <c r="AP11">
        <v>173.96000671386719</v>
      </c>
      <c r="AQ11">
        <v>69.94000244140625</v>
      </c>
      <c r="AR11">
        <v>101.73000335693359</v>
      </c>
      <c r="AS11">
        <v>163.78999328613281</v>
      </c>
      <c r="AT11">
        <v>9.4600000381469727</v>
      </c>
      <c r="AU11">
        <v>88.169998168945313</v>
      </c>
      <c r="AV11">
        <v>92.830001831054688</v>
      </c>
      <c r="AW11">
        <v>46.529998779296882</v>
      </c>
      <c r="AX11">
        <v>79.230003356933594</v>
      </c>
      <c r="AY11">
        <v>209.75</v>
      </c>
      <c r="AZ11">
        <v>126.379997253418</v>
      </c>
      <c r="BA11">
        <v>202.69999694824219</v>
      </c>
      <c r="BB11">
        <v>4577.10986328125</v>
      </c>
      <c r="BC11">
        <v>15210.759765625</v>
      </c>
    </row>
    <row r="12" spans="1:55" x14ac:dyDescent="0.25">
      <c r="A12" s="1">
        <v>-25</v>
      </c>
      <c r="B12" s="2">
        <v>44580</v>
      </c>
      <c r="C12">
        <v>516.58001708984375</v>
      </c>
      <c r="D12">
        <v>121.40000152587891</v>
      </c>
      <c r="E12">
        <v>231.30000305175781</v>
      </c>
      <c r="F12">
        <v>82.150001525878906</v>
      </c>
      <c r="G12">
        <v>19.020000457763668</v>
      </c>
      <c r="H12">
        <v>96.760002136230469</v>
      </c>
      <c r="I12">
        <v>44.049999237060547</v>
      </c>
      <c r="J12">
        <v>48.790000915527337</v>
      </c>
      <c r="K12">
        <v>221.6600036621094</v>
      </c>
      <c r="L12">
        <v>219.5</v>
      </c>
      <c r="M12">
        <v>57.840000152587891</v>
      </c>
      <c r="N12">
        <v>375.89999389648438</v>
      </c>
      <c r="O12">
        <v>177.6000061035156</v>
      </c>
      <c r="P12">
        <v>59.840000152587891</v>
      </c>
      <c r="Q12">
        <v>26.389999389648441</v>
      </c>
      <c r="R12">
        <v>163.38999938964841</v>
      </c>
      <c r="S12">
        <v>72.239997863769531</v>
      </c>
      <c r="T12">
        <v>100.620002746582</v>
      </c>
      <c r="U12">
        <v>69.150001525878906</v>
      </c>
      <c r="V12">
        <v>35.959999084472663</v>
      </c>
      <c r="W12">
        <v>135.65199279785159</v>
      </c>
      <c r="X12">
        <v>16.64999961853027</v>
      </c>
      <c r="Y12">
        <v>131.22999572753909</v>
      </c>
      <c r="Z12">
        <v>347.32000732421881</v>
      </c>
      <c r="AA12">
        <v>28.379999160766602</v>
      </c>
      <c r="AB12">
        <v>45.380001068115227</v>
      </c>
      <c r="AC12">
        <v>153.58000183105469</v>
      </c>
      <c r="AD12">
        <v>58.380001068115227</v>
      </c>
      <c r="AE12">
        <v>148.92999267578119</v>
      </c>
      <c r="AF12">
        <v>66.599998474121094</v>
      </c>
      <c r="AG12">
        <v>61</v>
      </c>
      <c r="AH12">
        <v>30.010000228881839</v>
      </c>
      <c r="AI12">
        <v>346.6300048828125</v>
      </c>
      <c r="AJ12">
        <v>303.32998657226563</v>
      </c>
      <c r="AK12">
        <v>7.7199997901916504</v>
      </c>
      <c r="AL12">
        <v>197.41999816894531</v>
      </c>
      <c r="AM12">
        <v>83.099998474121094</v>
      </c>
      <c r="AN12">
        <v>20.10000038146973</v>
      </c>
      <c r="AO12">
        <v>94.160003662109375</v>
      </c>
      <c r="AP12">
        <v>175.21000671386719</v>
      </c>
      <c r="AQ12">
        <v>69.790000915527344</v>
      </c>
      <c r="AR12">
        <v>101.4899978637695</v>
      </c>
      <c r="AS12">
        <v>161.55000305175781</v>
      </c>
      <c r="AT12">
        <v>9.1700000762939453</v>
      </c>
      <c r="AU12">
        <v>87.410003662109375</v>
      </c>
      <c r="AV12">
        <v>93.160003662109375</v>
      </c>
      <c r="AW12">
        <v>43.959999084472663</v>
      </c>
      <c r="AX12">
        <v>78.379997253417969</v>
      </c>
      <c r="AY12">
        <v>206.8699951171875</v>
      </c>
      <c r="AZ12">
        <v>124.5</v>
      </c>
      <c r="BA12">
        <v>200.58000183105469</v>
      </c>
      <c r="BB12">
        <v>4532.759765625</v>
      </c>
      <c r="BC12">
        <v>15047.83984375</v>
      </c>
    </row>
    <row r="13" spans="1:55" x14ac:dyDescent="0.25">
      <c r="A13" s="1">
        <v>-24</v>
      </c>
      <c r="B13" s="2">
        <v>44581</v>
      </c>
      <c r="C13">
        <v>510.85000610351563</v>
      </c>
      <c r="D13">
        <v>118.6600036621094</v>
      </c>
      <c r="E13">
        <v>228.8999938964844</v>
      </c>
      <c r="F13">
        <v>81.760002136230469</v>
      </c>
      <c r="G13">
        <v>18.139999389648441</v>
      </c>
      <c r="H13">
        <v>94.760002136230469</v>
      </c>
      <c r="I13">
        <v>43.450000762939453</v>
      </c>
      <c r="J13">
        <v>48.029998779296882</v>
      </c>
      <c r="K13">
        <v>216.6300048828125</v>
      </c>
      <c r="L13">
        <v>221.6199951171875</v>
      </c>
      <c r="M13">
        <v>56.259998321533203</v>
      </c>
      <c r="N13">
        <v>366.98001098632813</v>
      </c>
      <c r="O13">
        <v>174.67999267578119</v>
      </c>
      <c r="P13">
        <v>57.810001373291023</v>
      </c>
      <c r="Q13">
        <v>26.829999923706051</v>
      </c>
      <c r="R13">
        <v>161.05999755859381</v>
      </c>
      <c r="S13">
        <v>71.30999755859375</v>
      </c>
      <c r="T13">
        <v>98.25</v>
      </c>
      <c r="U13">
        <v>68.480003356933594</v>
      </c>
      <c r="V13">
        <v>35.130001068115227</v>
      </c>
      <c r="W13">
        <v>133.5065002441406</v>
      </c>
      <c r="X13">
        <v>16.059999465942379</v>
      </c>
      <c r="Y13">
        <v>123.2900009155273</v>
      </c>
      <c r="Z13">
        <v>348.10000610351563</v>
      </c>
      <c r="AA13">
        <v>28.139999389648441</v>
      </c>
      <c r="AB13">
        <v>45.259998321533203</v>
      </c>
      <c r="AC13">
        <v>150.0899963378906</v>
      </c>
      <c r="AD13">
        <v>57.650001525878913</v>
      </c>
      <c r="AE13">
        <v>147.6600036621094</v>
      </c>
      <c r="AF13">
        <v>66.129997253417969</v>
      </c>
      <c r="AG13">
        <v>60.75</v>
      </c>
      <c r="AH13">
        <v>30.909999847412109</v>
      </c>
      <c r="AI13">
        <v>345.26998901367188</v>
      </c>
      <c r="AJ13">
        <v>301.60000610351563</v>
      </c>
      <c r="AK13">
        <v>8.1999998092651367</v>
      </c>
      <c r="AL13">
        <v>200.32000732421881</v>
      </c>
      <c r="AM13">
        <v>82.209999084472656</v>
      </c>
      <c r="AN13">
        <v>19.79999923706055</v>
      </c>
      <c r="AO13">
        <v>92.300003051757813</v>
      </c>
      <c r="AP13">
        <v>173.94000244140619</v>
      </c>
      <c r="AQ13">
        <v>69.44000244140625</v>
      </c>
      <c r="AR13">
        <v>102.01999664306641</v>
      </c>
      <c r="AS13">
        <v>159.69999694824219</v>
      </c>
      <c r="AT13">
        <v>9.3599996566772461</v>
      </c>
      <c r="AU13">
        <v>78.989997863769531</v>
      </c>
      <c r="AV13">
        <v>91.139999389648438</v>
      </c>
      <c r="AW13">
        <v>42.529998779296882</v>
      </c>
      <c r="AX13">
        <v>76.669998168945313</v>
      </c>
      <c r="AY13">
        <v>201.3999938964844</v>
      </c>
      <c r="AZ13">
        <v>123.620002746582</v>
      </c>
      <c r="BA13">
        <v>201.96000671386719</v>
      </c>
      <c r="BB13">
        <v>4482.72998046875</v>
      </c>
      <c r="BC13">
        <v>14846.4599609375</v>
      </c>
    </row>
    <row r="14" spans="1:55" x14ac:dyDescent="0.25">
      <c r="A14" s="1">
        <v>-23</v>
      </c>
      <c r="B14" s="2">
        <v>44582</v>
      </c>
      <c r="C14">
        <v>499.91000366210938</v>
      </c>
      <c r="D14">
        <v>117.48000335693359</v>
      </c>
      <c r="E14">
        <v>227.7200012207031</v>
      </c>
      <c r="F14">
        <v>81.349998474121094</v>
      </c>
      <c r="G14">
        <v>17.70999908447266</v>
      </c>
      <c r="H14">
        <v>94.330001831054688</v>
      </c>
      <c r="I14">
        <v>42.970001220703118</v>
      </c>
      <c r="J14">
        <v>47.799999237060547</v>
      </c>
      <c r="K14">
        <v>214.0899963378906</v>
      </c>
      <c r="L14">
        <v>191.9700012207031</v>
      </c>
      <c r="M14">
        <v>56.049999237060547</v>
      </c>
      <c r="N14">
        <v>364.27999877929688</v>
      </c>
      <c r="O14">
        <v>173.5299987792969</v>
      </c>
      <c r="P14">
        <v>56.720001220703118</v>
      </c>
      <c r="Q14">
        <v>26.770000457763668</v>
      </c>
      <c r="R14">
        <v>160.53999328613281</v>
      </c>
      <c r="S14">
        <v>71.760002136230469</v>
      </c>
      <c r="T14">
        <v>96.300003051757813</v>
      </c>
      <c r="U14">
        <v>69.029998779296875</v>
      </c>
      <c r="V14">
        <v>35.060001373291023</v>
      </c>
      <c r="W14">
        <v>130.09199523925781</v>
      </c>
      <c r="X14">
        <v>15.85999965667725</v>
      </c>
      <c r="Y14">
        <v>121.44000244140619</v>
      </c>
      <c r="Z14">
        <v>343.91000366210938</v>
      </c>
      <c r="AA14">
        <v>27.54000091552734</v>
      </c>
      <c r="AB14">
        <v>44.360000610351563</v>
      </c>
      <c r="AC14">
        <v>147.1499938964844</v>
      </c>
      <c r="AD14">
        <v>57.270000457763672</v>
      </c>
      <c r="AE14">
        <v>145.08000183105469</v>
      </c>
      <c r="AF14">
        <v>66.610000610351563</v>
      </c>
      <c r="AG14">
        <v>60.450000762939453</v>
      </c>
      <c r="AH14">
        <v>31.75</v>
      </c>
      <c r="AI14">
        <v>341.8699951171875</v>
      </c>
      <c r="AJ14">
        <v>296.02999877929688</v>
      </c>
      <c r="AK14">
        <v>8.5100002288818359</v>
      </c>
      <c r="AL14">
        <v>188.25999450683591</v>
      </c>
      <c r="AM14">
        <v>83.110000610351563</v>
      </c>
      <c r="AN14">
        <v>19.95000076293945</v>
      </c>
      <c r="AO14">
        <v>91.55999755859375</v>
      </c>
      <c r="AP14">
        <v>174.2200012207031</v>
      </c>
      <c r="AQ14">
        <v>68.400001525878906</v>
      </c>
      <c r="AR14">
        <v>102.9199981689453</v>
      </c>
      <c r="AS14">
        <v>154.74000549316409</v>
      </c>
      <c r="AT14">
        <v>8.6099996566772461</v>
      </c>
      <c r="AU14">
        <v>80</v>
      </c>
      <c r="AV14">
        <v>90.089996337890625</v>
      </c>
      <c r="AW14">
        <v>41.779998779296882</v>
      </c>
      <c r="AX14">
        <v>77.269996643066406</v>
      </c>
      <c r="AY14">
        <v>201.52000427246091</v>
      </c>
      <c r="AZ14">
        <v>124.2399978637695</v>
      </c>
      <c r="BA14">
        <v>200.33000183105469</v>
      </c>
      <c r="BB14">
        <v>4397.93994140625</v>
      </c>
      <c r="BC14">
        <v>14438.400390625</v>
      </c>
    </row>
    <row r="15" spans="1:55" x14ac:dyDescent="0.25">
      <c r="A15" s="1">
        <v>-22</v>
      </c>
      <c r="B15" s="2">
        <v>44585</v>
      </c>
      <c r="C15">
        <v>519.65997314453125</v>
      </c>
      <c r="D15">
        <v>118.9100036621094</v>
      </c>
      <c r="E15">
        <v>226.08000183105469</v>
      </c>
      <c r="F15">
        <v>79.970001220703125</v>
      </c>
      <c r="G15">
        <v>18.10000038146973</v>
      </c>
      <c r="H15">
        <v>93.69000244140625</v>
      </c>
      <c r="I15">
        <v>42.659999847412109</v>
      </c>
      <c r="J15">
        <v>47.659999847412109</v>
      </c>
      <c r="K15">
        <v>214.33000183105469</v>
      </c>
      <c r="L15">
        <v>191.47999572753909</v>
      </c>
      <c r="M15">
        <v>57.720001220703118</v>
      </c>
      <c r="N15">
        <v>364.02999877929688</v>
      </c>
      <c r="O15">
        <v>173.69000244140619</v>
      </c>
      <c r="P15">
        <v>56.619998931884773</v>
      </c>
      <c r="Q15">
        <v>27.10000038146973</v>
      </c>
      <c r="R15">
        <v>160.7200012207031</v>
      </c>
      <c r="S15">
        <v>71.959999084472656</v>
      </c>
      <c r="T15">
        <v>96.910003662109375</v>
      </c>
      <c r="U15">
        <v>68.550003051757813</v>
      </c>
      <c r="V15">
        <v>35.330001831054688</v>
      </c>
      <c r="W15">
        <v>130.37199401855469</v>
      </c>
      <c r="X15">
        <v>17.120000839233398</v>
      </c>
      <c r="Y15">
        <v>123.4100036621094</v>
      </c>
      <c r="Z15">
        <v>343.3900146484375</v>
      </c>
      <c r="AA15">
        <v>28.590000152587891</v>
      </c>
      <c r="AB15">
        <v>43.540000915527337</v>
      </c>
      <c r="AC15">
        <v>153.78999328613281</v>
      </c>
      <c r="AD15">
        <v>57.159999847412109</v>
      </c>
      <c r="AE15">
        <v>144.94999694824219</v>
      </c>
      <c r="AF15">
        <v>66.199996948242188</v>
      </c>
      <c r="AG15">
        <v>59.959999084472663</v>
      </c>
      <c r="AH15">
        <v>33.900001525878913</v>
      </c>
      <c r="AI15">
        <v>344.07998657226563</v>
      </c>
      <c r="AJ15">
        <v>296.3699951171875</v>
      </c>
      <c r="AK15">
        <v>8.5299997329711914</v>
      </c>
      <c r="AL15">
        <v>190.8999938964844</v>
      </c>
      <c r="AM15">
        <v>83.230003356933594</v>
      </c>
      <c r="AN15">
        <v>20</v>
      </c>
      <c r="AO15">
        <v>91.150001525878906</v>
      </c>
      <c r="AP15">
        <v>173.33000183105469</v>
      </c>
      <c r="AQ15">
        <v>68.05999755859375</v>
      </c>
      <c r="AR15">
        <v>100.5800018310547</v>
      </c>
      <c r="AS15">
        <v>155.0299987792969</v>
      </c>
      <c r="AT15">
        <v>8.6400003433227539</v>
      </c>
      <c r="AU15">
        <v>85.870002746582031</v>
      </c>
      <c r="AV15">
        <v>94.44000244140625</v>
      </c>
      <c r="AW15">
        <v>41.979999542236328</v>
      </c>
      <c r="AX15">
        <v>78.480003356933594</v>
      </c>
      <c r="AY15">
        <v>207.19999694824219</v>
      </c>
      <c r="AZ15">
        <v>126.3399963378906</v>
      </c>
      <c r="BA15">
        <v>200.07000732421881</v>
      </c>
      <c r="BB15">
        <v>4410.1298828125</v>
      </c>
      <c r="BC15">
        <v>14509.580078125</v>
      </c>
    </row>
    <row r="16" spans="1:55" x14ac:dyDescent="0.25">
      <c r="A16" s="1">
        <v>-21</v>
      </c>
      <c r="B16" s="2">
        <v>44586</v>
      </c>
      <c r="C16">
        <v>502.72000122070313</v>
      </c>
      <c r="D16">
        <v>116.620002746582</v>
      </c>
      <c r="E16">
        <v>225.03999328613281</v>
      </c>
      <c r="F16">
        <v>79.120002746582031</v>
      </c>
      <c r="G16">
        <v>17.590000152587891</v>
      </c>
      <c r="H16">
        <v>94.69000244140625</v>
      </c>
      <c r="I16">
        <v>42.509998321533203</v>
      </c>
      <c r="J16">
        <v>47.209999084472663</v>
      </c>
      <c r="K16">
        <v>214.30999755859381</v>
      </c>
      <c r="L16">
        <v>185.6300048828125</v>
      </c>
      <c r="M16">
        <v>55.459999084472663</v>
      </c>
      <c r="N16">
        <v>368.22000122070313</v>
      </c>
      <c r="O16">
        <v>170.66999816894531</v>
      </c>
      <c r="P16">
        <v>57.180000305175781</v>
      </c>
      <c r="Q16">
        <v>26.309999465942379</v>
      </c>
      <c r="R16">
        <v>157.44000244140619</v>
      </c>
      <c r="S16">
        <v>69.879997253417969</v>
      </c>
      <c r="T16">
        <v>91.110000610351563</v>
      </c>
      <c r="U16">
        <v>68.339996337890625</v>
      </c>
      <c r="V16">
        <v>35.299999237060547</v>
      </c>
      <c r="W16">
        <v>126.73549652099609</v>
      </c>
      <c r="X16">
        <v>17.70999908447266</v>
      </c>
      <c r="Y16">
        <v>121.370002746582</v>
      </c>
      <c r="Z16">
        <v>341.54998779296881</v>
      </c>
      <c r="AA16">
        <v>30.590000152587891</v>
      </c>
      <c r="AB16">
        <v>43.639999389648438</v>
      </c>
      <c r="AC16">
        <v>147.44999694824219</v>
      </c>
      <c r="AD16">
        <v>55.580001831054688</v>
      </c>
      <c r="AE16">
        <v>146.5299987792969</v>
      </c>
      <c r="AF16">
        <v>66.19000244140625</v>
      </c>
      <c r="AG16">
        <v>59.819999694824219</v>
      </c>
      <c r="AH16">
        <v>31.35000038146973</v>
      </c>
      <c r="AI16">
        <v>325.02999877929688</v>
      </c>
      <c r="AJ16">
        <v>288.489990234375</v>
      </c>
      <c r="AK16">
        <v>8.5500001907348633</v>
      </c>
      <c r="AL16">
        <v>177.6600036621094</v>
      </c>
      <c r="AM16">
        <v>82.970001220703125</v>
      </c>
      <c r="AN16">
        <v>19.569999694824219</v>
      </c>
      <c r="AO16">
        <v>93.949996948242188</v>
      </c>
      <c r="AP16">
        <v>171.3399963378906</v>
      </c>
      <c r="AQ16">
        <v>67.279998779296875</v>
      </c>
      <c r="AR16">
        <v>102.13999938964839</v>
      </c>
      <c r="AS16">
        <v>153.99000549316409</v>
      </c>
      <c r="AT16">
        <v>8.6700000762939453</v>
      </c>
      <c r="AU16">
        <v>83.580001831054688</v>
      </c>
      <c r="AV16">
        <v>93.709999084472656</v>
      </c>
      <c r="AW16">
        <v>42.209999084472663</v>
      </c>
      <c r="AX16">
        <v>76.94000244140625</v>
      </c>
      <c r="AY16">
        <v>208.11000061035159</v>
      </c>
      <c r="AZ16">
        <v>122.0500030517578</v>
      </c>
      <c r="BA16">
        <v>195.25</v>
      </c>
      <c r="BB16">
        <v>4356.4501953125</v>
      </c>
      <c r="BC16">
        <v>14149.1201171875</v>
      </c>
    </row>
    <row r="17" spans="1:55" x14ac:dyDescent="0.25">
      <c r="A17" s="1">
        <v>-20</v>
      </c>
      <c r="B17" s="2">
        <v>44587</v>
      </c>
      <c r="C17">
        <v>500.80999755859381</v>
      </c>
      <c r="D17">
        <v>116.370002746582</v>
      </c>
      <c r="E17">
        <v>222.53999328613281</v>
      </c>
      <c r="F17">
        <v>78.779998779296875</v>
      </c>
      <c r="G17">
        <v>17.329999923706051</v>
      </c>
      <c r="H17">
        <v>96.290000915527344</v>
      </c>
      <c r="I17">
        <v>43.040000915527337</v>
      </c>
      <c r="J17">
        <v>46.669998168945313</v>
      </c>
      <c r="K17">
        <v>214.28999328613281</v>
      </c>
      <c r="L17">
        <v>178.63999938964841</v>
      </c>
      <c r="M17">
        <v>55.099998474121087</v>
      </c>
      <c r="N17">
        <v>372.239990234375</v>
      </c>
      <c r="O17">
        <v>169.91999816894531</v>
      </c>
      <c r="P17">
        <v>57.220001220703118</v>
      </c>
      <c r="Q17">
        <v>25.770000457763668</v>
      </c>
      <c r="R17">
        <v>158.24000549316409</v>
      </c>
      <c r="S17">
        <v>69.629997253417969</v>
      </c>
      <c r="T17">
        <v>89.319999694824219</v>
      </c>
      <c r="U17">
        <v>67.800003051757813</v>
      </c>
      <c r="V17">
        <v>39.240001678466797</v>
      </c>
      <c r="W17">
        <v>129.24000549316409</v>
      </c>
      <c r="X17">
        <v>17.559999465942379</v>
      </c>
      <c r="Y17">
        <v>120.51999664306641</v>
      </c>
      <c r="Z17">
        <v>342.67999267578119</v>
      </c>
      <c r="AA17">
        <v>30.79999923706055</v>
      </c>
      <c r="AB17">
        <v>43.380001068115227</v>
      </c>
      <c r="AC17">
        <v>144.00999450683591</v>
      </c>
      <c r="AD17">
        <v>55.939998626708977</v>
      </c>
      <c r="AE17">
        <v>147.91999816894531</v>
      </c>
      <c r="AF17">
        <v>64.800003051757813</v>
      </c>
      <c r="AG17">
        <v>59.599998474121087</v>
      </c>
      <c r="AH17">
        <v>29.909999847412109</v>
      </c>
      <c r="AI17">
        <v>324.54000854492188</v>
      </c>
      <c r="AJ17">
        <v>296.70999145507813</v>
      </c>
      <c r="AK17">
        <v>8.7100000381469727</v>
      </c>
      <c r="AL17">
        <v>178.03999328613281</v>
      </c>
      <c r="AM17">
        <v>81.519996643066406</v>
      </c>
      <c r="AN17">
        <v>19.229999542236332</v>
      </c>
      <c r="AO17">
        <v>93.879997253417969</v>
      </c>
      <c r="AP17">
        <v>169.5299987792969</v>
      </c>
      <c r="AQ17">
        <v>67.330001831054688</v>
      </c>
      <c r="AR17">
        <v>101.379997253418</v>
      </c>
      <c r="AS17">
        <v>153.49000549316409</v>
      </c>
      <c r="AT17">
        <v>8.75</v>
      </c>
      <c r="AU17">
        <v>79.930000305175781</v>
      </c>
      <c r="AV17">
        <v>92.150001525878906</v>
      </c>
      <c r="AW17">
        <v>42.520000457763672</v>
      </c>
      <c r="AX17">
        <v>75.459999084472656</v>
      </c>
      <c r="AY17">
        <v>207.6499938964844</v>
      </c>
      <c r="AZ17">
        <v>120.13999938964839</v>
      </c>
      <c r="BA17">
        <v>189.8399963378906</v>
      </c>
      <c r="BB17">
        <v>4349.93017578125</v>
      </c>
      <c r="BC17">
        <v>14172.759765625</v>
      </c>
    </row>
    <row r="18" spans="1:55" x14ac:dyDescent="0.25">
      <c r="A18" s="1">
        <v>-19</v>
      </c>
      <c r="B18" s="2">
        <v>44588</v>
      </c>
      <c r="C18">
        <v>493.04998779296881</v>
      </c>
      <c r="D18">
        <v>113.34999847412109</v>
      </c>
      <c r="E18">
        <v>224</v>
      </c>
      <c r="F18">
        <v>78.900001525878906</v>
      </c>
      <c r="G18">
        <v>16.559999465942379</v>
      </c>
      <c r="H18">
        <v>96.589996337890625</v>
      </c>
      <c r="I18">
        <v>43.229999542236328</v>
      </c>
      <c r="J18">
        <v>46.090000152587891</v>
      </c>
      <c r="K18">
        <v>212.16999816894531</v>
      </c>
      <c r="L18">
        <v>170.19999694824219</v>
      </c>
      <c r="M18">
        <v>54.040000915527337</v>
      </c>
      <c r="N18">
        <v>375.95999145507813</v>
      </c>
      <c r="O18">
        <v>168.71000671386719</v>
      </c>
      <c r="P18">
        <v>60.180000305175781</v>
      </c>
      <c r="Q18">
        <v>24.940000534057621</v>
      </c>
      <c r="R18">
        <v>155.41999816894531</v>
      </c>
      <c r="S18">
        <v>68.660003662109375</v>
      </c>
      <c r="T18">
        <v>89.900001525878906</v>
      </c>
      <c r="U18">
        <v>68.349998474121094</v>
      </c>
      <c r="V18">
        <v>40.560001373291023</v>
      </c>
      <c r="W18">
        <v>129.1210021972656</v>
      </c>
      <c r="X18">
        <v>17.469999313354489</v>
      </c>
      <c r="Y18">
        <v>118.86000061035161</v>
      </c>
      <c r="Z18">
        <v>341.02999877929688</v>
      </c>
      <c r="AA18">
        <v>30.829999923706051</v>
      </c>
      <c r="AB18">
        <v>43.619998931884773</v>
      </c>
      <c r="AC18">
        <v>142.58000183105469</v>
      </c>
      <c r="AD18">
        <v>54.830001831054688</v>
      </c>
      <c r="AE18">
        <v>145.30999755859381</v>
      </c>
      <c r="AF18">
        <v>65.169998168945313</v>
      </c>
      <c r="AG18">
        <v>59.650001525878913</v>
      </c>
      <c r="AH18">
        <v>29.809999465942379</v>
      </c>
      <c r="AI18">
        <v>325.92001342773438</v>
      </c>
      <c r="AJ18">
        <v>299.83999633789063</v>
      </c>
      <c r="AK18">
        <v>8.4600000381469727</v>
      </c>
      <c r="AL18">
        <v>175.6000061035156</v>
      </c>
      <c r="AM18">
        <v>82.610000610351563</v>
      </c>
      <c r="AN18">
        <v>19.04999923706055</v>
      </c>
      <c r="AO18">
        <v>93.220001220703125</v>
      </c>
      <c r="AP18">
        <v>169.3699951171875</v>
      </c>
      <c r="AQ18">
        <v>67.260002136230469</v>
      </c>
      <c r="AR18">
        <v>102.25</v>
      </c>
      <c r="AS18">
        <v>153.38999938964841</v>
      </c>
      <c r="AT18">
        <v>8.5500001907348633</v>
      </c>
      <c r="AU18">
        <v>81.760002136230469</v>
      </c>
      <c r="AV18">
        <v>89.050003051757813</v>
      </c>
      <c r="AW18">
        <v>41.439998626708977</v>
      </c>
      <c r="AX18">
        <v>74.470001220703125</v>
      </c>
      <c r="AY18">
        <v>199.83000183105469</v>
      </c>
      <c r="AZ18">
        <v>119.8199996948242</v>
      </c>
      <c r="BA18">
        <v>187.6600036621094</v>
      </c>
      <c r="BB18">
        <v>4326.509765625</v>
      </c>
      <c r="BC18">
        <v>14003.1103515625</v>
      </c>
    </row>
    <row r="19" spans="1:55" x14ac:dyDescent="0.25">
      <c r="A19" s="1">
        <v>-18</v>
      </c>
      <c r="B19" s="2">
        <v>44589</v>
      </c>
      <c r="C19">
        <v>518.15997314453125</v>
      </c>
      <c r="D19">
        <v>115.30999755859381</v>
      </c>
      <c r="E19">
        <v>229.13999938964841</v>
      </c>
      <c r="F19">
        <v>79.139999389648438</v>
      </c>
      <c r="G19">
        <v>17.309999465942379</v>
      </c>
      <c r="H19">
        <v>98.19000244140625</v>
      </c>
      <c r="I19">
        <v>42.740001678466797</v>
      </c>
      <c r="J19">
        <v>46.450000762939453</v>
      </c>
      <c r="K19">
        <v>201.1600036621094</v>
      </c>
      <c r="L19">
        <v>177.58000183105469</v>
      </c>
      <c r="M19">
        <v>54.909999847412109</v>
      </c>
      <c r="N19">
        <v>373.79000854492188</v>
      </c>
      <c r="O19">
        <v>167.0299987792969</v>
      </c>
      <c r="P19">
        <v>60.040000915527337</v>
      </c>
      <c r="Q19">
        <v>25.510000228881839</v>
      </c>
      <c r="R19">
        <v>156.69000244140619</v>
      </c>
      <c r="S19">
        <v>69.709999084472656</v>
      </c>
      <c r="T19">
        <v>92.099998474121094</v>
      </c>
      <c r="U19">
        <v>69.379997253417969</v>
      </c>
      <c r="V19">
        <v>42.119998931884773</v>
      </c>
      <c r="W19">
        <v>133.28950500488281</v>
      </c>
      <c r="X19">
        <v>17.770000457763668</v>
      </c>
      <c r="Y19">
        <v>121.25</v>
      </c>
      <c r="Z19">
        <v>347.010009765625</v>
      </c>
      <c r="AA19">
        <v>31.360000610351559</v>
      </c>
      <c r="AB19">
        <v>43.659999847412109</v>
      </c>
      <c r="AC19">
        <v>144.3399963378906</v>
      </c>
      <c r="AD19">
        <v>55.119998931884773</v>
      </c>
      <c r="AE19">
        <v>146.61000061035159</v>
      </c>
      <c r="AF19">
        <v>65.260002136230469</v>
      </c>
      <c r="AG19">
        <v>60.840000152587891</v>
      </c>
      <c r="AH19">
        <v>29.010000228881839</v>
      </c>
      <c r="AI19">
        <v>336.510009765625</v>
      </c>
      <c r="AJ19">
        <v>308.260009765625</v>
      </c>
      <c r="AK19">
        <v>8.1000003814697266</v>
      </c>
      <c r="AL19">
        <v>184.24000549316409</v>
      </c>
      <c r="AM19">
        <v>82.769996643066406</v>
      </c>
      <c r="AN19">
        <v>18.5</v>
      </c>
      <c r="AO19">
        <v>93.660003662109375</v>
      </c>
      <c r="AP19">
        <v>172.66999816894531</v>
      </c>
      <c r="AQ19">
        <v>68.879997253417969</v>
      </c>
      <c r="AR19">
        <v>103.51999664306641</v>
      </c>
      <c r="AS19">
        <v>154.83000183105469</v>
      </c>
      <c r="AT19">
        <v>8.7100000381469727</v>
      </c>
      <c r="AU19">
        <v>85.44000244140625</v>
      </c>
      <c r="AV19">
        <v>90.040000915527344</v>
      </c>
      <c r="AW19">
        <v>41.159999847412109</v>
      </c>
      <c r="AX19">
        <v>76</v>
      </c>
      <c r="AY19">
        <v>205.19000244140619</v>
      </c>
      <c r="AZ19">
        <v>122.2399978637695</v>
      </c>
      <c r="BA19">
        <v>195.30000305175781</v>
      </c>
      <c r="BB19">
        <v>4431.85009765625</v>
      </c>
      <c r="BC19">
        <v>14454.6103515625</v>
      </c>
    </row>
    <row r="20" spans="1:55" x14ac:dyDescent="0.25">
      <c r="A20" s="1">
        <v>-17</v>
      </c>
      <c r="B20" s="2">
        <v>44592</v>
      </c>
      <c r="C20">
        <v>534.29998779296875</v>
      </c>
      <c r="D20">
        <v>117.1999969482422</v>
      </c>
      <c r="E20">
        <v>227.13999938964841</v>
      </c>
      <c r="F20">
        <v>79.010002136230469</v>
      </c>
      <c r="G20">
        <v>18.219999313354489</v>
      </c>
      <c r="H20">
        <v>98.860000610351563</v>
      </c>
      <c r="I20">
        <v>42.900001525878913</v>
      </c>
      <c r="J20">
        <v>47.680000305175781</v>
      </c>
      <c r="K20">
        <v>201.55999755859381</v>
      </c>
      <c r="L20">
        <v>190.1499938964844</v>
      </c>
      <c r="M20">
        <v>55.659999847412109</v>
      </c>
      <c r="N20">
        <v>376.39999389648438</v>
      </c>
      <c r="O20">
        <v>169.9100036621094</v>
      </c>
      <c r="P20">
        <v>59.729999542236328</v>
      </c>
      <c r="Q20">
        <v>26.04000091552734</v>
      </c>
      <c r="R20">
        <v>158.42999267578119</v>
      </c>
      <c r="S20">
        <v>70.540000915527344</v>
      </c>
      <c r="T20">
        <v>94.480003356933594</v>
      </c>
      <c r="U20">
        <v>68.680000305175781</v>
      </c>
      <c r="V20">
        <v>42.040000915527337</v>
      </c>
      <c r="W20">
        <v>135.69850158691409</v>
      </c>
      <c r="X20">
        <v>18.069999694824219</v>
      </c>
      <c r="Y20">
        <v>124.4199981689453</v>
      </c>
      <c r="Z20">
        <v>354.67999267578119</v>
      </c>
      <c r="AA20">
        <v>30.739999771118161</v>
      </c>
      <c r="AB20">
        <v>42.509998321533203</v>
      </c>
      <c r="AC20">
        <v>154.4700012207031</v>
      </c>
      <c r="AD20">
        <v>56.209999084472663</v>
      </c>
      <c r="AE20">
        <v>148.6000061035156</v>
      </c>
      <c r="AF20">
        <v>63</v>
      </c>
      <c r="AG20">
        <v>61.009998321533203</v>
      </c>
      <c r="AH20">
        <v>29.309999465942379</v>
      </c>
      <c r="AI20">
        <v>343</v>
      </c>
      <c r="AJ20">
        <v>310.98001098632813</v>
      </c>
      <c r="AK20">
        <v>8.6599998474121094</v>
      </c>
      <c r="AL20">
        <v>197.88999938964841</v>
      </c>
      <c r="AM20">
        <v>85.430000305175781</v>
      </c>
      <c r="AN20">
        <v>19.29999923706055</v>
      </c>
      <c r="AO20">
        <v>92.989997863769531</v>
      </c>
      <c r="AP20">
        <v>173.52000427246091</v>
      </c>
      <c r="AQ20">
        <v>70.099998474121094</v>
      </c>
      <c r="AR20">
        <v>102.84999847412109</v>
      </c>
      <c r="AS20">
        <v>156.19999694824219</v>
      </c>
      <c r="AT20">
        <v>9.1499996185302734</v>
      </c>
      <c r="AU20">
        <v>86.129997253417969</v>
      </c>
      <c r="AV20">
        <v>96.970001220703125</v>
      </c>
      <c r="AW20">
        <v>41.720001220703118</v>
      </c>
      <c r="AX20">
        <v>77.169998168945313</v>
      </c>
      <c r="AY20">
        <v>210.19000244140619</v>
      </c>
      <c r="AZ20">
        <v>125.1699981689453</v>
      </c>
      <c r="BA20">
        <v>199.78999328613281</v>
      </c>
      <c r="BB20">
        <v>4515.5498046875</v>
      </c>
      <c r="BC20">
        <v>14930.0498046875</v>
      </c>
    </row>
    <row r="21" spans="1:55" x14ac:dyDescent="0.25">
      <c r="A21" s="1">
        <v>-16</v>
      </c>
      <c r="B21" s="2">
        <v>44593</v>
      </c>
      <c r="C21">
        <v>535.97998046875</v>
      </c>
      <c r="D21">
        <v>118.1800003051758</v>
      </c>
      <c r="E21">
        <v>228.67999267578119</v>
      </c>
      <c r="F21">
        <v>79.05999755859375</v>
      </c>
      <c r="G21">
        <v>18.010000228881839</v>
      </c>
      <c r="H21">
        <v>99.989997863769531</v>
      </c>
      <c r="I21">
        <v>43.5</v>
      </c>
      <c r="J21">
        <v>47.049999237060547</v>
      </c>
      <c r="K21">
        <v>205.3500061035156</v>
      </c>
      <c r="L21">
        <v>197.72999572753909</v>
      </c>
      <c r="M21">
        <v>55.970001220703118</v>
      </c>
      <c r="N21">
        <v>377.8800048828125</v>
      </c>
      <c r="O21">
        <v>169.69000244140619</v>
      </c>
      <c r="P21">
        <v>61.810001373291023</v>
      </c>
      <c r="Q21">
        <v>25.54000091552734</v>
      </c>
      <c r="R21">
        <v>159.38999938964841</v>
      </c>
      <c r="S21">
        <v>70.629997253417969</v>
      </c>
      <c r="T21">
        <v>97.949996948242188</v>
      </c>
      <c r="U21">
        <v>68.25</v>
      </c>
      <c r="V21">
        <v>42.169998168945313</v>
      </c>
      <c r="W21">
        <v>137.87849426269531</v>
      </c>
      <c r="X21">
        <v>18.280000686645511</v>
      </c>
      <c r="Y21">
        <v>125.36000061035161</v>
      </c>
      <c r="Z21">
        <v>364.05999755859381</v>
      </c>
      <c r="AA21">
        <v>31.370000839233398</v>
      </c>
      <c r="AB21">
        <v>41.990001678466797</v>
      </c>
      <c r="AC21">
        <v>151.66999816894531</v>
      </c>
      <c r="AD21">
        <v>56.810001373291023</v>
      </c>
      <c r="AE21">
        <v>151.1499938964844</v>
      </c>
      <c r="AF21">
        <v>63.229999542236328</v>
      </c>
      <c r="AG21">
        <v>60.560001373291023</v>
      </c>
      <c r="AH21">
        <v>28.39999961853027</v>
      </c>
      <c r="AI21">
        <v>343.89999389648438</v>
      </c>
      <c r="AJ21">
        <v>308.760009765625</v>
      </c>
      <c r="AK21">
        <v>8.7899999618530273</v>
      </c>
      <c r="AL21">
        <v>201.41999816894531</v>
      </c>
      <c r="AM21">
        <v>83.55999755859375</v>
      </c>
      <c r="AN21">
        <v>19.239999771118161</v>
      </c>
      <c r="AO21">
        <v>95.330001831054688</v>
      </c>
      <c r="AP21">
        <v>172.3399963378906</v>
      </c>
      <c r="AQ21">
        <v>70.540000915527344</v>
      </c>
      <c r="AR21">
        <v>103.25</v>
      </c>
      <c r="AS21">
        <v>157.3500061035156</v>
      </c>
      <c r="AT21">
        <v>9.4099998474121094</v>
      </c>
      <c r="AU21">
        <v>86.480003356933594</v>
      </c>
      <c r="AV21">
        <v>96.370002746582031</v>
      </c>
      <c r="AW21">
        <v>43.090000152587891</v>
      </c>
      <c r="AX21">
        <v>77.05999755859375</v>
      </c>
      <c r="AY21">
        <v>208.47999572753909</v>
      </c>
      <c r="AZ21">
        <v>123.5800018310547</v>
      </c>
      <c r="BA21">
        <v>198.8699951171875</v>
      </c>
      <c r="BB21">
        <v>4546.5400390625</v>
      </c>
      <c r="BC21">
        <v>15019.6796875</v>
      </c>
    </row>
    <row r="22" spans="1:55" x14ac:dyDescent="0.25">
      <c r="A22" s="1">
        <v>-15</v>
      </c>
      <c r="B22" s="2">
        <v>44594</v>
      </c>
      <c r="C22">
        <v>533.09002685546875</v>
      </c>
      <c r="D22">
        <v>116.3000030517578</v>
      </c>
      <c r="E22">
        <v>228.92999267578119</v>
      </c>
      <c r="F22">
        <v>79.25</v>
      </c>
      <c r="G22">
        <v>17.579999923706051</v>
      </c>
      <c r="H22">
        <v>100.6600036621094</v>
      </c>
      <c r="I22">
        <v>41.439998626708977</v>
      </c>
      <c r="J22">
        <v>47.509998321533203</v>
      </c>
      <c r="K22">
        <v>204.94000244140619</v>
      </c>
      <c r="L22">
        <v>187.3699951171875</v>
      </c>
      <c r="M22">
        <v>55.580001831054688</v>
      </c>
      <c r="N22">
        <v>374.48001098632813</v>
      </c>
      <c r="O22">
        <v>170.25999450683591</v>
      </c>
      <c r="P22">
        <v>61.659999847412109</v>
      </c>
      <c r="Q22">
        <v>25.360000610351559</v>
      </c>
      <c r="R22">
        <v>161.4100036621094</v>
      </c>
      <c r="S22">
        <v>71.620002746582031</v>
      </c>
      <c r="T22">
        <v>98.040000915527344</v>
      </c>
      <c r="U22">
        <v>68.769996643066406</v>
      </c>
      <c r="V22">
        <v>42.740001678466797</v>
      </c>
      <c r="W22">
        <v>148.0364990234375</v>
      </c>
      <c r="X22">
        <v>17.680000305175781</v>
      </c>
      <c r="Y22">
        <v>127.23000335693359</v>
      </c>
      <c r="Z22">
        <v>363.05999755859381</v>
      </c>
      <c r="AA22">
        <v>31.409999847412109</v>
      </c>
      <c r="AB22">
        <v>41.580001831054688</v>
      </c>
      <c r="AC22">
        <v>149</v>
      </c>
      <c r="AD22">
        <v>56.75</v>
      </c>
      <c r="AE22">
        <v>149.94000244140619</v>
      </c>
      <c r="AF22">
        <v>63.389999389648438</v>
      </c>
      <c r="AG22">
        <v>61.180000305175781</v>
      </c>
      <c r="AH22">
        <v>27.20999908447266</v>
      </c>
      <c r="AI22">
        <v>347.04998779296881</v>
      </c>
      <c r="AJ22">
        <v>313.45999145507813</v>
      </c>
      <c r="AK22">
        <v>8.3299999237060547</v>
      </c>
      <c r="AL22">
        <v>191.24000549316409</v>
      </c>
      <c r="AM22">
        <v>83.269996643066406</v>
      </c>
      <c r="AN22">
        <v>19.229999542236332</v>
      </c>
      <c r="AO22">
        <v>96.089996337890625</v>
      </c>
      <c r="AP22">
        <v>175.4700012207031</v>
      </c>
      <c r="AQ22">
        <v>71.449996948242188</v>
      </c>
      <c r="AR22">
        <v>103.90000152587891</v>
      </c>
      <c r="AS22">
        <v>157.6199951171875</v>
      </c>
      <c r="AT22">
        <v>9.25</v>
      </c>
      <c r="AU22">
        <v>85.25</v>
      </c>
      <c r="AV22">
        <v>93.760002136230469</v>
      </c>
      <c r="AW22">
        <v>42.319999694824219</v>
      </c>
      <c r="AX22">
        <v>76.160003662109375</v>
      </c>
      <c r="AY22">
        <v>211.2799987792969</v>
      </c>
      <c r="AZ22">
        <v>125.19000244140619</v>
      </c>
      <c r="BA22">
        <v>202.16999816894531</v>
      </c>
      <c r="BB22">
        <v>4589.3798828125</v>
      </c>
      <c r="BC22">
        <v>15139.740234375</v>
      </c>
    </row>
    <row r="23" spans="1:55" x14ac:dyDescent="0.25">
      <c r="A23" s="1">
        <v>-14</v>
      </c>
      <c r="B23" s="2">
        <v>44595</v>
      </c>
      <c r="C23">
        <v>510.82998657226563</v>
      </c>
      <c r="D23">
        <v>115.4599990844727</v>
      </c>
      <c r="E23">
        <v>224.03999328613281</v>
      </c>
      <c r="F23">
        <v>78.949996948242188</v>
      </c>
      <c r="G23">
        <v>16.860000610351559</v>
      </c>
      <c r="H23">
        <v>98.790000915527344</v>
      </c>
      <c r="I23">
        <v>42.610000610351563</v>
      </c>
      <c r="J23">
        <v>46.240001678466797</v>
      </c>
      <c r="K23">
        <v>200.5899963378906</v>
      </c>
      <c r="L23">
        <v>181.30999755859381</v>
      </c>
      <c r="M23">
        <v>54.770000457763672</v>
      </c>
      <c r="N23">
        <v>370.8900146484375</v>
      </c>
      <c r="O23">
        <v>163.55999755859381</v>
      </c>
      <c r="P23">
        <v>61.209999084472663</v>
      </c>
      <c r="Q23">
        <v>24.64999961853027</v>
      </c>
      <c r="R23">
        <v>156.83000183105469</v>
      </c>
      <c r="S23">
        <v>66.050003051757813</v>
      </c>
      <c r="T23">
        <v>98.319999694824219</v>
      </c>
      <c r="U23">
        <v>69.050003051757813</v>
      </c>
      <c r="V23">
        <v>42.610000610351563</v>
      </c>
      <c r="W23">
        <v>142.65049743652341</v>
      </c>
      <c r="X23">
        <v>17.110000610351559</v>
      </c>
      <c r="Y23">
        <v>125.09999847412109</v>
      </c>
      <c r="Z23">
        <v>358.8800048828125</v>
      </c>
      <c r="AA23">
        <v>31.219999313354489</v>
      </c>
      <c r="AB23">
        <v>40.200000762939453</v>
      </c>
      <c r="AC23">
        <v>147.3800048828125</v>
      </c>
      <c r="AD23">
        <v>55.099998474121087</v>
      </c>
      <c r="AE23">
        <v>148.69999694824219</v>
      </c>
      <c r="AF23">
        <v>63.470001220703118</v>
      </c>
      <c r="AG23">
        <v>61.610000610351563</v>
      </c>
      <c r="AH23">
        <v>26.89999961853027</v>
      </c>
      <c r="AI23">
        <v>340.3599853515625</v>
      </c>
      <c r="AJ23">
        <v>301.25</v>
      </c>
      <c r="AK23">
        <v>8.0900001525878906</v>
      </c>
      <c r="AL23">
        <v>182.80000305175781</v>
      </c>
      <c r="AM23">
        <v>81.849998474121094</v>
      </c>
      <c r="AN23">
        <v>18.85000038146973</v>
      </c>
      <c r="AO23">
        <v>94.839996337890625</v>
      </c>
      <c r="AP23">
        <v>175.3699951171875</v>
      </c>
      <c r="AQ23">
        <v>68.790000915527344</v>
      </c>
      <c r="AR23">
        <v>103.80999755859381</v>
      </c>
      <c r="AS23">
        <v>156.74000549316409</v>
      </c>
      <c r="AT23">
        <v>8.3900003433227539</v>
      </c>
      <c r="AU23">
        <v>81.800003051757813</v>
      </c>
      <c r="AV23">
        <v>89.75</v>
      </c>
      <c r="AW23">
        <v>41.909999847412109</v>
      </c>
      <c r="AX23">
        <v>75.019996643066406</v>
      </c>
      <c r="AY23">
        <v>205.6199951171875</v>
      </c>
      <c r="AZ23">
        <v>125.34999847412109</v>
      </c>
      <c r="BA23">
        <v>200.91999816894531</v>
      </c>
      <c r="BB23">
        <v>4477.43994140625</v>
      </c>
      <c r="BC23">
        <v>14501.1103515625</v>
      </c>
    </row>
    <row r="24" spans="1:55" x14ac:dyDescent="0.25">
      <c r="A24" s="1">
        <v>-13</v>
      </c>
      <c r="B24" s="2">
        <v>44596</v>
      </c>
      <c r="C24">
        <v>513.53997802734375</v>
      </c>
      <c r="D24">
        <v>114.5100021362305</v>
      </c>
      <c r="E24">
        <v>222.11000061035159</v>
      </c>
      <c r="F24">
        <v>79.25</v>
      </c>
      <c r="G24">
        <v>17.35000038146973</v>
      </c>
      <c r="H24">
        <v>98.099998474121094</v>
      </c>
      <c r="I24">
        <v>42.770000457763672</v>
      </c>
      <c r="J24">
        <v>45.840000152587891</v>
      </c>
      <c r="K24">
        <v>198.4100036621094</v>
      </c>
      <c r="L24">
        <v>194.44000244140619</v>
      </c>
      <c r="M24">
        <v>54.159999847412109</v>
      </c>
      <c r="N24">
        <v>369.489990234375</v>
      </c>
      <c r="O24">
        <v>163.1499938964844</v>
      </c>
      <c r="P24">
        <v>60.599998474121087</v>
      </c>
      <c r="Q24">
        <v>24.969999313354489</v>
      </c>
      <c r="R24">
        <v>151</v>
      </c>
      <c r="S24">
        <v>64.389999389648438</v>
      </c>
      <c r="T24">
        <v>99.010002136230469</v>
      </c>
      <c r="U24">
        <v>67.919998168945313</v>
      </c>
      <c r="V24">
        <v>42.189998626708977</v>
      </c>
      <c r="W24">
        <v>143.01600646972659</v>
      </c>
      <c r="X24">
        <v>17.010000228881839</v>
      </c>
      <c r="Y24">
        <v>124.7600021362305</v>
      </c>
      <c r="Z24">
        <v>367.60000610351563</v>
      </c>
      <c r="AA24">
        <v>31.940000534057621</v>
      </c>
      <c r="AB24">
        <v>39.889999389648438</v>
      </c>
      <c r="AC24">
        <v>149.94999694824219</v>
      </c>
      <c r="AD24">
        <v>54.619998931884773</v>
      </c>
      <c r="AE24">
        <v>152.55999755859381</v>
      </c>
      <c r="AF24">
        <v>61.580001831054688</v>
      </c>
      <c r="AG24">
        <v>60.959999084472663</v>
      </c>
      <c r="AH24">
        <v>23.879999160766602</v>
      </c>
      <c r="AI24">
        <v>346.8800048828125</v>
      </c>
      <c r="AJ24">
        <v>305.94000244140619</v>
      </c>
      <c r="AK24">
        <v>7.8899998664855957</v>
      </c>
      <c r="AL24">
        <v>188.86000061035159</v>
      </c>
      <c r="AM24">
        <v>82.44000244140625</v>
      </c>
      <c r="AN24">
        <v>18.389999389648441</v>
      </c>
      <c r="AO24">
        <v>94.529998779296875</v>
      </c>
      <c r="AP24">
        <v>172.49000549316409</v>
      </c>
      <c r="AQ24">
        <v>69.029998779296875</v>
      </c>
      <c r="AR24">
        <v>103.5899963378906</v>
      </c>
      <c r="AS24">
        <v>152.99000549316409</v>
      </c>
      <c r="AT24">
        <v>8.3599996566772461</v>
      </c>
      <c r="AU24">
        <v>84.19000244140625</v>
      </c>
      <c r="AV24">
        <v>90.610000610351563</v>
      </c>
      <c r="AW24">
        <v>40.970001220703118</v>
      </c>
      <c r="AX24">
        <v>73.779998779296875</v>
      </c>
      <c r="AY24">
        <v>202</v>
      </c>
      <c r="AZ24">
        <v>125.26999664306641</v>
      </c>
      <c r="BA24">
        <v>199.53999328613281</v>
      </c>
      <c r="BB24">
        <v>4500.52978515625</v>
      </c>
      <c r="BC24">
        <v>14694.349609375</v>
      </c>
    </row>
    <row r="25" spans="1:55" x14ac:dyDescent="0.25">
      <c r="A25" s="1">
        <v>-12</v>
      </c>
      <c r="B25" s="2">
        <v>44599</v>
      </c>
      <c r="C25">
        <v>507.10000610351563</v>
      </c>
      <c r="D25">
        <v>115.7600021362305</v>
      </c>
      <c r="E25">
        <v>223.5299987792969</v>
      </c>
      <c r="F25">
        <v>79.5</v>
      </c>
      <c r="G25">
        <v>17.5</v>
      </c>
      <c r="H25">
        <v>98.919998168945313</v>
      </c>
      <c r="I25">
        <v>42.909999847412109</v>
      </c>
      <c r="J25">
        <v>45.720001220703118</v>
      </c>
      <c r="K25">
        <v>199.82000732421881</v>
      </c>
      <c r="L25">
        <v>205.74000549316409</v>
      </c>
      <c r="M25">
        <v>54.209999084472663</v>
      </c>
      <c r="N25">
        <v>372.20001220703119</v>
      </c>
      <c r="O25">
        <v>162.1499938964844</v>
      </c>
      <c r="P25">
        <v>59.909999847412109</v>
      </c>
      <c r="Q25">
        <v>25.059999465942379</v>
      </c>
      <c r="R25">
        <v>150.1300048828125</v>
      </c>
      <c r="S25">
        <v>63.880001068115227</v>
      </c>
      <c r="T25">
        <v>99.900001525878906</v>
      </c>
      <c r="U25">
        <v>68.139999389648438</v>
      </c>
      <c r="V25">
        <v>42.200000762939453</v>
      </c>
      <c r="W25">
        <v>138.93800354003909</v>
      </c>
      <c r="X25">
        <v>16.920000076293949</v>
      </c>
      <c r="Y25">
        <v>125.0899963378906</v>
      </c>
      <c r="Z25">
        <v>368.14999389648438</v>
      </c>
      <c r="AA25">
        <v>32.509998321533203</v>
      </c>
      <c r="AB25">
        <v>42.220001220703118</v>
      </c>
      <c r="AC25">
        <v>148.75</v>
      </c>
      <c r="AD25">
        <v>54.569999694824219</v>
      </c>
      <c r="AE25">
        <v>153.07000732421881</v>
      </c>
      <c r="AF25">
        <v>61.770000457763672</v>
      </c>
      <c r="AG25">
        <v>61.599998474121087</v>
      </c>
      <c r="AH25">
        <v>24.020000457763668</v>
      </c>
      <c r="AI25">
        <v>336.510009765625</v>
      </c>
      <c r="AJ25">
        <v>300.95001220703119</v>
      </c>
      <c r="AK25">
        <v>7.9200000762939453</v>
      </c>
      <c r="AL25">
        <v>188.0899963378906</v>
      </c>
      <c r="AM25">
        <v>81.660003662109375</v>
      </c>
      <c r="AN25">
        <v>18.729999542236332</v>
      </c>
      <c r="AO25">
        <v>94.300003051757813</v>
      </c>
      <c r="AP25">
        <v>171.80999755859381</v>
      </c>
      <c r="AQ25">
        <v>68.610000610351563</v>
      </c>
      <c r="AR25">
        <v>103.5800018310547</v>
      </c>
      <c r="AS25">
        <v>152.83000183105469</v>
      </c>
      <c r="AT25">
        <v>8.5900001525878906</v>
      </c>
      <c r="AU25">
        <v>82.319999694824219</v>
      </c>
      <c r="AV25">
        <v>91.699996948242188</v>
      </c>
      <c r="AW25">
        <v>41.939998626708977</v>
      </c>
      <c r="AX25">
        <v>75.370002746582031</v>
      </c>
      <c r="AY25">
        <v>200.1600036621094</v>
      </c>
      <c r="AZ25">
        <v>125.0800018310547</v>
      </c>
      <c r="BA25">
        <v>200.32000732421881</v>
      </c>
      <c r="BB25">
        <v>4483.8701171875</v>
      </c>
      <c r="BC25">
        <v>14571.25</v>
      </c>
    </row>
    <row r="26" spans="1:55" x14ac:dyDescent="0.25">
      <c r="A26" s="1">
        <v>-11</v>
      </c>
      <c r="B26" s="2">
        <v>44600</v>
      </c>
      <c r="C26">
        <v>511.30999755859381</v>
      </c>
      <c r="D26">
        <v>126.120002746582</v>
      </c>
      <c r="E26">
        <v>241.00999450683591</v>
      </c>
      <c r="F26">
        <v>80.230003356933594</v>
      </c>
      <c r="G26">
        <v>17.840000152587891</v>
      </c>
      <c r="H26">
        <v>100.9599990844727</v>
      </c>
      <c r="I26">
        <v>44.159999847412109</v>
      </c>
      <c r="J26">
        <v>46.060001373291023</v>
      </c>
      <c r="K26">
        <v>201.5</v>
      </c>
      <c r="L26">
        <v>208.72999572753909</v>
      </c>
      <c r="M26">
        <v>54.759998321533203</v>
      </c>
      <c r="N26">
        <v>389.8800048828125</v>
      </c>
      <c r="O26">
        <v>164.82000732421881</v>
      </c>
      <c r="P26">
        <v>61.090000152587891</v>
      </c>
      <c r="Q26">
        <v>24.860000610351559</v>
      </c>
      <c r="R26">
        <v>151.5</v>
      </c>
      <c r="S26">
        <v>65.569999694824219</v>
      </c>
      <c r="T26">
        <v>99.30999755859375</v>
      </c>
      <c r="U26">
        <v>68.430000305175781</v>
      </c>
      <c r="V26">
        <v>42.740001678466797</v>
      </c>
      <c r="W26">
        <v>139.21299743652341</v>
      </c>
      <c r="X26">
        <v>17.379999160766602</v>
      </c>
      <c r="Y26">
        <v>126.36000061035161</v>
      </c>
      <c r="Z26">
        <v>370.10000610351563</v>
      </c>
      <c r="AA26">
        <v>31.760000228881839</v>
      </c>
      <c r="AB26">
        <v>42.209999084472663</v>
      </c>
      <c r="AC26">
        <v>150.88999938964841</v>
      </c>
      <c r="AD26">
        <v>55.200000762939453</v>
      </c>
      <c r="AE26">
        <v>155.94999694824219</v>
      </c>
      <c r="AF26">
        <v>61.700000762939453</v>
      </c>
      <c r="AG26">
        <v>62</v>
      </c>
      <c r="AH26">
        <v>25.360000610351559</v>
      </c>
      <c r="AI26">
        <v>338.20999145507813</v>
      </c>
      <c r="AJ26">
        <v>304.55999755859381</v>
      </c>
      <c r="AK26">
        <v>8.3000001907348633</v>
      </c>
      <c r="AL26">
        <v>190.44999694824219</v>
      </c>
      <c r="AM26">
        <v>84.069999694824219</v>
      </c>
      <c r="AN26">
        <v>18.89999961853027</v>
      </c>
      <c r="AO26">
        <v>93.660003662109375</v>
      </c>
      <c r="AP26">
        <v>172.02000427246091</v>
      </c>
      <c r="AQ26">
        <v>68.80999755859375</v>
      </c>
      <c r="AR26">
        <v>103.84999847412109</v>
      </c>
      <c r="AS26">
        <v>154.25</v>
      </c>
      <c r="AT26">
        <v>9.2200002670288086</v>
      </c>
      <c r="AU26">
        <v>84.199996948242188</v>
      </c>
      <c r="AV26">
        <v>94.080001831054688</v>
      </c>
      <c r="AW26">
        <v>43.009998321533203</v>
      </c>
      <c r="AX26">
        <v>76.349998474121094</v>
      </c>
      <c r="AY26">
        <v>200.5299987792969</v>
      </c>
      <c r="AZ26">
        <v>124.9700012207031</v>
      </c>
      <c r="BA26">
        <v>201.30000305175781</v>
      </c>
      <c r="BB26">
        <v>4521.5400390625</v>
      </c>
      <c r="BC26">
        <v>14747.0302734375</v>
      </c>
    </row>
    <row r="27" spans="1:55" x14ac:dyDescent="0.25">
      <c r="A27" s="1">
        <v>-10</v>
      </c>
      <c r="B27" s="2">
        <v>44601</v>
      </c>
      <c r="C27">
        <v>521.75</v>
      </c>
      <c r="D27">
        <v>130.92999267578119</v>
      </c>
      <c r="E27">
        <v>237.19000244140619</v>
      </c>
      <c r="F27">
        <v>81.5</v>
      </c>
      <c r="G27">
        <v>13.89999961853027</v>
      </c>
      <c r="H27">
        <v>99.599998474121094</v>
      </c>
      <c r="I27">
        <v>44.75</v>
      </c>
      <c r="J27">
        <v>47.979999542236328</v>
      </c>
      <c r="K27">
        <v>203.6000061035156</v>
      </c>
      <c r="L27">
        <v>214.5</v>
      </c>
      <c r="M27">
        <v>55.080001831054688</v>
      </c>
      <c r="N27">
        <v>395.39999389648438</v>
      </c>
      <c r="O27">
        <v>167.5899963378906</v>
      </c>
      <c r="P27">
        <v>61.990001678466797</v>
      </c>
      <c r="Q27">
        <v>25.729999542236332</v>
      </c>
      <c r="R27">
        <v>156.8500061035156</v>
      </c>
      <c r="S27">
        <v>66.480003356933594</v>
      </c>
      <c r="T27">
        <v>99.25</v>
      </c>
      <c r="U27">
        <v>68.169998168945313</v>
      </c>
      <c r="V27">
        <v>42.950000762939453</v>
      </c>
      <c r="W27">
        <v>141.4530029296875</v>
      </c>
      <c r="X27">
        <v>17.340000152587891</v>
      </c>
      <c r="Y27">
        <v>128.69999694824219</v>
      </c>
      <c r="Z27">
        <v>374.52999877929688</v>
      </c>
      <c r="AA27">
        <v>32.650001525878913</v>
      </c>
      <c r="AB27">
        <v>41.439998626708977</v>
      </c>
      <c r="AC27">
        <v>159.0899963378906</v>
      </c>
      <c r="AD27">
        <v>56.319999694824219</v>
      </c>
      <c r="AE27">
        <v>156.6000061035156</v>
      </c>
      <c r="AF27">
        <v>61.659999847412109</v>
      </c>
      <c r="AG27">
        <v>61.040000915527337</v>
      </c>
      <c r="AH27">
        <v>26</v>
      </c>
      <c r="AI27">
        <v>343.260009765625</v>
      </c>
      <c r="AJ27">
        <v>311.20999145507813</v>
      </c>
      <c r="AK27">
        <v>9.0100002288818359</v>
      </c>
      <c r="AL27">
        <v>195.46000671386719</v>
      </c>
      <c r="AM27">
        <v>83.769996643066406</v>
      </c>
      <c r="AN27">
        <v>18.659999847412109</v>
      </c>
      <c r="AO27">
        <v>94.680000305175781</v>
      </c>
      <c r="AP27">
        <v>171.94000244140619</v>
      </c>
      <c r="AQ27">
        <v>69.980003356933594</v>
      </c>
      <c r="AR27">
        <v>104.09999847412109</v>
      </c>
      <c r="AS27">
        <v>156.99000549316409</v>
      </c>
      <c r="AT27">
        <v>9.7799997329711914</v>
      </c>
      <c r="AU27">
        <v>86.55999755859375</v>
      </c>
      <c r="AV27">
        <v>93.339996337890625</v>
      </c>
      <c r="AW27">
        <v>44.150001525878913</v>
      </c>
      <c r="AX27">
        <v>77</v>
      </c>
      <c r="AY27">
        <v>206.21000671386719</v>
      </c>
      <c r="AZ27">
        <v>127.6999969482422</v>
      </c>
      <c r="BA27">
        <v>202.28999328613281</v>
      </c>
      <c r="BB27">
        <v>4587.18017578125</v>
      </c>
      <c r="BC27">
        <v>15056.9599609375</v>
      </c>
    </row>
    <row r="28" spans="1:55" x14ac:dyDescent="0.25">
      <c r="A28" s="1">
        <v>-9</v>
      </c>
      <c r="B28" s="2">
        <v>44602</v>
      </c>
      <c r="C28">
        <v>495.01998901367188</v>
      </c>
      <c r="D28">
        <v>130.3699951171875</v>
      </c>
      <c r="E28">
        <v>228.82000732421881</v>
      </c>
      <c r="F28">
        <v>81.449996948242188</v>
      </c>
      <c r="G28">
        <v>15.72000026702881</v>
      </c>
      <c r="H28">
        <v>99.05999755859375</v>
      </c>
      <c r="I28">
        <v>43.75</v>
      </c>
      <c r="J28">
        <v>47.150001525878913</v>
      </c>
      <c r="K28">
        <v>203.07000732421881</v>
      </c>
      <c r="L28">
        <v>204.77000427246091</v>
      </c>
      <c r="M28">
        <v>53.779998779296882</v>
      </c>
      <c r="N28">
        <v>393.14999389648438</v>
      </c>
      <c r="O28">
        <v>163.94000244140619</v>
      </c>
      <c r="P28">
        <v>60.950000762939453</v>
      </c>
      <c r="Q28">
        <v>25.309999465942379</v>
      </c>
      <c r="R28">
        <v>154.78999328613281</v>
      </c>
      <c r="S28">
        <v>65.760002136230469</v>
      </c>
      <c r="T28">
        <v>98.790000915527344</v>
      </c>
      <c r="U28">
        <v>67.080001831054688</v>
      </c>
      <c r="V28">
        <v>42.490001678466797</v>
      </c>
      <c r="W28">
        <v>138.60249328613281</v>
      </c>
      <c r="X28">
        <v>17.270000457763668</v>
      </c>
      <c r="Y28">
        <v>124.2099990844727</v>
      </c>
      <c r="Z28">
        <v>370.57000732421881</v>
      </c>
      <c r="AA28">
        <v>32.409999847412109</v>
      </c>
      <c r="AB28">
        <v>41.939998626708977</v>
      </c>
      <c r="AC28">
        <v>155.55999755859381</v>
      </c>
      <c r="AD28">
        <v>55.340000152587891</v>
      </c>
      <c r="AE28">
        <v>155.94999694824219</v>
      </c>
      <c r="AF28">
        <v>63.580001831054688</v>
      </c>
      <c r="AG28">
        <v>61.380001068115227</v>
      </c>
      <c r="AH28">
        <v>25.75</v>
      </c>
      <c r="AI28">
        <v>350.1400146484375</v>
      </c>
      <c r="AJ28">
        <v>302.3800048828125</v>
      </c>
      <c r="AK28">
        <v>9.1400003433227539</v>
      </c>
      <c r="AL28">
        <v>196.2799987792969</v>
      </c>
      <c r="AM28">
        <v>81.550003051757813</v>
      </c>
      <c r="AN28">
        <v>19.969999313354489</v>
      </c>
      <c r="AO28">
        <v>92.989997863769531</v>
      </c>
      <c r="AP28">
        <v>168.3699951171875</v>
      </c>
      <c r="AQ28">
        <v>68.580001831054688</v>
      </c>
      <c r="AR28">
        <v>105.0699996948242</v>
      </c>
      <c r="AS28">
        <v>153.80999755859381</v>
      </c>
      <c r="AT28">
        <v>9.5600004196166992</v>
      </c>
      <c r="AU28">
        <v>84.389999389648438</v>
      </c>
      <c r="AV28">
        <v>85.680000305175781</v>
      </c>
      <c r="AW28">
        <v>43.880001068115227</v>
      </c>
      <c r="AX28">
        <v>74.529998779296875</v>
      </c>
      <c r="AY28">
        <v>199.58000183105469</v>
      </c>
      <c r="AZ28">
        <v>124.15000152587891</v>
      </c>
      <c r="BA28">
        <v>199.3699951171875</v>
      </c>
      <c r="BB28">
        <v>4504.080078125</v>
      </c>
      <c r="BC28">
        <v>14705.6396484375</v>
      </c>
    </row>
    <row r="29" spans="1:55" x14ac:dyDescent="0.25">
      <c r="A29" s="1">
        <v>-8</v>
      </c>
      <c r="B29" s="2">
        <v>44603</v>
      </c>
      <c r="C29">
        <v>473.97000122070313</v>
      </c>
      <c r="D29">
        <v>128.1199951171875</v>
      </c>
      <c r="E29">
        <v>228.19999694824219</v>
      </c>
      <c r="F29">
        <v>81.5</v>
      </c>
      <c r="G29">
        <v>14.77999973297119</v>
      </c>
      <c r="H29">
        <v>101.69000244140619</v>
      </c>
      <c r="I29">
        <v>43.110000610351563</v>
      </c>
      <c r="J29">
        <v>45.5</v>
      </c>
      <c r="K29">
        <v>201.24000549316409</v>
      </c>
      <c r="L29">
        <v>194.5299987792969</v>
      </c>
      <c r="M29">
        <v>53.380001068115227</v>
      </c>
      <c r="N29">
        <v>392.67001342773438</v>
      </c>
      <c r="O29">
        <v>160.21000671386719</v>
      </c>
      <c r="P29">
        <v>61.090000152587891</v>
      </c>
      <c r="Q29">
        <v>25.489999771118161</v>
      </c>
      <c r="R29">
        <v>150.6600036621094</v>
      </c>
      <c r="S29">
        <v>65.260002136230469</v>
      </c>
      <c r="T29">
        <v>96.830001831054688</v>
      </c>
      <c r="U29">
        <v>68.05999755859375</v>
      </c>
      <c r="V29">
        <v>41.869998931884773</v>
      </c>
      <c r="W29">
        <v>134.1300048828125</v>
      </c>
      <c r="X29">
        <v>15.939999580383301</v>
      </c>
      <c r="Y29">
        <v>123.23000335693359</v>
      </c>
      <c r="Z29">
        <v>363.05999755859381</v>
      </c>
      <c r="AA29">
        <v>33.520000457763672</v>
      </c>
      <c r="AB29">
        <v>43.150001525878913</v>
      </c>
      <c r="AC29">
        <v>147.88999938964841</v>
      </c>
      <c r="AD29">
        <v>53.319999694824219</v>
      </c>
      <c r="AE29">
        <v>153.91999816894531</v>
      </c>
      <c r="AF29">
        <v>63.849998474121087</v>
      </c>
      <c r="AG29">
        <v>60.290000915527337</v>
      </c>
      <c r="AH29">
        <v>25.389999389648441</v>
      </c>
      <c r="AI29">
        <v>332.29000854492188</v>
      </c>
      <c r="AJ29">
        <v>295.04000854492188</v>
      </c>
      <c r="AK29">
        <v>8.9300003051757813</v>
      </c>
      <c r="AL29">
        <v>191.77000427246091</v>
      </c>
      <c r="AM29">
        <v>79.639999389648438</v>
      </c>
      <c r="AN29">
        <v>21.020000457763668</v>
      </c>
      <c r="AO29">
        <v>92.80999755859375</v>
      </c>
      <c r="AP29">
        <v>168.58000183105469</v>
      </c>
      <c r="AQ29">
        <v>67.129997253417969</v>
      </c>
      <c r="AR29">
        <v>107.9599990844727</v>
      </c>
      <c r="AS29">
        <v>149.8999938964844</v>
      </c>
      <c r="AT29">
        <v>9.2299995422363281</v>
      </c>
      <c r="AU29">
        <v>81.290000915527344</v>
      </c>
      <c r="AV29">
        <v>88.300003051757813</v>
      </c>
      <c r="AW29">
        <v>42.540000915527337</v>
      </c>
      <c r="AX29">
        <v>75.099998474121094</v>
      </c>
      <c r="AY29">
        <v>195.66999816894531</v>
      </c>
      <c r="AZ29">
        <v>122.0699996948242</v>
      </c>
      <c r="BA29">
        <v>198.8699951171875</v>
      </c>
      <c r="BB29">
        <v>4418.64013671875</v>
      </c>
      <c r="BC29">
        <v>14253.83984375</v>
      </c>
    </row>
    <row r="30" spans="1:55" x14ac:dyDescent="0.25">
      <c r="A30" s="1">
        <v>-7</v>
      </c>
      <c r="B30" s="2">
        <v>44606</v>
      </c>
      <c r="C30">
        <v>474.010009765625</v>
      </c>
      <c r="D30">
        <v>128.75</v>
      </c>
      <c r="E30">
        <v>224.27000427246091</v>
      </c>
      <c r="F30">
        <v>81.5</v>
      </c>
      <c r="G30">
        <v>14.22000026702881</v>
      </c>
      <c r="H30">
        <v>100.8300018310547</v>
      </c>
      <c r="I30">
        <v>42.729999542236328</v>
      </c>
      <c r="J30">
        <v>44.790000915527337</v>
      </c>
      <c r="K30">
        <v>199.88999938964841</v>
      </c>
      <c r="L30">
        <v>195.25</v>
      </c>
      <c r="M30">
        <v>53.590000152587891</v>
      </c>
      <c r="N30">
        <v>387.260009765625</v>
      </c>
      <c r="O30">
        <v>161.1600036621094</v>
      </c>
      <c r="P30">
        <v>60.830001831054688</v>
      </c>
      <c r="Q30">
        <v>25.129999160766602</v>
      </c>
      <c r="R30">
        <v>152.16999816894531</v>
      </c>
      <c r="S30">
        <v>65.050003051757813</v>
      </c>
      <c r="T30">
        <v>96.599998474121094</v>
      </c>
      <c r="U30">
        <v>67.629997253417969</v>
      </c>
      <c r="V30">
        <v>41.290000915527337</v>
      </c>
      <c r="W30">
        <v>135.30000305175781</v>
      </c>
      <c r="X30">
        <v>15.36999988555908</v>
      </c>
      <c r="Y30">
        <v>120.7600021362305</v>
      </c>
      <c r="Z30">
        <v>360.239990234375</v>
      </c>
      <c r="AA30">
        <v>32.360000610351563</v>
      </c>
      <c r="AB30">
        <v>41.869998931884773</v>
      </c>
      <c r="AC30">
        <v>146.67999267578119</v>
      </c>
      <c r="AD30">
        <v>53.799999237060547</v>
      </c>
      <c r="AE30">
        <v>152.49000549316409</v>
      </c>
      <c r="AF30">
        <v>64.75</v>
      </c>
      <c r="AG30">
        <v>60.680000305175781</v>
      </c>
      <c r="AH30">
        <v>24.229999542236332</v>
      </c>
      <c r="AI30">
        <v>323.47000122070313</v>
      </c>
      <c r="AJ30">
        <v>295</v>
      </c>
      <c r="AK30">
        <v>8.8299999237060547</v>
      </c>
      <c r="AL30">
        <v>189.4100036621094</v>
      </c>
      <c r="AM30">
        <v>79.75</v>
      </c>
      <c r="AN30">
        <v>21.479999542236332</v>
      </c>
      <c r="AO30">
        <v>92.980003356933594</v>
      </c>
      <c r="AP30">
        <v>166.69999694824219</v>
      </c>
      <c r="AQ30">
        <v>66.860000610351563</v>
      </c>
      <c r="AR30">
        <v>109.2399978637695</v>
      </c>
      <c r="AS30">
        <v>149.27000427246091</v>
      </c>
      <c r="AT30">
        <v>9</v>
      </c>
      <c r="AU30">
        <v>78.339996337890625</v>
      </c>
      <c r="AV30">
        <v>88.410003662109375</v>
      </c>
      <c r="AW30">
        <v>42.209999084472663</v>
      </c>
      <c r="AX30">
        <v>75.980003356933594</v>
      </c>
      <c r="AY30">
        <v>196.6199951171875</v>
      </c>
      <c r="AZ30">
        <v>121.40000152587891</v>
      </c>
      <c r="BA30">
        <v>196.42999267578119</v>
      </c>
      <c r="BB30">
        <v>4401.669921875</v>
      </c>
      <c r="BC30">
        <v>14268.58984375</v>
      </c>
    </row>
    <row r="31" spans="1:55" x14ac:dyDescent="0.25">
      <c r="A31" s="1">
        <v>-6</v>
      </c>
      <c r="B31" s="2">
        <v>44607</v>
      </c>
      <c r="C31">
        <v>479.5</v>
      </c>
      <c r="D31">
        <v>133.27000427246091</v>
      </c>
      <c r="E31">
        <v>223.94000244140619</v>
      </c>
      <c r="F31">
        <v>81.519996643066406</v>
      </c>
      <c r="G31">
        <v>14.760000228881839</v>
      </c>
      <c r="H31">
        <v>101.620002746582</v>
      </c>
      <c r="I31">
        <v>44.009998321533203</v>
      </c>
      <c r="J31">
        <v>45.75</v>
      </c>
      <c r="K31">
        <v>203.4100036621094</v>
      </c>
      <c r="L31">
        <v>208.94999694824219</v>
      </c>
      <c r="M31">
        <v>54.270000457763672</v>
      </c>
      <c r="N31">
        <v>393.39999389648438</v>
      </c>
      <c r="O31">
        <v>161.6199951171875</v>
      </c>
      <c r="P31">
        <v>61.860000610351563</v>
      </c>
      <c r="Q31">
        <v>25.860000610351559</v>
      </c>
      <c r="R31">
        <v>155.5299987792969</v>
      </c>
      <c r="S31">
        <v>65.69000244140625</v>
      </c>
      <c r="T31">
        <v>100.9199981689453</v>
      </c>
      <c r="U31">
        <v>67</v>
      </c>
      <c r="V31">
        <v>42.090000152587891</v>
      </c>
      <c r="W31">
        <v>136.4255065917969</v>
      </c>
      <c r="X31">
        <v>15.489999771118161</v>
      </c>
      <c r="Y31">
        <v>119.879997253418</v>
      </c>
      <c r="Z31">
        <v>363.94000244140619</v>
      </c>
      <c r="AA31">
        <v>32.520000457763672</v>
      </c>
      <c r="AB31">
        <v>42.650001525878913</v>
      </c>
      <c r="AC31">
        <v>137.55000305175781</v>
      </c>
      <c r="AD31">
        <v>55.110000610351563</v>
      </c>
      <c r="AE31">
        <v>154.7200012207031</v>
      </c>
      <c r="AF31">
        <v>64.589996337890625</v>
      </c>
      <c r="AG31">
        <v>60.909999847412109</v>
      </c>
      <c r="AH31">
        <v>24.190000534057621</v>
      </c>
      <c r="AI31">
        <v>329.82000732421881</v>
      </c>
      <c r="AJ31">
        <v>300.47000122070313</v>
      </c>
      <c r="AK31">
        <v>9.1499996185302734</v>
      </c>
      <c r="AL31">
        <v>195.42999267578119</v>
      </c>
      <c r="AM31">
        <v>78.790000915527344</v>
      </c>
      <c r="AN31">
        <v>21.60000038146973</v>
      </c>
      <c r="AO31">
        <v>94.319999694824219</v>
      </c>
      <c r="AP31">
        <v>165.96000671386719</v>
      </c>
      <c r="AQ31">
        <v>68.040000915527344</v>
      </c>
      <c r="AR31">
        <v>109.6699981689453</v>
      </c>
      <c r="AS31">
        <v>151.63999938964841</v>
      </c>
      <c r="AT31">
        <v>10.97000026702881</v>
      </c>
      <c r="AU31">
        <v>80.680000305175781</v>
      </c>
      <c r="AV31">
        <v>92.120002746582031</v>
      </c>
      <c r="AW31">
        <v>44.209999084472663</v>
      </c>
      <c r="AX31">
        <v>77.879997253417969</v>
      </c>
      <c r="AY31">
        <v>204.3800048828125</v>
      </c>
      <c r="AZ31">
        <v>123</v>
      </c>
      <c r="BA31">
        <v>197.75999450683591</v>
      </c>
      <c r="BB31">
        <v>4471.06982421875</v>
      </c>
      <c r="BC31">
        <v>14620.8203125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B31"/>
  <sheetViews>
    <sheetView workbookViewId="0">
      <selection activeCell="Q2" sqref="Q2"/>
    </sheetView>
  </sheetViews>
  <sheetFormatPr defaultRowHeight="15" x14ac:dyDescent="0.25"/>
  <sheetData>
    <row r="1" spans="1:54" x14ac:dyDescent="0.25">
      <c r="A1" s="1" t="s">
        <v>63</v>
      </c>
      <c r="B1" s="1" t="s">
        <v>9</v>
      </c>
      <c r="C1" s="1" t="s">
        <v>10</v>
      </c>
      <c r="D1" s="1" t="s">
        <v>11</v>
      </c>
      <c r="E1" s="1" t="s">
        <v>12</v>
      </c>
      <c r="F1" s="1" t="s">
        <v>13</v>
      </c>
      <c r="G1" s="1" t="s">
        <v>14</v>
      </c>
      <c r="H1" s="1" t="s">
        <v>15</v>
      </c>
      <c r="I1" s="1" t="s">
        <v>16</v>
      </c>
      <c r="J1" s="1" t="s">
        <v>17</v>
      </c>
      <c r="K1" s="1" t="s">
        <v>18</v>
      </c>
      <c r="L1" s="1" t="s">
        <v>19</v>
      </c>
      <c r="M1" s="1" t="s">
        <v>20</v>
      </c>
      <c r="N1" s="1" t="s">
        <v>21</v>
      </c>
      <c r="O1" s="1" t="s">
        <v>22</v>
      </c>
      <c r="P1" s="1" t="s">
        <v>23</v>
      </c>
      <c r="Q1" s="1" t="s">
        <v>24</v>
      </c>
      <c r="R1" s="1" t="s">
        <v>25</v>
      </c>
      <c r="S1" s="1" t="s">
        <v>26</v>
      </c>
      <c r="T1" s="1" t="s">
        <v>27</v>
      </c>
      <c r="U1" s="1" t="s">
        <v>28</v>
      </c>
      <c r="V1" s="1" t="s">
        <v>29</v>
      </c>
      <c r="W1" s="1" t="s">
        <v>30</v>
      </c>
      <c r="X1" s="1" t="s">
        <v>31</v>
      </c>
      <c r="Y1" s="1" t="s">
        <v>32</v>
      </c>
      <c r="Z1" s="1" t="s">
        <v>33</v>
      </c>
      <c r="AA1" s="1" t="s">
        <v>34</v>
      </c>
      <c r="AB1" s="1" t="s">
        <v>35</v>
      </c>
      <c r="AC1" s="1" t="s">
        <v>36</v>
      </c>
      <c r="AD1" s="1" t="s">
        <v>37</v>
      </c>
      <c r="AE1" s="3" t="s">
        <v>38</v>
      </c>
      <c r="AF1" s="1" t="s">
        <v>39</v>
      </c>
      <c r="AG1" s="1" t="s">
        <v>40</v>
      </c>
      <c r="AH1" s="1" t="s">
        <v>41</v>
      </c>
      <c r="AI1" s="1" t="s">
        <v>42</v>
      </c>
      <c r="AJ1" s="1" t="s">
        <v>43</v>
      </c>
      <c r="AK1" s="1" t="s">
        <v>44</v>
      </c>
      <c r="AL1" s="1" t="s">
        <v>45</v>
      </c>
      <c r="AM1" s="1" t="s">
        <v>46</v>
      </c>
      <c r="AN1" s="1" t="s">
        <v>47</v>
      </c>
      <c r="AO1" s="1" t="s">
        <v>48</v>
      </c>
      <c r="AP1" s="1" t="s">
        <v>49</v>
      </c>
      <c r="AQ1" s="1" t="s">
        <v>50</v>
      </c>
      <c r="AR1" s="1" t="s">
        <v>51</v>
      </c>
      <c r="AS1" s="1" t="s">
        <v>52</v>
      </c>
      <c r="AT1" s="1" t="s">
        <v>53</v>
      </c>
      <c r="AU1" s="1" t="s">
        <v>54</v>
      </c>
      <c r="AV1" s="1" t="s">
        <v>55</v>
      </c>
      <c r="AW1" s="1" t="s">
        <v>56</v>
      </c>
      <c r="AX1" s="1" t="s">
        <v>57</v>
      </c>
      <c r="AY1" s="1" t="s">
        <v>58</v>
      </c>
      <c r="AZ1" s="1" t="s">
        <v>59</v>
      </c>
      <c r="BA1" s="1" t="s">
        <v>60</v>
      </c>
      <c r="BB1" s="1" t="s">
        <v>61</v>
      </c>
    </row>
    <row r="2" spans="1:54" x14ac:dyDescent="0.25">
      <c r="A2" s="1">
        <v>-35</v>
      </c>
      <c r="B2">
        <v>4.3059999999999999E-3</v>
      </c>
      <c r="C2">
        <v>-3.591E-3</v>
      </c>
      <c r="D2">
        <v>8.7119999999999993E-3</v>
      </c>
      <c r="E2">
        <v>1.6465E-2</v>
      </c>
      <c r="F2">
        <v>1.3495E-2</v>
      </c>
      <c r="G2">
        <v>1.4999999999999999E-4</v>
      </c>
      <c r="H2">
        <v>6.9620000000000003E-3</v>
      </c>
      <c r="I2">
        <v>2.6719E-2</v>
      </c>
      <c r="J2">
        <v>2.5014999999999999E-2</v>
      </c>
      <c r="K2">
        <v>5.8735999999999997E-2</v>
      </c>
      <c r="L2">
        <v>7.5669999999999999E-3</v>
      </c>
      <c r="M2">
        <v>-3.8816000000000003E-2</v>
      </c>
      <c r="N2">
        <v>-3.1020000000000002E-3</v>
      </c>
      <c r="O2">
        <v>1.444E-3</v>
      </c>
      <c r="P2">
        <v>5.0600000000000003E-3</v>
      </c>
      <c r="Q2">
        <v>1.8443999999999999E-2</v>
      </c>
      <c r="R2">
        <v>1.6556999999999999E-2</v>
      </c>
      <c r="S2">
        <v>5.3330000000000001E-3</v>
      </c>
      <c r="T2">
        <v>1.1986999999999999E-2</v>
      </c>
      <c r="U2">
        <v>4.5275000000000003E-2</v>
      </c>
      <c r="V2">
        <v>5.2143000000000002E-2</v>
      </c>
      <c r="W2">
        <v>3.803E-3</v>
      </c>
      <c r="X2">
        <v>3.0270999999999999E-2</v>
      </c>
      <c r="Y2">
        <v>3.7208999999999999E-2</v>
      </c>
      <c r="Z2">
        <v>-3.2343999999999998E-2</v>
      </c>
      <c r="AA2">
        <v>2.1808999999999999E-2</v>
      </c>
      <c r="AB2">
        <v>3.9853E-2</v>
      </c>
      <c r="AC2">
        <v>2.4451000000000001E-2</v>
      </c>
      <c r="AD2">
        <v>1.8527999999999999E-2</v>
      </c>
      <c r="AE2" s="4">
        <v>-6.3000000000000003E-4</v>
      </c>
      <c r="AF2">
        <v>6.352E-3</v>
      </c>
      <c r="AG2">
        <v>2.5054E-2</v>
      </c>
      <c r="AH2">
        <v>-3.4960999999999999E-2</v>
      </c>
      <c r="AI2">
        <v>1.7076999999999998E-2</v>
      </c>
      <c r="AJ2">
        <v>-1.8544999999999999E-2</v>
      </c>
      <c r="AK2">
        <v>5.8292999999999998E-2</v>
      </c>
      <c r="AL2">
        <v>-1.9380000000000001E-2</v>
      </c>
      <c r="AM2">
        <v>-1.756E-3</v>
      </c>
      <c r="AN2">
        <v>1.7951999999999999E-2</v>
      </c>
      <c r="AO2">
        <v>4.7023000000000002E-2</v>
      </c>
      <c r="AP2">
        <v>-7.3355000000000004E-2</v>
      </c>
      <c r="AQ2">
        <v>3.2004999999999999E-2</v>
      </c>
      <c r="AR2">
        <v>-1.7295999999999999E-2</v>
      </c>
      <c r="AS2">
        <v>-4.5459999999999997E-3</v>
      </c>
      <c r="AT2">
        <v>5.6480000000000002E-3</v>
      </c>
      <c r="AU2">
        <v>9.3229999999999997E-3</v>
      </c>
      <c r="AV2">
        <v>9.6930000000000002E-3</v>
      </c>
      <c r="AW2">
        <v>1.7454999999999998E-2</v>
      </c>
      <c r="AX2">
        <v>4.7412999999999997E-2</v>
      </c>
      <c r="AY2">
        <v>-3.2680000000000001E-3</v>
      </c>
      <c r="AZ2">
        <v>4.0689999999999997E-3</v>
      </c>
      <c r="BA2">
        <v>2.8677999999999999E-2</v>
      </c>
      <c r="BB2" s="2">
        <v>44565</v>
      </c>
    </row>
    <row r="3" spans="1:54" x14ac:dyDescent="0.25">
      <c r="A3" s="1">
        <v>-34</v>
      </c>
      <c r="B3">
        <v>-2.9534000000000001E-2</v>
      </c>
      <c r="C3">
        <v>-6.5756999999999996E-2</v>
      </c>
      <c r="D3">
        <v>-5.9420000000000002E-3</v>
      </c>
      <c r="E3">
        <v>-1.4392E-2</v>
      </c>
      <c r="F3">
        <v>-1.2409E-2</v>
      </c>
      <c r="G3">
        <v>-3.901E-3</v>
      </c>
      <c r="H3">
        <v>-2.4159E-2</v>
      </c>
      <c r="I3">
        <v>-1.0280000000000001E-3</v>
      </c>
      <c r="J3">
        <v>-3.8318999999999999E-2</v>
      </c>
      <c r="K3">
        <v>2.0449999999999999E-3</v>
      </c>
      <c r="L3">
        <v>-2.8111000000000001E-2</v>
      </c>
      <c r="M3">
        <v>-3.8766000000000002E-2</v>
      </c>
      <c r="N3">
        <v>5.0049999999999999E-3</v>
      </c>
      <c r="O3">
        <v>3.3999999999999998E-3</v>
      </c>
      <c r="P3">
        <v>-1.1920999999999999E-2</v>
      </c>
      <c r="Q3">
        <v>-2.5512E-2</v>
      </c>
      <c r="R3">
        <v>8.2590000000000007E-3</v>
      </c>
      <c r="S3">
        <v>-1.2758E-2</v>
      </c>
      <c r="T3">
        <v>-1.3612000000000001E-2</v>
      </c>
      <c r="U3">
        <v>-6.6249999999999998E-3</v>
      </c>
      <c r="V3">
        <v>7.6290000000000004E-3</v>
      </c>
      <c r="W3">
        <v>1.0744999999999999E-2</v>
      </c>
      <c r="X3">
        <v>-2.1957999999999998E-2</v>
      </c>
      <c r="Y3">
        <v>-2.4427999999999998E-2</v>
      </c>
      <c r="Z3">
        <v>-2.8903000000000002E-2</v>
      </c>
      <c r="AA3">
        <v>4.463E-3</v>
      </c>
      <c r="AB3">
        <v>-7.1320999999999996E-2</v>
      </c>
      <c r="AC3">
        <v>-2.7310999999999998E-2</v>
      </c>
      <c r="AD3">
        <v>-1.2762000000000001E-2</v>
      </c>
      <c r="AE3" s="4">
        <v>-1.9583E-2</v>
      </c>
      <c r="AF3">
        <v>-4.0559999999999997E-3</v>
      </c>
      <c r="AG3">
        <v>-2.613E-2</v>
      </c>
      <c r="AH3">
        <v>-7.9441999999999999E-2</v>
      </c>
      <c r="AI3">
        <v>-5.2110000000000004E-3</v>
      </c>
      <c r="AJ3">
        <v>-7.4105000000000004E-2</v>
      </c>
      <c r="AK3">
        <v>-9.8799999999999999E-3</v>
      </c>
      <c r="AL3">
        <v>-1.9589999999999998E-3</v>
      </c>
      <c r="AM3">
        <v>-1.9113000000000002E-2</v>
      </c>
      <c r="AN3">
        <v>-1.9514E-2</v>
      </c>
      <c r="AO3">
        <v>3.6600000000000001E-3</v>
      </c>
      <c r="AP3">
        <v>-5.6607999999999999E-2</v>
      </c>
      <c r="AQ3">
        <v>0</v>
      </c>
      <c r="AR3">
        <v>-3.9143999999999998E-2</v>
      </c>
      <c r="AS3">
        <v>-4.7961999999999998E-2</v>
      </c>
      <c r="AT3">
        <v>-1.8114999999999999E-2</v>
      </c>
      <c r="AU3">
        <v>1.3315E-2</v>
      </c>
      <c r="AV3">
        <v>5.4970000000000001E-3</v>
      </c>
      <c r="AW3">
        <v>-1.1807E-2</v>
      </c>
      <c r="AX3">
        <v>-3.0616999999999998E-2</v>
      </c>
      <c r="AY3">
        <v>-1.3634E-2</v>
      </c>
      <c r="AZ3">
        <v>-2.1343999999999998E-2</v>
      </c>
      <c r="BA3">
        <v>-1.6122999999999998E-2</v>
      </c>
      <c r="BB3" s="2">
        <v>44566</v>
      </c>
    </row>
    <row r="4" spans="1:54" x14ac:dyDescent="0.25">
      <c r="A4" s="1">
        <v>-33</v>
      </c>
      <c r="B4">
        <v>-1.3305000000000001E-2</v>
      </c>
      <c r="C4">
        <v>-9.8200000000000002E-4</v>
      </c>
      <c r="D4">
        <v>2.2622E-2</v>
      </c>
      <c r="E4">
        <v>2.3640000000000002E-3</v>
      </c>
      <c r="F4">
        <v>7.5719999999999997E-3</v>
      </c>
      <c r="G4">
        <v>-2.0309999999999998E-3</v>
      </c>
      <c r="H4">
        <v>-6.4660000000000004E-3</v>
      </c>
      <c r="I4">
        <v>-1.887E-3</v>
      </c>
      <c r="J4">
        <v>4.0465000000000001E-2</v>
      </c>
      <c r="K4">
        <v>1.1518E-2</v>
      </c>
      <c r="L4">
        <v>1.0442999999999999E-2</v>
      </c>
      <c r="M4">
        <v>3.9630000000000004E-3</v>
      </c>
      <c r="N4">
        <v>3.6877E-2</v>
      </c>
      <c r="O4">
        <v>2.3000000000000001E-4</v>
      </c>
      <c r="P4">
        <v>1.3300000000000001E-4</v>
      </c>
      <c r="Q4">
        <v>1.8242000000000001E-2</v>
      </c>
      <c r="R4">
        <v>-5.2779999999999997E-3</v>
      </c>
      <c r="S4">
        <v>1.0278000000000001E-2</v>
      </c>
      <c r="T4">
        <v>-1.0743000000000001E-2</v>
      </c>
      <c r="U4">
        <v>-7.6610000000000003E-3</v>
      </c>
      <c r="V4">
        <v>1.0142E-2</v>
      </c>
      <c r="W4">
        <v>-1.4430999999999999E-2</v>
      </c>
      <c r="X4">
        <v>-4.274E-3</v>
      </c>
      <c r="Y4">
        <v>1.0567999999999999E-2</v>
      </c>
      <c r="Z4">
        <v>-2.4550000000000002E-3</v>
      </c>
      <c r="AA4">
        <v>3.921E-3</v>
      </c>
      <c r="AB4">
        <v>-1.9673E-2</v>
      </c>
      <c r="AC4">
        <v>2.1347999999999999E-2</v>
      </c>
      <c r="AD4">
        <v>7.0699999999999999E-3</v>
      </c>
      <c r="AE4" s="4">
        <v>-9.6400000000000001E-4</v>
      </c>
      <c r="AF4">
        <v>1.5102000000000001E-2</v>
      </c>
      <c r="AG4">
        <v>1.3894E-2</v>
      </c>
      <c r="AH4">
        <v>1.8114000000000002E-2</v>
      </c>
      <c r="AI4">
        <v>1.684E-3</v>
      </c>
      <c r="AJ4">
        <v>-6.0300000000000002E-4</v>
      </c>
      <c r="AK4">
        <v>1.6933E-2</v>
      </c>
      <c r="AL4">
        <v>9.7999999999999997E-4</v>
      </c>
      <c r="AM4">
        <v>-3.4520000000000002E-3</v>
      </c>
      <c r="AN4">
        <v>-1.6716999999999999E-2</v>
      </c>
      <c r="AO4">
        <v>9.9419999999999994E-3</v>
      </c>
      <c r="AP4">
        <v>-3.7239999999999999E-3</v>
      </c>
      <c r="AQ4">
        <v>5.8199999999999997E-3</v>
      </c>
      <c r="AR4">
        <v>-7.9330000000000008E-3</v>
      </c>
      <c r="AS4">
        <v>-7.45E-4</v>
      </c>
      <c r="AT4">
        <v>-2.9831E-2</v>
      </c>
      <c r="AU4">
        <v>-4.516E-3</v>
      </c>
      <c r="AV4">
        <v>4.4060000000000002E-3</v>
      </c>
      <c r="AW4">
        <v>1.1807E-2</v>
      </c>
      <c r="AX4">
        <v>2.5218000000000001E-2</v>
      </c>
      <c r="AY4">
        <v>-3.7971999999999999E-2</v>
      </c>
      <c r="AZ4">
        <v>1.934E-3</v>
      </c>
      <c r="BA4">
        <v>-8.0529999999999994E-3</v>
      </c>
      <c r="BB4" s="2">
        <v>44567</v>
      </c>
    </row>
    <row r="5" spans="1:54" x14ac:dyDescent="0.25">
      <c r="A5" s="1">
        <v>-32</v>
      </c>
      <c r="B5">
        <v>-2.8074999999999999E-2</v>
      </c>
      <c r="C5">
        <v>-7.162E-3</v>
      </c>
      <c r="D5">
        <v>9.3200000000000002E-3</v>
      </c>
      <c r="E5">
        <v>-9.2510000000000005E-3</v>
      </c>
      <c r="F5">
        <v>-2.3991999999999999E-2</v>
      </c>
      <c r="G5">
        <v>-1.3878E-2</v>
      </c>
      <c r="H5">
        <v>-5.9439999999999996E-3</v>
      </c>
      <c r="I5">
        <v>1.4657999999999999E-2</v>
      </c>
      <c r="J5">
        <v>-3.2209999999999999E-3</v>
      </c>
      <c r="K5">
        <v>6.0660000000000002E-3</v>
      </c>
      <c r="L5">
        <v>-4.1399999999999996E-3</v>
      </c>
      <c r="M5">
        <v>-2.9545999999999999E-2</v>
      </c>
      <c r="N5">
        <v>-8.0520000000000001E-3</v>
      </c>
      <c r="O5">
        <v>1.2650000000000001E-3</v>
      </c>
      <c r="P5">
        <v>9.3710000000000009E-3</v>
      </c>
      <c r="Q5">
        <v>-1.6722999999999998E-2</v>
      </c>
      <c r="R5">
        <v>-2.3180000000000002E-3</v>
      </c>
      <c r="S5">
        <v>-1.1533E-2</v>
      </c>
      <c r="T5">
        <v>-1.1334E-2</v>
      </c>
      <c r="U5">
        <v>4.62E-3</v>
      </c>
      <c r="V5">
        <v>9.8619999999999992E-3</v>
      </c>
      <c r="W5">
        <v>-1.7201999999999999E-2</v>
      </c>
      <c r="X5">
        <v>1.4599999999999999E-3</v>
      </c>
      <c r="Y5">
        <v>9.8589999999999997E-3</v>
      </c>
      <c r="Z5">
        <v>-2.9028000000000002E-2</v>
      </c>
      <c r="AA5">
        <v>-9.4369999999999992E-3</v>
      </c>
      <c r="AB5">
        <v>-4.3734000000000002E-2</v>
      </c>
      <c r="AC5">
        <v>-3.1519999999999999E-2</v>
      </c>
      <c r="AD5">
        <v>-6.581E-3</v>
      </c>
      <c r="AE5" s="4">
        <v>-4.058E-3</v>
      </c>
      <c r="AF5">
        <v>1.7604000000000002E-2</v>
      </c>
      <c r="AG5">
        <v>-3.5983000000000001E-2</v>
      </c>
      <c r="AH5">
        <v>-2.7829E-2</v>
      </c>
      <c r="AI5">
        <v>1.513E-3</v>
      </c>
      <c r="AJ5">
        <v>-6.6740000000000002E-3</v>
      </c>
      <c r="AK5">
        <v>1.5883000000000001E-2</v>
      </c>
      <c r="AL5">
        <v>-7.3730000000000002E-3</v>
      </c>
      <c r="AM5">
        <v>-2.3540000000000002E-3</v>
      </c>
      <c r="AN5">
        <v>-1.6031E-2</v>
      </c>
      <c r="AO5">
        <v>-6.2960000000000004E-3</v>
      </c>
      <c r="AP5">
        <v>-2.5190000000000001E-2</v>
      </c>
      <c r="AQ5">
        <v>1.4402999999999999E-2</v>
      </c>
      <c r="AR5">
        <v>5.1000000000000004E-4</v>
      </c>
      <c r="AS5">
        <v>-3.9810000000000002E-3</v>
      </c>
      <c r="AT5">
        <v>-1.108E-3</v>
      </c>
      <c r="AU5">
        <v>1.1670000000000001E-3</v>
      </c>
      <c r="AV5">
        <v>9.6559999999999997E-3</v>
      </c>
      <c r="AW5">
        <v>7.9590000000000008E-3</v>
      </c>
      <c r="AX5">
        <v>-1.6154000000000002E-2</v>
      </c>
      <c r="AY5">
        <v>3.441E-3</v>
      </c>
      <c r="AZ5">
        <v>-6.9249999999999997E-3</v>
      </c>
      <c r="BA5">
        <v>-2.9125999999999999E-2</v>
      </c>
      <c r="BB5" s="2">
        <v>44568</v>
      </c>
    </row>
    <row r="6" spans="1:54" x14ac:dyDescent="0.25">
      <c r="A6" s="1">
        <v>-31</v>
      </c>
      <c r="B6">
        <v>1.0583E-2</v>
      </c>
      <c r="C6">
        <v>-3.2014000000000001E-2</v>
      </c>
      <c r="D6">
        <v>-9.4240000000000001E-3</v>
      </c>
      <c r="E6">
        <v>-8.5559999999999994E-3</v>
      </c>
      <c r="F6">
        <v>-4.2847999999999997E-2</v>
      </c>
      <c r="G6">
        <v>-6.8970000000000004E-3</v>
      </c>
      <c r="H6">
        <v>-2.8905E-2</v>
      </c>
      <c r="I6">
        <v>-1.1915E-2</v>
      </c>
      <c r="J6">
        <v>3.2209999999999999E-3</v>
      </c>
      <c r="K6">
        <v>3.1900000000000001E-3</v>
      </c>
      <c r="L6">
        <v>3.5500000000000002E-3</v>
      </c>
      <c r="M6">
        <v>7.1279999999999998E-3</v>
      </c>
      <c r="N6">
        <v>1.1540000000000001E-3</v>
      </c>
      <c r="O6">
        <v>5.1699999999999999E-4</v>
      </c>
      <c r="P6">
        <v>1.346E-2</v>
      </c>
      <c r="Q6">
        <v>-5.241E-3</v>
      </c>
      <c r="R6">
        <v>1.6559999999999999E-3</v>
      </c>
      <c r="S6">
        <v>-1.4062E-2</v>
      </c>
      <c r="T6">
        <v>7.0990000000000003E-3</v>
      </c>
      <c r="U6">
        <v>-1.001E-2</v>
      </c>
      <c r="V6">
        <v>-1.1439E-2</v>
      </c>
      <c r="W6">
        <v>-9.1050000000000002E-3</v>
      </c>
      <c r="X6">
        <v>4.1669999999999997E-3</v>
      </c>
      <c r="Y6">
        <v>9.5699999999999995E-4</v>
      </c>
      <c r="Z6">
        <v>-2.02E-4</v>
      </c>
      <c r="AA6">
        <v>-9.7920000000000004E-3</v>
      </c>
      <c r="AB6">
        <v>-1.7177000000000001E-2</v>
      </c>
      <c r="AC6">
        <v>9.2169999999999995E-3</v>
      </c>
      <c r="AD6">
        <v>-1.2548999999999999E-2</v>
      </c>
      <c r="AE6" s="4">
        <v>-1.4419999999999999E-3</v>
      </c>
      <c r="AF6">
        <v>1.1433E-2</v>
      </c>
      <c r="AG6">
        <v>-6.4179E-2</v>
      </c>
      <c r="AH6">
        <v>2.2970999999999998E-2</v>
      </c>
      <c r="AI6">
        <v>-1.9335999999999999E-2</v>
      </c>
      <c r="AJ6">
        <v>2.9196E-2</v>
      </c>
      <c r="AK6">
        <v>-6.5550000000000001E-3</v>
      </c>
      <c r="AL6">
        <v>4.8155999999999997E-2</v>
      </c>
      <c r="AM6">
        <v>-7.6540000000000002E-3</v>
      </c>
      <c r="AN6">
        <v>1.1887999999999999E-2</v>
      </c>
      <c r="AO6">
        <v>-1.1410999999999999E-2</v>
      </c>
      <c r="AP6">
        <v>-2.0618999999999998E-2</v>
      </c>
      <c r="AQ6">
        <v>-1.9720000000000001E-2</v>
      </c>
      <c r="AR6">
        <v>7.3200000000000001E-4</v>
      </c>
      <c r="AS6">
        <v>1.1391E-2</v>
      </c>
      <c r="AT6">
        <v>6.0255000000000003E-2</v>
      </c>
      <c r="AU6">
        <v>2.9120000000000001E-3</v>
      </c>
      <c r="AV6">
        <v>5.6899999999999997E-3</v>
      </c>
      <c r="AW6">
        <v>-1.9709999999999998E-2</v>
      </c>
      <c r="AX6">
        <v>1.2031E-2</v>
      </c>
      <c r="AY6">
        <v>-1.4629E-2</v>
      </c>
      <c r="AZ6">
        <v>1.944E-3</v>
      </c>
      <c r="BA6">
        <v>-2.0424000000000001E-2</v>
      </c>
      <c r="BB6" s="2">
        <v>44571</v>
      </c>
    </row>
    <row r="7" spans="1:54" x14ac:dyDescent="0.25">
      <c r="A7" s="1">
        <v>-30</v>
      </c>
      <c r="B7">
        <v>2.0239E-2</v>
      </c>
      <c r="C7">
        <v>5.2885000000000001E-2</v>
      </c>
      <c r="D7">
        <v>1.7021999999999999E-2</v>
      </c>
      <c r="E7">
        <v>8.0199999999999994E-3</v>
      </c>
      <c r="F7">
        <v>2.9513999999999999E-2</v>
      </c>
      <c r="G7">
        <v>1.3214999999999999E-2</v>
      </c>
      <c r="H7">
        <v>1.6638E-2</v>
      </c>
      <c r="I7">
        <v>1.3268E-2</v>
      </c>
      <c r="J7">
        <v>1.0661E-2</v>
      </c>
      <c r="K7">
        <v>1.815E-3</v>
      </c>
      <c r="L7">
        <v>1.8491E-2</v>
      </c>
      <c r="M7">
        <v>9.3999999999999997E-4</v>
      </c>
      <c r="N7">
        <v>1.7836999999999999E-2</v>
      </c>
      <c r="O7">
        <v>-4.5899999999999999E-4</v>
      </c>
      <c r="P7">
        <v>8.6870000000000003E-3</v>
      </c>
      <c r="Q7">
        <v>1.6476000000000001E-2</v>
      </c>
      <c r="R7">
        <v>3.3100000000000002E-4</v>
      </c>
      <c r="S7">
        <v>-2.1203E-2</v>
      </c>
      <c r="T7">
        <v>2.3074999999999998E-2</v>
      </c>
      <c r="U7">
        <v>2.8441000000000001E-2</v>
      </c>
      <c r="V7">
        <v>-7.6540000000000002E-3</v>
      </c>
      <c r="W7">
        <v>1.5642E-2</v>
      </c>
      <c r="X7">
        <v>9.6729999999999993E-3</v>
      </c>
      <c r="Y7">
        <v>1.0150000000000001E-3</v>
      </c>
      <c r="Z7">
        <v>8.7690000000000008E-3</v>
      </c>
      <c r="AA7">
        <v>1.1634E-2</v>
      </c>
      <c r="AB7">
        <v>6.1421000000000003E-2</v>
      </c>
      <c r="AC7">
        <v>4.1960000000000001E-3</v>
      </c>
      <c r="AD7">
        <v>-3.8449999999999999E-3</v>
      </c>
      <c r="AE7" s="4">
        <v>9.1179999999999994E-3</v>
      </c>
      <c r="AF7">
        <v>7.0549999999999996E-3</v>
      </c>
      <c r="AG7">
        <v>1.2359E-2</v>
      </c>
      <c r="AH7">
        <v>3.2944000000000001E-2</v>
      </c>
      <c r="AI7">
        <v>1.7100000000000001E-4</v>
      </c>
      <c r="AJ7">
        <v>7.6909999999999999E-3</v>
      </c>
      <c r="AK7">
        <v>5.2375999999999999E-2</v>
      </c>
      <c r="AL7">
        <v>-2.1864000000000001E-2</v>
      </c>
      <c r="AM7">
        <v>8.0700000000000008E-3</v>
      </c>
      <c r="AN7">
        <v>3.8249999999999998E-3</v>
      </c>
      <c r="AO7">
        <v>2.1599999999999999E-4</v>
      </c>
      <c r="AP7">
        <v>7.2804999999999995E-2</v>
      </c>
      <c r="AQ7">
        <v>2.3559E-2</v>
      </c>
      <c r="AR7">
        <v>2.2569999999999999E-3</v>
      </c>
      <c r="AS7">
        <v>1.0363000000000001E-2</v>
      </c>
      <c r="AT7">
        <v>-1.2257000000000001E-2</v>
      </c>
      <c r="AU7">
        <v>-3.496E-3</v>
      </c>
      <c r="AV7">
        <v>-5.9899999999999997E-3</v>
      </c>
      <c r="AW7">
        <v>7.6649999999999999E-3</v>
      </c>
      <c r="AX7">
        <v>7.1500000000000001E-3</v>
      </c>
      <c r="AY7">
        <v>4.2500000000000003E-2</v>
      </c>
      <c r="AZ7">
        <v>1.8280999999999999E-2</v>
      </c>
      <c r="BA7">
        <v>2.1568E-2</v>
      </c>
      <c r="BB7" s="2">
        <v>44572</v>
      </c>
    </row>
    <row r="8" spans="1:54" x14ac:dyDescent="0.25">
      <c r="A8" s="1">
        <v>-29</v>
      </c>
      <c r="B8">
        <v>-1.1756000000000001E-2</v>
      </c>
      <c r="C8">
        <v>-1.0722000000000001E-2</v>
      </c>
      <c r="D8">
        <v>8.2509999999999997E-3</v>
      </c>
      <c r="E8">
        <v>2.1815999999999999E-2</v>
      </c>
      <c r="F8">
        <v>-7.2969999999999997E-3</v>
      </c>
      <c r="G8">
        <v>1.668E-3</v>
      </c>
      <c r="H8">
        <v>1.3608E-2</v>
      </c>
      <c r="I8">
        <v>1.351E-3</v>
      </c>
      <c r="J8">
        <v>-2.0354000000000001E-2</v>
      </c>
      <c r="K8">
        <v>-1.1364000000000001E-2</v>
      </c>
      <c r="L8">
        <v>8.1989999999999997E-3</v>
      </c>
      <c r="M8">
        <v>4.6999999999999997E-5</v>
      </c>
      <c r="N8">
        <v>-2.2699999999999999E-4</v>
      </c>
      <c r="O8">
        <v>-1.0920000000000001E-3</v>
      </c>
      <c r="P8">
        <v>-2.6719999999999999E-3</v>
      </c>
      <c r="Q8">
        <v>1.6699999999999999E-4</v>
      </c>
      <c r="R8">
        <v>1.488E-3</v>
      </c>
      <c r="S8">
        <v>-1.1624000000000001E-2</v>
      </c>
      <c r="T8">
        <v>2.3005000000000001E-2</v>
      </c>
      <c r="U8">
        <v>0</v>
      </c>
      <c r="V8">
        <v>1.1077E-2</v>
      </c>
      <c r="W8">
        <v>-2.1350000000000002E-3</v>
      </c>
      <c r="X8">
        <v>-3.2119000000000002E-2</v>
      </c>
      <c r="Y8">
        <v>5.6559999999999996E-3</v>
      </c>
      <c r="Z8">
        <v>-1.3233E-2</v>
      </c>
      <c r="AA8">
        <v>3.4120000000000001E-3</v>
      </c>
      <c r="AB8">
        <v>3.0587E-2</v>
      </c>
      <c r="AC8">
        <v>8.7170000000000008E-3</v>
      </c>
      <c r="AD8">
        <v>-3.1120000000000002E-3</v>
      </c>
      <c r="AE8" s="4">
        <v>2.8140000000000001E-3</v>
      </c>
      <c r="AF8">
        <v>4.4460000000000003E-3</v>
      </c>
      <c r="AG8">
        <v>1.7346E-2</v>
      </c>
      <c r="AH8">
        <v>2.8206999999999999E-2</v>
      </c>
      <c r="AI8">
        <v>5.2940000000000001E-3</v>
      </c>
      <c r="AJ8">
        <v>4.6690000000000004E-3</v>
      </c>
      <c r="AK8">
        <v>7.3150000000000003E-3</v>
      </c>
      <c r="AL8">
        <v>-7.718E-3</v>
      </c>
      <c r="AM8">
        <v>4.287E-3</v>
      </c>
      <c r="AN8">
        <v>1.3275E-2</v>
      </c>
      <c r="AO8">
        <v>1.7309999999999999E-3</v>
      </c>
      <c r="AP8">
        <v>7.2379999999999996E-3</v>
      </c>
      <c r="AQ8">
        <v>4.411E-3</v>
      </c>
      <c r="AR8">
        <v>1.0390999999999999E-2</v>
      </c>
      <c r="AS8">
        <v>1.1578E-2</v>
      </c>
      <c r="AT8">
        <v>-1.0271000000000001E-2</v>
      </c>
      <c r="AU8">
        <v>-2.9229999999999998E-3</v>
      </c>
      <c r="AV8">
        <v>-3.0079999999999998E-3</v>
      </c>
      <c r="AW8">
        <v>3.094E-3</v>
      </c>
      <c r="AX8">
        <v>-1.7290000000000001E-3</v>
      </c>
      <c r="AY8">
        <v>-1.592E-2</v>
      </c>
      <c r="AZ8">
        <v>4.4850000000000003E-3</v>
      </c>
      <c r="BA8">
        <v>-9.0150000000000004E-3</v>
      </c>
      <c r="BB8" s="2">
        <v>44573</v>
      </c>
    </row>
    <row r="9" spans="1:54" x14ac:dyDescent="0.25">
      <c r="A9" s="1">
        <v>-28</v>
      </c>
      <c r="B9">
        <v>-2.7463999999999999E-2</v>
      </c>
      <c r="C9">
        <v>-2.7954E-2</v>
      </c>
      <c r="D9">
        <v>2.1280000000000001E-3</v>
      </c>
      <c r="E9">
        <v>-1.634E-3</v>
      </c>
      <c r="F9">
        <v>3.7594000000000002E-2</v>
      </c>
      <c r="G9">
        <v>1.1360000000000001E-3</v>
      </c>
      <c r="H9">
        <v>-2.8038E-2</v>
      </c>
      <c r="I9">
        <v>1.141E-2</v>
      </c>
      <c r="J9">
        <v>2.9853000000000001E-2</v>
      </c>
      <c r="K9">
        <v>1.0943E-2</v>
      </c>
      <c r="L9">
        <v>-1.3780000000000001E-2</v>
      </c>
      <c r="M9">
        <v>-2.7681000000000001E-2</v>
      </c>
      <c r="N9">
        <v>1.2616E-2</v>
      </c>
      <c r="O9">
        <v>1.609E-3</v>
      </c>
      <c r="P9">
        <v>-3.934E-3</v>
      </c>
      <c r="Q9">
        <v>-7.6990000000000001E-3</v>
      </c>
      <c r="R9">
        <v>5.9290000000000002E-3</v>
      </c>
      <c r="S9">
        <v>-2.6359999999999999E-3</v>
      </c>
      <c r="T9">
        <v>3.5959999999999998E-3</v>
      </c>
      <c r="U9">
        <v>2.6474999999999999E-2</v>
      </c>
      <c r="V9">
        <v>2.0472000000000001E-2</v>
      </c>
      <c r="W9">
        <v>2.1940000000000002E-3</v>
      </c>
      <c r="X9">
        <v>1.255E-3</v>
      </c>
      <c r="Y9">
        <v>-1.248E-3</v>
      </c>
      <c r="Z9">
        <v>-3.1505999999999999E-2</v>
      </c>
      <c r="AA9">
        <v>-2.098E-3</v>
      </c>
      <c r="AB9">
        <v>-1.0924E-2</v>
      </c>
      <c r="AC9">
        <v>-1.5209E-2</v>
      </c>
      <c r="AD9">
        <v>6.7099999999999998E-3</v>
      </c>
      <c r="AE9" s="4">
        <v>-1.4345999999999999E-2</v>
      </c>
      <c r="AF9">
        <v>6.4850000000000003E-3</v>
      </c>
      <c r="AG9">
        <v>2.7186999999999999E-2</v>
      </c>
      <c r="AH9">
        <v>-5.7381000000000001E-2</v>
      </c>
      <c r="AI9">
        <v>2.1401E-2</v>
      </c>
      <c r="AJ9">
        <v>-2.9489000000000001E-2</v>
      </c>
      <c r="AK9">
        <v>1.77E-2</v>
      </c>
      <c r="AL9">
        <v>3.8670000000000002E-3</v>
      </c>
      <c r="AM9">
        <v>-1.6837999999999999E-2</v>
      </c>
      <c r="AN9">
        <v>8.1300000000000001E-3</v>
      </c>
      <c r="AO9">
        <v>2.9599E-2</v>
      </c>
      <c r="AP9">
        <v>-5.1798999999999998E-2</v>
      </c>
      <c r="AQ9">
        <v>2.1489999999999999E-3</v>
      </c>
      <c r="AR9">
        <v>-4.3243999999999998E-2</v>
      </c>
      <c r="AS9">
        <v>-1.7929E-2</v>
      </c>
      <c r="AT9">
        <v>-3.6988E-2</v>
      </c>
      <c r="AU9">
        <v>8.3070000000000001E-3</v>
      </c>
      <c r="AV9">
        <v>6.9059999999999998E-3</v>
      </c>
      <c r="AW9">
        <v>-5.032E-3</v>
      </c>
      <c r="AX9">
        <v>1.1823999999999999E-2</v>
      </c>
      <c r="AY9">
        <v>-9.9240000000000005E-3</v>
      </c>
      <c r="AZ9">
        <v>-2.9880000000000002E-3</v>
      </c>
      <c r="BA9">
        <v>6.6810000000000003E-3</v>
      </c>
      <c r="BB9" s="2">
        <v>44574</v>
      </c>
    </row>
    <row r="10" spans="1:54" x14ac:dyDescent="0.25">
      <c r="A10" s="1">
        <v>-27</v>
      </c>
      <c r="B10">
        <v>0</v>
      </c>
      <c r="C10">
        <v>7.8560000000000001E-3</v>
      </c>
      <c r="D10">
        <v>-7.0899999999999999E-4</v>
      </c>
      <c r="E10">
        <v>-1.5200000000000001E-3</v>
      </c>
      <c r="F10">
        <v>-8.7189999999999993E-3</v>
      </c>
      <c r="G10">
        <v>1.7390000000000001E-3</v>
      </c>
      <c r="H10">
        <v>-2.5248E-2</v>
      </c>
      <c r="I10">
        <v>1.3258000000000001E-2</v>
      </c>
      <c r="J10">
        <v>1.5633000000000001E-2</v>
      </c>
      <c r="K10">
        <v>-2.1840000000000002E-3</v>
      </c>
      <c r="L10">
        <v>-1.8595E-2</v>
      </c>
      <c r="M10">
        <v>-3.9690000000000003E-3</v>
      </c>
      <c r="N10">
        <v>1.0467000000000001E-2</v>
      </c>
      <c r="O10">
        <v>8.3470000000000003E-3</v>
      </c>
      <c r="P10">
        <v>1.9348000000000001E-2</v>
      </c>
      <c r="Q10">
        <v>-2.6919999999999999E-3</v>
      </c>
      <c r="R10">
        <v>8.0140000000000003E-3</v>
      </c>
      <c r="S10">
        <v>-1.3679E-2</v>
      </c>
      <c r="T10">
        <v>6.4859999999999996E-3</v>
      </c>
      <c r="U10">
        <v>-7.9799999999999992E-3</v>
      </c>
      <c r="V10">
        <v>8.5100000000000002E-3</v>
      </c>
      <c r="W10">
        <v>-2.2887999999999999E-2</v>
      </c>
      <c r="X10">
        <v>-2.5554E-2</v>
      </c>
      <c r="Y10">
        <v>-6.3433000000000003E-2</v>
      </c>
      <c r="Z10">
        <v>-1.9177E-2</v>
      </c>
      <c r="AA10">
        <v>-2.6603999999999999E-2</v>
      </c>
      <c r="AB10">
        <v>8.9460000000000008E-3</v>
      </c>
      <c r="AC10">
        <v>-2.1298000000000001E-2</v>
      </c>
      <c r="AD10">
        <v>3.5850000000000001E-3</v>
      </c>
      <c r="AE10" s="4">
        <v>8.1999999999999998E-4</v>
      </c>
      <c r="AF10">
        <v>1.2459E-2</v>
      </c>
      <c r="AG10">
        <v>-7.9000000000000008E-3</v>
      </c>
      <c r="AH10">
        <v>1.1860000000000001E-2</v>
      </c>
      <c r="AI10">
        <v>-1.1738999999999999E-2</v>
      </c>
      <c r="AJ10">
        <v>7.1320000000000003E-3</v>
      </c>
      <c r="AK10">
        <v>2.8587999999999999E-2</v>
      </c>
      <c r="AL10">
        <v>1.6268000000000001E-2</v>
      </c>
      <c r="AM10">
        <v>-2.81E-4</v>
      </c>
      <c r="AN10">
        <v>-5.6220000000000003E-3</v>
      </c>
      <c r="AO10">
        <v>1.2303E-2</v>
      </c>
      <c r="AP10">
        <v>7.5659999999999998E-3</v>
      </c>
      <c r="AQ10">
        <v>6.8089999999999999E-3</v>
      </c>
      <c r="AR10">
        <v>1.7562000000000001E-2</v>
      </c>
      <c r="AS10">
        <v>4.7000000000000002E-3</v>
      </c>
      <c r="AT10">
        <v>-1.4790000000000001E-3</v>
      </c>
      <c r="AU10">
        <v>1.4409E-2</v>
      </c>
      <c r="AV10">
        <v>1.027E-2</v>
      </c>
      <c r="AW10">
        <v>-1.0588999999999999E-2</v>
      </c>
      <c r="AX10">
        <v>-7.724E-3</v>
      </c>
      <c r="AY10">
        <v>1.8834E-2</v>
      </c>
      <c r="AZ10">
        <v>-1.4107E-2</v>
      </c>
      <c r="BA10">
        <v>-4.3947E-2</v>
      </c>
      <c r="BB10" s="2">
        <v>44575</v>
      </c>
    </row>
    <row r="11" spans="1:54" x14ac:dyDescent="0.25">
      <c r="A11" s="1">
        <v>-26</v>
      </c>
      <c r="B11">
        <v>-9.4079999999999997E-3</v>
      </c>
      <c r="C11">
        <v>-3.5532000000000001E-2</v>
      </c>
      <c r="D11">
        <v>-6.3010000000000002E-3</v>
      </c>
      <c r="E11">
        <v>-2.5420000000000002E-2</v>
      </c>
      <c r="F11">
        <v>-6.9696999999999995E-2</v>
      </c>
      <c r="G11">
        <v>3.0170000000000002E-3</v>
      </c>
      <c r="H11">
        <v>-2.6162999999999999E-2</v>
      </c>
      <c r="I11">
        <v>-8.9300000000000004E-3</v>
      </c>
      <c r="J11">
        <v>-2.1956E-2</v>
      </c>
      <c r="K11">
        <v>1.1395000000000001E-2</v>
      </c>
      <c r="L11">
        <v>-3.4510000000000001E-3</v>
      </c>
      <c r="M11">
        <v>-1.7021999999999999E-2</v>
      </c>
      <c r="N11">
        <v>1.771E-3</v>
      </c>
      <c r="O11">
        <v>-9.6109999999999998E-3</v>
      </c>
      <c r="P11">
        <v>-6.522E-3</v>
      </c>
      <c r="Q11">
        <v>-1.2715000000000001E-2</v>
      </c>
      <c r="R11">
        <v>-8.0140000000000003E-3</v>
      </c>
      <c r="S11">
        <v>-5.3660000000000001E-3</v>
      </c>
      <c r="T11">
        <v>-1.4369E-2</v>
      </c>
      <c r="U11">
        <v>4.5900000000000003E-3</v>
      </c>
      <c r="V11">
        <v>4.0540000000000003E-3</v>
      </c>
      <c r="W11">
        <v>-7.3600000000000002E-3</v>
      </c>
      <c r="X11">
        <v>-7.2216000000000002E-2</v>
      </c>
      <c r="Y11">
        <v>-4.2832000000000002E-2</v>
      </c>
      <c r="Z11">
        <v>-6.9779999999999998E-3</v>
      </c>
      <c r="AA11">
        <v>-1.1934E-2</v>
      </c>
      <c r="AB11">
        <v>-3.7303000000000003E-2</v>
      </c>
      <c r="AC11">
        <v>-2.8785999999999999E-2</v>
      </c>
      <c r="AD11">
        <v>-2.2588E-2</v>
      </c>
      <c r="AE11" s="4">
        <v>-1.8558999999999999E-2</v>
      </c>
      <c r="AF11">
        <v>-1.6088999999999999E-2</v>
      </c>
      <c r="AG11">
        <v>-1.5195E-2</v>
      </c>
      <c r="AH11">
        <v>-3.5909000000000003E-2</v>
      </c>
      <c r="AI11">
        <v>-2.6322000000000002E-2</v>
      </c>
      <c r="AJ11">
        <v>-1.4043E-2</v>
      </c>
      <c r="AK11">
        <v>-4.8830000000000002E-3</v>
      </c>
      <c r="AL11">
        <v>-3.8707999999999999E-2</v>
      </c>
      <c r="AM11">
        <v>-1.8416999999999999E-2</v>
      </c>
      <c r="AN11">
        <v>-2.7303000000000001E-2</v>
      </c>
      <c r="AO11">
        <v>-5.5069999999999997E-3</v>
      </c>
      <c r="AP11">
        <v>-8.5185999999999998E-2</v>
      </c>
      <c r="AQ11">
        <v>-2.6210000000000001E-3</v>
      </c>
      <c r="AR11">
        <v>-2.4639999999999999E-2</v>
      </c>
      <c r="AS11">
        <v>-2.5328E-2</v>
      </c>
      <c r="AT11">
        <v>-8.1720000000000004E-3</v>
      </c>
      <c r="AU11">
        <v>-9.1979999999999996E-3</v>
      </c>
      <c r="AV11">
        <v>-8.0289999999999997E-3</v>
      </c>
      <c r="AW11">
        <v>-2.24E-4</v>
      </c>
      <c r="AX11">
        <v>2.1510000000000001E-3</v>
      </c>
      <c r="AY11">
        <v>0.23012299999999999</v>
      </c>
      <c r="AZ11">
        <v>3.5799999999999998E-3</v>
      </c>
      <c r="BA11">
        <v>-3.4072999999999999E-2</v>
      </c>
      <c r="BB11" s="2">
        <v>44579</v>
      </c>
    </row>
    <row r="12" spans="1:54" x14ac:dyDescent="0.25">
      <c r="A12" s="1">
        <v>-25</v>
      </c>
      <c r="B12">
        <v>-3.9326E-2</v>
      </c>
      <c r="C12">
        <v>-1.1325E-2</v>
      </c>
      <c r="D12">
        <v>-1.3651999999999999E-2</v>
      </c>
      <c r="E12">
        <v>-1.9636000000000001E-2</v>
      </c>
      <c r="F12">
        <v>-2.3153E-2</v>
      </c>
      <c r="G12">
        <v>-1.1742000000000001E-2</v>
      </c>
      <c r="H12">
        <v>6.3959999999999998E-3</v>
      </c>
      <c r="I12">
        <v>-5.9979999999999999E-3</v>
      </c>
      <c r="J12">
        <v>-3.1134999999999999E-2</v>
      </c>
      <c r="K12">
        <v>-2.1085E-2</v>
      </c>
      <c r="L12">
        <v>-9.4619999999999999E-3</v>
      </c>
      <c r="M12">
        <v>-1.0514000000000001E-2</v>
      </c>
      <c r="N12">
        <v>3.532E-3</v>
      </c>
      <c r="O12">
        <v>7.1599999999999997E-3</v>
      </c>
      <c r="P12">
        <v>-1.0879E-2</v>
      </c>
      <c r="Q12">
        <v>-3.9319999999999997E-3</v>
      </c>
      <c r="R12">
        <v>1.6410000000000001E-3</v>
      </c>
      <c r="S12">
        <v>-1.4988E-2</v>
      </c>
      <c r="T12">
        <v>-3.852E-3</v>
      </c>
      <c r="U12">
        <v>-4.2257999999999997E-2</v>
      </c>
      <c r="V12">
        <v>-3.6368999999999999E-2</v>
      </c>
      <c r="W12">
        <v>-1.3769999999999999E-2</v>
      </c>
      <c r="X12">
        <v>-2.018E-2</v>
      </c>
      <c r="Y12">
        <v>-1.559E-2</v>
      </c>
      <c r="Z12">
        <v>3.5490000000000001E-3</v>
      </c>
      <c r="AA12">
        <v>-1.9005999999999999E-2</v>
      </c>
      <c r="AB12">
        <v>-2.3383999999999999E-2</v>
      </c>
      <c r="AC12">
        <v>-1.7472999999999999E-2</v>
      </c>
      <c r="AD12">
        <v>-1.0786E-2</v>
      </c>
      <c r="AE12" s="4">
        <v>-9.7370000000000009E-3</v>
      </c>
      <c r="AF12">
        <v>-2.362E-3</v>
      </c>
      <c r="AG12">
        <v>-8.6569999999999998E-3</v>
      </c>
      <c r="AH12">
        <v>1.1150000000000001E-3</v>
      </c>
      <c r="AI12">
        <v>1.73E-3</v>
      </c>
      <c r="AJ12">
        <v>6.2919999999999998E-3</v>
      </c>
      <c r="AK12">
        <v>-7.7219999999999997E-3</v>
      </c>
      <c r="AL12">
        <v>-8.4220000000000007E-3</v>
      </c>
      <c r="AM12">
        <v>-2.147E-3</v>
      </c>
      <c r="AN12">
        <v>-3.4712E-2</v>
      </c>
      <c r="AO12">
        <v>-1.9040000000000001E-2</v>
      </c>
      <c r="AP12">
        <v>5.4571000000000001E-2</v>
      </c>
      <c r="AQ12">
        <v>-2.2308999999999999E-2</v>
      </c>
      <c r="AR12">
        <v>2.2439999999999999E-3</v>
      </c>
      <c r="AS12">
        <v>-4.6959999999999997E-3</v>
      </c>
      <c r="AT12">
        <v>-1.5789999999999998E-2</v>
      </c>
      <c r="AU12">
        <v>-1.5889999999999999E-3</v>
      </c>
      <c r="AV12">
        <v>-5.8389999999999996E-3</v>
      </c>
      <c r="AW12">
        <v>-4.7190000000000001E-3</v>
      </c>
      <c r="AX12">
        <v>-5.6816999999999999E-2</v>
      </c>
      <c r="AY12">
        <v>-1.946E-3</v>
      </c>
      <c r="AZ12">
        <v>-7.1729999999999997E-3</v>
      </c>
      <c r="BA12">
        <v>-1.3826E-2</v>
      </c>
      <c r="BB12" s="2">
        <v>44580</v>
      </c>
    </row>
    <row r="13" spans="1:54" x14ac:dyDescent="0.25">
      <c r="A13" s="1">
        <v>-24</v>
      </c>
      <c r="B13">
        <v>-2.2987E-2</v>
      </c>
      <c r="C13">
        <v>9.6120000000000008E-3</v>
      </c>
      <c r="D13">
        <v>-2.0885999999999998E-2</v>
      </c>
      <c r="E13">
        <v>-1.4363000000000001E-2</v>
      </c>
      <c r="F13">
        <v>-3.6079E-2</v>
      </c>
      <c r="G13">
        <v>-6.2412000000000002E-2</v>
      </c>
      <c r="H13">
        <v>-3.9309999999999996E-3</v>
      </c>
      <c r="I13">
        <v>-3.4513000000000002E-2</v>
      </c>
      <c r="J13">
        <v>2.0507999999999998E-2</v>
      </c>
      <c r="K13">
        <v>-2.4015999999999999E-2</v>
      </c>
      <c r="L13">
        <v>-1.0768E-2</v>
      </c>
      <c r="M13">
        <v>6.8570000000000002E-3</v>
      </c>
      <c r="N13">
        <v>-2.6480000000000002E-3</v>
      </c>
      <c r="O13">
        <v>-7.2750000000000002E-3</v>
      </c>
      <c r="P13">
        <v>-1.043E-2</v>
      </c>
      <c r="Q13">
        <v>-1.2583E-2</v>
      </c>
      <c r="R13">
        <v>-4.1070000000000004E-3</v>
      </c>
      <c r="S13">
        <v>-7.0930000000000003E-3</v>
      </c>
      <c r="T13">
        <v>-1.3714E-2</v>
      </c>
      <c r="U13">
        <v>-2.2828999999999999E-2</v>
      </c>
      <c r="V13">
        <v>-2.2953999999999999E-2</v>
      </c>
      <c r="W13">
        <v>-1.1518E-2</v>
      </c>
      <c r="X13">
        <v>2.2430000000000002E-3</v>
      </c>
      <c r="Y13">
        <v>-8.5640000000000004E-3</v>
      </c>
      <c r="Z13">
        <v>-2.1922000000000001E-2</v>
      </c>
      <c r="AA13">
        <v>-2.3352000000000001E-2</v>
      </c>
      <c r="AB13">
        <v>-4.7371999999999997E-2</v>
      </c>
      <c r="AC13">
        <v>-1.5699999999999999E-2</v>
      </c>
      <c r="AD13">
        <v>-2.2058000000000001E-2</v>
      </c>
      <c r="AE13" s="4">
        <v>-1.1098999999999999E-2</v>
      </c>
      <c r="AF13">
        <v>5.2090000000000001E-3</v>
      </c>
      <c r="AG13">
        <v>-0.101288</v>
      </c>
      <c r="AH13">
        <v>1.4583E-2</v>
      </c>
      <c r="AI13">
        <v>-2.7696999999999999E-2</v>
      </c>
      <c r="AJ13">
        <v>-1.1154000000000001E-2</v>
      </c>
      <c r="AK13">
        <v>-8.4930000000000005E-3</v>
      </c>
      <c r="AL13">
        <v>-1.5037999999999999E-2</v>
      </c>
      <c r="AM13">
        <v>-5.0280000000000004E-3</v>
      </c>
      <c r="AN13">
        <v>2.9548999999999999E-2</v>
      </c>
      <c r="AO13">
        <v>-1.9951E-2</v>
      </c>
      <c r="AP13">
        <v>6.0319999999999999E-2</v>
      </c>
      <c r="AQ13">
        <v>-2.3836E-2</v>
      </c>
      <c r="AR13">
        <v>-5.7200000000000003E-3</v>
      </c>
      <c r="AS13">
        <v>-1.5942999999999999E-2</v>
      </c>
      <c r="AT13">
        <v>1.6535999999999999E-2</v>
      </c>
      <c r="AU13">
        <v>-9.7359999999999999E-3</v>
      </c>
      <c r="AV13">
        <v>-7.0819999999999998E-3</v>
      </c>
      <c r="AW13">
        <v>-1.6577999999999999E-2</v>
      </c>
      <c r="AX13">
        <v>-3.3070000000000002E-2</v>
      </c>
      <c r="AY13">
        <v>-4.7590000000000002E-3</v>
      </c>
      <c r="AZ13">
        <v>-1.2957E-2</v>
      </c>
      <c r="BA13">
        <v>-2.6797999999999999E-2</v>
      </c>
      <c r="BB13" s="2">
        <v>44581</v>
      </c>
    </row>
    <row r="14" spans="1:54" x14ac:dyDescent="0.25">
      <c r="A14" s="1">
        <v>-23</v>
      </c>
      <c r="B14">
        <v>-1.9782999999999999E-2</v>
      </c>
      <c r="C14">
        <v>-0.143625</v>
      </c>
      <c r="D14">
        <v>-4.548E-3</v>
      </c>
      <c r="E14">
        <v>-3.2339999999999999E-3</v>
      </c>
      <c r="F14">
        <v>-1.2531E-2</v>
      </c>
      <c r="G14">
        <v>-1.5119E-2</v>
      </c>
      <c r="H14">
        <v>-9.8960000000000003E-3</v>
      </c>
      <c r="I14">
        <v>-1.9035E-2</v>
      </c>
      <c r="J14">
        <v>-8.3520999999999998E-2</v>
      </c>
      <c r="K14">
        <v>-7.3850000000000001E-3</v>
      </c>
      <c r="L14">
        <v>1.0888E-2</v>
      </c>
      <c r="M14">
        <v>-8.1040000000000001E-3</v>
      </c>
      <c r="N14">
        <v>-2.0084999999999999E-2</v>
      </c>
      <c r="O14">
        <v>1.6080000000000001E-3</v>
      </c>
      <c r="P14">
        <v>-5.1679999999999999E-3</v>
      </c>
      <c r="Q14">
        <v>-6.613E-3</v>
      </c>
      <c r="R14">
        <v>-4.9500000000000004E-3</v>
      </c>
      <c r="S14">
        <v>5.0029999999999996E-3</v>
      </c>
      <c r="T14">
        <v>-1.1109000000000001E-2</v>
      </c>
      <c r="U14">
        <v>-9.9939999999999994E-3</v>
      </c>
      <c r="V14">
        <v>-1.1794000000000001E-2</v>
      </c>
      <c r="W14">
        <v>-3.1551000000000003E-2</v>
      </c>
      <c r="X14">
        <v>-1.2109999999999999E-2</v>
      </c>
      <c r="Y14">
        <v>-1.7627E-2</v>
      </c>
      <c r="Z14">
        <v>-1.1587999999999999E-2</v>
      </c>
      <c r="AA14">
        <v>-1.9949999999999998E-3</v>
      </c>
      <c r="AB14">
        <v>-2.3990000000000001E-2</v>
      </c>
      <c r="AC14">
        <v>-4.7999999999999996E-3</v>
      </c>
      <c r="AD14">
        <v>7.7949999999999998E-3</v>
      </c>
      <c r="AE14" s="4">
        <v>-1.9095999999999998E-2</v>
      </c>
      <c r="AF14">
        <v>8.7829999999999991E-3</v>
      </c>
      <c r="AG14">
        <v>1.2704999999999999E-2</v>
      </c>
      <c r="AH14">
        <v>-6.2092000000000001E-2</v>
      </c>
      <c r="AI14">
        <v>-3.7399999999999998E-3</v>
      </c>
      <c r="AJ14">
        <v>-2.1648000000000001E-2</v>
      </c>
      <c r="AK14">
        <v>-2.1552999999999999E-2</v>
      </c>
      <c r="AL14">
        <v>7.5469999999999999E-3</v>
      </c>
      <c r="AM14">
        <v>-1.5089999999999999E-2</v>
      </c>
      <c r="AN14">
        <v>2.6813E-2</v>
      </c>
      <c r="AO14">
        <v>-8.0499999999999999E-3</v>
      </c>
      <c r="AP14">
        <v>3.7108000000000002E-2</v>
      </c>
      <c r="AQ14">
        <v>-2.0046999999999999E-2</v>
      </c>
      <c r="AR14">
        <v>-1.8641000000000001E-2</v>
      </c>
      <c r="AS14">
        <v>-2.5908E-2</v>
      </c>
      <c r="AT14">
        <v>-2.2390000000000001E-3</v>
      </c>
      <c r="AU14">
        <v>7.9989999999999992E-3</v>
      </c>
      <c r="AV14">
        <v>7.2319999999999997E-3</v>
      </c>
      <c r="AW14">
        <v>-6.6049999999999998E-3</v>
      </c>
      <c r="AX14">
        <v>-1.7791999999999999E-2</v>
      </c>
      <c r="AY14">
        <v>-5.0270000000000002E-3</v>
      </c>
      <c r="AZ14">
        <v>6.2909999999999997E-3</v>
      </c>
      <c r="BA14">
        <v>5.9599999999999996E-4</v>
      </c>
      <c r="BB14" s="2">
        <v>44582</v>
      </c>
    </row>
    <row r="15" spans="1:54" x14ac:dyDescent="0.25">
      <c r="A15" s="1">
        <v>-22</v>
      </c>
      <c r="B15">
        <v>4.4136000000000002E-2</v>
      </c>
      <c r="C15">
        <v>-2.5560000000000001E-3</v>
      </c>
      <c r="D15">
        <v>-6.8079999999999998E-3</v>
      </c>
      <c r="E15">
        <v>1.121E-3</v>
      </c>
      <c r="F15">
        <v>7.6447000000000001E-2</v>
      </c>
      <c r="G15">
        <v>1.6091999999999999E-2</v>
      </c>
      <c r="H15">
        <v>6.4440000000000001E-3</v>
      </c>
      <c r="I15">
        <v>-1.7650000000000001E-3</v>
      </c>
      <c r="J15">
        <v>3.4780000000000002E-3</v>
      </c>
      <c r="K15">
        <v>-6.87E-4</v>
      </c>
      <c r="L15">
        <v>1.4430000000000001E-3</v>
      </c>
      <c r="M15">
        <v>-1.299E-3</v>
      </c>
      <c r="N15">
        <v>-1.8658000000000001E-2</v>
      </c>
      <c r="O15">
        <v>-5.1219999999999998E-3</v>
      </c>
      <c r="P15">
        <v>-7.228E-3</v>
      </c>
      <c r="Q15">
        <v>-1.923E-3</v>
      </c>
      <c r="R15">
        <v>-8.1390000000000004E-3</v>
      </c>
      <c r="S15">
        <v>1.6761000000000002E-2</v>
      </c>
      <c r="T15">
        <v>-7.241E-3</v>
      </c>
      <c r="U15">
        <v>1.2099E-2</v>
      </c>
      <c r="V15">
        <v>1.1199999999999999E-3</v>
      </c>
      <c r="W15">
        <v>1.872E-3</v>
      </c>
      <c r="X15">
        <v>-1.513E-3</v>
      </c>
      <c r="Y15">
        <v>-8.9599999999999999E-4</v>
      </c>
      <c r="Z15">
        <v>4.7156000000000003E-2</v>
      </c>
      <c r="AA15">
        <v>7.672E-3</v>
      </c>
      <c r="AB15">
        <v>2.1783E-2</v>
      </c>
      <c r="AC15">
        <v>-2.9329999999999998E-3</v>
      </c>
      <c r="AD15">
        <v>1.5538E-2</v>
      </c>
      <c r="AE15" s="4">
        <v>2.7680000000000001E-3</v>
      </c>
      <c r="AF15">
        <v>-2.2998999999999999E-2</v>
      </c>
      <c r="AG15">
        <v>7.0807999999999996E-2</v>
      </c>
      <c r="AH15">
        <v>1.3925999999999999E-2</v>
      </c>
      <c r="AI15">
        <v>2.9360000000000001E-2</v>
      </c>
      <c r="AJ15">
        <v>3.8746999999999997E-2</v>
      </c>
      <c r="AK15">
        <v>3.7416999999999999E-2</v>
      </c>
      <c r="AL15">
        <v>2.503E-3</v>
      </c>
      <c r="AM15">
        <v>-4.9829999999999996E-3</v>
      </c>
      <c r="AN15">
        <v>6.5521999999999997E-2</v>
      </c>
      <c r="AO15">
        <v>-4.4879999999999998E-3</v>
      </c>
      <c r="AP15">
        <v>2.3470000000000001E-3</v>
      </c>
      <c r="AQ15">
        <v>6.3140000000000002E-3</v>
      </c>
      <c r="AR15">
        <v>1.1479999999999999E-3</v>
      </c>
      <c r="AS15">
        <v>2.15E-3</v>
      </c>
      <c r="AT15">
        <v>1.2252000000000001E-2</v>
      </c>
      <c r="AU15">
        <v>-6.9779999999999998E-3</v>
      </c>
      <c r="AV15">
        <v>-6.1739999999999998E-3</v>
      </c>
      <c r="AW15">
        <v>9.2199999999999997E-4</v>
      </c>
      <c r="AX15">
        <v>4.7759999999999999E-3</v>
      </c>
      <c r="AY15">
        <v>-1.7108999999999999E-2</v>
      </c>
      <c r="AZ15">
        <v>2.7829999999999999E-3</v>
      </c>
      <c r="BA15">
        <v>2.7796000000000001E-2</v>
      </c>
      <c r="BB15" s="2">
        <v>44585</v>
      </c>
    </row>
    <row r="16" spans="1:54" x14ac:dyDescent="0.25">
      <c r="A16" s="1">
        <v>-21</v>
      </c>
      <c r="B16">
        <v>-4.2098999999999998E-2</v>
      </c>
      <c r="C16">
        <v>-3.1028E-2</v>
      </c>
      <c r="D16">
        <v>1.0617E-2</v>
      </c>
      <c r="E16">
        <v>-2.0618999999999998E-2</v>
      </c>
      <c r="F16">
        <v>3.3882000000000002E-2</v>
      </c>
      <c r="G16">
        <v>-1.6667999999999999E-2</v>
      </c>
      <c r="H16">
        <v>-5.6957000000000001E-2</v>
      </c>
      <c r="I16">
        <v>9.8420000000000001E-3</v>
      </c>
      <c r="J16">
        <v>3.4659999999999999E-3</v>
      </c>
      <c r="K16">
        <v>1.1443999999999999E-2</v>
      </c>
      <c r="L16">
        <v>-3.1289999999999998E-3</v>
      </c>
      <c r="M16">
        <v>-2.4386999999999999E-2</v>
      </c>
      <c r="N16">
        <v>2.294E-3</v>
      </c>
      <c r="O16">
        <v>-1.1547E-2</v>
      </c>
      <c r="P16">
        <v>-4.6109999999999996E-3</v>
      </c>
      <c r="Q16">
        <v>-2.8031E-2</v>
      </c>
      <c r="R16">
        <v>-2.3379999999999998E-3</v>
      </c>
      <c r="S16">
        <v>-3.4546E-2</v>
      </c>
      <c r="T16">
        <v>-3.522E-3</v>
      </c>
      <c r="U16">
        <v>-1.9446000000000001E-2</v>
      </c>
      <c r="V16">
        <v>-9.2999999999999997E-5</v>
      </c>
      <c r="W16">
        <v>-6.731E-3</v>
      </c>
      <c r="X16">
        <v>-5.3730000000000002E-3</v>
      </c>
      <c r="Y16">
        <v>1.0841E-2</v>
      </c>
      <c r="Z16">
        <v>-7.7600000000000004E-3</v>
      </c>
      <c r="AA16">
        <v>-8.4999999999999995E-4</v>
      </c>
      <c r="AB16">
        <v>-2.8580999999999999E-2</v>
      </c>
      <c r="AC16">
        <v>-9.4870000000000006E-3</v>
      </c>
      <c r="AD16">
        <v>-1.9817999999999999E-2</v>
      </c>
      <c r="AE16" s="4">
        <v>-1.2246999999999999E-2</v>
      </c>
      <c r="AF16">
        <v>1.5391E-2</v>
      </c>
      <c r="AG16">
        <v>-2.7029999999999998E-2</v>
      </c>
      <c r="AH16">
        <v>-7.1877999999999997E-2</v>
      </c>
      <c r="AI16">
        <v>-3.9941999999999998E-2</v>
      </c>
      <c r="AJ16">
        <v>-3.3140999999999997E-2</v>
      </c>
      <c r="AK16">
        <v>6.7615999999999996E-2</v>
      </c>
      <c r="AL16">
        <v>-2.1735000000000001E-2</v>
      </c>
      <c r="AM16">
        <v>-1.1527000000000001E-2</v>
      </c>
      <c r="AN16">
        <v>-7.8201000000000007E-2</v>
      </c>
      <c r="AO16">
        <v>3.0256000000000002E-2</v>
      </c>
      <c r="AP16">
        <v>2.3419999999999999E-3</v>
      </c>
      <c r="AQ16">
        <v>-6.1714999999999999E-2</v>
      </c>
      <c r="AR16">
        <v>-2.6948E-2</v>
      </c>
      <c r="AS16">
        <v>-2.8289999999999999E-2</v>
      </c>
      <c r="AT16">
        <v>-2.9585E-2</v>
      </c>
      <c r="AU16">
        <v>-3.068E-3</v>
      </c>
      <c r="AV16">
        <v>-1.5100000000000001E-4</v>
      </c>
      <c r="AW16">
        <v>-1.754E-2</v>
      </c>
      <c r="AX16">
        <v>5.4640000000000001E-3</v>
      </c>
      <c r="AY16">
        <v>-1.0685999999999999E-2</v>
      </c>
      <c r="AZ16">
        <v>-2.9330999999999999E-2</v>
      </c>
      <c r="BA16">
        <v>4.3819999999999996E-3</v>
      </c>
      <c r="BB16" s="2">
        <v>44586</v>
      </c>
    </row>
    <row r="17" spans="1:54" x14ac:dyDescent="0.25">
      <c r="A17" s="1">
        <v>-20</v>
      </c>
      <c r="B17">
        <v>-2.3605999999999999E-2</v>
      </c>
      <c r="C17">
        <v>-3.8383E-2</v>
      </c>
      <c r="D17">
        <v>1.6756E-2</v>
      </c>
      <c r="E17">
        <v>5.0679999999999996E-3</v>
      </c>
      <c r="F17">
        <v>-8.5059999999999997E-3</v>
      </c>
      <c r="G17">
        <v>-7.0280000000000004E-3</v>
      </c>
      <c r="H17">
        <v>-1.5089999999999999E-3</v>
      </c>
      <c r="I17">
        <v>6.9899999999999997E-4</v>
      </c>
      <c r="J17">
        <v>9.1850000000000005E-3</v>
      </c>
      <c r="K17">
        <v>1.0858E-2</v>
      </c>
      <c r="L17">
        <v>-1.7631000000000001E-2</v>
      </c>
      <c r="M17">
        <v>-2.8098999999999999E-2</v>
      </c>
      <c r="N17">
        <v>-5.9760000000000004E-3</v>
      </c>
      <c r="O17">
        <v>-1.0619999999999999E-2</v>
      </c>
      <c r="P17">
        <v>-1.1171E-2</v>
      </c>
      <c r="Q17">
        <v>6.4559999999999999E-3</v>
      </c>
      <c r="R17">
        <v>-3.6840000000000002E-3</v>
      </c>
      <c r="S17">
        <v>-1.5772999999999999E-2</v>
      </c>
      <c r="T17">
        <v>1.2390999999999999E-2</v>
      </c>
      <c r="U17">
        <v>-2.1459999999999999E-3</v>
      </c>
      <c r="V17">
        <v>-9.2999999999999997E-5</v>
      </c>
      <c r="W17">
        <v>-3.2520000000000001E-3</v>
      </c>
      <c r="X17">
        <v>3.3029999999999999E-3</v>
      </c>
      <c r="Y17">
        <v>9.4409999999999997E-3</v>
      </c>
      <c r="Z17">
        <v>-1.6787E-2</v>
      </c>
      <c r="AA17">
        <v>0.10581400000000001</v>
      </c>
      <c r="AB17">
        <v>-1.4891E-2</v>
      </c>
      <c r="AC17">
        <v>-1.1504E-2</v>
      </c>
      <c r="AD17">
        <v>-1.9422999999999999E-2</v>
      </c>
      <c r="AE17" s="4">
        <v>-1.498E-3</v>
      </c>
      <c r="AF17">
        <v>-7.4689999999999999E-3</v>
      </c>
      <c r="AG17">
        <v>-4.4652999999999998E-2</v>
      </c>
      <c r="AH17">
        <v>2.137E-3</v>
      </c>
      <c r="AI17">
        <v>-6.5120000000000004E-3</v>
      </c>
      <c r="AJ17">
        <v>-3.8070000000000001E-3</v>
      </c>
      <c r="AK17">
        <v>6.842E-3</v>
      </c>
      <c r="AL17">
        <v>-1.7526E-2</v>
      </c>
      <c r="AM17">
        <v>7.4299999999999995E-4</v>
      </c>
      <c r="AN17">
        <v>-4.7021E-2</v>
      </c>
      <c r="AO17">
        <v>-7.45E-4</v>
      </c>
      <c r="AP17">
        <v>1.8540000000000001E-2</v>
      </c>
      <c r="AQ17">
        <v>-1.9841999999999999E-2</v>
      </c>
      <c r="AR17">
        <v>2.8094999999999998E-2</v>
      </c>
      <c r="AS17">
        <v>1.9569E-2</v>
      </c>
      <c r="AT17">
        <v>-2.0737999999999999E-2</v>
      </c>
      <c r="AU17">
        <v>-7.9330000000000008E-3</v>
      </c>
      <c r="AV17">
        <v>-2.1224E-2</v>
      </c>
      <c r="AW17">
        <v>-4.4039999999999999E-3</v>
      </c>
      <c r="AX17">
        <v>7.3169999999999997E-3</v>
      </c>
      <c r="AY17">
        <v>-4.3070000000000001E-3</v>
      </c>
      <c r="AZ17">
        <v>-3.5839999999999999E-3</v>
      </c>
      <c r="BA17">
        <v>-2.2130000000000001E-3</v>
      </c>
      <c r="BB17" s="2">
        <v>44587</v>
      </c>
    </row>
    <row r="18" spans="1:54" x14ac:dyDescent="0.25">
      <c r="A18" s="1">
        <v>-19</v>
      </c>
      <c r="B18">
        <v>-9.979E-3</v>
      </c>
      <c r="C18">
        <v>-4.8397999999999997E-2</v>
      </c>
      <c r="D18">
        <v>3.1110000000000001E-3</v>
      </c>
      <c r="E18">
        <v>-1.7982000000000001E-2</v>
      </c>
      <c r="F18">
        <v>-5.1380000000000002E-3</v>
      </c>
      <c r="G18">
        <v>-1.3868999999999999E-2</v>
      </c>
      <c r="H18">
        <v>4.2430000000000002E-3</v>
      </c>
      <c r="I18">
        <v>5.0437000000000003E-2</v>
      </c>
      <c r="J18">
        <v>-2.3122E-2</v>
      </c>
      <c r="K18">
        <v>9.9439999999999997E-3</v>
      </c>
      <c r="L18">
        <v>1.3282E-2</v>
      </c>
      <c r="M18">
        <v>-1.155E-2</v>
      </c>
      <c r="N18">
        <v>5.5170000000000002E-3</v>
      </c>
      <c r="O18">
        <v>-9.4399999999999996E-4</v>
      </c>
      <c r="P18">
        <v>6.5389999999999997E-3</v>
      </c>
      <c r="Q18">
        <v>-2.0042000000000001E-2</v>
      </c>
      <c r="R18">
        <v>8.3900000000000001E-4</v>
      </c>
      <c r="S18">
        <v>-2.6670000000000001E-3</v>
      </c>
      <c r="T18">
        <v>4.4050000000000001E-3</v>
      </c>
      <c r="U18">
        <v>-2.6294000000000001E-2</v>
      </c>
      <c r="V18">
        <v>-9.9419999999999994E-3</v>
      </c>
      <c r="W18">
        <v>-6.5200000000000002E-4</v>
      </c>
      <c r="X18">
        <v>-4.8269999999999997E-3</v>
      </c>
      <c r="Y18">
        <v>-1.7801999999999998E-2</v>
      </c>
      <c r="Z18">
        <v>-3.422E-2</v>
      </c>
      <c r="AA18">
        <v>3.3085999999999997E-2</v>
      </c>
      <c r="AB18">
        <v>-4.5449000000000003E-2</v>
      </c>
      <c r="AC18">
        <v>-1.2506E-2</v>
      </c>
      <c r="AD18">
        <v>-1.3206000000000001E-2</v>
      </c>
      <c r="AE18" s="4">
        <v>-5.3990000000000002E-3</v>
      </c>
      <c r="AF18">
        <v>8.5450000000000005E-3</v>
      </c>
      <c r="AG18">
        <v>2.2637000000000001E-2</v>
      </c>
      <c r="AH18">
        <v>-1.3799000000000001E-2</v>
      </c>
      <c r="AI18">
        <v>-1.9425000000000001E-2</v>
      </c>
      <c r="AJ18">
        <v>-1.5616E-2</v>
      </c>
      <c r="AK18">
        <v>9.7400000000000004E-4</v>
      </c>
      <c r="AL18">
        <v>-9.4039999999999992E-3</v>
      </c>
      <c r="AM18">
        <v>-1.0399999999999999E-3</v>
      </c>
      <c r="AN18">
        <v>-3.349E-3</v>
      </c>
      <c r="AO18">
        <v>-7.0549999999999996E-3</v>
      </c>
      <c r="AP18">
        <v>-2.9123E-2</v>
      </c>
      <c r="AQ18">
        <v>6.4729999999999996E-3</v>
      </c>
      <c r="AR18">
        <v>1.0494E-2</v>
      </c>
      <c r="AS18">
        <v>-9.2100000000000005E-4</v>
      </c>
      <c r="AT18">
        <v>-3.2738000000000003E-2</v>
      </c>
      <c r="AU18">
        <v>8.0789999999999994E-3</v>
      </c>
      <c r="AV18">
        <v>5.6940000000000003E-3</v>
      </c>
      <c r="AW18">
        <v>-7.1459999999999996E-3</v>
      </c>
      <c r="AX18">
        <v>-2.5728000000000001E-2</v>
      </c>
      <c r="AY18">
        <v>1.5219999999999999E-3</v>
      </c>
      <c r="AZ18">
        <v>-1.4029E-2</v>
      </c>
      <c r="BA18">
        <v>-3.8386999999999998E-2</v>
      </c>
      <c r="BB18" s="2">
        <v>44588</v>
      </c>
    </row>
    <row r="19" spans="1:54" x14ac:dyDescent="0.25">
      <c r="A19" s="1">
        <v>-18</v>
      </c>
      <c r="B19">
        <v>1.2267999999999999E-2</v>
      </c>
      <c r="C19">
        <v>4.2446999999999999E-2</v>
      </c>
      <c r="D19">
        <v>1.6428999999999999E-2</v>
      </c>
      <c r="E19">
        <v>8.1379999999999994E-3</v>
      </c>
      <c r="F19">
        <v>1.7027E-2</v>
      </c>
      <c r="G19">
        <v>1.9907999999999999E-2</v>
      </c>
      <c r="H19">
        <v>3.1975999999999997E-2</v>
      </c>
      <c r="I19">
        <v>-2.3289999999999999E-3</v>
      </c>
      <c r="J19">
        <v>1.8540000000000001E-2</v>
      </c>
      <c r="K19">
        <v>-5.7889999999999999E-3</v>
      </c>
      <c r="L19">
        <v>1.9350000000000001E-3</v>
      </c>
      <c r="M19">
        <v>3.9905000000000003E-2</v>
      </c>
      <c r="N19">
        <v>9.1699999999999995E-4</v>
      </c>
      <c r="O19">
        <v>1.9297000000000002E-2</v>
      </c>
      <c r="P19">
        <v>2.2686999999999999E-2</v>
      </c>
      <c r="Q19">
        <v>5.2750000000000002E-3</v>
      </c>
      <c r="R19">
        <v>1.9753E-2</v>
      </c>
      <c r="S19">
        <v>1.9996E-2</v>
      </c>
      <c r="T19">
        <v>-1.1398999999999999E-2</v>
      </c>
      <c r="U19">
        <v>1.7144E-2</v>
      </c>
      <c r="V19">
        <v>-5.3287000000000001E-2</v>
      </c>
      <c r="W19">
        <v>9.3439999999999999E-3</v>
      </c>
      <c r="X19">
        <v>1.7382999999999999E-2</v>
      </c>
      <c r="Y19">
        <v>8.907E-3</v>
      </c>
      <c r="Z19">
        <v>1.1056E-2</v>
      </c>
      <c r="AA19">
        <v>3.7740000000000003E-2</v>
      </c>
      <c r="AB19">
        <v>4.4294E-2</v>
      </c>
      <c r="AC19">
        <v>7.7799999999999996E-3</v>
      </c>
      <c r="AD19">
        <v>2.0337000000000001E-2</v>
      </c>
      <c r="AE19" s="4">
        <v>2.4056000000000001E-2</v>
      </c>
      <c r="AF19">
        <v>1.2344000000000001E-2</v>
      </c>
      <c r="AG19">
        <v>4.4026000000000003E-2</v>
      </c>
      <c r="AH19">
        <v>4.8030999999999997E-2</v>
      </c>
      <c r="AI19">
        <v>1.5970999999999999E-2</v>
      </c>
      <c r="AJ19">
        <v>4.9673000000000002E-2</v>
      </c>
      <c r="AK19">
        <v>1.7045000000000001E-2</v>
      </c>
      <c r="AL19">
        <v>-2.9295999999999999E-2</v>
      </c>
      <c r="AM19">
        <v>2.3800000000000002E-2</v>
      </c>
      <c r="AN19">
        <v>-2.7203000000000001E-2</v>
      </c>
      <c r="AO19">
        <v>4.7089999999999996E-3</v>
      </c>
      <c r="AP19">
        <v>-4.3485000000000003E-2</v>
      </c>
      <c r="AQ19">
        <v>2.4177000000000001E-2</v>
      </c>
      <c r="AR19">
        <v>2.7695000000000001E-2</v>
      </c>
      <c r="AS19">
        <v>3.1773999999999997E-2</v>
      </c>
      <c r="AT19">
        <v>2.2598E-2</v>
      </c>
      <c r="AU19">
        <v>1.4957E-2</v>
      </c>
      <c r="AV19">
        <v>1.3799999999999999E-3</v>
      </c>
      <c r="AW19">
        <v>-1.0008E-2</v>
      </c>
      <c r="AX19">
        <v>-6.7799999999999996E-3</v>
      </c>
      <c r="AY19">
        <v>3.0370000000000002E-3</v>
      </c>
      <c r="AZ19">
        <v>1.5177E-2</v>
      </c>
      <c r="BA19">
        <v>2.6468999999999999E-2</v>
      </c>
      <c r="BB19" s="2">
        <v>44589</v>
      </c>
    </row>
    <row r="20" spans="1:54" x14ac:dyDescent="0.25">
      <c r="A20" s="1">
        <v>-17</v>
      </c>
      <c r="B20">
        <v>6.7827999999999999E-2</v>
      </c>
      <c r="C20">
        <v>6.8391999999999994E-2</v>
      </c>
      <c r="D20">
        <v>6.7999999999999996E-3</v>
      </c>
      <c r="E20">
        <v>1.1043000000000001E-2</v>
      </c>
      <c r="F20">
        <v>1.6740999999999999E-2</v>
      </c>
      <c r="G20">
        <v>2.5808000000000001E-2</v>
      </c>
      <c r="H20">
        <v>1.9102999999999998E-2</v>
      </c>
      <c r="I20">
        <v>-5.1770000000000002E-3</v>
      </c>
      <c r="J20">
        <v>4.9281999999999999E-2</v>
      </c>
      <c r="K20">
        <v>6.9579999999999998E-3</v>
      </c>
      <c r="L20">
        <v>3.1632E-2</v>
      </c>
      <c r="M20">
        <v>2.273E-2</v>
      </c>
      <c r="N20">
        <v>-2.6693000000000001E-2</v>
      </c>
      <c r="O20">
        <v>4.9109999999999996E-3</v>
      </c>
      <c r="P20">
        <v>-8.7670000000000005E-3</v>
      </c>
      <c r="Q20">
        <v>1.9581999999999999E-2</v>
      </c>
      <c r="R20">
        <v>2.7899999999999999E-3</v>
      </c>
      <c r="S20">
        <v>2.3685999999999999E-2</v>
      </c>
      <c r="T20">
        <v>3.7369999999999999E-3</v>
      </c>
      <c r="U20">
        <v>1.6258000000000002E-2</v>
      </c>
      <c r="V20">
        <v>1.9859999999999999E-3</v>
      </c>
      <c r="W20">
        <v>8.8090000000000009E-3</v>
      </c>
      <c r="X20">
        <v>2.1861999999999999E-2</v>
      </c>
      <c r="Y20">
        <v>1.3481999999999999E-2</v>
      </c>
      <c r="Z20">
        <v>7.4148000000000006E-2</v>
      </c>
      <c r="AA20">
        <v>-1.9009999999999999E-3</v>
      </c>
      <c r="AB20">
        <v>5.1235999999999997E-2</v>
      </c>
      <c r="AC20">
        <v>2.6136E-2</v>
      </c>
      <c r="AD20">
        <v>1.5277000000000001E-2</v>
      </c>
      <c r="AE20" s="4">
        <v>1.8710000000000001E-2</v>
      </c>
      <c r="AF20">
        <v>-6.4929999999999996E-3</v>
      </c>
      <c r="AG20">
        <v>8.0429999999999998E-3</v>
      </c>
      <c r="AH20">
        <v>7.1471999999999994E-2</v>
      </c>
      <c r="AI20">
        <v>1.3566E-2</v>
      </c>
      <c r="AJ20">
        <v>3.0672999999999999E-2</v>
      </c>
      <c r="AK20">
        <v>-1.9968E-2</v>
      </c>
      <c r="AL20">
        <v>4.2333999999999997E-2</v>
      </c>
      <c r="AM20">
        <v>1.7557E-2</v>
      </c>
      <c r="AN20">
        <v>1.0288E-2</v>
      </c>
      <c r="AO20">
        <v>-7.1789999999999996E-3</v>
      </c>
      <c r="AP20">
        <v>6.6850999999999994E-2</v>
      </c>
      <c r="AQ20">
        <v>2.5513000000000001E-2</v>
      </c>
      <c r="AR20">
        <v>8.7849999999999994E-3</v>
      </c>
      <c r="AS20">
        <v>1.7912000000000001E-2</v>
      </c>
      <c r="AT20">
        <v>2.0563000000000001E-2</v>
      </c>
      <c r="AU20">
        <v>-1.0141000000000001E-2</v>
      </c>
      <c r="AV20">
        <v>-3.5244999999999999E-2</v>
      </c>
      <c r="AW20">
        <v>1.7094999999999999E-2</v>
      </c>
      <c r="AX20">
        <v>1.3514E-2</v>
      </c>
      <c r="AY20">
        <v>-1.6440000000000001E-3</v>
      </c>
      <c r="AZ20">
        <v>1.1835999999999999E-2</v>
      </c>
      <c r="BA20">
        <v>2.4076E-2</v>
      </c>
      <c r="BB20" s="2">
        <v>44592</v>
      </c>
    </row>
    <row r="21" spans="1:54" x14ac:dyDescent="0.25">
      <c r="A21" s="1">
        <v>-16</v>
      </c>
      <c r="B21">
        <v>-1.8293E-2</v>
      </c>
      <c r="C21">
        <v>3.9088999999999999E-2</v>
      </c>
      <c r="D21">
        <v>1.1365E-2</v>
      </c>
      <c r="E21">
        <v>6.0410000000000004E-3</v>
      </c>
      <c r="F21">
        <v>1.1554999999999999E-2</v>
      </c>
      <c r="G21">
        <v>7.5269999999999998E-3</v>
      </c>
      <c r="H21">
        <v>2.6199999999999999E-3</v>
      </c>
      <c r="I21">
        <v>3.4230999999999998E-2</v>
      </c>
      <c r="J21">
        <v>2.8018999999999999E-2</v>
      </c>
      <c r="K21">
        <v>3.9240000000000004E-3</v>
      </c>
      <c r="L21">
        <v>-2.2131999999999999E-2</v>
      </c>
      <c r="M21">
        <v>-4.6150000000000002E-3</v>
      </c>
      <c r="N21">
        <v>-1.2307999999999999E-2</v>
      </c>
      <c r="O21">
        <v>-6.8240000000000002E-3</v>
      </c>
      <c r="P21">
        <v>6.757E-3</v>
      </c>
      <c r="Q21">
        <v>1.0618000000000001E-2</v>
      </c>
      <c r="R21">
        <v>-7.4029999999999999E-3</v>
      </c>
      <c r="S21">
        <v>-1.2784E-2</v>
      </c>
      <c r="T21">
        <v>1.3889E-2</v>
      </c>
      <c r="U21">
        <v>8.3269999999999993E-3</v>
      </c>
      <c r="V21">
        <v>1.8629E-2</v>
      </c>
      <c r="W21">
        <v>7.3350000000000004E-3</v>
      </c>
      <c r="X21">
        <v>2.6103000000000001E-2</v>
      </c>
      <c r="Y21">
        <v>1.7014999999999999E-2</v>
      </c>
      <c r="Z21">
        <v>-6.2069999999999998E-3</v>
      </c>
      <c r="AA21">
        <v>3.0869999999999999E-3</v>
      </c>
      <c r="AB21">
        <v>-1.1592999999999999E-2</v>
      </c>
      <c r="AC21">
        <v>-1.3301E-2</v>
      </c>
      <c r="AD21">
        <v>-1.426E-3</v>
      </c>
      <c r="AE21" s="4">
        <v>6.8399999999999997E-3</v>
      </c>
      <c r="AF21">
        <v>3.882E-3</v>
      </c>
      <c r="AG21">
        <v>4.0549999999999996E-3</v>
      </c>
      <c r="AH21">
        <v>1.7680999999999999E-2</v>
      </c>
      <c r="AI21">
        <v>5.5539999999999999E-3</v>
      </c>
      <c r="AJ21">
        <v>3.1389999999999999E-3</v>
      </c>
      <c r="AK21">
        <v>2.0286999999999999E-2</v>
      </c>
      <c r="AL21">
        <v>-3.114E-3</v>
      </c>
      <c r="AM21">
        <v>6.2570000000000004E-3</v>
      </c>
      <c r="AN21">
        <v>-3.1539999999999999E-2</v>
      </c>
      <c r="AO21">
        <v>2.4853E-2</v>
      </c>
      <c r="AP21">
        <v>1.49E-2</v>
      </c>
      <c r="AQ21">
        <v>3.6068999999999997E-2</v>
      </c>
      <c r="AR21">
        <v>-7.1640000000000002E-3</v>
      </c>
      <c r="AS21">
        <v>1.5937E-2</v>
      </c>
      <c r="AT21">
        <v>-1.9387999999999999E-2</v>
      </c>
      <c r="AU21">
        <v>-6.2810000000000001E-3</v>
      </c>
      <c r="AV21">
        <v>3.6440000000000001E-3</v>
      </c>
      <c r="AW21">
        <v>-1.2960000000000001E-3</v>
      </c>
      <c r="AX21">
        <v>3.2309999999999998E-2</v>
      </c>
      <c r="AY21">
        <v>6.3299999999999999E-4</v>
      </c>
      <c r="AZ21">
        <v>1.2750000000000001E-3</v>
      </c>
      <c r="BA21">
        <v>-8.1689999999999992E-3</v>
      </c>
      <c r="BB21" s="2">
        <v>44593</v>
      </c>
    </row>
    <row r="22" spans="1:54" x14ac:dyDescent="0.25">
      <c r="A22" s="1">
        <v>-15</v>
      </c>
      <c r="B22">
        <v>-1.7760999999999999E-2</v>
      </c>
      <c r="C22">
        <v>-5.3816999999999997E-2</v>
      </c>
      <c r="D22">
        <v>6.6779999999999999E-3</v>
      </c>
      <c r="E22">
        <v>1.2593999999999999E-2</v>
      </c>
      <c r="F22">
        <v>-3.3374000000000001E-2</v>
      </c>
      <c r="G22">
        <v>1.4807000000000001E-2</v>
      </c>
      <c r="H22">
        <v>9.1179999999999994E-3</v>
      </c>
      <c r="I22">
        <v>-2.4299999999999999E-3</v>
      </c>
      <c r="J22">
        <v>-1.7149000000000001E-2</v>
      </c>
      <c r="K22">
        <v>-9.0379999999999992E-3</v>
      </c>
      <c r="L22">
        <v>-3.4770000000000001E-3</v>
      </c>
      <c r="M22">
        <v>1.6458E-2</v>
      </c>
      <c r="N22">
        <v>-9.8119999999999995E-3</v>
      </c>
      <c r="O22">
        <v>1.7999000000000001E-2</v>
      </c>
      <c r="P22">
        <v>1.093E-3</v>
      </c>
      <c r="Q22">
        <v>-1.057E-3</v>
      </c>
      <c r="R22">
        <v>1.0186000000000001E-2</v>
      </c>
      <c r="S22">
        <v>1.2944000000000001E-2</v>
      </c>
      <c r="T22">
        <v>-4.8514000000000002E-2</v>
      </c>
      <c r="U22">
        <v>-1.6036000000000002E-2</v>
      </c>
      <c r="V22">
        <v>-1.9989999999999999E-3</v>
      </c>
      <c r="W22">
        <v>1.714E-3</v>
      </c>
      <c r="X22">
        <v>-2.751E-3</v>
      </c>
      <c r="Y22">
        <v>-8.0370000000000007E-3</v>
      </c>
      <c r="Z22">
        <v>-2.7456999999999999E-2</v>
      </c>
      <c r="AA22">
        <v>1.3426E-2</v>
      </c>
      <c r="AB22">
        <v>-2.4164999999999999E-2</v>
      </c>
      <c r="AC22">
        <v>9.7289999999999998E-3</v>
      </c>
      <c r="AD22">
        <v>-1.1748E-2</v>
      </c>
      <c r="AE22" s="4">
        <v>9.3779999999999992E-3</v>
      </c>
      <c r="AF22">
        <v>6.2760000000000003E-3</v>
      </c>
      <c r="AG22">
        <v>-1.4324999999999999E-2</v>
      </c>
      <c r="AH22">
        <v>-5.1862999999999999E-2</v>
      </c>
      <c r="AI22">
        <v>-6.992E-3</v>
      </c>
      <c r="AJ22">
        <v>-5.4060000000000002E-3</v>
      </c>
      <c r="AK22">
        <v>1.274E-3</v>
      </c>
      <c r="AL22">
        <v>-5.1999999999999995E-4</v>
      </c>
      <c r="AM22">
        <v>1.2818E-2</v>
      </c>
      <c r="AN22">
        <v>-4.2805000000000003E-2</v>
      </c>
      <c r="AO22">
        <v>7.9410000000000001E-3</v>
      </c>
      <c r="AP22">
        <v>-5.3751E-2</v>
      </c>
      <c r="AQ22">
        <v>9.1799999999999998E-4</v>
      </c>
      <c r="AR22">
        <v>1.5107000000000001E-2</v>
      </c>
      <c r="AS22">
        <v>7.1085999999999996E-2</v>
      </c>
      <c r="AT22">
        <v>-7.0730000000000003E-3</v>
      </c>
      <c r="AU22">
        <v>7.5900000000000004E-3</v>
      </c>
      <c r="AV22">
        <v>2.5270000000000002E-3</v>
      </c>
      <c r="AW22">
        <v>3.3530000000000001E-3</v>
      </c>
      <c r="AX22">
        <v>-1.8030999999999998E-2</v>
      </c>
      <c r="AY22">
        <v>2.3999999999999998E-3</v>
      </c>
      <c r="AZ22">
        <v>1.3919000000000001E-2</v>
      </c>
      <c r="BA22">
        <v>1.3341E-2</v>
      </c>
      <c r="BB22" s="2">
        <v>44594</v>
      </c>
    </row>
    <row r="23" spans="1:54" x14ac:dyDescent="0.25">
      <c r="A23" s="1">
        <v>-14</v>
      </c>
      <c r="B23">
        <v>-1.0932000000000001E-2</v>
      </c>
      <c r="C23">
        <v>-3.2877000000000003E-2</v>
      </c>
      <c r="D23">
        <v>-1.8752000000000001E-2</v>
      </c>
      <c r="E23">
        <v>-2.8785000000000002E-2</v>
      </c>
      <c r="F23">
        <v>-3.2771000000000002E-2</v>
      </c>
      <c r="G23">
        <v>-1.6882999999999999E-2</v>
      </c>
      <c r="H23">
        <v>-1.9465E-2</v>
      </c>
      <c r="I23">
        <v>-7.3249999999999999E-3</v>
      </c>
      <c r="J23">
        <v>-9.7583000000000003E-2</v>
      </c>
      <c r="K23">
        <v>-9.6329999999999992E-3</v>
      </c>
      <c r="L23">
        <v>-1.72E-2</v>
      </c>
      <c r="M23">
        <v>-6.202E-3</v>
      </c>
      <c r="N23">
        <v>-3.3751999999999997E-2</v>
      </c>
      <c r="O23">
        <v>-5.6999999999999998E-4</v>
      </c>
      <c r="P23">
        <v>-2.1592E-2</v>
      </c>
      <c r="Q23">
        <v>-2.9506000000000001E-2</v>
      </c>
      <c r="R23">
        <v>7.0039999999999998E-3</v>
      </c>
      <c r="S23">
        <v>1.2769999999999999E-3</v>
      </c>
      <c r="T23">
        <v>2.7841999999999999E-2</v>
      </c>
      <c r="U23">
        <v>-7.2490000000000002E-3</v>
      </c>
      <c r="V23">
        <v>-2.1454000000000001E-2</v>
      </c>
      <c r="W23">
        <v>-5.5989999999999998E-3</v>
      </c>
      <c r="X23">
        <v>-1.158E-2</v>
      </c>
      <c r="Y23">
        <v>-8.3040000000000006E-3</v>
      </c>
      <c r="Z23">
        <v>-4.3709999999999999E-2</v>
      </c>
      <c r="AA23">
        <v>-3.0460000000000001E-3</v>
      </c>
      <c r="AB23">
        <v>-4.1818000000000001E-2</v>
      </c>
      <c r="AC23">
        <v>-2.7095000000000001E-2</v>
      </c>
      <c r="AD23">
        <v>-1.5082E-2</v>
      </c>
      <c r="AE23" s="4">
        <v>-2.4693E-2</v>
      </c>
      <c r="AF23">
        <v>-8.6700000000000004E-4</v>
      </c>
      <c r="AG23">
        <v>-4.1311E-2</v>
      </c>
      <c r="AH23">
        <v>-4.5136999999999997E-2</v>
      </c>
      <c r="AI23">
        <v>-1.4681E-2</v>
      </c>
      <c r="AJ23">
        <v>-4.2653000000000003E-2</v>
      </c>
      <c r="AK23">
        <v>-6.0670000000000003E-3</v>
      </c>
      <c r="AL23">
        <v>-1.9959000000000001E-2</v>
      </c>
      <c r="AM23">
        <v>-3.7939000000000001E-2</v>
      </c>
      <c r="AN23">
        <v>-1.1457999999999999E-2</v>
      </c>
      <c r="AO23">
        <v>-1.3094E-2</v>
      </c>
      <c r="AP23">
        <v>-2.9235000000000001E-2</v>
      </c>
      <c r="AQ23">
        <v>2.8519999999999999E-3</v>
      </c>
      <c r="AR23">
        <v>-3.9731000000000002E-2</v>
      </c>
      <c r="AS23">
        <v>-3.7060999999999997E-2</v>
      </c>
      <c r="AT23">
        <v>-2.8396000000000001E-2</v>
      </c>
      <c r="AU23">
        <v>4.0629999999999998E-3</v>
      </c>
      <c r="AV23">
        <v>1.261E-3</v>
      </c>
      <c r="AW23">
        <v>-4.0147000000000002E-2</v>
      </c>
      <c r="AX23">
        <v>-9.7350000000000006E-3</v>
      </c>
      <c r="AY23">
        <v>-3.7929999999999999E-3</v>
      </c>
      <c r="AZ23">
        <v>-8.0962000000000006E-2</v>
      </c>
      <c r="BA23">
        <v>-2.7154000000000001E-2</v>
      </c>
      <c r="BB23" s="2">
        <v>44595</v>
      </c>
    </row>
    <row r="24" spans="1:54" x14ac:dyDescent="0.25">
      <c r="A24" s="1">
        <v>-13</v>
      </c>
      <c r="B24">
        <v>1.7288000000000001E-2</v>
      </c>
      <c r="C24">
        <v>6.9915000000000005E-2</v>
      </c>
      <c r="D24">
        <v>-7.0089999999999996E-3</v>
      </c>
      <c r="E24">
        <v>-3.7883E-2</v>
      </c>
      <c r="F24">
        <v>-5.862E-3</v>
      </c>
      <c r="G24">
        <v>-2.7209999999999999E-3</v>
      </c>
      <c r="H24">
        <v>1.8974999999999999E-2</v>
      </c>
      <c r="I24">
        <v>-1.0016000000000001E-2</v>
      </c>
      <c r="J24">
        <v>-3.5820000000000001E-3</v>
      </c>
      <c r="K24">
        <v>-3.7820000000000002E-3</v>
      </c>
      <c r="L24">
        <v>7.1830000000000001E-3</v>
      </c>
      <c r="M24">
        <v>-6.8919999999999997E-3</v>
      </c>
      <c r="N24">
        <v>-7.7409999999999996E-3</v>
      </c>
      <c r="O24">
        <v>-1.6559000000000001E-2</v>
      </c>
      <c r="P24">
        <v>-8.652E-3</v>
      </c>
      <c r="Q24">
        <v>-8.7500000000000008E-3</v>
      </c>
      <c r="R24">
        <v>-1.0606000000000001E-2</v>
      </c>
      <c r="S24">
        <v>-6.38E-4</v>
      </c>
      <c r="T24">
        <v>3.748E-3</v>
      </c>
      <c r="U24">
        <v>-8.2620000000000002E-3</v>
      </c>
      <c r="V24">
        <v>-1.0926999999999999E-2</v>
      </c>
      <c r="W24">
        <v>-2.4216000000000001E-2</v>
      </c>
      <c r="X24">
        <v>2.4007000000000001E-2</v>
      </c>
      <c r="Y24">
        <v>2.5627E-2</v>
      </c>
      <c r="Z24">
        <v>9.5370000000000003E-3</v>
      </c>
      <c r="AA24">
        <v>-9.9059999999999999E-3</v>
      </c>
      <c r="AB24">
        <v>2.8649000000000001E-2</v>
      </c>
      <c r="AC24">
        <v>-8.6879999999999995E-3</v>
      </c>
      <c r="AD24">
        <v>-1.6667000000000001E-2</v>
      </c>
      <c r="AE24" s="4">
        <v>5.1440000000000001E-3</v>
      </c>
      <c r="AF24">
        <v>-2.1220000000000002E-3</v>
      </c>
      <c r="AG24">
        <v>2.8799000000000002E-2</v>
      </c>
      <c r="AH24">
        <v>3.2613000000000003E-2</v>
      </c>
      <c r="AI24">
        <v>-1.12E-2</v>
      </c>
      <c r="AJ24">
        <v>5.2909999999999997E-3</v>
      </c>
      <c r="AK24">
        <v>2.2800000000000001E-2</v>
      </c>
      <c r="AL24">
        <v>-2.4705999999999999E-2</v>
      </c>
      <c r="AM24">
        <v>3.483E-3</v>
      </c>
      <c r="AN24">
        <v>-0.119085</v>
      </c>
      <c r="AO24">
        <v>-3.274E-3</v>
      </c>
      <c r="AP24">
        <v>-2.5033E-2</v>
      </c>
      <c r="AQ24">
        <v>6.9930000000000001E-3</v>
      </c>
      <c r="AR24">
        <v>1.5448999999999999E-2</v>
      </c>
      <c r="AS24">
        <v>2.5590000000000001E-3</v>
      </c>
      <c r="AT24">
        <v>1.2898E-2</v>
      </c>
      <c r="AU24">
        <v>-1.6500000000000001E-2</v>
      </c>
      <c r="AV24">
        <v>-3.023E-2</v>
      </c>
      <c r="AW24">
        <v>-2.5100000000000001E-3</v>
      </c>
      <c r="AX24">
        <v>-2.2683999999999999E-2</v>
      </c>
      <c r="AY24">
        <v>3.7929999999999999E-3</v>
      </c>
      <c r="AZ24">
        <v>-2.5454000000000001E-2</v>
      </c>
      <c r="BA24">
        <v>-1.7762E-2</v>
      </c>
      <c r="BB24" s="2">
        <v>44596</v>
      </c>
    </row>
    <row r="25" spans="1:54" x14ac:dyDescent="0.25">
      <c r="A25" s="1">
        <v>-12</v>
      </c>
      <c r="B25">
        <v>-8.0350000000000005E-3</v>
      </c>
      <c r="C25">
        <v>5.6489999999999999E-2</v>
      </c>
      <c r="D25">
        <v>8.3239999999999998E-3</v>
      </c>
      <c r="E25">
        <v>-5.7780000000000001E-3</v>
      </c>
      <c r="F25">
        <v>-5.3049999999999998E-3</v>
      </c>
      <c r="G25">
        <v>2.6419999999999998E-3</v>
      </c>
      <c r="H25">
        <v>-3.0351E-2</v>
      </c>
      <c r="I25">
        <v>-1.1450999999999999E-2</v>
      </c>
      <c r="J25">
        <v>2.7140000000000001E-2</v>
      </c>
      <c r="K25">
        <v>7.3080000000000003E-3</v>
      </c>
      <c r="L25">
        <v>-9.5060000000000006E-3</v>
      </c>
      <c r="M25">
        <v>3.901E-3</v>
      </c>
      <c r="N25">
        <v>5.6767999999999999E-2</v>
      </c>
      <c r="O25">
        <v>-3.9500000000000004E-3</v>
      </c>
      <c r="P25">
        <v>6.3730000000000002E-3</v>
      </c>
      <c r="Q25">
        <v>-9.1600000000000004E-4</v>
      </c>
      <c r="R25">
        <v>1.0444E-2</v>
      </c>
      <c r="S25">
        <v>-1.518E-3</v>
      </c>
      <c r="T25">
        <v>3.2680000000000001E-3</v>
      </c>
      <c r="U25">
        <v>1.0857E-2</v>
      </c>
      <c r="V25">
        <v>7.0809999999999996E-3</v>
      </c>
      <c r="W25">
        <v>-1.0460000000000001E-3</v>
      </c>
      <c r="X25">
        <v>1.495E-3</v>
      </c>
      <c r="Y25">
        <v>3.3370000000000001E-3</v>
      </c>
      <c r="Z25">
        <v>1.1958E-2</v>
      </c>
      <c r="AA25">
        <v>2.3699999999999999E-4</v>
      </c>
      <c r="AB25">
        <v>8.6079999999999993E-3</v>
      </c>
      <c r="AC25">
        <v>-2.6210000000000001E-3</v>
      </c>
      <c r="AD25">
        <v>2.1322000000000001E-2</v>
      </c>
      <c r="AE25" s="4">
        <v>-3.7090000000000001E-3</v>
      </c>
      <c r="AF25">
        <v>-9.6000000000000002E-5</v>
      </c>
      <c r="AG25">
        <v>-2.2461999999999999E-2</v>
      </c>
      <c r="AH25">
        <v>-4.0850000000000001E-3</v>
      </c>
      <c r="AI25">
        <v>9.2299999999999999E-4</v>
      </c>
      <c r="AJ25">
        <v>-1.2619999999999999E-2</v>
      </c>
      <c r="AK25">
        <v>1.7689E-2</v>
      </c>
      <c r="AL25">
        <v>1.8318999999999998E-2</v>
      </c>
      <c r="AM25">
        <v>-6.1029999999999999E-3</v>
      </c>
      <c r="AN25">
        <v>5.8459999999999996E-3</v>
      </c>
      <c r="AO25">
        <v>-2.4359999999999998E-3</v>
      </c>
      <c r="AP25">
        <v>3.7950000000000002E-3</v>
      </c>
      <c r="AQ25">
        <v>8.9490000000000004E-3</v>
      </c>
      <c r="AR25">
        <v>-1.6445000000000001E-2</v>
      </c>
      <c r="AS25">
        <v>-2.8929E-2</v>
      </c>
      <c r="AT25">
        <v>3.5980000000000001E-3</v>
      </c>
      <c r="AU25">
        <v>3.2339999999999999E-3</v>
      </c>
      <c r="AV25">
        <v>3.081E-3</v>
      </c>
      <c r="AW25">
        <v>-6.1479999999999998E-3</v>
      </c>
      <c r="AX25">
        <v>2.3400000000000001E-2</v>
      </c>
      <c r="AY25">
        <v>3.15E-3</v>
      </c>
      <c r="AZ25">
        <v>-7.9520000000000007E-3</v>
      </c>
      <c r="BA25">
        <v>-9.1509999999999994E-3</v>
      </c>
      <c r="BB25" s="2">
        <v>44599</v>
      </c>
    </row>
    <row r="26" spans="1:54" x14ac:dyDescent="0.25">
      <c r="A26" s="1">
        <v>-11</v>
      </c>
      <c r="B26">
        <v>1.4284E-2</v>
      </c>
      <c r="C26">
        <v>1.4428E-2</v>
      </c>
      <c r="D26">
        <v>2.0413000000000001E-2</v>
      </c>
      <c r="E26">
        <v>9.0840000000000001E-3</v>
      </c>
      <c r="F26">
        <v>2.6824000000000001E-2</v>
      </c>
      <c r="G26">
        <v>1.0102E-2</v>
      </c>
      <c r="H26">
        <v>5.0390000000000001E-3</v>
      </c>
      <c r="I26">
        <v>1.9505000000000002E-2</v>
      </c>
      <c r="J26">
        <v>7.0776000000000006E-2</v>
      </c>
      <c r="K26">
        <v>4.6407999999999998E-2</v>
      </c>
      <c r="L26">
        <v>2.9085E-2</v>
      </c>
      <c r="M26">
        <v>4.8799999999999998E-3</v>
      </c>
      <c r="N26">
        <v>-2.3699999999999999E-4</v>
      </c>
      <c r="O26">
        <v>1.222E-3</v>
      </c>
      <c r="P26">
        <v>7.5292999999999999E-2</v>
      </c>
      <c r="Q26">
        <v>1.1479E-2</v>
      </c>
      <c r="R26">
        <v>6.4729999999999996E-3</v>
      </c>
      <c r="S26">
        <v>-8.8000000000000003E-4</v>
      </c>
      <c r="T26">
        <v>2.8715000000000001E-2</v>
      </c>
      <c r="U26">
        <v>8.5715E-2</v>
      </c>
      <c r="V26">
        <v>8.3719999999999992E-3</v>
      </c>
      <c r="W26">
        <v>9.2479999999999993E-3</v>
      </c>
      <c r="X26">
        <v>5.2830000000000004E-3</v>
      </c>
      <c r="Y26">
        <v>1.864E-2</v>
      </c>
      <c r="Z26">
        <v>2.5623E-2</v>
      </c>
      <c r="AA26">
        <v>1.2715000000000001E-2</v>
      </c>
      <c r="AB26">
        <v>1.9241999999999999E-2</v>
      </c>
      <c r="AC26">
        <v>7.4089999999999998E-3</v>
      </c>
      <c r="AD26">
        <v>1.2919E-2</v>
      </c>
      <c r="AE26" s="4">
        <v>8.3660000000000002E-3</v>
      </c>
      <c r="AF26">
        <v>2.6029999999999998E-3</v>
      </c>
      <c r="AG26">
        <v>2.2581E-2</v>
      </c>
      <c r="AH26">
        <v>1.2468999999999999E-2</v>
      </c>
      <c r="AI26">
        <v>1.0095E-2</v>
      </c>
      <c r="AJ26">
        <v>8.2679999999999993E-3</v>
      </c>
      <c r="AK26">
        <v>-2.334E-2</v>
      </c>
      <c r="AL26">
        <v>9.0349999999999996E-3</v>
      </c>
      <c r="AM26">
        <v>2.911E-3</v>
      </c>
      <c r="AN26">
        <v>5.4286000000000001E-2</v>
      </c>
      <c r="AO26">
        <v>-6.8100000000000001E-3</v>
      </c>
      <c r="AP26">
        <v>4.6864000000000003E-2</v>
      </c>
      <c r="AQ26">
        <v>-5.9230000000000003E-3</v>
      </c>
      <c r="AR26">
        <v>1.1924000000000001E-2</v>
      </c>
      <c r="AS26">
        <v>1.977E-3</v>
      </c>
      <c r="AT26">
        <v>-8.0129999999999993E-3</v>
      </c>
      <c r="AU26">
        <v>4.2469999999999999E-3</v>
      </c>
      <c r="AV26">
        <v>-1.134E-3</v>
      </c>
      <c r="AW26">
        <v>1.6331999999999999E-2</v>
      </c>
      <c r="AX26">
        <v>2.5193E-2</v>
      </c>
      <c r="AY26">
        <v>9.1409999999999998E-3</v>
      </c>
      <c r="AZ26">
        <v>2.6112E-2</v>
      </c>
      <c r="BA26">
        <v>1.8469999999999999E-3</v>
      </c>
      <c r="BB26" s="2">
        <v>44600</v>
      </c>
    </row>
    <row r="27" spans="1:54" x14ac:dyDescent="0.25">
      <c r="A27" s="1">
        <v>-10</v>
      </c>
      <c r="B27">
        <v>5.2919000000000001E-2</v>
      </c>
      <c r="C27">
        <v>2.7268000000000001E-2</v>
      </c>
      <c r="D27">
        <v>-1.3561999999999999E-2</v>
      </c>
      <c r="E27">
        <v>3.4703999999999999E-2</v>
      </c>
      <c r="F27">
        <v>-2.3040000000000001E-3</v>
      </c>
      <c r="G27">
        <v>1.8349000000000001E-2</v>
      </c>
      <c r="H27">
        <v>1.4821000000000001E-2</v>
      </c>
      <c r="I27">
        <v>1.4625000000000001E-2</v>
      </c>
      <c r="J27">
        <v>5.8964000000000003E-2</v>
      </c>
      <c r="K27">
        <v>1.4059E-2</v>
      </c>
      <c r="L27">
        <v>-3.5750000000000001E-3</v>
      </c>
      <c r="M27">
        <v>4.9059999999999998E-3</v>
      </c>
      <c r="N27">
        <v>-1.8411E-2</v>
      </c>
      <c r="O27">
        <v>-4.6500000000000003E-4</v>
      </c>
      <c r="P27">
        <v>-1.5977000000000002E-2</v>
      </c>
      <c r="Q27">
        <v>2.0087000000000001E-2</v>
      </c>
      <c r="R27">
        <v>-1.5605000000000001E-2</v>
      </c>
      <c r="S27">
        <v>2.1610000000000001E-2</v>
      </c>
      <c r="T27">
        <v>1.3272000000000001E-2</v>
      </c>
      <c r="U27">
        <v>3.7428999999999997E-2</v>
      </c>
      <c r="V27">
        <v>1.0368E-2</v>
      </c>
      <c r="W27">
        <v>1.7607000000000001E-2</v>
      </c>
      <c r="X27">
        <v>1.1899E-2</v>
      </c>
      <c r="Y27">
        <v>4.1590000000000004E-3</v>
      </c>
      <c r="Z27">
        <v>-7.8969999999999995E-3</v>
      </c>
      <c r="AA27">
        <v>4.901E-3</v>
      </c>
      <c r="AB27">
        <v>-0.249554</v>
      </c>
      <c r="AC27">
        <v>4.0839E-2</v>
      </c>
      <c r="AD27">
        <v>8.4770000000000002E-3</v>
      </c>
      <c r="AE27" s="4">
        <v>1.4413E-2</v>
      </c>
      <c r="AF27">
        <v>2.4039999999999999E-3</v>
      </c>
      <c r="AG27">
        <v>2.7643000000000001E-2</v>
      </c>
      <c r="AH27">
        <v>2.5965999999999999E-2</v>
      </c>
      <c r="AI27">
        <v>5.8269999999999997E-3</v>
      </c>
      <c r="AJ27">
        <v>2.0212000000000001E-2</v>
      </c>
      <c r="AK27">
        <v>2.7636999999999998E-2</v>
      </c>
      <c r="AL27">
        <v>-1.278E-2</v>
      </c>
      <c r="AM27">
        <v>1.686E-2</v>
      </c>
      <c r="AN27">
        <v>2.4923000000000001E-2</v>
      </c>
      <c r="AO27">
        <v>1.0832E-2</v>
      </c>
      <c r="AP27">
        <v>8.208E-2</v>
      </c>
      <c r="AQ27">
        <v>-6.0400000000000004E-4</v>
      </c>
      <c r="AR27">
        <v>2.1600000000000001E-2</v>
      </c>
      <c r="AS27">
        <v>1.5962E-2</v>
      </c>
      <c r="AT27">
        <v>3.4396999999999997E-2</v>
      </c>
      <c r="AU27">
        <v>-3.8070000000000001E-3</v>
      </c>
      <c r="AV27">
        <v>-6.4899999999999995E-4</v>
      </c>
      <c r="AW27">
        <v>1.6666E-2</v>
      </c>
      <c r="AX27">
        <v>2.6159999999999999E-2</v>
      </c>
      <c r="AY27">
        <v>1.5705E-2</v>
      </c>
      <c r="AZ27">
        <v>1.3783E-2</v>
      </c>
      <c r="BA27">
        <v>2.7931000000000001E-2</v>
      </c>
      <c r="BB27" s="2">
        <v>44601</v>
      </c>
    </row>
    <row r="28" spans="1:54" x14ac:dyDescent="0.25">
      <c r="A28" s="1">
        <v>-9</v>
      </c>
      <c r="B28">
        <v>-2.2439000000000001E-2</v>
      </c>
      <c r="C28">
        <v>-4.6421999999999998E-2</v>
      </c>
      <c r="D28">
        <v>-5.4359999999999999E-3</v>
      </c>
      <c r="E28">
        <v>-1.3221E-2</v>
      </c>
      <c r="F28">
        <v>-4.045E-3</v>
      </c>
      <c r="G28">
        <v>-3.551E-2</v>
      </c>
      <c r="H28">
        <v>1.9845000000000002E-2</v>
      </c>
      <c r="I28">
        <v>-1.6919E-2</v>
      </c>
      <c r="J28">
        <v>-2.2752000000000001E-2</v>
      </c>
      <c r="K28">
        <v>-5.7070000000000003E-3</v>
      </c>
      <c r="L28">
        <v>-2.6859000000000001E-2</v>
      </c>
      <c r="M28">
        <v>-1.4540000000000001E-2</v>
      </c>
      <c r="N28">
        <v>1.1993E-2</v>
      </c>
      <c r="O28">
        <v>-2.0982000000000001E-2</v>
      </c>
      <c r="P28">
        <v>-3.5926E-2</v>
      </c>
      <c r="Q28">
        <v>-1.7554E-2</v>
      </c>
      <c r="R28">
        <v>5.555E-3</v>
      </c>
      <c r="S28">
        <v>-2.8192999999999999E-2</v>
      </c>
      <c r="T28">
        <v>-2.2599999999999999E-2</v>
      </c>
      <c r="U28">
        <v>-4.2859999999999999E-3</v>
      </c>
      <c r="V28">
        <v>-2.6069999999999999E-3</v>
      </c>
      <c r="W28">
        <v>-2.0464E-2</v>
      </c>
      <c r="X28">
        <v>-1.0630000000000001E-2</v>
      </c>
      <c r="Y28">
        <v>-4.1590000000000004E-3</v>
      </c>
      <c r="Z28">
        <v>-8.5628999999999997E-2</v>
      </c>
      <c r="AA28">
        <v>-1.0768E-2</v>
      </c>
      <c r="AB28">
        <v>0.123045</v>
      </c>
      <c r="AC28">
        <v>-1.745E-2</v>
      </c>
      <c r="AD28">
        <v>-3.2604000000000001E-2</v>
      </c>
      <c r="AE28" s="4">
        <v>-1.8282E-2</v>
      </c>
      <c r="AF28">
        <v>9.2750000000000003E-3</v>
      </c>
      <c r="AG28">
        <v>-2.5388999999999998E-2</v>
      </c>
      <c r="AH28">
        <v>4.1859999999999996E-3</v>
      </c>
      <c r="AI28">
        <v>-2.3885E-2</v>
      </c>
      <c r="AJ28">
        <v>-5.2589999999999998E-2</v>
      </c>
      <c r="AK28">
        <v>-7.378E-3</v>
      </c>
      <c r="AL28">
        <v>6.7849000000000007E-2</v>
      </c>
      <c r="AM28">
        <v>-2.0209000000000001E-2</v>
      </c>
      <c r="AN28">
        <v>-9.6620000000000004E-3</v>
      </c>
      <c r="AO28">
        <v>-1.8010999999999999E-2</v>
      </c>
      <c r="AP28">
        <v>1.4324999999999999E-2</v>
      </c>
      <c r="AQ28">
        <v>-4.646E-3</v>
      </c>
      <c r="AR28">
        <v>-2.8783E-2</v>
      </c>
      <c r="AS28">
        <v>-2.0357E-2</v>
      </c>
      <c r="AT28">
        <v>-1.6458E-2</v>
      </c>
      <c r="AU28">
        <v>-1.6119000000000001E-2</v>
      </c>
      <c r="AV28">
        <v>3.0664E-2</v>
      </c>
      <c r="AW28">
        <v>-2.2020000000000001E-2</v>
      </c>
      <c r="AX28">
        <v>-6.1339999999999997E-3</v>
      </c>
      <c r="AY28">
        <v>-6.1399999999999996E-4</v>
      </c>
      <c r="AZ28">
        <v>-1.0888999999999999E-2</v>
      </c>
      <c r="BA28">
        <v>-3.2680000000000001E-2</v>
      </c>
      <c r="BB28" s="2">
        <v>44602</v>
      </c>
    </row>
    <row r="29" spans="1:54" x14ac:dyDescent="0.25">
      <c r="A29" s="1">
        <v>-8</v>
      </c>
      <c r="B29">
        <v>-5.0562999999999997E-2</v>
      </c>
      <c r="C29">
        <v>-5.1300999999999999E-2</v>
      </c>
      <c r="D29">
        <v>2.6203000000000001E-2</v>
      </c>
      <c r="E29">
        <v>-2.7043999999999999E-2</v>
      </c>
      <c r="F29">
        <v>-8.0139000000000002E-2</v>
      </c>
      <c r="G29">
        <v>-7.9209999999999992E-3</v>
      </c>
      <c r="H29">
        <v>-5.2325000000000003E-2</v>
      </c>
      <c r="I29">
        <v>2.294E-3</v>
      </c>
      <c r="J29">
        <v>-3.5129000000000001E-2</v>
      </c>
      <c r="K29">
        <v>-1.222E-3</v>
      </c>
      <c r="L29">
        <v>-2.3699999999999999E-2</v>
      </c>
      <c r="M29">
        <v>-2.5110000000000002E-3</v>
      </c>
      <c r="N29">
        <v>2.8441999999999999E-2</v>
      </c>
      <c r="O29">
        <v>1.2470000000000001E-3</v>
      </c>
      <c r="P29">
        <v>-2.7130000000000001E-3</v>
      </c>
      <c r="Q29">
        <v>-3.7184000000000002E-2</v>
      </c>
      <c r="R29">
        <v>-1.7918E-2</v>
      </c>
      <c r="S29">
        <v>-1.6896000000000001E-2</v>
      </c>
      <c r="T29">
        <v>-1.4737E-2</v>
      </c>
      <c r="U29">
        <v>-1.7409000000000001E-2</v>
      </c>
      <c r="V29">
        <v>-9.0530000000000003E-3</v>
      </c>
      <c r="W29">
        <v>-2.5749999999999999E-2</v>
      </c>
      <c r="X29">
        <v>-2.0473999999999999E-2</v>
      </c>
      <c r="Y29">
        <v>-1.3102000000000001E-2</v>
      </c>
      <c r="Z29">
        <v>3.0120999999999998E-2</v>
      </c>
      <c r="AA29">
        <v>-1.4699E-2</v>
      </c>
      <c r="AB29">
        <v>-6.1658999999999999E-2</v>
      </c>
      <c r="AC29">
        <v>-3.5622000000000001E-2</v>
      </c>
      <c r="AD29">
        <v>7.6189999999999999E-3</v>
      </c>
      <c r="AE29" s="4">
        <v>-1.9151999999999999E-2</v>
      </c>
      <c r="AF29">
        <v>2.7133999999999998E-2</v>
      </c>
      <c r="AG29">
        <v>-3.7426000000000001E-2</v>
      </c>
      <c r="AH29">
        <v>-2.3244999999999998E-2</v>
      </c>
      <c r="AI29">
        <v>-7.4650000000000003E-3</v>
      </c>
      <c r="AJ29">
        <v>-4.3454E-2</v>
      </c>
      <c r="AK29">
        <v>3.3674999999999997E-2</v>
      </c>
      <c r="AL29">
        <v>5.1242999999999997E-2</v>
      </c>
      <c r="AM29">
        <v>-2.137E-2</v>
      </c>
      <c r="AN29">
        <v>-1.4079E-2</v>
      </c>
      <c r="AO29">
        <v>-1.9380000000000001E-3</v>
      </c>
      <c r="AP29">
        <v>-2.3244000000000001E-2</v>
      </c>
      <c r="AQ29">
        <v>-2.0039999999999999E-2</v>
      </c>
      <c r="AR29">
        <v>-2.4573999999999999E-2</v>
      </c>
      <c r="AS29">
        <v>-3.2800999999999997E-2</v>
      </c>
      <c r="AT29">
        <v>7.0870000000000004E-3</v>
      </c>
      <c r="AU29">
        <v>1.4504E-2</v>
      </c>
      <c r="AV29">
        <v>4.2379999999999996E-3</v>
      </c>
      <c r="AW29">
        <v>-2.3015000000000001E-2</v>
      </c>
      <c r="AX29">
        <v>-3.1014E-2</v>
      </c>
      <c r="AY29">
        <v>6.1399999999999996E-4</v>
      </c>
      <c r="AZ29">
        <v>-7.6319999999999999E-3</v>
      </c>
      <c r="BA29">
        <v>-1.9786000000000002E-2</v>
      </c>
      <c r="BB29" s="2">
        <v>44603</v>
      </c>
    </row>
    <row r="30" spans="1:54" x14ac:dyDescent="0.25">
      <c r="A30" s="1">
        <v>-7</v>
      </c>
      <c r="B30">
        <v>-8.2150000000000001E-3</v>
      </c>
      <c r="C30">
        <v>3.6939999999999998E-3</v>
      </c>
      <c r="D30">
        <v>-8.4930000000000005E-3</v>
      </c>
      <c r="E30">
        <v>9.9729999999999992E-3</v>
      </c>
      <c r="F30">
        <v>-3.6414000000000002E-2</v>
      </c>
      <c r="G30">
        <v>-2.0247000000000001E-2</v>
      </c>
      <c r="H30">
        <v>-2.6901999999999999E-2</v>
      </c>
      <c r="I30">
        <v>-4.2649999999999997E-3</v>
      </c>
      <c r="J30">
        <v>-2.5233999999999999E-2</v>
      </c>
      <c r="K30">
        <v>-1.3873E-2</v>
      </c>
      <c r="L30">
        <v>1.3799999999999999E-3</v>
      </c>
      <c r="M30">
        <v>-1.2345E-2</v>
      </c>
      <c r="N30">
        <v>-3.0113000000000001E-2</v>
      </c>
      <c r="O30">
        <v>-1.1214999999999999E-2</v>
      </c>
      <c r="P30">
        <v>-1.7371999999999999E-2</v>
      </c>
      <c r="Q30">
        <v>8.9619999999999995E-3</v>
      </c>
      <c r="R30">
        <v>6.4479999999999997E-3</v>
      </c>
      <c r="S30">
        <v>-5.5040000000000002E-3</v>
      </c>
      <c r="T30">
        <v>-8.8540000000000008E-3</v>
      </c>
      <c r="U30">
        <v>4.9049999999999996E-3</v>
      </c>
      <c r="V30">
        <v>-6.731E-3</v>
      </c>
      <c r="W30">
        <v>-4.2119999999999996E-3</v>
      </c>
      <c r="X30">
        <v>-7.7980000000000002E-3</v>
      </c>
      <c r="Y30">
        <v>-9.3340000000000003E-3</v>
      </c>
      <c r="Z30">
        <v>1.245E-3</v>
      </c>
      <c r="AA30">
        <v>-1.3949E-2</v>
      </c>
      <c r="AB30">
        <v>-3.8625E-2</v>
      </c>
      <c r="AC30">
        <v>-1.5727000000000001E-2</v>
      </c>
      <c r="AD30">
        <v>1.1650000000000001E-2</v>
      </c>
      <c r="AE30" s="4">
        <v>-3.8479999999999999E-3</v>
      </c>
      <c r="AF30">
        <v>1.1786E-2</v>
      </c>
      <c r="AG30">
        <v>-3.6964999999999998E-2</v>
      </c>
      <c r="AH30">
        <v>-1.2383E-2</v>
      </c>
      <c r="AI30">
        <v>3.9259999999999998E-3</v>
      </c>
      <c r="AJ30">
        <v>8.3999999999999995E-5</v>
      </c>
      <c r="AK30">
        <v>-3.5219E-2</v>
      </c>
      <c r="AL30">
        <v>2.1648000000000001E-2</v>
      </c>
      <c r="AM30">
        <v>-4.0299999999999997E-3</v>
      </c>
      <c r="AN30">
        <v>-4.6764E-2</v>
      </c>
      <c r="AO30">
        <v>1.83E-3</v>
      </c>
      <c r="AP30">
        <v>-1.1261E-2</v>
      </c>
      <c r="AQ30">
        <v>-2.3779999999999999E-3</v>
      </c>
      <c r="AR30">
        <v>-1.36E-4</v>
      </c>
      <c r="AS30">
        <v>8.685E-3</v>
      </c>
      <c r="AT30">
        <v>-1.4224000000000001E-2</v>
      </c>
      <c r="AU30">
        <v>-6.3379999999999999E-3</v>
      </c>
      <c r="AV30">
        <v>1.3997000000000001E-2</v>
      </c>
      <c r="AW30">
        <v>5.9119999999999997E-3</v>
      </c>
      <c r="AX30">
        <v>-7.7879999999999998E-3</v>
      </c>
      <c r="AY30">
        <v>0</v>
      </c>
      <c r="AZ30">
        <v>-3.2230000000000002E-3</v>
      </c>
      <c r="BA30">
        <v>4.8430000000000001E-3</v>
      </c>
      <c r="BB30" s="2">
        <v>44606</v>
      </c>
    </row>
    <row r="31" spans="1:54" x14ac:dyDescent="0.25">
      <c r="A31" s="1">
        <v>-6</v>
      </c>
      <c r="B31">
        <v>-6.4266000000000004E-2</v>
      </c>
      <c r="C31">
        <v>6.7813999999999999E-2</v>
      </c>
      <c r="D31">
        <v>7.8040000000000002E-3</v>
      </c>
      <c r="E31">
        <v>2.1839999999999998E-2</v>
      </c>
      <c r="F31">
        <v>7.7770000000000001E-3</v>
      </c>
      <c r="G31">
        <v>-7.3140000000000002E-3</v>
      </c>
      <c r="H31">
        <v>1.9441E-2</v>
      </c>
      <c r="I31">
        <v>1.6791E-2</v>
      </c>
      <c r="J31">
        <v>0.19794</v>
      </c>
      <c r="K31">
        <v>1.5730999999999998E-2</v>
      </c>
      <c r="L31">
        <v>-1.2111E-2</v>
      </c>
      <c r="M31">
        <v>6.7479999999999997E-3</v>
      </c>
      <c r="N31">
        <v>1.8457999999999999E-2</v>
      </c>
      <c r="O31">
        <v>-4.4489999999999998E-3</v>
      </c>
      <c r="P31">
        <v>-1.4729999999999999E-3</v>
      </c>
      <c r="Q31">
        <v>2.4058E-2</v>
      </c>
      <c r="R31">
        <v>3.7829999999999999E-3</v>
      </c>
      <c r="S31">
        <v>1.3093E-2</v>
      </c>
      <c r="T31">
        <v>2.9516000000000001E-2</v>
      </c>
      <c r="U31">
        <v>3.4505000000000001E-2</v>
      </c>
      <c r="V31">
        <v>1.7455999999999999E-2</v>
      </c>
      <c r="W31">
        <v>1.5753E-2</v>
      </c>
      <c r="X31">
        <v>1.0219000000000001E-2</v>
      </c>
      <c r="Y31">
        <v>1.4518E-2</v>
      </c>
      <c r="Z31">
        <v>4.1106999999999998E-2</v>
      </c>
      <c r="AA31">
        <v>1.9189999999999999E-2</v>
      </c>
      <c r="AB31">
        <v>3.7270999999999999E-2</v>
      </c>
      <c r="AC31">
        <v>2.1207E-2</v>
      </c>
      <c r="AD31">
        <v>2.4698999999999999E-2</v>
      </c>
      <c r="AE31" s="4">
        <v>1.5644000000000002E-2</v>
      </c>
      <c r="AF31">
        <v>3.9290000000000002E-3</v>
      </c>
      <c r="AG31">
        <v>2.9432E-2</v>
      </c>
      <c r="AH31">
        <v>3.1288000000000003E-2</v>
      </c>
      <c r="AI31">
        <v>1.2609E-2</v>
      </c>
      <c r="AJ31">
        <v>1.1514999999999999E-2</v>
      </c>
      <c r="AK31">
        <v>4.9319999999999998E-3</v>
      </c>
      <c r="AL31">
        <v>5.5710000000000004E-3</v>
      </c>
      <c r="AM31">
        <v>1.7495E-2</v>
      </c>
      <c r="AN31">
        <v>-1.652E-3</v>
      </c>
      <c r="AO31">
        <v>1.4309000000000001E-2</v>
      </c>
      <c r="AP31">
        <v>3.5598999999999999E-2</v>
      </c>
      <c r="AQ31">
        <v>4.3749000000000003E-2</v>
      </c>
      <c r="AR31">
        <v>1.8373E-2</v>
      </c>
      <c r="AS31">
        <v>8.2839999999999997E-3</v>
      </c>
      <c r="AT31">
        <v>2.8635000000000001E-2</v>
      </c>
      <c r="AU31">
        <v>-9.3589999999999993E-3</v>
      </c>
      <c r="AV31">
        <v>-2.4740000000000001E-3</v>
      </c>
      <c r="AW31">
        <v>2.8500000000000001E-3</v>
      </c>
      <c r="AX31">
        <v>4.6294000000000002E-2</v>
      </c>
      <c r="AY31">
        <v>2.4499999999999999E-4</v>
      </c>
      <c r="AZ31">
        <v>9.7900000000000001E-3</v>
      </c>
      <c r="BA31">
        <v>3.8707999999999999E-2</v>
      </c>
      <c r="BB31" s="2">
        <v>44607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53"/>
  <sheetViews>
    <sheetView workbookViewId="0"/>
  </sheetViews>
  <sheetFormatPr defaultRowHeight="15" x14ac:dyDescent="0.25"/>
  <sheetData>
    <row r="1" spans="1:9" x14ac:dyDescent="0.25">
      <c r="B1" s="1" t="s">
        <v>0</v>
      </c>
      <c r="C1" s="1" t="s">
        <v>64</v>
      </c>
      <c r="D1" s="1" t="s">
        <v>65</v>
      </c>
      <c r="E1" s="1" t="s">
        <v>66</v>
      </c>
      <c r="F1" s="1" t="s">
        <v>67</v>
      </c>
      <c r="G1" s="1" t="s">
        <v>68</v>
      </c>
      <c r="H1" s="1" t="s">
        <v>69</v>
      </c>
      <c r="I1" s="1" t="s">
        <v>70</v>
      </c>
    </row>
    <row r="2" spans="1:9" x14ac:dyDescent="0.25">
      <c r="A2" s="1">
        <v>0</v>
      </c>
      <c r="B2" t="s">
        <v>9</v>
      </c>
      <c r="C2" t="s">
        <v>71</v>
      </c>
      <c r="D2" t="s">
        <v>123</v>
      </c>
      <c r="E2" t="s">
        <v>172</v>
      </c>
      <c r="F2" t="s">
        <v>222</v>
      </c>
      <c r="G2" t="s">
        <v>267</v>
      </c>
      <c r="H2" t="s">
        <v>314</v>
      </c>
      <c r="I2" t="s">
        <v>356</v>
      </c>
    </row>
    <row r="3" spans="1:9" x14ac:dyDescent="0.25">
      <c r="A3" s="1">
        <v>1</v>
      </c>
      <c r="B3" t="s">
        <v>10</v>
      </c>
      <c r="C3" t="s">
        <v>72</v>
      </c>
      <c r="D3" t="s">
        <v>124</v>
      </c>
      <c r="E3" t="s">
        <v>173</v>
      </c>
      <c r="F3" t="s">
        <v>223</v>
      </c>
      <c r="G3" t="s">
        <v>268</v>
      </c>
      <c r="H3" t="s">
        <v>166</v>
      </c>
      <c r="I3" t="s">
        <v>357</v>
      </c>
    </row>
    <row r="4" spans="1:9" x14ac:dyDescent="0.25">
      <c r="A4" s="1">
        <v>2</v>
      </c>
      <c r="B4" t="s">
        <v>11</v>
      </c>
      <c r="C4" t="s">
        <v>73</v>
      </c>
      <c r="D4" t="s">
        <v>125</v>
      </c>
      <c r="E4" t="s">
        <v>174</v>
      </c>
      <c r="F4" t="s">
        <v>224</v>
      </c>
      <c r="G4" t="s">
        <v>269</v>
      </c>
      <c r="H4" t="s">
        <v>315</v>
      </c>
      <c r="I4" t="s">
        <v>358</v>
      </c>
    </row>
    <row r="5" spans="1:9" x14ac:dyDescent="0.25">
      <c r="A5" s="1">
        <v>3</v>
      </c>
      <c r="B5" t="s">
        <v>12</v>
      </c>
      <c r="C5" t="s">
        <v>74</v>
      </c>
      <c r="D5" t="s">
        <v>126</v>
      </c>
      <c r="E5" t="s">
        <v>175</v>
      </c>
      <c r="F5" t="s">
        <v>225</v>
      </c>
      <c r="G5" t="s">
        <v>270</v>
      </c>
      <c r="H5" t="s">
        <v>316</v>
      </c>
      <c r="I5" t="s">
        <v>359</v>
      </c>
    </row>
    <row r="6" spans="1:9" x14ac:dyDescent="0.25">
      <c r="A6" s="1">
        <v>4</v>
      </c>
      <c r="B6" t="s">
        <v>13</v>
      </c>
      <c r="C6" t="s">
        <v>75</v>
      </c>
      <c r="D6" t="s">
        <v>127</v>
      </c>
      <c r="E6" t="s">
        <v>176</v>
      </c>
      <c r="F6" t="s">
        <v>226</v>
      </c>
      <c r="G6" t="s">
        <v>271</v>
      </c>
      <c r="H6" t="s">
        <v>317</v>
      </c>
      <c r="I6" t="s">
        <v>360</v>
      </c>
    </row>
    <row r="7" spans="1:9" x14ac:dyDescent="0.25">
      <c r="A7" s="1">
        <v>5</v>
      </c>
      <c r="B7" t="s">
        <v>14</v>
      </c>
      <c r="C7" t="s">
        <v>76</v>
      </c>
      <c r="D7" t="s">
        <v>128</v>
      </c>
      <c r="E7" t="s">
        <v>177</v>
      </c>
      <c r="F7" t="s">
        <v>227</v>
      </c>
      <c r="G7" t="s">
        <v>272</v>
      </c>
      <c r="H7" t="s">
        <v>318</v>
      </c>
      <c r="I7" t="s">
        <v>361</v>
      </c>
    </row>
    <row r="8" spans="1:9" x14ac:dyDescent="0.25">
      <c r="A8" s="1">
        <v>6</v>
      </c>
      <c r="B8" t="s">
        <v>15</v>
      </c>
      <c r="C8" t="s">
        <v>77</v>
      </c>
      <c r="D8" t="s">
        <v>129</v>
      </c>
      <c r="E8" t="s">
        <v>178</v>
      </c>
      <c r="F8" t="s">
        <v>228</v>
      </c>
      <c r="G8" t="s">
        <v>273</v>
      </c>
      <c r="H8" t="s">
        <v>319</v>
      </c>
      <c r="I8" t="s">
        <v>362</v>
      </c>
    </row>
    <row r="9" spans="1:9" x14ac:dyDescent="0.25">
      <c r="A9" s="1">
        <v>7</v>
      </c>
      <c r="B9" t="s">
        <v>16</v>
      </c>
      <c r="C9" t="s">
        <v>78</v>
      </c>
      <c r="D9" t="s">
        <v>130</v>
      </c>
      <c r="E9" t="s">
        <v>179</v>
      </c>
      <c r="F9" t="s">
        <v>229</v>
      </c>
      <c r="G9" t="s">
        <v>274</v>
      </c>
      <c r="H9" t="s">
        <v>320</v>
      </c>
      <c r="I9" t="s">
        <v>363</v>
      </c>
    </row>
    <row r="10" spans="1:9" x14ac:dyDescent="0.25">
      <c r="A10" s="1">
        <v>8</v>
      </c>
      <c r="B10" t="s">
        <v>17</v>
      </c>
      <c r="C10" t="s">
        <v>79</v>
      </c>
      <c r="D10" t="s">
        <v>131</v>
      </c>
      <c r="E10" t="s">
        <v>180</v>
      </c>
      <c r="F10" t="s">
        <v>230</v>
      </c>
      <c r="G10" t="s">
        <v>275</v>
      </c>
      <c r="H10" t="s">
        <v>321</v>
      </c>
      <c r="I10" t="s">
        <v>364</v>
      </c>
    </row>
    <row r="11" spans="1:9" x14ac:dyDescent="0.25">
      <c r="A11" s="1">
        <v>9</v>
      </c>
      <c r="B11" t="s">
        <v>18</v>
      </c>
      <c r="C11" t="s">
        <v>80</v>
      </c>
      <c r="D11" t="s">
        <v>132</v>
      </c>
      <c r="E11" t="s">
        <v>181</v>
      </c>
      <c r="F11" t="s">
        <v>231</v>
      </c>
      <c r="G11" t="s">
        <v>192</v>
      </c>
      <c r="H11" t="s">
        <v>322</v>
      </c>
      <c r="I11" t="s">
        <v>365</v>
      </c>
    </row>
    <row r="12" spans="1:9" x14ac:dyDescent="0.25">
      <c r="A12" s="1">
        <v>10</v>
      </c>
      <c r="B12" t="s">
        <v>19</v>
      </c>
      <c r="C12" t="s">
        <v>81</v>
      </c>
      <c r="D12" t="s">
        <v>133</v>
      </c>
      <c r="E12" t="s">
        <v>182</v>
      </c>
      <c r="F12" t="s">
        <v>232</v>
      </c>
      <c r="G12" t="s">
        <v>276</v>
      </c>
      <c r="H12" t="s">
        <v>323</v>
      </c>
      <c r="I12" t="s">
        <v>366</v>
      </c>
    </row>
    <row r="13" spans="1:9" x14ac:dyDescent="0.25">
      <c r="A13" s="1">
        <v>11</v>
      </c>
      <c r="B13" t="s">
        <v>20</v>
      </c>
      <c r="C13" t="s">
        <v>82</v>
      </c>
      <c r="D13" t="s">
        <v>134</v>
      </c>
      <c r="E13" t="s">
        <v>183</v>
      </c>
      <c r="F13" t="s">
        <v>233</v>
      </c>
      <c r="G13" t="s">
        <v>277</v>
      </c>
      <c r="H13" t="s">
        <v>324</v>
      </c>
      <c r="I13" t="s">
        <v>367</v>
      </c>
    </row>
    <row r="14" spans="1:9" x14ac:dyDescent="0.25">
      <c r="A14" s="1">
        <v>12</v>
      </c>
      <c r="B14" t="s">
        <v>21</v>
      </c>
      <c r="C14" t="s">
        <v>83</v>
      </c>
      <c r="D14" t="s">
        <v>135</v>
      </c>
      <c r="E14" t="s">
        <v>184</v>
      </c>
      <c r="F14" t="s">
        <v>234</v>
      </c>
      <c r="G14" t="s">
        <v>278</v>
      </c>
      <c r="H14" t="s">
        <v>325</v>
      </c>
      <c r="I14" t="s">
        <v>368</v>
      </c>
    </row>
    <row r="15" spans="1:9" x14ac:dyDescent="0.25">
      <c r="A15" s="1">
        <v>13</v>
      </c>
      <c r="B15" t="s">
        <v>22</v>
      </c>
      <c r="C15" t="s">
        <v>84</v>
      </c>
      <c r="D15" t="s">
        <v>136</v>
      </c>
      <c r="E15" t="s">
        <v>185</v>
      </c>
      <c r="F15" t="s">
        <v>235</v>
      </c>
      <c r="G15" t="s">
        <v>279</v>
      </c>
      <c r="H15" t="s">
        <v>326</v>
      </c>
      <c r="I15" t="s">
        <v>369</v>
      </c>
    </row>
    <row r="16" spans="1:9" x14ac:dyDescent="0.25">
      <c r="A16" s="1">
        <v>14</v>
      </c>
      <c r="B16" t="s">
        <v>23</v>
      </c>
      <c r="C16" t="s">
        <v>85</v>
      </c>
      <c r="D16" t="s">
        <v>137</v>
      </c>
      <c r="E16" t="s">
        <v>186</v>
      </c>
      <c r="F16" t="s">
        <v>216</v>
      </c>
      <c r="G16" t="s">
        <v>280</v>
      </c>
      <c r="H16" t="s">
        <v>327</v>
      </c>
      <c r="I16" t="s">
        <v>370</v>
      </c>
    </row>
    <row r="17" spans="1:9" x14ac:dyDescent="0.25">
      <c r="A17" s="1">
        <v>15</v>
      </c>
      <c r="B17" t="s">
        <v>24</v>
      </c>
      <c r="C17" t="s">
        <v>86</v>
      </c>
      <c r="D17" t="s">
        <v>138</v>
      </c>
      <c r="E17" t="s">
        <v>187</v>
      </c>
      <c r="F17" t="s">
        <v>236</v>
      </c>
      <c r="G17" t="s">
        <v>281</v>
      </c>
      <c r="H17" t="s">
        <v>328</v>
      </c>
      <c r="I17" t="s">
        <v>371</v>
      </c>
    </row>
    <row r="18" spans="1:9" x14ac:dyDescent="0.25">
      <c r="A18" s="1">
        <v>16</v>
      </c>
      <c r="B18" t="s">
        <v>25</v>
      </c>
      <c r="C18" t="s">
        <v>87</v>
      </c>
      <c r="D18" t="s">
        <v>139</v>
      </c>
      <c r="E18" t="s">
        <v>188</v>
      </c>
      <c r="F18" t="s">
        <v>237</v>
      </c>
      <c r="G18" t="s">
        <v>282</v>
      </c>
      <c r="H18" t="s">
        <v>236</v>
      </c>
      <c r="I18" t="s">
        <v>372</v>
      </c>
    </row>
    <row r="19" spans="1:9" x14ac:dyDescent="0.25">
      <c r="A19" s="1">
        <v>17</v>
      </c>
      <c r="B19" t="s">
        <v>26</v>
      </c>
      <c r="C19" t="s">
        <v>88</v>
      </c>
      <c r="D19" t="s">
        <v>140</v>
      </c>
      <c r="E19" t="s">
        <v>189</v>
      </c>
      <c r="F19" t="s">
        <v>238</v>
      </c>
      <c r="G19" t="s">
        <v>255</v>
      </c>
      <c r="H19" t="s">
        <v>110</v>
      </c>
      <c r="I19" t="s">
        <v>158</v>
      </c>
    </row>
    <row r="20" spans="1:9" x14ac:dyDescent="0.25">
      <c r="A20" s="1">
        <v>18</v>
      </c>
      <c r="B20" t="s">
        <v>27</v>
      </c>
      <c r="C20" t="s">
        <v>89</v>
      </c>
      <c r="D20" t="s">
        <v>141</v>
      </c>
      <c r="E20" t="s">
        <v>190</v>
      </c>
      <c r="F20" t="s">
        <v>239</v>
      </c>
      <c r="G20" t="s">
        <v>283</v>
      </c>
      <c r="H20" t="s">
        <v>329</v>
      </c>
      <c r="I20" t="s">
        <v>373</v>
      </c>
    </row>
    <row r="21" spans="1:9" x14ac:dyDescent="0.25">
      <c r="A21" s="1">
        <v>19</v>
      </c>
      <c r="B21" t="s">
        <v>28</v>
      </c>
      <c r="C21" t="s">
        <v>90</v>
      </c>
      <c r="D21" t="s">
        <v>142</v>
      </c>
      <c r="E21" t="s">
        <v>191</v>
      </c>
      <c r="F21" t="s">
        <v>240</v>
      </c>
      <c r="G21" t="s">
        <v>284</v>
      </c>
      <c r="H21" t="s">
        <v>330</v>
      </c>
      <c r="I21" t="s">
        <v>374</v>
      </c>
    </row>
    <row r="22" spans="1:9" x14ac:dyDescent="0.25">
      <c r="A22" s="1">
        <v>20</v>
      </c>
      <c r="B22" t="s">
        <v>29</v>
      </c>
      <c r="C22" t="s">
        <v>91</v>
      </c>
      <c r="D22" t="s">
        <v>143</v>
      </c>
      <c r="E22" t="s">
        <v>192</v>
      </c>
      <c r="F22" t="s">
        <v>241</v>
      </c>
      <c r="G22" t="s">
        <v>285</v>
      </c>
      <c r="H22" t="s">
        <v>331</v>
      </c>
      <c r="I22" t="s">
        <v>375</v>
      </c>
    </row>
    <row r="23" spans="1:9" x14ac:dyDescent="0.25">
      <c r="A23" s="1">
        <v>21</v>
      </c>
      <c r="B23" t="s">
        <v>30</v>
      </c>
      <c r="C23" t="s">
        <v>92</v>
      </c>
      <c r="D23" t="s">
        <v>144</v>
      </c>
      <c r="E23" t="s">
        <v>193</v>
      </c>
      <c r="F23" t="s">
        <v>242</v>
      </c>
      <c r="G23" t="s">
        <v>286</v>
      </c>
      <c r="H23" t="s">
        <v>332</v>
      </c>
      <c r="I23" t="s">
        <v>172</v>
      </c>
    </row>
    <row r="24" spans="1:9" x14ac:dyDescent="0.25">
      <c r="A24" s="1">
        <v>22</v>
      </c>
      <c r="B24" t="s">
        <v>31</v>
      </c>
      <c r="C24" t="s">
        <v>93</v>
      </c>
      <c r="D24" t="s">
        <v>145</v>
      </c>
      <c r="E24" t="s">
        <v>194</v>
      </c>
      <c r="F24" t="s">
        <v>243</v>
      </c>
      <c r="G24" t="s">
        <v>287</v>
      </c>
      <c r="H24" t="s">
        <v>307</v>
      </c>
      <c r="I24" t="s">
        <v>376</v>
      </c>
    </row>
    <row r="25" spans="1:9" x14ac:dyDescent="0.25">
      <c r="A25" s="1">
        <v>23</v>
      </c>
      <c r="B25" t="s">
        <v>32</v>
      </c>
      <c r="C25" t="s">
        <v>94</v>
      </c>
      <c r="D25" t="s">
        <v>146</v>
      </c>
      <c r="E25" t="s">
        <v>195</v>
      </c>
      <c r="F25" t="s">
        <v>244</v>
      </c>
      <c r="G25" t="s">
        <v>288</v>
      </c>
      <c r="H25" t="s">
        <v>333</v>
      </c>
      <c r="I25" t="s">
        <v>377</v>
      </c>
    </row>
    <row r="26" spans="1:9" x14ac:dyDescent="0.25">
      <c r="A26" s="1">
        <v>24</v>
      </c>
      <c r="B26" t="s">
        <v>33</v>
      </c>
      <c r="C26" t="s">
        <v>95</v>
      </c>
      <c r="D26" t="s">
        <v>147</v>
      </c>
      <c r="E26" t="s">
        <v>196</v>
      </c>
      <c r="F26" t="s">
        <v>245</v>
      </c>
      <c r="G26" t="s">
        <v>289</v>
      </c>
      <c r="H26" t="s">
        <v>334</v>
      </c>
      <c r="I26" t="s">
        <v>378</v>
      </c>
    </row>
    <row r="27" spans="1:9" x14ac:dyDescent="0.25">
      <c r="A27" s="1">
        <v>25</v>
      </c>
      <c r="B27" t="s">
        <v>34</v>
      </c>
      <c r="C27" t="s">
        <v>96</v>
      </c>
      <c r="D27" t="s">
        <v>148</v>
      </c>
      <c r="E27" t="s">
        <v>197</v>
      </c>
      <c r="F27" t="s">
        <v>246</v>
      </c>
      <c r="G27" t="s">
        <v>290</v>
      </c>
      <c r="H27" t="s">
        <v>335</v>
      </c>
      <c r="I27" t="s">
        <v>379</v>
      </c>
    </row>
    <row r="28" spans="1:9" x14ac:dyDescent="0.25">
      <c r="A28" s="1">
        <v>26</v>
      </c>
      <c r="B28" t="s">
        <v>35</v>
      </c>
      <c r="C28" t="s">
        <v>97</v>
      </c>
      <c r="D28" t="s">
        <v>149</v>
      </c>
      <c r="E28" t="s">
        <v>198</v>
      </c>
      <c r="F28" t="s">
        <v>247</v>
      </c>
      <c r="G28" t="s">
        <v>291</v>
      </c>
      <c r="H28" t="s">
        <v>336</v>
      </c>
      <c r="I28" t="s">
        <v>380</v>
      </c>
    </row>
    <row r="29" spans="1:9" x14ac:dyDescent="0.25">
      <c r="A29" s="1">
        <v>27</v>
      </c>
      <c r="B29" t="s">
        <v>36</v>
      </c>
      <c r="C29" t="s">
        <v>98</v>
      </c>
      <c r="D29" t="s">
        <v>150</v>
      </c>
      <c r="E29" t="s">
        <v>199</v>
      </c>
      <c r="F29" t="s">
        <v>248</v>
      </c>
      <c r="G29" t="s">
        <v>292</v>
      </c>
      <c r="H29" t="s">
        <v>337</v>
      </c>
      <c r="I29" t="s">
        <v>381</v>
      </c>
    </row>
    <row r="30" spans="1:9" x14ac:dyDescent="0.25">
      <c r="A30" s="1">
        <v>28</v>
      </c>
      <c r="B30" t="s">
        <v>37</v>
      </c>
      <c r="C30" t="s">
        <v>99</v>
      </c>
      <c r="D30" t="s">
        <v>151</v>
      </c>
      <c r="E30" t="s">
        <v>200</v>
      </c>
      <c r="F30" t="s">
        <v>249</v>
      </c>
      <c r="G30" t="s">
        <v>293</v>
      </c>
      <c r="H30" t="s">
        <v>338</v>
      </c>
      <c r="I30" t="s">
        <v>382</v>
      </c>
    </row>
    <row r="31" spans="1:9" x14ac:dyDescent="0.25">
      <c r="A31" s="1">
        <v>29</v>
      </c>
      <c r="B31" t="s">
        <v>38</v>
      </c>
      <c r="C31" t="s">
        <v>100</v>
      </c>
      <c r="D31" t="s">
        <v>152</v>
      </c>
      <c r="E31" t="s">
        <v>100</v>
      </c>
      <c r="F31" t="s">
        <v>152</v>
      </c>
      <c r="G31" t="s">
        <v>100</v>
      </c>
      <c r="H31" t="s">
        <v>100</v>
      </c>
      <c r="I31" t="s">
        <v>100</v>
      </c>
    </row>
    <row r="32" spans="1:9" x14ac:dyDescent="0.25">
      <c r="A32" s="1">
        <v>30</v>
      </c>
      <c r="B32" t="s">
        <v>39</v>
      </c>
      <c r="C32" t="s">
        <v>101</v>
      </c>
      <c r="D32" t="s">
        <v>153</v>
      </c>
      <c r="E32" t="s">
        <v>201</v>
      </c>
      <c r="F32" t="s">
        <v>250</v>
      </c>
      <c r="G32" t="s">
        <v>294</v>
      </c>
      <c r="H32" t="s">
        <v>339</v>
      </c>
      <c r="I32" t="s">
        <v>383</v>
      </c>
    </row>
    <row r="33" spans="1:9" x14ac:dyDescent="0.25">
      <c r="A33" s="1">
        <v>31</v>
      </c>
      <c r="B33" t="s">
        <v>40</v>
      </c>
      <c r="C33" t="s">
        <v>102</v>
      </c>
      <c r="D33" t="s">
        <v>154</v>
      </c>
      <c r="E33" t="s">
        <v>202</v>
      </c>
      <c r="F33" t="s">
        <v>251</v>
      </c>
      <c r="G33" t="s">
        <v>295</v>
      </c>
      <c r="H33" t="s">
        <v>283</v>
      </c>
      <c r="I33" t="s">
        <v>384</v>
      </c>
    </row>
    <row r="34" spans="1:9" x14ac:dyDescent="0.25">
      <c r="A34" s="1">
        <v>32</v>
      </c>
      <c r="B34" t="s">
        <v>41</v>
      </c>
      <c r="C34" t="s">
        <v>103</v>
      </c>
      <c r="D34" t="s">
        <v>155</v>
      </c>
      <c r="E34" t="s">
        <v>203</v>
      </c>
      <c r="F34" t="s">
        <v>252</v>
      </c>
      <c r="G34" t="s">
        <v>296</v>
      </c>
      <c r="H34" t="s">
        <v>340</v>
      </c>
      <c r="I34" t="s">
        <v>385</v>
      </c>
    </row>
    <row r="35" spans="1:9" x14ac:dyDescent="0.25">
      <c r="A35" s="1">
        <v>33</v>
      </c>
      <c r="B35" t="s">
        <v>42</v>
      </c>
      <c r="C35" t="s">
        <v>104</v>
      </c>
      <c r="D35" t="s">
        <v>116</v>
      </c>
      <c r="E35" t="s">
        <v>204</v>
      </c>
      <c r="F35" t="s">
        <v>253</v>
      </c>
      <c r="G35" t="s">
        <v>297</v>
      </c>
      <c r="H35" t="s">
        <v>341</v>
      </c>
      <c r="I35" t="s">
        <v>386</v>
      </c>
    </row>
    <row r="36" spans="1:9" x14ac:dyDescent="0.25">
      <c r="A36" s="1">
        <v>34</v>
      </c>
      <c r="B36" t="s">
        <v>43</v>
      </c>
      <c r="C36" t="s">
        <v>105</v>
      </c>
      <c r="D36" t="s">
        <v>156</v>
      </c>
      <c r="E36" t="s">
        <v>205</v>
      </c>
      <c r="F36" t="s">
        <v>254</v>
      </c>
      <c r="G36" t="s">
        <v>298</v>
      </c>
      <c r="H36" t="s">
        <v>318</v>
      </c>
      <c r="I36" t="s">
        <v>254</v>
      </c>
    </row>
    <row r="37" spans="1:9" x14ac:dyDescent="0.25">
      <c r="A37" s="1">
        <v>35</v>
      </c>
      <c r="B37" t="s">
        <v>44</v>
      </c>
      <c r="C37" t="s">
        <v>106</v>
      </c>
      <c r="D37" t="s">
        <v>157</v>
      </c>
      <c r="E37" t="s">
        <v>206</v>
      </c>
      <c r="F37" t="s">
        <v>255</v>
      </c>
      <c r="G37" t="s">
        <v>299</v>
      </c>
      <c r="H37" t="s">
        <v>342</v>
      </c>
      <c r="I37" t="s">
        <v>387</v>
      </c>
    </row>
    <row r="38" spans="1:9" x14ac:dyDescent="0.25">
      <c r="A38" s="1">
        <v>36</v>
      </c>
      <c r="B38" t="s">
        <v>45</v>
      </c>
      <c r="C38" t="s">
        <v>107</v>
      </c>
      <c r="D38" t="s">
        <v>158</v>
      </c>
      <c r="E38" t="s">
        <v>116</v>
      </c>
      <c r="F38" t="s">
        <v>256</v>
      </c>
      <c r="G38" t="s">
        <v>300</v>
      </c>
      <c r="H38" t="s">
        <v>343</v>
      </c>
      <c r="I38" t="s">
        <v>388</v>
      </c>
    </row>
    <row r="39" spans="1:9" x14ac:dyDescent="0.25">
      <c r="A39" s="1">
        <v>37</v>
      </c>
      <c r="B39" t="s">
        <v>46</v>
      </c>
      <c r="C39" t="s">
        <v>108</v>
      </c>
      <c r="D39" t="s">
        <v>129</v>
      </c>
      <c r="E39" t="s">
        <v>207</v>
      </c>
      <c r="F39" t="s">
        <v>257</v>
      </c>
      <c r="G39" t="s">
        <v>143</v>
      </c>
      <c r="H39" t="s">
        <v>344</v>
      </c>
      <c r="I39" t="s">
        <v>389</v>
      </c>
    </row>
    <row r="40" spans="1:9" x14ac:dyDescent="0.25">
      <c r="A40" s="1">
        <v>38</v>
      </c>
      <c r="B40" t="s">
        <v>47</v>
      </c>
      <c r="C40" t="s">
        <v>109</v>
      </c>
      <c r="D40" t="s">
        <v>159</v>
      </c>
      <c r="E40" t="s">
        <v>208</v>
      </c>
      <c r="F40" t="s">
        <v>258</v>
      </c>
      <c r="G40" t="s">
        <v>301</v>
      </c>
      <c r="H40" t="s">
        <v>345</v>
      </c>
      <c r="I40" t="s">
        <v>390</v>
      </c>
    </row>
    <row r="41" spans="1:9" x14ac:dyDescent="0.25">
      <c r="A41" s="1">
        <v>39</v>
      </c>
      <c r="B41" t="s">
        <v>48</v>
      </c>
      <c r="C41" t="s">
        <v>110</v>
      </c>
      <c r="D41" t="s">
        <v>160</v>
      </c>
      <c r="E41" t="s">
        <v>209</v>
      </c>
      <c r="F41" t="s">
        <v>259</v>
      </c>
      <c r="G41" t="s">
        <v>302</v>
      </c>
      <c r="H41" t="s">
        <v>346</v>
      </c>
      <c r="I41" t="s">
        <v>391</v>
      </c>
    </row>
    <row r="42" spans="1:9" x14ac:dyDescent="0.25">
      <c r="A42" s="1">
        <v>40</v>
      </c>
      <c r="B42" t="s">
        <v>49</v>
      </c>
      <c r="C42" t="s">
        <v>111</v>
      </c>
      <c r="D42" t="s">
        <v>161</v>
      </c>
      <c r="E42" t="s">
        <v>210</v>
      </c>
      <c r="F42" t="s">
        <v>260</v>
      </c>
      <c r="G42" t="s">
        <v>303</v>
      </c>
      <c r="H42" t="s">
        <v>347</v>
      </c>
      <c r="I42" t="s">
        <v>392</v>
      </c>
    </row>
    <row r="43" spans="1:9" x14ac:dyDescent="0.25">
      <c r="A43" s="1">
        <v>41</v>
      </c>
      <c r="B43" t="s">
        <v>50</v>
      </c>
      <c r="C43" t="s">
        <v>112</v>
      </c>
      <c r="D43" t="s">
        <v>162</v>
      </c>
      <c r="E43" t="s">
        <v>211</v>
      </c>
      <c r="F43" t="s">
        <v>261</v>
      </c>
      <c r="G43" t="s">
        <v>304</v>
      </c>
      <c r="H43" t="s">
        <v>348</v>
      </c>
      <c r="I43" t="s">
        <v>393</v>
      </c>
    </row>
    <row r="44" spans="1:9" x14ac:dyDescent="0.25">
      <c r="A44" s="1">
        <v>42</v>
      </c>
      <c r="B44" t="s">
        <v>51</v>
      </c>
      <c r="C44" t="s">
        <v>113</v>
      </c>
      <c r="D44" t="s">
        <v>163</v>
      </c>
      <c r="E44" t="s">
        <v>212</v>
      </c>
      <c r="F44" t="s">
        <v>262</v>
      </c>
      <c r="G44" t="s">
        <v>305</v>
      </c>
      <c r="H44" t="s">
        <v>74</v>
      </c>
      <c r="I44" t="s">
        <v>394</v>
      </c>
    </row>
    <row r="45" spans="1:9" x14ac:dyDescent="0.25">
      <c r="A45" s="1">
        <v>43</v>
      </c>
      <c r="B45" t="s">
        <v>52</v>
      </c>
      <c r="C45" t="s">
        <v>114</v>
      </c>
      <c r="D45" t="s">
        <v>164</v>
      </c>
      <c r="E45" t="s">
        <v>213</v>
      </c>
      <c r="F45" t="s">
        <v>253</v>
      </c>
      <c r="G45" t="s">
        <v>306</v>
      </c>
      <c r="H45" t="s">
        <v>225</v>
      </c>
      <c r="I45" t="s">
        <v>395</v>
      </c>
    </row>
    <row r="46" spans="1:9" x14ac:dyDescent="0.25">
      <c r="A46" s="1">
        <v>44</v>
      </c>
      <c r="B46" t="s">
        <v>53</v>
      </c>
      <c r="C46" t="s">
        <v>115</v>
      </c>
      <c r="D46" t="s">
        <v>165</v>
      </c>
      <c r="E46" t="s">
        <v>214</v>
      </c>
      <c r="F46" t="s">
        <v>263</v>
      </c>
      <c r="G46" t="s">
        <v>72</v>
      </c>
      <c r="H46" t="s">
        <v>349</v>
      </c>
      <c r="I46" t="s">
        <v>263</v>
      </c>
    </row>
    <row r="47" spans="1:9" x14ac:dyDescent="0.25">
      <c r="A47" s="1">
        <v>45</v>
      </c>
      <c r="B47" t="s">
        <v>54</v>
      </c>
      <c r="C47" t="s">
        <v>116</v>
      </c>
      <c r="D47" t="s">
        <v>166</v>
      </c>
      <c r="E47" t="s">
        <v>215</v>
      </c>
      <c r="F47" t="s">
        <v>248</v>
      </c>
      <c r="G47" t="s">
        <v>307</v>
      </c>
      <c r="H47" t="s">
        <v>350</v>
      </c>
      <c r="I47" t="s">
        <v>396</v>
      </c>
    </row>
    <row r="48" spans="1:9" x14ac:dyDescent="0.25">
      <c r="A48" s="1">
        <v>46</v>
      </c>
      <c r="B48" t="s">
        <v>55</v>
      </c>
      <c r="C48" t="s">
        <v>117</v>
      </c>
      <c r="D48" t="s">
        <v>167</v>
      </c>
      <c r="E48" t="s">
        <v>216</v>
      </c>
      <c r="F48" t="s">
        <v>264</v>
      </c>
      <c r="G48" t="s">
        <v>308</v>
      </c>
      <c r="H48" t="s">
        <v>351</v>
      </c>
      <c r="I48" t="s">
        <v>397</v>
      </c>
    </row>
    <row r="49" spans="1:9" x14ac:dyDescent="0.25">
      <c r="A49" s="1">
        <v>47</v>
      </c>
      <c r="B49" t="s">
        <v>56</v>
      </c>
      <c r="C49" t="s">
        <v>118</v>
      </c>
      <c r="D49" t="s">
        <v>168</v>
      </c>
      <c r="E49" t="s">
        <v>217</v>
      </c>
      <c r="F49" t="s">
        <v>265</v>
      </c>
      <c r="G49" t="s">
        <v>309</v>
      </c>
      <c r="H49" t="s">
        <v>352</v>
      </c>
      <c r="I49" t="s">
        <v>398</v>
      </c>
    </row>
    <row r="50" spans="1:9" x14ac:dyDescent="0.25">
      <c r="A50" s="1">
        <v>48</v>
      </c>
      <c r="B50" t="s">
        <v>57</v>
      </c>
      <c r="C50" t="s">
        <v>119</v>
      </c>
      <c r="D50" t="s">
        <v>169</v>
      </c>
      <c r="E50" t="s">
        <v>218</v>
      </c>
      <c r="F50" t="s">
        <v>266</v>
      </c>
      <c r="G50" t="s">
        <v>310</v>
      </c>
      <c r="H50" t="s">
        <v>353</v>
      </c>
      <c r="I50" t="s">
        <v>399</v>
      </c>
    </row>
    <row r="51" spans="1:9" x14ac:dyDescent="0.25">
      <c r="A51" s="1">
        <v>49</v>
      </c>
      <c r="B51" t="s">
        <v>58</v>
      </c>
      <c r="C51" t="s">
        <v>120</v>
      </c>
      <c r="D51" t="s">
        <v>170</v>
      </c>
      <c r="E51" t="s">
        <v>219</v>
      </c>
      <c r="F51" t="s">
        <v>168</v>
      </c>
      <c r="G51" t="s">
        <v>311</v>
      </c>
      <c r="H51" t="s">
        <v>112</v>
      </c>
      <c r="I51" t="s">
        <v>400</v>
      </c>
    </row>
    <row r="52" spans="1:9" x14ac:dyDescent="0.25">
      <c r="A52" s="1">
        <v>50</v>
      </c>
      <c r="B52" t="s">
        <v>59</v>
      </c>
      <c r="C52" t="s">
        <v>121</v>
      </c>
      <c r="D52" t="s">
        <v>171</v>
      </c>
      <c r="E52" t="s">
        <v>220</v>
      </c>
      <c r="F52" t="s">
        <v>145</v>
      </c>
      <c r="G52" t="s">
        <v>312</v>
      </c>
      <c r="H52" t="s">
        <v>354</v>
      </c>
      <c r="I52" t="s">
        <v>401</v>
      </c>
    </row>
    <row r="53" spans="1:9" x14ac:dyDescent="0.25">
      <c r="A53" s="1">
        <v>51</v>
      </c>
      <c r="B53" t="s">
        <v>60</v>
      </c>
      <c r="C53" t="s">
        <v>122</v>
      </c>
      <c r="D53" t="s">
        <v>150</v>
      </c>
      <c r="E53" t="s">
        <v>221</v>
      </c>
      <c r="F53" t="s">
        <v>149</v>
      </c>
      <c r="G53" t="s">
        <v>313</v>
      </c>
      <c r="H53" t="s">
        <v>355</v>
      </c>
      <c r="I53" t="s">
        <v>402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window_abnormal_returns</vt:lpstr>
      <vt:lpstr>estimation_abnormal_returns</vt:lpstr>
      <vt:lpstr>regression_results</vt:lpstr>
      <vt:lpstr>window_set</vt:lpstr>
      <vt:lpstr>window_returns</vt:lpstr>
      <vt:lpstr>estimation_set</vt:lpstr>
      <vt:lpstr>estimation_returns</vt:lpstr>
      <vt:lpstr>cars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Erika Timo De Oliveira</cp:lastModifiedBy>
  <dcterms:created xsi:type="dcterms:W3CDTF">2022-09-27T09:27:57Z</dcterms:created>
  <dcterms:modified xsi:type="dcterms:W3CDTF">2022-09-27T09:40:25Z</dcterms:modified>
</cp:coreProperties>
</file>