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8_{419A2FFD-77E7-4137-869C-6006739F3A4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4" sheetId="4" r:id="rId1"/>
    <sheet name="analysis" sheetId="3" r:id="rId2"/>
    <sheet name="returns" sheetId="2" r:id="rId3"/>
    <sheet name="data" sheetId="1" r:id="rId4"/>
  </sheets>
  <definedNames>
    <definedName name="_xlnm._FilterDatabase" localSheetId="2" hidden="1">returns!$A$2:$D$2</definedName>
    <definedName name="nasdaq">analysis!$D$40:$D$104</definedName>
    <definedName name="sp500idx">analysis!$C$40:$C$104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G11" i="3" s="1"/>
  <c r="F10" i="3"/>
  <c r="G27" i="3" l="1"/>
  <c r="G10" i="3"/>
  <c r="H10" i="3" s="1"/>
  <c r="K1" i="2"/>
  <c r="H1" i="2"/>
  <c r="G1" i="2"/>
  <c r="H8" i="2"/>
  <c r="F8" i="2"/>
  <c r="G8" i="2"/>
  <c r="E7" i="3"/>
  <c r="GN7" i="3" l="1"/>
  <c r="GM7" i="3"/>
  <c r="GI7" i="3"/>
  <c r="GH7" i="3"/>
  <c r="GD7" i="3"/>
  <c r="GC7" i="3"/>
  <c r="FY7" i="3"/>
  <c r="FX7" i="3"/>
  <c r="FT7" i="3"/>
  <c r="FS7" i="3"/>
  <c r="FO7" i="3"/>
  <c r="FN7" i="3"/>
  <c r="FJ7" i="3"/>
  <c r="FI7" i="3"/>
  <c r="FE7" i="3"/>
  <c r="FD7" i="3"/>
  <c r="EZ7" i="3"/>
  <c r="EY7" i="3"/>
  <c r="EU7" i="3"/>
  <c r="ET7" i="3"/>
  <c r="EP7" i="3"/>
  <c r="EO7" i="3"/>
  <c r="EK7" i="3"/>
  <c r="EJ7" i="3"/>
  <c r="EF7" i="3"/>
  <c r="EE7" i="3"/>
  <c r="EA7" i="3"/>
  <c r="DZ7" i="3"/>
  <c r="DV7" i="3"/>
  <c r="DU7" i="3"/>
  <c r="DQ7" i="3"/>
  <c r="DP7" i="3"/>
  <c r="DL7" i="3"/>
  <c r="DK7" i="3"/>
  <c r="DG7" i="3"/>
  <c r="DF7" i="3"/>
  <c r="DB7" i="3"/>
  <c r="DA7" i="3"/>
  <c r="CW7" i="3"/>
  <c r="CV7" i="3"/>
  <c r="CR7" i="3"/>
  <c r="CQ7" i="3"/>
  <c r="CM7" i="3"/>
  <c r="CL7" i="3"/>
  <c r="CH7" i="3"/>
  <c r="CG7" i="3"/>
  <c r="CC7" i="3"/>
  <c r="CB7" i="3"/>
  <c r="BX7" i="3"/>
  <c r="BW7" i="3"/>
  <c r="BS7" i="3"/>
  <c r="BR7" i="3"/>
  <c r="BN7" i="3"/>
  <c r="BM7" i="3"/>
  <c r="BI7" i="3"/>
  <c r="BH7" i="3"/>
  <c r="BD7" i="3"/>
  <c r="BC7" i="3"/>
  <c r="AY7" i="3"/>
  <c r="AX7" i="3"/>
  <c r="AT7" i="3"/>
  <c r="AS7" i="3"/>
  <c r="AO7" i="3"/>
  <c r="AN7" i="3"/>
  <c r="AJ7" i="3"/>
  <c r="AI7" i="3"/>
  <c r="AE7" i="3"/>
  <c r="AD7" i="3"/>
  <c r="Z7" i="3"/>
  <c r="Y7" i="3"/>
  <c r="U7" i="3"/>
  <c r="T7" i="3"/>
  <c r="P7" i="3"/>
  <c r="O7" i="3"/>
  <c r="K7" i="3"/>
  <c r="J7" i="3"/>
  <c r="F7" i="3"/>
  <c r="CH27" i="3"/>
  <c r="CI27" i="3" s="1"/>
  <c r="CJ27" i="3" s="1"/>
  <c r="AY24" i="3"/>
  <c r="AZ24" i="3" s="1"/>
  <c r="BA24" i="3" s="1"/>
  <c r="AJ30" i="3"/>
  <c r="AK30" i="3" s="1"/>
  <c r="AL30" i="3" s="1"/>
  <c r="U35" i="3"/>
  <c r="V35" i="3" s="1"/>
  <c r="W35" i="3" s="1"/>
  <c r="IV6" i="3"/>
  <c r="IU6" i="3"/>
  <c r="IV5" i="3"/>
  <c r="IU5" i="3"/>
  <c r="IV4" i="3"/>
  <c r="IU4" i="3"/>
  <c r="IV3" i="3"/>
  <c r="IU3" i="3"/>
  <c r="IQ6" i="3"/>
  <c r="IP6" i="3"/>
  <c r="IQ5" i="3"/>
  <c r="IP5" i="3"/>
  <c r="IQ4" i="3"/>
  <c r="IP4" i="3"/>
  <c r="IQ3" i="3"/>
  <c r="IP3" i="3"/>
  <c r="IL6" i="3"/>
  <c r="IK6" i="3"/>
  <c r="IL5" i="3"/>
  <c r="IK5" i="3"/>
  <c r="IL4" i="3"/>
  <c r="IK4" i="3"/>
  <c r="IL3" i="3"/>
  <c r="IK3" i="3"/>
  <c r="IG6" i="3"/>
  <c r="IF6" i="3"/>
  <c r="IG5" i="3"/>
  <c r="IF5" i="3"/>
  <c r="IG4" i="3"/>
  <c r="IF4" i="3"/>
  <c r="IG3" i="3"/>
  <c r="IF3" i="3"/>
  <c r="IB6" i="3"/>
  <c r="IA6" i="3"/>
  <c r="IB5" i="3"/>
  <c r="IA5" i="3"/>
  <c r="IB4" i="3"/>
  <c r="IA4" i="3"/>
  <c r="IB3" i="3"/>
  <c r="IA3" i="3"/>
  <c r="HW6" i="3"/>
  <c r="HV6" i="3"/>
  <c r="HW5" i="3"/>
  <c r="HV5" i="3"/>
  <c r="HW4" i="3"/>
  <c r="HV4" i="3"/>
  <c r="HW3" i="3"/>
  <c r="HV3" i="3"/>
  <c r="HW38" i="3" s="1"/>
  <c r="HR6" i="3"/>
  <c r="HQ6" i="3"/>
  <c r="HR5" i="3"/>
  <c r="HQ5" i="3"/>
  <c r="HR4" i="3"/>
  <c r="HQ4" i="3"/>
  <c r="HR3" i="3"/>
  <c r="HQ3" i="3"/>
  <c r="HR34" i="3" s="1"/>
  <c r="HM6" i="3"/>
  <c r="HL6" i="3"/>
  <c r="HM5" i="3"/>
  <c r="HL5" i="3"/>
  <c r="HM4" i="3"/>
  <c r="HL4" i="3"/>
  <c r="HM3" i="3"/>
  <c r="HL3" i="3"/>
  <c r="HM34" i="3" s="1"/>
  <c r="HH6" i="3"/>
  <c r="HG6" i="3"/>
  <c r="HH5" i="3"/>
  <c r="HG5" i="3"/>
  <c r="HH4" i="3"/>
  <c r="HG4" i="3"/>
  <c r="HH3" i="3"/>
  <c r="HG3" i="3"/>
  <c r="HH26" i="3" s="1"/>
  <c r="HC6" i="3"/>
  <c r="HB6" i="3"/>
  <c r="HC5" i="3"/>
  <c r="HB5" i="3"/>
  <c r="HC4" i="3"/>
  <c r="HB4" i="3"/>
  <c r="HC3" i="3"/>
  <c r="HB3" i="3"/>
  <c r="HC30" i="3" s="1"/>
  <c r="HD30" i="3" s="1"/>
  <c r="HE30" i="3" s="1"/>
  <c r="GX6" i="3"/>
  <c r="GW6" i="3"/>
  <c r="GX5" i="3"/>
  <c r="GW5" i="3"/>
  <c r="GX4" i="3"/>
  <c r="GW4" i="3"/>
  <c r="GX3" i="3"/>
  <c r="GW3" i="3"/>
  <c r="GS6" i="3"/>
  <c r="GR6" i="3"/>
  <c r="GS5" i="3"/>
  <c r="GR5" i="3"/>
  <c r="GS4" i="3"/>
  <c r="GR4" i="3"/>
  <c r="GS3" i="3"/>
  <c r="GR3" i="3"/>
  <c r="GS28" i="3" s="1"/>
  <c r="GN6" i="3"/>
  <c r="GM6" i="3"/>
  <c r="GN5" i="3"/>
  <c r="GM5" i="3"/>
  <c r="GN4" i="3"/>
  <c r="GM4" i="3"/>
  <c r="GN3" i="3"/>
  <c r="GM3" i="3"/>
  <c r="GI6" i="3"/>
  <c r="GH6" i="3"/>
  <c r="GI5" i="3"/>
  <c r="GH5" i="3"/>
  <c r="GI4" i="3"/>
  <c r="GH4" i="3"/>
  <c r="GI3" i="3"/>
  <c r="GH3" i="3"/>
  <c r="GI35" i="3" s="1"/>
  <c r="GD6" i="3"/>
  <c r="GC6" i="3"/>
  <c r="GD5" i="3"/>
  <c r="GC5" i="3"/>
  <c r="GD4" i="3"/>
  <c r="GC4" i="3"/>
  <c r="GD3" i="3"/>
  <c r="GC3" i="3"/>
  <c r="GD12" i="3" s="1"/>
  <c r="FY6" i="3"/>
  <c r="FX6" i="3"/>
  <c r="FY5" i="3"/>
  <c r="FX5" i="3"/>
  <c r="FY4" i="3"/>
  <c r="FX4" i="3"/>
  <c r="FY3" i="3"/>
  <c r="FX3" i="3"/>
  <c r="FT6" i="3"/>
  <c r="FS6" i="3"/>
  <c r="FT5" i="3"/>
  <c r="FS5" i="3"/>
  <c r="FT4" i="3"/>
  <c r="FS4" i="3"/>
  <c r="FT3" i="3"/>
  <c r="FS3" i="3"/>
  <c r="FT37" i="3" s="1"/>
  <c r="FU37" i="3" s="1"/>
  <c r="FV37" i="3" s="1"/>
  <c r="FO6" i="3"/>
  <c r="FN6" i="3"/>
  <c r="FO5" i="3"/>
  <c r="FN5" i="3"/>
  <c r="FO4" i="3"/>
  <c r="FN4" i="3"/>
  <c r="FO3" i="3"/>
  <c r="FN3" i="3"/>
  <c r="FJ6" i="3"/>
  <c r="FI6" i="3"/>
  <c r="FJ5" i="3"/>
  <c r="FI5" i="3"/>
  <c r="FJ4" i="3"/>
  <c r="FI4" i="3"/>
  <c r="FJ3" i="3"/>
  <c r="FI3" i="3"/>
  <c r="FJ33" i="3" s="1"/>
  <c r="FE6" i="3"/>
  <c r="FD6" i="3"/>
  <c r="FE5" i="3"/>
  <c r="FD5" i="3"/>
  <c r="FE4" i="3"/>
  <c r="FD4" i="3"/>
  <c r="FE3" i="3"/>
  <c r="FD3" i="3"/>
  <c r="FE37" i="3" s="1"/>
  <c r="EZ6" i="3"/>
  <c r="EY6" i="3"/>
  <c r="EZ5" i="3"/>
  <c r="EY5" i="3"/>
  <c r="EZ4" i="3"/>
  <c r="EY4" i="3"/>
  <c r="EZ3" i="3"/>
  <c r="EY3" i="3"/>
  <c r="EZ32" i="3" s="1"/>
  <c r="EU6" i="3"/>
  <c r="ET6" i="3"/>
  <c r="EU5" i="3"/>
  <c r="ET5" i="3"/>
  <c r="EU4" i="3"/>
  <c r="ET4" i="3"/>
  <c r="EU3" i="3"/>
  <c r="ET3" i="3"/>
  <c r="EU33" i="3" s="1"/>
  <c r="EP6" i="3"/>
  <c r="EO6" i="3"/>
  <c r="EP5" i="3"/>
  <c r="EO5" i="3"/>
  <c r="EP4" i="3"/>
  <c r="EO4" i="3"/>
  <c r="EP3" i="3"/>
  <c r="EO3" i="3"/>
  <c r="EK6" i="3"/>
  <c r="EJ6" i="3"/>
  <c r="EK5" i="3"/>
  <c r="EJ5" i="3"/>
  <c r="EK4" i="3"/>
  <c r="EJ4" i="3"/>
  <c r="EK3" i="3"/>
  <c r="EJ3" i="3"/>
  <c r="EK32" i="3" s="1"/>
  <c r="EF6" i="3"/>
  <c r="EE6" i="3"/>
  <c r="EF5" i="3"/>
  <c r="EE5" i="3"/>
  <c r="EF4" i="3"/>
  <c r="EE4" i="3"/>
  <c r="EF3" i="3"/>
  <c r="EE3" i="3"/>
  <c r="EF23" i="3" s="1"/>
  <c r="EA6" i="3"/>
  <c r="DZ6" i="3"/>
  <c r="EA5" i="3"/>
  <c r="DZ5" i="3"/>
  <c r="EA4" i="3"/>
  <c r="DZ4" i="3"/>
  <c r="EA3" i="3"/>
  <c r="DZ3" i="3"/>
  <c r="EA31" i="3" s="1"/>
  <c r="DV6" i="3"/>
  <c r="DU6" i="3"/>
  <c r="DV5" i="3"/>
  <c r="DU5" i="3"/>
  <c r="DV4" i="3"/>
  <c r="DU4" i="3"/>
  <c r="DV3" i="3"/>
  <c r="DU3" i="3"/>
  <c r="DV24" i="3" s="1"/>
  <c r="DW24" i="3" s="1"/>
  <c r="DX24" i="3" s="1"/>
  <c r="DQ6" i="3"/>
  <c r="DP6" i="3"/>
  <c r="DQ5" i="3"/>
  <c r="DP5" i="3"/>
  <c r="DQ4" i="3"/>
  <c r="DP4" i="3"/>
  <c r="DQ3" i="3"/>
  <c r="DP3" i="3"/>
  <c r="DQ31" i="3" s="1"/>
  <c r="DL6" i="3"/>
  <c r="DK6" i="3"/>
  <c r="DL5" i="3"/>
  <c r="DK5" i="3"/>
  <c r="DL4" i="3"/>
  <c r="DK4" i="3"/>
  <c r="DL3" i="3"/>
  <c r="DK3" i="3"/>
  <c r="DL34" i="3" s="1"/>
  <c r="DG6" i="3"/>
  <c r="DF6" i="3"/>
  <c r="DG5" i="3"/>
  <c r="DF5" i="3"/>
  <c r="DG4" i="3"/>
  <c r="DF4" i="3"/>
  <c r="DG3" i="3"/>
  <c r="DF3" i="3"/>
  <c r="DG39" i="3" s="1"/>
  <c r="DJ39" i="3" s="1"/>
  <c r="DB6" i="3"/>
  <c r="DA6" i="3"/>
  <c r="DB5" i="3"/>
  <c r="DA5" i="3"/>
  <c r="DB4" i="3"/>
  <c r="DA4" i="3"/>
  <c r="DB3" i="3"/>
  <c r="DA3" i="3"/>
  <c r="DB26" i="3" s="1"/>
  <c r="CW6" i="3"/>
  <c r="CV6" i="3"/>
  <c r="CW5" i="3"/>
  <c r="CV5" i="3"/>
  <c r="CW4" i="3"/>
  <c r="CV4" i="3"/>
  <c r="CW3" i="3"/>
  <c r="CV3" i="3"/>
  <c r="CW31" i="3" s="1"/>
  <c r="CR6" i="3"/>
  <c r="CQ6" i="3"/>
  <c r="CR5" i="3"/>
  <c r="CQ5" i="3"/>
  <c r="CR4" i="3"/>
  <c r="CQ4" i="3"/>
  <c r="CR3" i="3"/>
  <c r="CQ3" i="3"/>
  <c r="CR31" i="3" s="1"/>
  <c r="CM6" i="3"/>
  <c r="CL6" i="3"/>
  <c r="CM5" i="3"/>
  <c r="CL5" i="3"/>
  <c r="CM4" i="3"/>
  <c r="CL4" i="3"/>
  <c r="CM3" i="3"/>
  <c r="CL3" i="3"/>
  <c r="CM21" i="3" s="1"/>
  <c r="CH6" i="3"/>
  <c r="CG6" i="3"/>
  <c r="CH5" i="3"/>
  <c r="CG5" i="3"/>
  <c r="CH4" i="3"/>
  <c r="CG4" i="3"/>
  <c r="CH3" i="3"/>
  <c r="CG3" i="3"/>
  <c r="CH19" i="3" s="1"/>
  <c r="CC6" i="3"/>
  <c r="CB6" i="3"/>
  <c r="CC5" i="3"/>
  <c r="CB5" i="3"/>
  <c r="CC4" i="3"/>
  <c r="CB4" i="3"/>
  <c r="CC3" i="3"/>
  <c r="CB3" i="3"/>
  <c r="CC17" i="3" s="1"/>
  <c r="BX6" i="3"/>
  <c r="BW6" i="3"/>
  <c r="BX5" i="3"/>
  <c r="BW5" i="3"/>
  <c r="BX4" i="3"/>
  <c r="BW4" i="3"/>
  <c r="BX3" i="3"/>
  <c r="BW3" i="3"/>
  <c r="BS6" i="3"/>
  <c r="BR6" i="3"/>
  <c r="BS5" i="3"/>
  <c r="BR5" i="3"/>
  <c r="BS4" i="3"/>
  <c r="BR4" i="3"/>
  <c r="BS3" i="3"/>
  <c r="BR3" i="3"/>
  <c r="BN6" i="3"/>
  <c r="BM6" i="3"/>
  <c r="BN5" i="3"/>
  <c r="BM5" i="3"/>
  <c r="BN4" i="3"/>
  <c r="BM4" i="3"/>
  <c r="BN3" i="3"/>
  <c r="BM3" i="3"/>
  <c r="BI6" i="3"/>
  <c r="BH6" i="3"/>
  <c r="BI5" i="3"/>
  <c r="BH5" i="3"/>
  <c r="BI4" i="3"/>
  <c r="BH4" i="3"/>
  <c r="BI3" i="3"/>
  <c r="BH3" i="3"/>
  <c r="BD6" i="3"/>
  <c r="BC6" i="3"/>
  <c r="BD5" i="3"/>
  <c r="BC5" i="3"/>
  <c r="BD4" i="3"/>
  <c r="BC4" i="3"/>
  <c r="BD3" i="3"/>
  <c r="BC3" i="3"/>
  <c r="BD19" i="3" s="1"/>
  <c r="BE19" i="3" s="1"/>
  <c r="BF19" i="3" s="1"/>
  <c r="AY6" i="3"/>
  <c r="AX6" i="3"/>
  <c r="AY5" i="3"/>
  <c r="AX5" i="3"/>
  <c r="AY4" i="3"/>
  <c r="AX4" i="3"/>
  <c r="AY3" i="3"/>
  <c r="AX3" i="3"/>
  <c r="AY32" i="3" s="1"/>
  <c r="AZ32" i="3" s="1"/>
  <c r="BA32" i="3" s="1"/>
  <c r="AT6" i="3"/>
  <c r="AS6" i="3"/>
  <c r="AT5" i="3"/>
  <c r="AS5" i="3"/>
  <c r="AT4" i="3"/>
  <c r="AS4" i="3"/>
  <c r="AT3" i="3"/>
  <c r="AS3" i="3"/>
  <c r="AO6" i="3"/>
  <c r="AN6" i="3"/>
  <c r="AO5" i="3"/>
  <c r="AN5" i="3"/>
  <c r="AO4" i="3"/>
  <c r="AN4" i="3"/>
  <c r="AO3" i="3"/>
  <c r="AN3" i="3"/>
  <c r="AO21" i="3" s="1"/>
  <c r="AP21" i="3" s="1"/>
  <c r="AQ21" i="3" s="1"/>
  <c r="AJ6" i="3"/>
  <c r="AI6" i="3"/>
  <c r="AJ5" i="3"/>
  <c r="AI5" i="3"/>
  <c r="AJ4" i="3"/>
  <c r="AI4" i="3"/>
  <c r="AJ3" i="3"/>
  <c r="AI3" i="3"/>
  <c r="AE6" i="3"/>
  <c r="AD6" i="3"/>
  <c r="AE5" i="3"/>
  <c r="AD5" i="3"/>
  <c r="AE4" i="3"/>
  <c r="AD4" i="3"/>
  <c r="AE3" i="3"/>
  <c r="AD3" i="3"/>
  <c r="Z6" i="3"/>
  <c r="Y6" i="3"/>
  <c r="Z5" i="3"/>
  <c r="Y5" i="3"/>
  <c r="Z4" i="3"/>
  <c r="Y4" i="3"/>
  <c r="Z3" i="3"/>
  <c r="Y3" i="3"/>
  <c r="Z26" i="3" s="1"/>
  <c r="AA26" i="3" s="1"/>
  <c r="AB26" i="3" s="1"/>
  <c r="U6" i="3"/>
  <c r="T6" i="3"/>
  <c r="U5" i="3"/>
  <c r="T5" i="3"/>
  <c r="U4" i="3"/>
  <c r="T4" i="3"/>
  <c r="U3" i="3"/>
  <c r="T3" i="3"/>
  <c r="P6" i="3"/>
  <c r="O6" i="3"/>
  <c r="P5" i="3"/>
  <c r="O5" i="3"/>
  <c r="P4" i="3"/>
  <c r="O4" i="3"/>
  <c r="P3" i="3"/>
  <c r="O3" i="3"/>
  <c r="K31" i="3"/>
  <c r="L31" i="3" s="1"/>
  <c r="M31" i="3" s="1"/>
  <c r="K6" i="3"/>
  <c r="J6" i="3"/>
  <c r="K5" i="3"/>
  <c r="J5" i="3"/>
  <c r="K4" i="3"/>
  <c r="J4" i="3"/>
  <c r="K3" i="3"/>
  <c r="J3" i="3"/>
  <c r="K39" i="3" s="1"/>
  <c r="N39" i="3" s="1"/>
  <c r="E6" i="3"/>
  <c r="E4" i="3"/>
  <c r="E3" i="3"/>
  <c r="F12" i="3" s="1"/>
  <c r="F6" i="3"/>
  <c r="F5" i="3"/>
  <c r="F4" i="3"/>
  <c r="F3" i="3"/>
  <c r="B35" i="3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33" i="3"/>
  <c r="B32" i="3" s="1"/>
  <c r="B31" i="3" s="1"/>
  <c r="B30" i="3" s="1"/>
  <c r="B29" i="3" s="1"/>
  <c r="B28" i="3" s="1"/>
  <c r="B27" i="3" s="1"/>
  <c r="B26" i="3" s="1"/>
  <c r="B25" i="3" s="1"/>
  <c r="B24" i="3" s="1"/>
  <c r="B23" i="3" s="1"/>
  <c r="B22" i="3" s="1"/>
  <c r="B21" i="3" s="1"/>
  <c r="B20" i="3" s="1"/>
  <c r="B19" i="3" s="1"/>
  <c r="B18" i="3" s="1"/>
  <c r="B17" i="3" s="1"/>
  <c r="B16" i="3" s="1"/>
  <c r="B15" i="3" s="1"/>
  <c r="B14" i="3" s="1"/>
  <c r="B13" i="3" s="1"/>
  <c r="B12" i="3" s="1"/>
  <c r="B11" i="3" s="1"/>
  <c r="B10" i="3" s="1"/>
  <c r="B3" i="2"/>
  <c r="F3" i="2" s="1"/>
  <c r="D3" i="2"/>
  <c r="H3" i="2" s="1"/>
  <c r="C3" i="2"/>
  <c r="G3" i="2" s="1"/>
  <c r="B4" i="2"/>
  <c r="F4" i="2" s="1"/>
  <c r="D4" i="2"/>
  <c r="H4" i="2" s="1"/>
  <c r="C4" i="2"/>
  <c r="G4" i="2" s="1"/>
  <c r="B5" i="2"/>
  <c r="F5" i="2" s="1"/>
  <c r="D5" i="2"/>
  <c r="H5" i="2" s="1"/>
  <c r="C5" i="2"/>
  <c r="G5" i="2" s="1"/>
  <c r="K36" i="3" l="1"/>
  <c r="L36" i="3" s="1"/>
  <c r="M36" i="3" s="1"/>
  <c r="Z15" i="3"/>
  <c r="AA15" i="3" s="1"/>
  <c r="AB15" i="3" s="1"/>
  <c r="AO11" i="3"/>
  <c r="AP11" i="3" s="1"/>
  <c r="AQ11" i="3" s="1"/>
  <c r="CM29" i="3"/>
  <c r="CN29" i="3" s="1"/>
  <c r="CO29" i="3" s="1"/>
  <c r="CW14" i="3"/>
  <c r="CX14" i="3" s="1"/>
  <c r="CY14" i="3" s="1"/>
  <c r="K10" i="3"/>
  <c r="L10" i="3" s="1"/>
  <c r="M10" i="3" s="1"/>
  <c r="K12" i="3"/>
  <c r="L12" i="3" s="1"/>
  <c r="M12" i="3" s="1"/>
  <c r="P30" i="3"/>
  <c r="Q30" i="3" s="1"/>
  <c r="R30" i="3" s="1"/>
  <c r="U32" i="3"/>
  <c r="V32" i="3" s="1"/>
  <c r="W32" i="3" s="1"/>
  <c r="Z34" i="3"/>
  <c r="AA34" i="3" s="1"/>
  <c r="AB34" i="3" s="1"/>
  <c r="AE36" i="3"/>
  <c r="AF36" i="3" s="1"/>
  <c r="AG36" i="3" s="1"/>
  <c r="AJ38" i="3"/>
  <c r="AK38" i="3" s="1"/>
  <c r="AL38" i="3" s="1"/>
  <c r="AO29" i="3"/>
  <c r="AP29" i="3" s="1"/>
  <c r="AQ29" i="3" s="1"/>
  <c r="AT31" i="3"/>
  <c r="AU31" i="3" s="1"/>
  <c r="AV31" i="3" s="1"/>
  <c r="AY30" i="3"/>
  <c r="AZ30" i="3" s="1"/>
  <c r="BA30" i="3" s="1"/>
  <c r="BD38" i="3"/>
  <c r="BE38" i="3" s="1"/>
  <c r="BF38" i="3" s="1"/>
  <c r="BI39" i="3"/>
  <c r="BL39" i="3" s="1"/>
  <c r="BN10" i="3"/>
  <c r="BO10" i="3" s="1"/>
  <c r="BP10" i="3" s="1"/>
  <c r="BS12" i="3"/>
  <c r="BT12" i="3" s="1"/>
  <c r="BU12" i="3" s="1"/>
  <c r="CD17" i="3"/>
  <c r="CE17" i="3" s="1"/>
  <c r="CI19" i="3"/>
  <c r="CJ19" i="3" s="1"/>
  <c r="CN21" i="3"/>
  <c r="CO21" i="3" s="1"/>
  <c r="CS31" i="3"/>
  <c r="CT31" i="3" s="1"/>
  <c r="CX31" i="3"/>
  <c r="CY31" i="3" s="1"/>
  <c r="DC26" i="3"/>
  <c r="DD26" i="3" s="1"/>
  <c r="DM34" i="3"/>
  <c r="DN34" i="3" s="1"/>
  <c r="DR31" i="3"/>
  <c r="DS31" i="3" s="1"/>
  <c r="EB31" i="3"/>
  <c r="EC31" i="3" s="1"/>
  <c r="EG23" i="3"/>
  <c r="EH23" i="3" s="1"/>
  <c r="EL32" i="3"/>
  <c r="EM32" i="3" s="1"/>
  <c r="EV33" i="3"/>
  <c r="EW33" i="3" s="1"/>
  <c r="FA32" i="3"/>
  <c r="FB32" i="3" s="1"/>
  <c r="FF37" i="3"/>
  <c r="FG37" i="3" s="1"/>
  <c r="FK33" i="3"/>
  <c r="FL33" i="3" s="1"/>
  <c r="GE12" i="3"/>
  <c r="GF12" i="3" s="1"/>
  <c r="GJ35" i="3"/>
  <c r="GK35" i="3" s="1"/>
  <c r="GT28" i="3"/>
  <c r="GU28" i="3" s="1"/>
  <c r="HI26" i="3"/>
  <c r="HJ26" i="3" s="1"/>
  <c r="HN34" i="3"/>
  <c r="HO34" i="3" s="1"/>
  <c r="HS34" i="3"/>
  <c r="HT34" i="3" s="1"/>
  <c r="HX38" i="3"/>
  <c r="HY38" i="3" s="1"/>
  <c r="P11" i="3"/>
  <c r="Q11" i="3" s="1"/>
  <c r="R11" i="3" s="1"/>
  <c r="Z37" i="3"/>
  <c r="AA37" i="3" s="1"/>
  <c r="AB37" i="3" s="1"/>
  <c r="AO32" i="3"/>
  <c r="AP32" i="3" s="1"/>
  <c r="AQ32" i="3" s="1"/>
  <c r="BD30" i="3"/>
  <c r="BE30" i="3" s="1"/>
  <c r="BF30" i="3" s="1"/>
  <c r="DG27" i="3"/>
  <c r="DH27" i="3" s="1"/>
  <c r="DI27" i="3" s="1"/>
  <c r="K15" i="3"/>
  <c r="L15" i="3" s="1"/>
  <c r="M15" i="3" s="1"/>
  <c r="P22" i="3"/>
  <c r="Q22" i="3" s="1"/>
  <c r="R22" i="3" s="1"/>
  <c r="AE17" i="3"/>
  <c r="AF17" i="3" s="1"/>
  <c r="AG17" i="3" s="1"/>
  <c r="AT13" i="3"/>
  <c r="AU13" i="3" s="1"/>
  <c r="AV13" i="3" s="1"/>
  <c r="BI16" i="3"/>
  <c r="BJ16" i="3" s="1"/>
  <c r="BK16" i="3" s="1"/>
  <c r="K20" i="3"/>
  <c r="L20" i="3" s="1"/>
  <c r="M20" i="3" s="1"/>
  <c r="P33" i="3"/>
  <c r="Q33" i="3" s="1"/>
  <c r="R33" i="3" s="1"/>
  <c r="AE28" i="3"/>
  <c r="AF28" i="3" s="1"/>
  <c r="AG28" i="3" s="1"/>
  <c r="AT23" i="3"/>
  <c r="AU23" i="3" s="1"/>
  <c r="AV23" i="3" s="1"/>
  <c r="BN18" i="3"/>
  <c r="BO18" i="3" s="1"/>
  <c r="BP18" i="3" s="1"/>
  <c r="EU12" i="3"/>
  <c r="EV12" i="3" s="1"/>
  <c r="EW12" i="3" s="1"/>
  <c r="K23" i="3"/>
  <c r="L23" i="3" s="1"/>
  <c r="M23" i="3" s="1"/>
  <c r="U13" i="3"/>
  <c r="V13" i="3" s="1"/>
  <c r="W13" i="3" s="1"/>
  <c r="AE39" i="3"/>
  <c r="AH39" i="3" s="1"/>
  <c r="AT34" i="3"/>
  <c r="AU34" i="3" s="1"/>
  <c r="AV34" i="3" s="1"/>
  <c r="BS20" i="3"/>
  <c r="BT20" i="3" s="1"/>
  <c r="BU20" i="3" s="1"/>
  <c r="K28" i="3"/>
  <c r="L28" i="3" s="1"/>
  <c r="M28" i="3" s="1"/>
  <c r="U24" i="3"/>
  <c r="V24" i="3" s="1"/>
  <c r="W24" i="3" s="1"/>
  <c r="AJ19" i="3"/>
  <c r="AK19" i="3" s="1"/>
  <c r="AL19" i="3" s="1"/>
  <c r="AY14" i="3"/>
  <c r="AZ14" i="3" s="1"/>
  <c r="BA14" i="3" s="1"/>
  <c r="CC25" i="3"/>
  <c r="CD25" i="3" s="1"/>
  <c r="CE25" i="3" s="1"/>
  <c r="K13" i="3"/>
  <c r="L13" i="3" s="1"/>
  <c r="M13" i="3" s="1"/>
  <c r="K21" i="3"/>
  <c r="L21" i="3" s="1"/>
  <c r="M21" i="3" s="1"/>
  <c r="K29" i="3"/>
  <c r="L29" i="3" s="1"/>
  <c r="M29" i="3" s="1"/>
  <c r="K37" i="3"/>
  <c r="L37" i="3" s="1"/>
  <c r="M37" i="3" s="1"/>
  <c r="P13" i="3"/>
  <c r="Q13" i="3" s="1"/>
  <c r="R13" i="3" s="1"/>
  <c r="P24" i="3"/>
  <c r="Q24" i="3" s="1"/>
  <c r="R24" i="3" s="1"/>
  <c r="P34" i="3"/>
  <c r="Q34" i="3" s="1"/>
  <c r="R34" i="3" s="1"/>
  <c r="U15" i="3"/>
  <c r="V15" i="3" s="1"/>
  <c r="W15" i="3" s="1"/>
  <c r="U26" i="3"/>
  <c r="V26" i="3" s="1"/>
  <c r="W26" i="3" s="1"/>
  <c r="U36" i="3"/>
  <c r="V36" i="3" s="1"/>
  <c r="W36" i="3" s="1"/>
  <c r="Z17" i="3"/>
  <c r="AA17" i="3" s="1"/>
  <c r="AB17" i="3" s="1"/>
  <c r="Z28" i="3"/>
  <c r="AA28" i="3" s="1"/>
  <c r="AB28" i="3" s="1"/>
  <c r="Z38" i="3"/>
  <c r="AA38" i="3" s="1"/>
  <c r="AB38" i="3" s="1"/>
  <c r="AE19" i="3"/>
  <c r="AF19" i="3" s="1"/>
  <c r="AG19" i="3" s="1"/>
  <c r="AE30" i="3"/>
  <c r="AF30" i="3" s="1"/>
  <c r="AG30" i="3" s="1"/>
  <c r="AJ10" i="3"/>
  <c r="AK10" i="3" s="1"/>
  <c r="AL10" i="3" s="1"/>
  <c r="AJ21" i="3"/>
  <c r="AK21" i="3" s="1"/>
  <c r="AL21" i="3" s="1"/>
  <c r="AJ32" i="3"/>
  <c r="AK32" i="3" s="1"/>
  <c r="AL32" i="3" s="1"/>
  <c r="AO12" i="3"/>
  <c r="AP12" i="3" s="1"/>
  <c r="AQ12" i="3" s="1"/>
  <c r="AO23" i="3"/>
  <c r="AP23" i="3" s="1"/>
  <c r="AQ23" i="3" s="1"/>
  <c r="AO34" i="3"/>
  <c r="AP34" i="3" s="1"/>
  <c r="AQ34" i="3" s="1"/>
  <c r="AT14" i="3"/>
  <c r="AU14" i="3" s="1"/>
  <c r="AV14" i="3" s="1"/>
  <c r="AT25" i="3"/>
  <c r="AU25" i="3" s="1"/>
  <c r="AV25" i="3" s="1"/>
  <c r="AT36" i="3"/>
  <c r="AU36" i="3" s="1"/>
  <c r="AV36" i="3" s="1"/>
  <c r="AY15" i="3"/>
  <c r="AZ15" i="3" s="1"/>
  <c r="BA15" i="3" s="1"/>
  <c r="AY26" i="3"/>
  <c r="AZ26" i="3" s="1"/>
  <c r="BA26" i="3" s="1"/>
  <c r="BD10" i="3"/>
  <c r="BE10" i="3" s="1"/>
  <c r="BF10" i="3" s="1"/>
  <c r="BD21" i="3"/>
  <c r="BE21" i="3" s="1"/>
  <c r="BF21" i="3" s="1"/>
  <c r="BD32" i="3"/>
  <c r="BE32" i="3" s="1"/>
  <c r="BF32" i="3" s="1"/>
  <c r="BI23" i="3"/>
  <c r="BJ23" i="3" s="1"/>
  <c r="BK23" i="3" s="1"/>
  <c r="BN25" i="3"/>
  <c r="BO25" i="3" s="1"/>
  <c r="BP25" i="3" s="1"/>
  <c r="BS27" i="3"/>
  <c r="BT27" i="3" s="1"/>
  <c r="BU27" i="3" s="1"/>
  <c r="CC32" i="3"/>
  <c r="CD32" i="3" s="1"/>
  <c r="CE32" i="3" s="1"/>
  <c r="CH34" i="3"/>
  <c r="CI34" i="3" s="1"/>
  <c r="CJ34" i="3" s="1"/>
  <c r="CM37" i="3"/>
  <c r="CN37" i="3" s="1"/>
  <c r="CO37" i="3" s="1"/>
  <c r="K14" i="3"/>
  <c r="L14" i="3" s="1"/>
  <c r="M14" i="3" s="1"/>
  <c r="K22" i="3"/>
  <c r="L22" i="3" s="1"/>
  <c r="M22" i="3" s="1"/>
  <c r="K30" i="3"/>
  <c r="L30" i="3" s="1"/>
  <c r="M30" i="3" s="1"/>
  <c r="K38" i="3"/>
  <c r="L38" i="3" s="1"/>
  <c r="M38" i="3" s="1"/>
  <c r="P14" i="3"/>
  <c r="Q14" i="3" s="1"/>
  <c r="R14" i="3" s="1"/>
  <c r="P25" i="3"/>
  <c r="Q25" i="3" s="1"/>
  <c r="R25" i="3" s="1"/>
  <c r="P35" i="3"/>
  <c r="Q35" i="3" s="1"/>
  <c r="R35" i="3" s="1"/>
  <c r="U16" i="3"/>
  <c r="V16" i="3" s="1"/>
  <c r="W16" i="3" s="1"/>
  <c r="U27" i="3"/>
  <c r="V27" i="3" s="1"/>
  <c r="W27" i="3" s="1"/>
  <c r="U37" i="3"/>
  <c r="V37" i="3" s="1"/>
  <c r="W37" i="3" s="1"/>
  <c r="Z18" i="3"/>
  <c r="AA18" i="3" s="1"/>
  <c r="AB18" i="3" s="1"/>
  <c r="Z29" i="3"/>
  <c r="AA29" i="3" s="1"/>
  <c r="AB29" i="3" s="1"/>
  <c r="Z39" i="3"/>
  <c r="AC39" i="3" s="1"/>
  <c r="AE20" i="3"/>
  <c r="AF20" i="3" s="1"/>
  <c r="AG20" i="3" s="1"/>
  <c r="AE31" i="3"/>
  <c r="AF31" i="3" s="1"/>
  <c r="AG31" i="3" s="1"/>
  <c r="AJ11" i="3"/>
  <c r="AK11" i="3" s="1"/>
  <c r="AL11" i="3" s="1"/>
  <c r="AJ22" i="3"/>
  <c r="AK22" i="3" s="1"/>
  <c r="AL22" i="3" s="1"/>
  <c r="AJ33" i="3"/>
  <c r="AK33" i="3" s="1"/>
  <c r="AL33" i="3" s="1"/>
  <c r="AO13" i="3"/>
  <c r="AP13" i="3" s="1"/>
  <c r="AQ13" i="3" s="1"/>
  <c r="AO24" i="3"/>
  <c r="AP24" i="3" s="1"/>
  <c r="AQ24" i="3" s="1"/>
  <c r="AO35" i="3"/>
  <c r="AP35" i="3" s="1"/>
  <c r="AQ35" i="3" s="1"/>
  <c r="AT15" i="3"/>
  <c r="AU15" i="3" s="1"/>
  <c r="AV15" i="3" s="1"/>
  <c r="AT26" i="3"/>
  <c r="AU26" i="3" s="1"/>
  <c r="AV26" i="3" s="1"/>
  <c r="AT37" i="3"/>
  <c r="AU37" i="3" s="1"/>
  <c r="AV37" i="3" s="1"/>
  <c r="AY16" i="3"/>
  <c r="AZ16" i="3" s="1"/>
  <c r="BA16" i="3" s="1"/>
  <c r="AY27" i="3"/>
  <c r="AZ27" i="3" s="1"/>
  <c r="BA27" i="3" s="1"/>
  <c r="AY34" i="3"/>
  <c r="AZ34" i="3" s="1"/>
  <c r="BA34" i="3" s="1"/>
  <c r="BD11" i="3"/>
  <c r="BE11" i="3" s="1"/>
  <c r="BF11" i="3" s="1"/>
  <c r="BD22" i="3"/>
  <c r="BE22" i="3" s="1"/>
  <c r="BF22" i="3" s="1"/>
  <c r="BD33" i="3"/>
  <c r="BE33" i="3" s="1"/>
  <c r="BF33" i="3" s="1"/>
  <c r="BI24" i="3"/>
  <c r="BJ24" i="3" s="1"/>
  <c r="BK24" i="3" s="1"/>
  <c r="BN26" i="3"/>
  <c r="BO26" i="3" s="1"/>
  <c r="BP26" i="3" s="1"/>
  <c r="BS28" i="3"/>
  <c r="BT28" i="3" s="1"/>
  <c r="BU28" i="3" s="1"/>
  <c r="CC33" i="3"/>
  <c r="CD33" i="3" s="1"/>
  <c r="CE33" i="3" s="1"/>
  <c r="CH35" i="3"/>
  <c r="CI35" i="3" s="1"/>
  <c r="CJ35" i="3" s="1"/>
  <c r="CR13" i="3"/>
  <c r="CS13" i="3" s="1"/>
  <c r="CT13" i="3" s="1"/>
  <c r="DL23" i="3"/>
  <c r="DM23" i="3" s="1"/>
  <c r="DN23" i="3" s="1"/>
  <c r="EA10" i="3"/>
  <c r="EB10" i="3" s="1"/>
  <c r="EC10" i="3" s="1"/>
  <c r="EZ18" i="3"/>
  <c r="FA18" i="3" s="1"/>
  <c r="FB18" i="3" s="1"/>
  <c r="GI11" i="3"/>
  <c r="GJ11" i="3" s="1"/>
  <c r="GK11" i="3" s="1"/>
  <c r="P16" i="3"/>
  <c r="Q16" i="3" s="1"/>
  <c r="R16" i="3" s="1"/>
  <c r="P26" i="3"/>
  <c r="Q26" i="3" s="1"/>
  <c r="R26" i="3" s="1"/>
  <c r="P37" i="3"/>
  <c r="Q37" i="3" s="1"/>
  <c r="R37" i="3" s="1"/>
  <c r="U18" i="3"/>
  <c r="V18" i="3" s="1"/>
  <c r="W18" i="3" s="1"/>
  <c r="U28" i="3"/>
  <c r="V28" i="3" s="1"/>
  <c r="W28" i="3" s="1"/>
  <c r="U39" i="3"/>
  <c r="X39" i="3" s="1"/>
  <c r="Z20" i="3"/>
  <c r="AA20" i="3" s="1"/>
  <c r="AB20" i="3" s="1"/>
  <c r="Z30" i="3"/>
  <c r="AA30" i="3" s="1"/>
  <c r="AB30" i="3" s="1"/>
  <c r="AE11" i="3"/>
  <c r="AF11" i="3" s="1"/>
  <c r="AG11" i="3" s="1"/>
  <c r="AE22" i="3"/>
  <c r="AF22" i="3" s="1"/>
  <c r="AG22" i="3" s="1"/>
  <c r="AE32" i="3"/>
  <c r="AF32" i="3" s="1"/>
  <c r="AG32" i="3" s="1"/>
  <c r="AJ13" i="3"/>
  <c r="AK13" i="3" s="1"/>
  <c r="AL13" i="3" s="1"/>
  <c r="AJ24" i="3"/>
  <c r="AK24" i="3" s="1"/>
  <c r="AL24" i="3" s="1"/>
  <c r="AJ34" i="3"/>
  <c r="AK34" i="3" s="1"/>
  <c r="AL34" i="3" s="1"/>
  <c r="AO15" i="3"/>
  <c r="AP15" i="3" s="1"/>
  <c r="AQ15" i="3" s="1"/>
  <c r="AO26" i="3"/>
  <c r="AP26" i="3" s="1"/>
  <c r="AQ26" i="3" s="1"/>
  <c r="AO36" i="3"/>
  <c r="AP36" i="3" s="1"/>
  <c r="AQ36" i="3" s="1"/>
  <c r="AT17" i="3"/>
  <c r="AU17" i="3" s="1"/>
  <c r="AV17" i="3" s="1"/>
  <c r="AT28" i="3"/>
  <c r="AU28" i="3" s="1"/>
  <c r="AV28" i="3" s="1"/>
  <c r="AT38" i="3"/>
  <c r="AY18" i="3"/>
  <c r="AZ18" i="3" s="1"/>
  <c r="BA18" i="3" s="1"/>
  <c r="AY28" i="3"/>
  <c r="AZ28" i="3" s="1"/>
  <c r="BA28" i="3" s="1"/>
  <c r="AY35" i="3"/>
  <c r="AZ35" i="3" s="1"/>
  <c r="BA35" i="3" s="1"/>
  <c r="BD13" i="3"/>
  <c r="BE13" i="3" s="1"/>
  <c r="BF13" i="3" s="1"/>
  <c r="BD24" i="3"/>
  <c r="BE24" i="3" s="1"/>
  <c r="BF24" i="3" s="1"/>
  <c r="BD34" i="3"/>
  <c r="BE34" i="3" s="1"/>
  <c r="BF34" i="3" s="1"/>
  <c r="BI31" i="3"/>
  <c r="BJ31" i="3" s="1"/>
  <c r="BK31" i="3" s="1"/>
  <c r="BN33" i="3"/>
  <c r="BO33" i="3" s="1"/>
  <c r="BP33" i="3" s="1"/>
  <c r="BS35" i="3"/>
  <c r="BT35" i="3" s="1"/>
  <c r="BU35" i="3" s="1"/>
  <c r="CH10" i="3"/>
  <c r="CI10" i="3" s="1"/>
  <c r="CJ10" i="3" s="1"/>
  <c r="CM12" i="3"/>
  <c r="CN12" i="3" s="1"/>
  <c r="CO12" i="3" s="1"/>
  <c r="CR17" i="3"/>
  <c r="CS17" i="3" s="1"/>
  <c r="CT17" i="3" s="1"/>
  <c r="F11" i="3"/>
  <c r="H11" i="3" s="1"/>
  <c r="K16" i="3"/>
  <c r="L16" i="3" s="1"/>
  <c r="M16" i="3" s="1"/>
  <c r="K24" i="3"/>
  <c r="L24" i="3" s="1"/>
  <c r="M24" i="3" s="1"/>
  <c r="K32" i="3"/>
  <c r="L32" i="3" s="1"/>
  <c r="M32" i="3" s="1"/>
  <c r="P17" i="3"/>
  <c r="Q17" i="3" s="1"/>
  <c r="R17" i="3" s="1"/>
  <c r="P27" i="3"/>
  <c r="Q27" i="3" s="1"/>
  <c r="R27" i="3" s="1"/>
  <c r="P38" i="3"/>
  <c r="Q38" i="3" s="1"/>
  <c r="R38" i="3" s="1"/>
  <c r="U19" i="3"/>
  <c r="V19" i="3" s="1"/>
  <c r="W19" i="3" s="1"/>
  <c r="U29" i="3"/>
  <c r="V29" i="3" s="1"/>
  <c r="W29" i="3" s="1"/>
  <c r="Z10" i="3"/>
  <c r="AA10" i="3" s="1"/>
  <c r="AB10" i="3" s="1"/>
  <c r="Z21" i="3"/>
  <c r="AA21" i="3" s="1"/>
  <c r="AB21" i="3" s="1"/>
  <c r="Z31" i="3"/>
  <c r="AA31" i="3" s="1"/>
  <c r="AB31" i="3" s="1"/>
  <c r="AE12" i="3"/>
  <c r="AF12" i="3" s="1"/>
  <c r="AG12" i="3" s="1"/>
  <c r="AE23" i="3"/>
  <c r="AF23" i="3" s="1"/>
  <c r="AG23" i="3" s="1"/>
  <c r="AE33" i="3"/>
  <c r="AF33" i="3" s="1"/>
  <c r="AG33" i="3" s="1"/>
  <c r="AJ14" i="3"/>
  <c r="AK14" i="3" s="1"/>
  <c r="AL14" i="3" s="1"/>
  <c r="AJ25" i="3"/>
  <c r="AK25" i="3" s="1"/>
  <c r="AL25" i="3" s="1"/>
  <c r="AJ35" i="3"/>
  <c r="AK35" i="3" s="1"/>
  <c r="AL35" i="3" s="1"/>
  <c r="AO16" i="3"/>
  <c r="AP16" i="3" s="1"/>
  <c r="AQ16" i="3" s="1"/>
  <c r="AO27" i="3"/>
  <c r="AP27" i="3" s="1"/>
  <c r="AQ27" i="3" s="1"/>
  <c r="AO37" i="3"/>
  <c r="AP37" i="3" s="1"/>
  <c r="AQ37" i="3" s="1"/>
  <c r="AT18" i="3"/>
  <c r="AU18" i="3" s="1"/>
  <c r="AV18" i="3" s="1"/>
  <c r="AT29" i="3"/>
  <c r="AU29" i="3" s="1"/>
  <c r="AV29" i="3" s="1"/>
  <c r="AT39" i="3"/>
  <c r="AY19" i="3"/>
  <c r="AZ19" i="3" s="1"/>
  <c r="BA19" i="3" s="1"/>
  <c r="AY29" i="3"/>
  <c r="AZ29" i="3" s="1"/>
  <c r="BA29" i="3" s="1"/>
  <c r="BD14" i="3"/>
  <c r="BE14" i="3" s="1"/>
  <c r="BF14" i="3" s="1"/>
  <c r="BD25" i="3"/>
  <c r="BE25" i="3" s="1"/>
  <c r="BF25" i="3" s="1"/>
  <c r="BD35" i="3"/>
  <c r="BE35" i="3" s="1"/>
  <c r="BF35" i="3" s="1"/>
  <c r="BI32" i="3"/>
  <c r="BJ32" i="3" s="1"/>
  <c r="BK32" i="3" s="1"/>
  <c r="BN34" i="3"/>
  <c r="BO34" i="3" s="1"/>
  <c r="BP34" i="3" s="1"/>
  <c r="BS36" i="3"/>
  <c r="BT36" i="3" s="1"/>
  <c r="BU36" i="3" s="1"/>
  <c r="CH11" i="3"/>
  <c r="CI11" i="3" s="1"/>
  <c r="CJ11" i="3" s="1"/>
  <c r="CM13" i="3"/>
  <c r="CN13" i="3" s="1"/>
  <c r="CO13" i="3" s="1"/>
  <c r="CR21" i="3"/>
  <c r="CS21" i="3" s="1"/>
  <c r="CT21" i="3" s="1"/>
  <c r="DB17" i="3"/>
  <c r="DC17" i="3" s="1"/>
  <c r="DD17" i="3" s="1"/>
  <c r="DQ18" i="3"/>
  <c r="DR18" i="3" s="1"/>
  <c r="DS18" i="3" s="1"/>
  <c r="FE19" i="3"/>
  <c r="FF19" i="3" s="1"/>
  <c r="FG19" i="3" s="1"/>
  <c r="K17" i="3"/>
  <c r="L17" i="3" s="1"/>
  <c r="M17" i="3" s="1"/>
  <c r="K25" i="3"/>
  <c r="L25" i="3" s="1"/>
  <c r="M25" i="3" s="1"/>
  <c r="K33" i="3"/>
  <c r="L33" i="3" s="1"/>
  <c r="M33" i="3" s="1"/>
  <c r="P18" i="3"/>
  <c r="Q18" i="3" s="1"/>
  <c r="R18" i="3" s="1"/>
  <c r="P29" i="3"/>
  <c r="Q29" i="3" s="1"/>
  <c r="R29" i="3" s="1"/>
  <c r="U10" i="3"/>
  <c r="V10" i="3" s="1"/>
  <c r="W10" i="3" s="1"/>
  <c r="U20" i="3"/>
  <c r="V20" i="3" s="1"/>
  <c r="W20" i="3" s="1"/>
  <c r="U31" i="3"/>
  <c r="V31" i="3" s="1"/>
  <c r="W31" i="3" s="1"/>
  <c r="Z12" i="3"/>
  <c r="AA12" i="3" s="1"/>
  <c r="AB12" i="3" s="1"/>
  <c r="Z22" i="3"/>
  <c r="AA22" i="3" s="1"/>
  <c r="AB22" i="3" s="1"/>
  <c r="Z33" i="3"/>
  <c r="AA33" i="3" s="1"/>
  <c r="AB33" i="3" s="1"/>
  <c r="AE14" i="3"/>
  <c r="AF14" i="3" s="1"/>
  <c r="AG14" i="3" s="1"/>
  <c r="AE24" i="3"/>
  <c r="AF24" i="3" s="1"/>
  <c r="AG24" i="3" s="1"/>
  <c r="AE35" i="3"/>
  <c r="AF35" i="3" s="1"/>
  <c r="AG35" i="3" s="1"/>
  <c r="AJ16" i="3"/>
  <c r="AK16" i="3" s="1"/>
  <c r="AL16" i="3" s="1"/>
  <c r="AJ26" i="3"/>
  <c r="AK26" i="3" s="1"/>
  <c r="AL26" i="3" s="1"/>
  <c r="AJ37" i="3"/>
  <c r="AK37" i="3" s="1"/>
  <c r="AL37" i="3" s="1"/>
  <c r="AO18" i="3"/>
  <c r="AP18" i="3" s="1"/>
  <c r="AQ18" i="3" s="1"/>
  <c r="AO28" i="3"/>
  <c r="AP28" i="3" s="1"/>
  <c r="AQ28" i="3" s="1"/>
  <c r="AO39" i="3"/>
  <c r="AR39" i="3" s="1"/>
  <c r="AT20" i="3"/>
  <c r="AU20" i="3" s="1"/>
  <c r="AV20" i="3" s="1"/>
  <c r="AT30" i="3"/>
  <c r="AU30" i="3" s="1"/>
  <c r="AV30" i="3" s="1"/>
  <c r="AY10" i="3"/>
  <c r="AZ10" i="3" s="1"/>
  <c r="BA10" i="3" s="1"/>
  <c r="AY21" i="3"/>
  <c r="AZ21" i="3" s="1"/>
  <c r="BA21" i="3" s="1"/>
  <c r="AY37" i="3"/>
  <c r="AZ37" i="3" s="1"/>
  <c r="BA37" i="3" s="1"/>
  <c r="BD16" i="3"/>
  <c r="BE16" i="3" s="1"/>
  <c r="BF16" i="3" s="1"/>
  <c r="BD26" i="3"/>
  <c r="BE26" i="3" s="1"/>
  <c r="BF26" i="3" s="1"/>
  <c r="BD37" i="3"/>
  <c r="BE37" i="3" s="1"/>
  <c r="BF37" i="3" s="1"/>
  <c r="BS11" i="3"/>
  <c r="BT11" i="3" s="1"/>
  <c r="BU11" i="3" s="1"/>
  <c r="CC16" i="3"/>
  <c r="CD16" i="3" s="1"/>
  <c r="CE16" i="3" s="1"/>
  <c r="CH18" i="3"/>
  <c r="CI18" i="3" s="1"/>
  <c r="CJ18" i="3" s="1"/>
  <c r="CM20" i="3"/>
  <c r="CN20" i="3" s="1"/>
  <c r="CO20" i="3" s="1"/>
  <c r="CR25" i="3"/>
  <c r="CS25" i="3" s="1"/>
  <c r="CT25" i="3" s="1"/>
  <c r="EK10" i="3"/>
  <c r="EL10" i="3" s="1"/>
  <c r="EM10" i="3" s="1"/>
  <c r="K18" i="3"/>
  <c r="L18" i="3" s="1"/>
  <c r="M18" i="3" s="1"/>
  <c r="K26" i="3"/>
  <c r="L26" i="3" s="1"/>
  <c r="M26" i="3" s="1"/>
  <c r="K34" i="3"/>
  <c r="L34" i="3" s="1"/>
  <c r="M34" i="3" s="1"/>
  <c r="P19" i="3"/>
  <c r="Q19" i="3" s="1"/>
  <c r="R19" i="3" s="1"/>
  <c r="U11" i="3"/>
  <c r="V11" i="3" s="1"/>
  <c r="W11" i="3" s="1"/>
  <c r="U21" i="3"/>
  <c r="V21" i="3" s="1"/>
  <c r="W21" i="3" s="1"/>
  <c r="Z13" i="3"/>
  <c r="AA13" i="3" s="1"/>
  <c r="AB13" i="3" s="1"/>
  <c r="Z23" i="3"/>
  <c r="AA23" i="3" s="1"/>
  <c r="AB23" i="3" s="1"/>
  <c r="AE15" i="3"/>
  <c r="AF15" i="3" s="1"/>
  <c r="AG15" i="3" s="1"/>
  <c r="AE25" i="3"/>
  <c r="AF25" i="3" s="1"/>
  <c r="AG25" i="3" s="1"/>
  <c r="AJ17" i="3"/>
  <c r="AK17" i="3" s="1"/>
  <c r="AL17" i="3" s="1"/>
  <c r="AJ27" i="3"/>
  <c r="AK27" i="3" s="1"/>
  <c r="AL27" i="3" s="1"/>
  <c r="AO19" i="3"/>
  <c r="AP19" i="3" s="1"/>
  <c r="AQ19" i="3" s="1"/>
  <c r="AT10" i="3"/>
  <c r="AU10" i="3" s="1"/>
  <c r="AV10" i="3" s="1"/>
  <c r="AT21" i="3"/>
  <c r="AU21" i="3" s="1"/>
  <c r="AV21" i="3" s="1"/>
  <c r="AY11" i="3"/>
  <c r="AZ11" i="3" s="1"/>
  <c r="BA11" i="3" s="1"/>
  <c r="AY22" i="3"/>
  <c r="AZ22" i="3" s="1"/>
  <c r="BA22" i="3" s="1"/>
  <c r="BD17" i="3"/>
  <c r="BE17" i="3" s="1"/>
  <c r="BF17" i="3" s="1"/>
  <c r="BD27" i="3"/>
  <c r="BE27" i="3" s="1"/>
  <c r="BF27" i="3" s="1"/>
  <c r="K11" i="3"/>
  <c r="L11" i="3" s="1"/>
  <c r="M11" i="3" s="1"/>
  <c r="K19" i="3"/>
  <c r="L19" i="3" s="1"/>
  <c r="M19" i="3" s="1"/>
  <c r="K27" i="3"/>
  <c r="L27" i="3" s="1"/>
  <c r="M27" i="3" s="1"/>
  <c r="K35" i="3"/>
  <c r="L35" i="3" s="1"/>
  <c r="M35" i="3" s="1"/>
  <c r="P36" i="3"/>
  <c r="Q36" i="3" s="1"/>
  <c r="R36" i="3" s="1"/>
  <c r="P28" i="3"/>
  <c r="Q28" i="3" s="1"/>
  <c r="R28" i="3" s="1"/>
  <c r="P20" i="3"/>
  <c r="Q20" i="3" s="1"/>
  <c r="R20" i="3" s="1"/>
  <c r="P12" i="3"/>
  <c r="Q12" i="3" s="1"/>
  <c r="R12" i="3" s="1"/>
  <c r="P39" i="3"/>
  <c r="S39" i="3" s="1"/>
  <c r="S38" i="3" s="1"/>
  <c r="S37" i="3" s="1"/>
  <c r="P31" i="3"/>
  <c r="Q31" i="3" s="1"/>
  <c r="R31" i="3" s="1"/>
  <c r="P23" i="3"/>
  <c r="Q23" i="3" s="1"/>
  <c r="R23" i="3" s="1"/>
  <c r="P15" i="3"/>
  <c r="Q15" i="3" s="1"/>
  <c r="R15" i="3" s="1"/>
  <c r="U38" i="3"/>
  <c r="V38" i="3" s="1"/>
  <c r="W38" i="3" s="1"/>
  <c r="U30" i="3"/>
  <c r="V30" i="3" s="1"/>
  <c r="W30" i="3" s="1"/>
  <c r="U22" i="3"/>
  <c r="V22" i="3" s="1"/>
  <c r="W22" i="3" s="1"/>
  <c r="U14" i="3"/>
  <c r="V14" i="3" s="1"/>
  <c r="W14" i="3" s="1"/>
  <c r="U33" i="3"/>
  <c r="V33" i="3" s="1"/>
  <c r="W33" i="3" s="1"/>
  <c r="U25" i="3"/>
  <c r="V25" i="3" s="1"/>
  <c r="W25" i="3" s="1"/>
  <c r="U17" i="3"/>
  <c r="V17" i="3" s="1"/>
  <c r="W17" i="3" s="1"/>
  <c r="Z32" i="3"/>
  <c r="AA32" i="3" s="1"/>
  <c r="AB32" i="3" s="1"/>
  <c r="Z24" i="3"/>
  <c r="AA24" i="3" s="1"/>
  <c r="AB24" i="3" s="1"/>
  <c r="Z16" i="3"/>
  <c r="AA16" i="3" s="1"/>
  <c r="AB16" i="3" s="1"/>
  <c r="Z35" i="3"/>
  <c r="AA35" i="3" s="1"/>
  <c r="AB35" i="3" s="1"/>
  <c r="Z27" i="3"/>
  <c r="AA27" i="3" s="1"/>
  <c r="AB27" i="3" s="1"/>
  <c r="Z19" i="3"/>
  <c r="AA19" i="3" s="1"/>
  <c r="AB19" i="3" s="1"/>
  <c r="Z11" i="3"/>
  <c r="AA11" i="3" s="1"/>
  <c r="AB11" i="3" s="1"/>
  <c r="AE34" i="3"/>
  <c r="AF34" i="3" s="1"/>
  <c r="AG34" i="3" s="1"/>
  <c r="AE26" i="3"/>
  <c r="AF26" i="3" s="1"/>
  <c r="AG26" i="3" s="1"/>
  <c r="AE18" i="3"/>
  <c r="AF18" i="3" s="1"/>
  <c r="AG18" i="3" s="1"/>
  <c r="AE10" i="3"/>
  <c r="AF10" i="3" s="1"/>
  <c r="AG10" i="3" s="1"/>
  <c r="AE37" i="3"/>
  <c r="AF37" i="3" s="1"/>
  <c r="AG37" i="3" s="1"/>
  <c r="AE29" i="3"/>
  <c r="AF29" i="3" s="1"/>
  <c r="AG29" i="3" s="1"/>
  <c r="AE21" i="3"/>
  <c r="AF21" i="3" s="1"/>
  <c r="AG21" i="3" s="1"/>
  <c r="AE13" i="3"/>
  <c r="AF13" i="3" s="1"/>
  <c r="AG13" i="3" s="1"/>
  <c r="AJ36" i="3"/>
  <c r="AK36" i="3" s="1"/>
  <c r="AL36" i="3" s="1"/>
  <c r="AJ28" i="3"/>
  <c r="AK28" i="3" s="1"/>
  <c r="AL28" i="3" s="1"/>
  <c r="AJ20" i="3"/>
  <c r="AK20" i="3" s="1"/>
  <c r="AL20" i="3" s="1"/>
  <c r="AJ12" i="3"/>
  <c r="AK12" i="3" s="1"/>
  <c r="AL12" i="3" s="1"/>
  <c r="AJ39" i="3"/>
  <c r="AM39" i="3" s="1"/>
  <c r="AM38" i="3" s="1"/>
  <c r="AJ31" i="3"/>
  <c r="AK31" i="3" s="1"/>
  <c r="AL31" i="3" s="1"/>
  <c r="AJ23" i="3"/>
  <c r="AK23" i="3" s="1"/>
  <c r="AL23" i="3" s="1"/>
  <c r="AJ15" i="3"/>
  <c r="AK15" i="3" s="1"/>
  <c r="AL15" i="3" s="1"/>
  <c r="AO38" i="3"/>
  <c r="AP38" i="3" s="1"/>
  <c r="AQ38" i="3" s="1"/>
  <c r="AO30" i="3"/>
  <c r="AP30" i="3" s="1"/>
  <c r="AQ30" i="3" s="1"/>
  <c r="AO22" i="3"/>
  <c r="AP22" i="3" s="1"/>
  <c r="AQ22" i="3" s="1"/>
  <c r="AO14" i="3"/>
  <c r="AP14" i="3" s="1"/>
  <c r="AQ14" i="3" s="1"/>
  <c r="AO33" i="3"/>
  <c r="AP33" i="3" s="1"/>
  <c r="AQ33" i="3" s="1"/>
  <c r="AO25" i="3"/>
  <c r="AP25" i="3" s="1"/>
  <c r="AQ25" i="3" s="1"/>
  <c r="AO17" i="3"/>
  <c r="AP17" i="3" s="1"/>
  <c r="AQ17" i="3" s="1"/>
  <c r="AT32" i="3"/>
  <c r="AU32" i="3" s="1"/>
  <c r="AV32" i="3" s="1"/>
  <c r="AT24" i="3"/>
  <c r="AU24" i="3" s="1"/>
  <c r="AV24" i="3" s="1"/>
  <c r="AT16" i="3"/>
  <c r="AU16" i="3" s="1"/>
  <c r="AV16" i="3" s="1"/>
  <c r="AT35" i="3"/>
  <c r="AU35" i="3" s="1"/>
  <c r="AV35" i="3" s="1"/>
  <c r="AT27" i="3"/>
  <c r="AU27" i="3" s="1"/>
  <c r="AV27" i="3" s="1"/>
  <c r="AT19" i="3"/>
  <c r="AU19" i="3" s="1"/>
  <c r="AV19" i="3" s="1"/>
  <c r="AT11" i="3"/>
  <c r="AU11" i="3" s="1"/>
  <c r="AV11" i="3" s="1"/>
  <c r="AY36" i="3"/>
  <c r="AZ36" i="3" s="1"/>
  <c r="BA36" i="3" s="1"/>
  <c r="AY31" i="3"/>
  <c r="AZ31" i="3" s="1"/>
  <c r="BA31" i="3" s="1"/>
  <c r="AY25" i="3"/>
  <c r="AZ25" i="3" s="1"/>
  <c r="BA25" i="3" s="1"/>
  <c r="AY17" i="3"/>
  <c r="AZ17" i="3" s="1"/>
  <c r="BA17" i="3" s="1"/>
  <c r="AY38" i="3"/>
  <c r="AZ38" i="3" s="1"/>
  <c r="BA38" i="3" s="1"/>
  <c r="AY33" i="3"/>
  <c r="AZ33" i="3" s="1"/>
  <c r="BA33" i="3" s="1"/>
  <c r="AY20" i="3"/>
  <c r="AZ20" i="3" s="1"/>
  <c r="BA20" i="3" s="1"/>
  <c r="AY12" i="3"/>
  <c r="AZ12" i="3" s="1"/>
  <c r="BA12" i="3" s="1"/>
  <c r="BD36" i="3"/>
  <c r="BE36" i="3" s="1"/>
  <c r="BF36" i="3" s="1"/>
  <c r="BD28" i="3"/>
  <c r="BE28" i="3" s="1"/>
  <c r="BF28" i="3" s="1"/>
  <c r="BD20" i="3"/>
  <c r="BE20" i="3" s="1"/>
  <c r="BF20" i="3" s="1"/>
  <c r="BD12" i="3"/>
  <c r="BE12" i="3" s="1"/>
  <c r="BF12" i="3" s="1"/>
  <c r="BD39" i="3"/>
  <c r="BG39" i="3" s="1"/>
  <c r="BD31" i="3"/>
  <c r="BE31" i="3" s="1"/>
  <c r="BF31" i="3" s="1"/>
  <c r="BD23" i="3"/>
  <c r="BE23" i="3" s="1"/>
  <c r="BF23" i="3" s="1"/>
  <c r="BD15" i="3"/>
  <c r="BE15" i="3" s="1"/>
  <c r="BF15" i="3" s="1"/>
  <c r="BI38" i="3"/>
  <c r="BJ38" i="3" s="1"/>
  <c r="BK38" i="3" s="1"/>
  <c r="BI30" i="3"/>
  <c r="BJ30" i="3" s="1"/>
  <c r="BK30" i="3" s="1"/>
  <c r="BI22" i="3"/>
  <c r="BJ22" i="3" s="1"/>
  <c r="BK22" i="3" s="1"/>
  <c r="BI14" i="3"/>
  <c r="BJ14" i="3" s="1"/>
  <c r="BK14" i="3" s="1"/>
  <c r="BI37" i="3"/>
  <c r="BJ37" i="3" s="1"/>
  <c r="BK37" i="3" s="1"/>
  <c r="BI29" i="3"/>
  <c r="BJ29" i="3" s="1"/>
  <c r="BK29" i="3" s="1"/>
  <c r="BI21" i="3"/>
  <c r="BJ21" i="3" s="1"/>
  <c r="BK21" i="3" s="1"/>
  <c r="BI13" i="3"/>
  <c r="BJ13" i="3" s="1"/>
  <c r="BK13" i="3" s="1"/>
  <c r="BI36" i="3"/>
  <c r="BJ36" i="3" s="1"/>
  <c r="BK36" i="3" s="1"/>
  <c r="BI28" i="3"/>
  <c r="BJ28" i="3" s="1"/>
  <c r="BK28" i="3" s="1"/>
  <c r="BI20" i="3"/>
  <c r="BJ20" i="3" s="1"/>
  <c r="BK20" i="3" s="1"/>
  <c r="BI12" i="3"/>
  <c r="BJ12" i="3" s="1"/>
  <c r="BK12" i="3" s="1"/>
  <c r="BI35" i="3"/>
  <c r="BJ35" i="3" s="1"/>
  <c r="BK35" i="3" s="1"/>
  <c r="BI27" i="3"/>
  <c r="BJ27" i="3" s="1"/>
  <c r="BK27" i="3" s="1"/>
  <c r="BI19" i="3"/>
  <c r="BJ19" i="3" s="1"/>
  <c r="BK19" i="3" s="1"/>
  <c r="BI11" i="3"/>
  <c r="BJ11" i="3" s="1"/>
  <c r="BK11" i="3" s="1"/>
  <c r="BI34" i="3"/>
  <c r="BJ34" i="3" s="1"/>
  <c r="BK34" i="3" s="1"/>
  <c r="BI26" i="3"/>
  <c r="BJ26" i="3" s="1"/>
  <c r="BK26" i="3" s="1"/>
  <c r="BI18" i="3"/>
  <c r="BJ18" i="3" s="1"/>
  <c r="BK18" i="3" s="1"/>
  <c r="BI10" i="3"/>
  <c r="BJ10" i="3" s="1"/>
  <c r="BK10" i="3" s="1"/>
  <c r="BI33" i="3"/>
  <c r="BJ33" i="3" s="1"/>
  <c r="BK33" i="3" s="1"/>
  <c r="BI25" i="3"/>
  <c r="BJ25" i="3" s="1"/>
  <c r="BK25" i="3" s="1"/>
  <c r="BI17" i="3"/>
  <c r="BJ17" i="3" s="1"/>
  <c r="BK17" i="3" s="1"/>
  <c r="BN32" i="3"/>
  <c r="BO32" i="3" s="1"/>
  <c r="BP32" i="3" s="1"/>
  <c r="BN24" i="3"/>
  <c r="BO24" i="3" s="1"/>
  <c r="BP24" i="3" s="1"/>
  <c r="BN16" i="3"/>
  <c r="BO16" i="3" s="1"/>
  <c r="BP16" i="3" s="1"/>
  <c r="BN39" i="3"/>
  <c r="BQ39" i="3" s="1"/>
  <c r="BN31" i="3"/>
  <c r="BO31" i="3" s="1"/>
  <c r="BP31" i="3" s="1"/>
  <c r="BN23" i="3"/>
  <c r="BO23" i="3" s="1"/>
  <c r="BP23" i="3" s="1"/>
  <c r="BN15" i="3"/>
  <c r="BO15" i="3" s="1"/>
  <c r="BP15" i="3" s="1"/>
  <c r="BN38" i="3"/>
  <c r="BO38" i="3" s="1"/>
  <c r="BP38" i="3" s="1"/>
  <c r="BN30" i="3"/>
  <c r="BO30" i="3" s="1"/>
  <c r="BP30" i="3" s="1"/>
  <c r="BN22" i="3"/>
  <c r="BO22" i="3" s="1"/>
  <c r="BP22" i="3" s="1"/>
  <c r="BN14" i="3"/>
  <c r="BO14" i="3" s="1"/>
  <c r="BP14" i="3" s="1"/>
  <c r="BN37" i="3"/>
  <c r="BO37" i="3" s="1"/>
  <c r="BP37" i="3" s="1"/>
  <c r="BN29" i="3"/>
  <c r="BO29" i="3" s="1"/>
  <c r="BP29" i="3" s="1"/>
  <c r="BN21" i="3"/>
  <c r="BO21" i="3" s="1"/>
  <c r="BP21" i="3" s="1"/>
  <c r="BN13" i="3"/>
  <c r="BO13" i="3" s="1"/>
  <c r="BP13" i="3" s="1"/>
  <c r="BN36" i="3"/>
  <c r="BO36" i="3" s="1"/>
  <c r="BP36" i="3" s="1"/>
  <c r="BN28" i="3"/>
  <c r="BO28" i="3" s="1"/>
  <c r="BP28" i="3" s="1"/>
  <c r="BN20" i="3"/>
  <c r="BO20" i="3" s="1"/>
  <c r="BP20" i="3" s="1"/>
  <c r="BN12" i="3"/>
  <c r="BO12" i="3" s="1"/>
  <c r="BP12" i="3" s="1"/>
  <c r="BN35" i="3"/>
  <c r="BO35" i="3" s="1"/>
  <c r="BP35" i="3" s="1"/>
  <c r="BN27" i="3"/>
  <c r="BO27" i="3" s="1"/>
  <c r="BP27" i="3" s="1"/>
  <c r="BN19" i="3"/>
  <c r="BO19" i="3" s="1"/>
  <c r="BP19" i="3" s="1"/>
  <c r="BN11" i="3"/>
  <c r="BO11" i="3" s="1"/>
  <c r="BP11" i="3" s="1"/>
  <c r="BS34" i="3"/>
  <c r="BT34" i="3" s="1"/>
  <c r="BU34" i="3" s="1"/>
  <c r="BS26" i="3"/>
  <c r="BT26" i="3" s="1"/>
  <c r="BU26" i="3" s="1"/>
  <c r="BS18" i="3"/>
  <c r="BT18" i="3" s="1"/>
  <c r="BU18" i="3" s="1"/>
  <c r="BS10" i="3"/>
  <c r="BT10" i="3" s="1"/>
  <c r="BU10" i="3" s="1"/>
  <c r="BS33" i="3"/>
  <c r="BT33" i="3" s="1"/>
  <c r="BU33" i="3" s="1"/>
  <c r="BS25" i="3"/>
  <c r="BT25" i="3" s="1"/>
  <c r="BU25" i="3" s="1"/>
  <c r="BS17" i="3"/>
  <c r="BT17" i="3" s="1"/>
  <c r="BU17" i="3" s="1"/>
  <c r="BS32" i="3"/>
  <c r="BT32" i="3" s="1"/>
  <c r="BU32" i="3" s="1"/>
  <c r="BS24" i="3"/>
  <c r="BT24" i="3" s="1"/>
  <c r="BU24" i="3" s="1"/>
  <c r="BS16" i="3"/>
  <c r="BT16" i="3" s="1"/>
  <c r="BU16" i="3" s="1"/>
  <c r="BS39" i="3"/>
  <c r="BS31" i="3"/>
  <c r="BT31" i="3" s="1"/>
  <c r="BU31" i="3" s="1"/>
  <c r="BS23" i="3"/>
  <c r="BT23" i="3" s="1"/>
  <c r="BU23" i="3" s="1"/>
  <c r="BS15" i="3"/>
  <c r="BT15" i="3" s="1"/>
  <c r="BU15" i="3" s="1"/>
  <c r="BS38" i="3"/>
  <c r="BT38" i="3" s="1"/>
  <c r="BU38" i="3" s="1"/>
  <c r="BS30" i="3"/>
  <c r="BT30" i="3" s="1"/>
  <c r="BU30" i="3" s="1"/>
  <c r="BS22" i="3"/>
  <c r="BT22" i="3" s="1"/>
  <c r="BU22" i="3" s="1"/>
  <c r="BS14" i="3"/>
  <c r="BT14" i="3" s="1"/>
  <c r="BU14" i="3" s="1"/>
  <c r="BS37" i="3"/>
  <c r="BT37" i="3" s="1"/>
  <c r="BU37" i="3" s="1"/>
  <c r="BS29" i="3"/>
  <c r="BT29" i="3" s="1"/>
  <c r="BU29" i="3" s="1"/>
  <c r="BS21" i="3"/>
  <c r="BT21" i="3" s="1"/>
  <c r="BU21" i="3" s="1"/>
  <c r="BS13" i="3"/>
  <c r="BT13" i="3" s="1"/>
  <c r="BU13" i="3" s="1"/>
  <c r="BX39" i="3"/>
  <c r="BX35" i="3"/>
  <c r="BY35" i="3" s="1"/>
  <c r="BZ35" i="3" s="1"/>
  <c r="BX31" i="3"/>
  <c r="BY31" i="3" s="1"/>
  <c r="BZ31" i="3" s="1"/>
  <c r="BX27" i="3"/>
  <c r="BY27" i="3" s="1"/>
  <c r="BZ27" i="3" s="1"/>
  <c r="BX23" i="3"/>
  <c r="BY23" i="3" s="1"/>
  <c r="BZ23" i="3" s="1"/>
  <c r="BX19" i="3"/>
  <c r="BY19" i="3" s="1"/>
  <c r="BZ19" i="3" s="1"/>
  <c r="BX15" i="3"/>
  <c r="BY15" i="3" s="1"/>
  <c r="BZ15" i="3" s="1"/>
  <c r="BX11" i="3"/>
  <c r="BY11" i="3" s="1"/>
  <c r="BZ11" i="3" s="1"/>
  <c r="BX38" i="3"/>
  <c r="BY38" i="3" s="1"/>
  <c r="BZ38" i="3" s="1"/>
  <c r="BX34" i="3"/>
  <c r="BY34" i="3" s="1"/>
  <c r="BZ34" i="3" s="1"/>
  <c r="BX30" i="3"/>
  <c r="BY30" i="3" s="1"/>
  <c r="BZ30" i="3" s="1"/>
  <c r="BX26" i="3"/>
  <c r="BY26" i="3" s="1"/>
  <c r="BZ26" i="3" s="1"/>
  <c r="BX22" i="3"/>
  <c r="BY22" i="3" s="1"/>
  <c r="BZ22" i="3" s="1"/>
  <c r="BX18" i="3"/>
  <c r="BY18" i="3" s="1"/>
  <c r="BZ18" i="3" s="1"/>
  <c r="BX14" i="3"/>
  <c r="BY14" i="3" s="1"/>
  <c r="BZ14" i="3" s="1"/>
  <c r="BX10" i="3"/>
  <c r="BY10" i="3" s="1"/>
  <c r="BZ10" i="3" s="1"/>
  <c r="BX37" i="3"/>
  <c r="BY37" i="3" s="1"/>
  <c r="BZ37" i="3" s="1"/>
  <c r="BX33" i="3"/>
  <c r="BY33" i="3" s="1"/>
  <c r="BZ33" i="3" s="1"/>
  <c r="BX29" i="3"/>
  <c r="BY29" i="3" s="1"/>
  <c r="BZ29" i="3" s="1"/>
  <c r="BX25" i="3"/>
  <c r="BY25" i="3" s="1"/>
  <c r="BZ25" i="3" s="1"/>
  <c r="BX21" i="3"/>
  <c r="BY21" i="3" s="1"/>
  <c r="BZ21" i="3" s="1"/>
  <c r="BX17" i="3"/>
  <c r="BY17" i="3" s="1"/>
  <c r="BZ17" i="3" s="1"/>
  <c r="BX13" i="3"/>
  <c r="BY13" i="3" s="1"/>
  <c r="BZ13" i="3" s="1"/>
  <c r="BX36" i="3"/>
  <c r="BY36" i="3" s="1"/>
  <c r="BZ36" i="3" s="1"/>
  <c r="BX32" i="3"/>
  <c r="BY32" i="3" s="1"/>
  <c r="BZ32" i="3" s="1"/>
  <c r="BX28" i="3"/>
  <c r="BY28" i="3" s="1"/>
  <c r="BZ28" i="3" s="1"/>
  <c r="BX24" i="3"/>
  <c r="BY24" i="3" s="1"/>
  <c r="BZ24" i="3" s="1"/>
  <c r="BX20" i="3"/>
  <c r="BY20" i="3" s="1"/>
  <c r="BZ20" i="3" s="1"/>
  <c r="BX16" i="3"/>
  <c r="BY16" i="3" s="1"/>
  <c r="BZ16" i="3" s="1"/>
  <c r="BX12" i="3"/>
  <c r="BY12" i="3" s="1"/>
  <c r="BZ12" i="3" s="1"/>
  <c r="CC39" i="3"/>
  <c r="CF39" i="3" s="1"/>
  <c r="CC31" i="3"/>
  <c r="CD31" i="3" s="1"/>
  <c r="CE31" i="3" s="1"/>
  <c r="CC23" i="3"/>
  <c r="CD23" i="3" s="1"/>
  <c r="CE23" i="3" s="1"/>
  <c r="CC15" i="3"/>
  <c r="CD15" i="3" s="1"/>
  <c r="CE15" i="3" s="1"/>
  <c r="CC38" i="3"/>
  <c r="CD38" i="3" s="1"/>
  <c r="CE38" i="3" s="1"/>
  <c r="CC30" i="3"/>
  <c r="CD30" i="3" s="1"/>
  <c r="CE30" i="3" s="1"/>
  <c r="CC22" i="3"/>
  <c r="CD22" i="3" s="1"/>
  <c r="CE22" i="3" s="1"/>
  <c r="CC14" i="3"/>
  <c r="CD14" i="3" s="1"/>
  <c r="CE14" i="3" s="1"/>
  <c r="CC37" i="3"/>
  <c r="CD37" i="3" s="1"/>
  <c r="CE37" i="3" s="1"/>
  <c r="CC29" i="3"/>
  <c r="CD29" i="3" s="1"/>
  <c r="CE29" i="3" s="1"/>
  <c r="CC21" i="3"/>
  <c r="CD21" i="3" s="1"/>
  <c r="CE21" i="3" s="1"/>
  <c r="CC13" i="3"/>
  <c r="CD13" i="3" s="1"/>
  <c r="CE13" i="3" s="1"/>
  <c r="CC36" i="3"/>
  <c r="CD36" i="3" s="1"/>
  <c r="CE36" i="3" s="1"/>
  <c r="CC28" i="3"/>
  <c r="CD28" i="3" s="1"/>
  <c r="CE28" i="3" s="1"/>
  <c r="CC20" i="3"/>
  <c r="CD20" i="3" s="1"/>
  <c r="CE20" i="3" s="1"/>
  <c r="CC12" i="3"/>
  <c r="CD12" i="3" s="1"/>
  <c r="CE12" i="3" s="1"/>
  <c r="CC35" i="3"/>
  <c r="CD35" i="3" s="1"/>
  <c r="CE35" i="3" s="1"/>
  <c r="CC27" i="3"/>
  <c r="CD27" i="3" s="1"/>
  <c r="CE27" i="3" s="1"/>
  <c r="CC19" i="3"/>
  <c r="CD19" i="3" s="1"/>
  <c r="CE19" i="3" s="1"/>
  <c r="CC11" i="3"/>
  <c r="CD11" i="3" s="1"/>
  <c r="CE11" i="3" s="1"/>
  <c r="CC34" i="3"/>
  <c r="CD34" i="3" s="1"/>
  <c r="CE34" i="3" s="1"/>
  <c r="CC26" i="3"/>
  <c r="CD26" i="3" s="1"/>
  <c r="CE26" i="3" s="1"/>
  <c r="CC18" i="3"/>
  <c r="CD18" i="3" s="1"/>
  <c r="CE18" i="3" s="1"/>
  <c r="CC10" i="3"/>
  <c r="CD10" i="3" s="1"/>
  <c r="CE10" i="3" s="1"/>
  <c r="CH33" i="3"/>
  <c r="CI33" i="3" s="1"/>
  <c r="CJ33" i="3" s="1"/>
  <c r="CH25" i="3"/>
  <c r="CI25" i="3" s="1"/>
  <c r="CJ25" i="3" s="1"/>
  <c r="CH17" i="3"/>
  <c r="CI17" i="3" s="1"/>
  <c r="CJ17" i="3" s="1"/>
  <c r="CH32" i="3"/>
  <c r="CI32" i="3" s="1"/>
  <c r="CJ32" i="3" s="1"/>
  <c r="CH24" i="3"/>
  <c r="CI24" i="3" s="1"/>
  <c r="CJ24" i="3" s="1"/>
  <c r="CH16" i="3"/>
  <c r="CI16" i="3" s="1"/>
  <c r="CJ16" i="3" s="1"/>
  <c r="CH39" i="3"/>
  <c r="CK39" i="3" s="1"/>
  <c r="CH31" i="3"/>
  <c r="CI31" i="3" s="1"/>
  <c r="CJ31" i="3" s="1"/>
  <c r="CH23" i="3"/>
  <c r="CI23" i="3" s="1"/>
  <c r="CJ23" i="3" s="1"/>
  <c r="CH15" i="3"/>
  <c r="CI15" i="3" s="1"/>
  <c r="CJ15" i="3" s="1"/>
  <c r="CH38" i="3"/>
  <c r="CI38" i="3" s="1"/>
  <c r="CJ38" i="3" s="1"/>
  <c r="CH30" i="3"/>
  <c r="CI30" i="3" s="1"/>
  <c r="CJ30" i="3" s="1"/>
  <c r="CH22" i="3"/>
  <c r="CI22" i="3" s="1"/>
  <c r="CJ22" i="3" s="1"/>
  <c r="CH14" i="3"/>
  <c r="CI14" i="3" s="1"/>
  <c r="CJ14" i="3" s="1"/>
  <c r="CH37" i="3"/>
  <c r="CI37" i="3" s="1"/>
  <c r="CJ37" i="3" s="1"/>
  <c r="CH29" i="3"/>
  <c r="CI29" i="3" s="1"/>
  <c r="CJ29" i="3" s="1"/>
  <c r="CH21" i="3"/>
  <c r="CI21" i="3" s="1"/>
  <c r="CJ21" i="3" s="1"/>
  <c r="CH13" i="3"/>
  <c r="CI13" i="3" s="1"/>
  <c r="CJ13" i="3" s="1"/>
  <c r="CH36" i="3"/>
  <c r="CI36" i="3" s="1"/>
  <c r="CJ36" i="3" s="1"/>
  <c r="CH28" i="3"/>
  <c r="CI28" i="3" s="1"/>
  <c r="CJ28" i="3" s="1"/>
  <c r="CH20" i="3"/>
  <c r="CI20" i="3" s="1"/>
  <c r="CJ20" i="3" s="1"/>
  <c r="CH12" i="3"/>
  <c r="CI12" i="3" s="1"/>
  <c r="CJ12" i="3" s="1"/>
  <c r="CM36" i="3"/>
  <c r="CN36" i="3" s="1"/>
  <c r="CO36" i="3" s="1"/>
  <c r="CM35" i="3"/>
  <c r="CN35" i="3" s="1"/>
  <c r="CO35" i="3" s="1"/>
  <c r="CM27" i="3"/>
  <c r="CN27" i="3" s="1"/>
  <c r="CO27" i="3" s="1"/>
  <c r="CM19" i="3"/>
  <c r="CN19" i="3" s="1"/>
  <c r="CO19" i="3" s="1"/>
  <c r="CM11" i="3"/>
  <c r="CN11" i="3" s="1"/>
  <c r="CO11" i="3" s="1"/>
  <c r="CM34" i="3"/>
  <c r="CN34" i="3" s="1"/>
  <c r="CO34" i="3" s="1"/>
  <c r="CM26" i="3"/>
  <c r="CN26" i="3" s="1"/>
  <c r="CO26" i="3" s="1"/>
  <c r="CM18" i="3"/>
  <c r="CN18" i="3" s="1"/>
  <c r="CO18" i="3" s="1"/>
  <c r="CM10" i="3"/>
  <c r="CN10" i="3" s="1"/>
  <c r="CO10" i="3" s="1"/>
  <c r="CM33" i="3"/>
  <c r="CN33" i="3" s="1"/>
  <c r="CO33" i="3" s="1"/>
  <c r="CM25" i="3"/>
  <c r="CN25" i="3" s="1"/>
  <c r="CO25" i="3" s="1"/>
  <c r="CM17" i="3"/>
  <c r="CN17" i="3" s="1"/>
  <c r="CO17" i="3" s="1"/>
  <c r="CM32" i="3"/>
  <c r="CN32" i="3" s="1"/>
  <c r="CO32" i="3" s="1"/>
  <c r="CM24" i="3"/>
  <c r="CN24" i="3" s="1"/>
  <c r="CO24" i="3" s="1"/>
  <c r="CM16" i="3"/>
  <c r="CN16" i="3" s="1"/>
  <c r="CO16" i="3" s="1"/>
  <c r="CM39" i="3"/>
  <c r="CP39" i="3" s="1"/>
  <c r="CM31" i="3"/>
  <c r="CN31" i="3" s="1"/>
  <c r="CO31" i="3" s="1"/>
  <c r="CM23" i="3"/>
  <c r="CN23" i="3" s="1"/>
  <c r="CO23" i="3" s="1"/>
  <c r="CM15" i="3"/>
  <c r="CN15" i="3" s="1"/>
  <c r="CO15" i="3" s="1"/>
  <c r="CM38" i="3"/>
  <c r="CN38" i="3" s="1"/>
  <c r="CO38" i="3" s="1"/>
  <c r="CM30" i="3"/>
  <c r="CN30" i="3" s="1"/>
  <c r="CO30" i="3" s="1"/>
  <c r="CM22" i="3"/>
  <c r="CN22" i="3" s="1"/>
  <c r="CO22" i="3" s="1"/>
  <c r="CM14" i="3"/>
  <c r="CN14" i="3" s="1"/>
  <c r="CO14" i="3" s="1"/>
  <c r="CR38" i="3"/>
  <c r="CR34" i="3"/>
  <c r="CS34" i="3" s="1"/>
  <c r="CT34" i="3" s="1"/>
  <c r="CR30" i="3"/>
  <c r="CS30" i="3" s="1"/>
  <c r="CT30" i="3" s="1"/>
  <c r="CR36" i="3"/>
  <c r="CS36" i="3" s="1"/>
  <c r="CT36" i="3" s="1"/>
  <c r="CR24" i="3"/>
  <c r="CS24" i="3" s="1"/>
  <c r="CT24" i="3" s="1"/>
  <c r="CR20" i="3"/>
  <c r="CS20" i="3" s="1"/>
  <c r="CT20" i="3" s="1"/>
  <c r="CR16" i="3"/>
  <c r="CS16" i="3" s="1"/>
  <c r="CT16" i="3" s="1"/>
  <c r="CR12" i="3"/>
  <c r="CS12" i="3" s="1"/>
  <c r="CT12" i="3" s="1"/>
  <c r="CR29" i="3"/>
  <c r="CS29" i="3" s="1"/>
  <c r="CT29" i="3" s="1"/>
  <c r="CR35" i="3"/>
  <c r="CS35" i="3" s="1"/>
  <c r="CT35" i="3" s="1"/>
  <c r="CR28" i="3"/>
  <c r="CS28" i="3" s="1"/>
  <c r="CT28" i="3" s="1"/>
  <c r="CR23" i="3"/>
  <c r="CS23" i="3" s="1"/>
  <c r="CT23" i="3" s="1"/>
  <c r="CR19" i="3"/>
  <c r="CS19" i="3" s="1"/>
  <c r="CT19" i="3" s="1"/>
  <c r="CR15" i="3"/>
  <c r="CS15" i="3" s="1"/>
  <c r="CT15" i="3" s="1"/>
  <c r="CR11" i="3"/>
  <c r="CS11" i="3" s="1"/>
  <c r="CT11" i="3" s="1"/>
  <c r="CR33" i="3"/>
  <c r="CS33" i="3" s="1"/>
  <c r="CT33" i="3" s="1"/>
  <c r="CR27" i="3"/>
  <c r="CS27" i="3" s="1"/>
  <c r="CT27" i="3" s="1"/>
  <c r="CR22" i="3"/>
  <c r="CS22" i="3" s="1"/>
  <c r="CT22" i="3" s="1"/>
  <c r="CR18" i="3"/>
  <c r="CS18" i="3" s="1"/>
  <c r="CT18" i="3" s="1"/>
  <c r="CR14" i="3"/>
  <c r="CS14" i="3" s="1"/>
  <c r="CT14" i="3" s="1"/>
  <c r="CR10" i="3"/>
  <c r="CS10" i="3" s="1"/>
  <c r="CT10" i="3" s="1"/>
  <c r="CR39" i="3"/>
  <c r="CR32" i="3"/>
  <c r="CS32" i="3" s="1"/>
  <c r="CT32" i="3" s="1"/>
  <c r="CR26" i="3"/>
  <c r="CS26" i="3" s="1"/>
  <c r="CT26" i="3" s="1"/>
  <c r="CW39" i="3"/>
  <c r="CW28" i="3"/>
  <c r="CX28" i="3" s="1"/>
  <c r="CY28" i="3" s="1"/>
  <c r="CW23" i="3"/>
  <c r="CX23" i="3" s="1"/>
  <c r="CY23" i="3" s="1"/>
  <c r="CW12" i="3"/>
  <c r="CX12" i="3" s="1"/>
  <c r="CY12" i="3" s="1"/>
  <c r="CW38" i="3"/>
  <c r="CX38" i="3" s="1"/>
  <c r="CY38" i="3" s="1"/>
  <c r="CW33" i="3"/>
  <c r="CX33" i="3" s="1"/>
  <c r="CY33" i="3" s="1"/>
  <c r="CW22" i="3"/>
  <c r="CX22" i="3" s="1"/>
  <c r="CY22" i="3" s="1"/>
  <c r="CW17" i="3"/>
  <c r="CX17" i="3" s="1"/>
  <c r="CY17" i="3" s="1"/>
  <c r="CW35" i="3"/>
  <c r="CX35" i="3" s="1"/>
  <c r="CY35" i="3" s="1"/>
  <c r="CW24" i="3"/>
  <c r="CX24" i="3" s="1"/>
  <c r="CY24" i="3" s="1"/>
  <c r="CW19" i="3"/>
  <c r="CX19" i="3" s="1"/>
  <c r="CY19" i="3" s="1"/>
  <c r="CW30" i="3"/>
  <c r="CX30" i="3" s="1"/>
  <c r="CY30" i="3" s="1"/>
  <c r="CW21" i="3"/>
  <c r="CX21" i="3" s="1"/>
  <c r="CY21" i="3" s="1"/>
  <c r="CW13" i="3"/>
  <c r="CX13" i="3" s="1"/>
  <c r="CY13" i="3" s="1"/>
  <c r="CW37" i="3"/>
  <c r="CX37" i="3" s="1"/>
  <c r="CY37" i="3" s="1"/>
  <c r="CW29" i="3"/>
  <c r="CX29" i="3" s="1"/>
  <c r="CY29" i="3" s="1"/>
  <c r="CW20" i="3"/>
  <c r="CX20" i="3" s="1"/>
  <c r="CY20" i="3" s="1"/>
  <c r="CW11" i="3"/>
  <c r="CX11" i="3" s="1"/>
  <c r="CY11" i="3" s="1"/>
  <c r="CW36" i="3"/>
  <c r="CX36" i="3" s="1"/>
  <c r="CY36" i="3" s="1"/>
  <c r="CW27" i="3"/>
  <c r="CX27" i="3" s="1"/>
  <c r="CY27" i="3" s="1"/>
  <c r="CW10" i="3"/>
  <c r="CX10" i="3" s="1"/>
  <c r="CY10" i="3" s="1"/>
  <c r="CW26" i="3"/>
  <c r="CX26" i="3" s="1"/>
  <c r="CY26" i="3" s="1"/>
  <c r="CW18" i="3"/>
  <c r="CX18" i="3" s="1"/>
  <c r="CY18" i="3" s="1"/>
  <c r="CW34" i="3"/>
  <c r="CX34" i="3" s="1"/>
  <c r="CY34" i="3" s="1"/>
  <c r="CW16" i="3"/>
  <c r="CX16" i="3" s="1"/>
  <c r="CY16" i="3" s="1"/>
  <c r="CW32" i="3"/>
  <c r="CX32" i="3" s="1"/>
  <c r="CY32" i="3" s="1"/>
  <c r="CW25" i="3"/>
  <c r="CX25" i="3" s="1"/>
  <c r="CY25" i="3" s="1"/>
  <c r="CW15" i="3"/>
  <c r="CX15" i="3" s="1"/>
  <c r="CY15" i="3" s="1"/>
  <c r="DB35" i="3"/>
  <c r="DC35" i="3" s="1"/>
  <c r="DD35" i="3" s="1"/>
  <c r="DB24" i="3"/>
  <c r="DC24" i="3" s="1"/>
  <c r="DD24" i="3" s="1"/>
  <c r="DB19" i="3"/>
  <c r="DC19" i="3" s="1"/>
  <c r="DD19" i="3" s="1"/>
  <c r="DB34" i="3"/>
  <c r="DC34" i="3" s="1"/>
  <c r="DD34" i="3" s="1"/>
  <c r="DB29" i="3"/>
  <c r="DC29" i="3" s="1"/>
  <c r="DD29" i="3" s="1"/>
  <c r="DB18" i="3"/>
  <c r="DC18" i="3" s="1"/>
  <c r="DD18" i="3" s="1"/>
  <c r="DB13" i="3"/>
  <c r="DC13" i="3" s="1"/>
  <c r="DD13" i="3" s="1"/>
  <c r="DB36" i="3"/>
  <c r="DC36" i="3" s="1"/>
  <c r="DD36" i="3" s="1"/>
  <c r="DB31" i="3"/>
  <c r="DC31" i="3" s="1"/>
  <c r="DD31" i="3" s="1"/>
  <c r="DB20" i="3"/>
  <c r="DC20" i="3" s="1"/>
  <c r="DD20" i="3" s="1"/>
  <c r="DB15" i="3"/>
  <c r="DC15" i="3" s="1"/>
  <c r="DD15" i="3" s="1"/>
  <c r="DB33" i="3"/>
  <c r="DC33" i="3" s="1"/>
  <c r="DD33" i="3" s="1"/>
  <c r="DB25" i="3"/>
  <c r="DC25" i="3" s="1"/>
  <c r="DD25" i="3" s="1"/>
  <c r="DB16" i="3"/>
  <c r="DC16" i="3" s="1"/>
  <c r="DD16" i="3" s="1"/>
  <c r="DB32" i="3"/>
  <c r="DC32" i="3" s="1"/>
  <c r="DD32" i="3" s="1"/>
  <c r="DB23" i="3"/>
  <c r="DC23" i="3" s="1"/>
  <c r="DD23" i="3" s="1"/>
  <c r="DB39" i="3"/>
  <c r="DB22" i="3"/>
  <c r="DC22" i="3" s="1"/>
  <c r="DD22" i="3" s="1"/>
  <c r="DB14" i="3"/>
  <c r="DC14" i="3" s="1"/>
  <c r="DD14" i="3" s="1"/>
  <c r="DB38" i="3"/>
  <c r="DC38" i="3" s="1"/>
  <c r="DD38" i="3" s="1"/>
  <c r="DB30" i="3"/>
  <c r="DC30" i="3" s="1"/>
  <c r="DD30" i="3" s="1"/>
  <c r="DB12" i="3"/>
  <c r="DC12" i="3" s="1"/>
  <c r="DD12" i="3" s="1"/>
  <c r="DB28" i="3"/>
  <c r="DC28" i="3" s="1"/>
  <c r="DD28" i="3" s="1"/>
  <c r="DB21" i="3"/>
  <c r="DC21" i="3" s="1"/>
  <c r="DD21" i="3" s="1"/>
  <c r="DB37" i="3"/>
  <c r="DC37" i="3" s="1"/>
  <c r="DD37" i="3" s="1"/>
  <c r="DB11" i="3"/>
  <c r="DC11" i="3" s="1"/>
  <c r="DD11" i="3" s="1"/>
  <c r="DB27" i="3"/>
  <c r="DC27" i="3" s="1"/>
  <c r="DD27" i="3" s="1"/>
  <c r="DB10" i="3"/>
  <c r="DC10" i="3" s="1"/>
  <c r="DD10" i="3" s="1"/>
  <c r="DG34" i="3"/>
  <c r="DH34" i="3" s="1"/>
  <c r="DI34" i="3" s="1"/>
  <c r="DG26" i="3"/>
  <c r="DH26" i="3" s="1"/>
  <c r="DI26" i="3" s="1"/>
  <c r="DG18" i="3"/>
  <c r="DH18" i="3" s="1"/>
  <c r="DI18" i="3" s="1"/>
  <c r="DG10" i="3"/>
  <c r="DH10" i="3" s="1"/>
  <c r="DI10" i="3" s="1"/>
  <c r="DG33" i="3"/>
  <c r="DH33" i="3" s="1"/>
  <c r="DI33" i="3" s="1"/>
  <c r="DG25" i="3"/>
  <c r="DH25" i="3" s="1"/>
  <c r="DI25" i="3" s="1"/>
  <c r="DG17" i="3"/>
  <c r="DH17" i="3" s="1"/>
  <c r="DI17" i="3" s="1"/>
  <c r="DG36" i="3"/>
  <c r="DH36" i="3" s="1"/>
  <c r="DI36" i="3" s="1"/>
  <c r="DG28" i="3"/>
  <c r="DH28" i="3" s="1"/>
  <c r="DI28" i="3" s="1"/>
  <c r="DG20" i="3"/>
  <c r="DH20" i="3" s="1"/>
  <c r="DI20" i="3" s="1"/>
  <c r="DG12" i="3"/>
  <c r="DH12" i="3" s="1"/>
  <c r="DI12" i="3" s="1"/>
  <c r="DG38" i="3"/>
  <c r="DH38" i="3" s="1"/>
  <c r="DI38" i="3" s="1"/>
  <c r="DG24" i="3"/>
  <c r="DH24" i="3" s="1"/>
  <c r="DI24" i="3" s="1"/>
  <c r="DG13" i="3"/>
  <c r="DH13" i="3" s="1"/>
  <c r="DI13" i="3" s="1"/>
  <c r="DG37" i="3"/>
  <c r="DH37" i="3" s="1"/>
  <c r="DI37" i="3" s="1"/>
  <c r="DG23" i="3"/>
  <c r="DH23" i="3" s="1"/>
  <c r="DI23" i="3" s="1"/>
  <c r="DG11" i="3"/>
  <c r="DH11" i="3" s="1"/>
  <c r="DI11" i="3" s="1"/>
  <c r="DG35" i="3"/>
  <c r="DH35" i="3" s="1"/>
  <c r="DI35" i="3" s="1"/>
  <c r="DG22" i="3"/>
  <c r="DH22" i="3" s="1"/>
  <c r="DI22" i="3" s="1"/>
  <c r="DG32" i="3"/>
  <c r="DH32" i="3" s="1"/>
  <c r="DI32" i="3" s="1"/>
  <c r="DG21" i="3"/>
  <c r="DH21" i="3" s="1"/>
  <c r="DI21" i="3" s="1"/>
  <c r="DG31" i="3"/>
  <c r="DH31" i="3" s="1"/>
  <c r="DI31" i="3" s="1"/>
  <c r="DG19" i="3"/>
  <c r="DH19" i="3" s="1"/>
  <c r="DI19" i="3" s="1"/>
  <c r="DG30" i="3"/>
  <c r="DH30" i="3" s="1"/>
  <c r="DI30" i="3" s="1"/>
  <c r="DG16" i="3"/>
  <c r="DH16" i="3" s="1"/>
  <c r="DI16" i="3" s="1"/>
  <c r="DG29" i="3"/>
  <c r="DH29" i="3" s="1"/>
  <c r="DI29" i="3" s="1"/>
  <c r="DG15" i="3"/>
  <c r="DH15" i="3" s="1"/>
  <c r="DI15" i="3" s="1"/>
  <c r="DL36" i="3"/>
  <c r="DM36" i="3" s="1"/>
  <c r="DN36" i="3" s="1"/>
  <c r="DL28" i="3"/>
  <c r="DM28" i="3" s="1"/>
  <c r="DN28" i="3" s="1"/>
  <c r="DL20" i="3"/>
  <c r="DM20" i="3" s="1"/>
  <c r="DN20" i="3" s="1"/>
  <c r="DL12" i="3"/>
  <c r="DM12" i="3" s="1"/>
  <c r="DN12" i="3" s="1"/>
  <c r="DL35" i="3"/>
  <c r="DM35" i="3" s="1"/>
  <c r="DN35" i="3" s="1"/>
  <c r="DL27" i="3"/>
  <c r="DM27" i="3" s="1"/>
  <c r="DN27" i="3" s="1"/>
  <c r="DL19" i="3"/>
  <c r="DM19" i="3" s="1"/>
  <c r="DN19" i="3" s="1"/>
  <c r="DL11" i="3"/>
  <c r="DM11" i="3" s="1"/>
  <c r="DN11" i="3" s="1"/>
  <c r="DL38" i="3"/>
  <c r="DM38" i="3" s="1"/>
  <c r="DN38" i="3" s="1"/>
  <c r="DL30" i="3"/>
  <c r="DM30" i="3" s="1"/>
  <c r="DN30" i="3" s="1"/>
  <c r="DL22" i="3"/>
  <c r="DM22" i="3" s="1"/>
  <c r="DN22" i="3" s="1"/>
  <c r="DL14" i="3"/>
  <c r="DM14" i="3" s="1"/>
  <c r="DN14" i="3" s="1"/>
  <c r="DL33" i="3"/>
  <c r="DM33" i="3" s="1"/>
  <c r="DN33" i="3" s="1"/>
  <c r="DL21" i="3"/>
  <c r="DM21" i="3" s="1"/>
  <c r="DN21" i="3" s="1"/>
  <c r="DL32" i="3"/>
  <c r="DM32" i="3" s="1"/>
  <c r="DN32" i="3" s="1"/>
  <c r="DL18" i="3"/>
  <c r="DM18" i="3" s="1"/>
  <c r="DN18" i="3" s="1"/>
  <c r="DL31" i="3"/>
  <c r="DM31" i="3" s="1"/>
  <c r="DN31" i="3" s="1"/>
  <c r="DL17" i="3"/>
  <c r="DM17" i="3" s="1"/>
  <c r="DN17" i="3" s="1"/>
  <c r="DL29" i="3"/>
  <c r="DM29" i="3" s="1"/>
  <c r="DN29" i="3" s="1"/>
  <c r="DL16" i="3"/>
  <c r="DM16" i="3" s="1"/>
  <c r="DN16" i="3" s="1"/>
  <c r="DL26" i="3"/>
  <c r="DM26" i="3" s="1"/>
  <c r="DN26" i="3" s="1"/>
  <c r="DL15" i="3"/>
  <c r="DM15" i="3" s="1"/>
  <c r="DN15" i="3" s="1"/>
  <c r="DL39" i="3"/>
  <c r="DO39" i="3" s="1"/>
  <c r="DO38" i="3" s="1"/>
  <c r="DO37" i="3" s="1"/>
  <c r="DO36" i="3" s="1"/>
  <c r="DL25" i="3"/>
  <c r="DM25" i="3" s="1"/>
  <c r="DN25" i="3" s="1"/>
  <c r="DL13" i="3"/>
  <c r="DM13" i="3" s="1"/>
  <c r="DN13" i="3" s="1"/>
  <c r="DL37" i="3"/>
  <c r="DM37" i="3" s="1"/>
  <c r="DN37" i="3" s="1"/>
  <c r="DL24" i="3"/>
  <c r="DM24" i="3" s="1"/>
  <c r="DN24" i="3" s="1"/>
  <c r="DL10" i="3"/>
  <c r="DM10" i="3" s="1"/>
  <c r="DN10" i="3" s="1"/>
  <c r="DQ38" i="3"/>
  <c r="DR38" i="3" s="1"/>
  <c r="DS38" i="3" s="1"/>
  <c r="DQ30" i="3"/>
  <c r="DR30" i="3" s="1"/>
  <c r="DS30" i="3" s="1"/>
  <c r="DQ22" i="3"/>
  <c r="DR22" i="3" s="1"/>
  <c r="DS22" i="3" s="1"/>
  <c r="DQ14" i="3"/>
  <c r="DR14" i="3" s="1"/>
  <c r="DS14" i="3" s="1"/>
  <c r="DQ37" i="3"/>
  <c r="DR37" i="3" s="1"/>
  <c r="DS37" i="3" s="1"/>
  <c r="DQ29" i="3"/>
  <c r="DR29" i="3" s="1"/>
  <c r="DS29" i="3" s="1"/>
  <c r="DQ21" i="3"/>
  <c r="DR21" i="3" s="1"/>
  <c r="DS21" i="3" s="1"/>
  <c r="DQ13" i="3"/>
  <c r="DR13" i="3" s="1"/>
  <c r="DS13" i="3" s="1"/>
  <c r="DQ32" i="3"/>
  <c r="DR32" i="3" s="1"/>
  <c r="DS32" i="3" s="1"/>
  <c r="DQ24" i="3"/>
  <c r="DR24" i="3" s="1"/>
  <c r="DS24" i="3" s="1"/>
  <c r="DQ16" i="3"/>
  <c r="DR16" i="3" s="1"/>
  <c r="DS16" i="3" s="1"/>
  <c r="DQ28" i="3"/>
  <c r="DR28" i="3" s="1"/>
  <c r="DS28" i="3" s="1"/>
  <c r="DQ17" i="3"/>
  <c r="DR17" i="3" s="1"/>
  <c r="DS17" i="3" s="1"/>
  <c r="DQ27" i="3"/>
  <c r="DR27" i="3" s="1"/>
  <c r="DS27" i="3" s="1"/>
  <c r="DQ15" i="3"/>
  <c r="DR15" i="3" s="1"/>
  <c r="DS15" i="3" s="1"/>
  <c r="DQ39" i="3"/>
  <c r="DT39" i="3" s="1"/>
  <c r="DT38" i="3" s="1"/>
  <c r="DT37" i="3" s="1"/>
  <c r="DT36" i="3" s="1"/>
  <c r="DT35" i="3" s="1"/>
  <c r="DT34" i="3" s="1"/>
  <c r="DT33" i="3" s="1"/>
  <c r="DT32" i="3" s="1"/>
  <c r="DT31" i="3" s="1"/>
  <c r="DT30" i="3" s="1"/>
  <c r="DT29" i="3" s="1"/>
  <c r="DT28" i="3" s="1"/>
  <c r="DT27" i="3" s="1"/>
  <c r="DT26" i="3" s="1"/>
  <c r="DT25" i="3" s="1"/>
  <c r="DT24" i="3" s="1"/>
  <c r="DT23" i="3" s="1"/>
  <c r="DT22" i="3" s="1"/>
  <c r="DT21" i="3" s="1"/>
  <c r="DT20" i="3" s="1"/>
  <c r="DT19" i="3" s="1"/>
  <c r="DT18" i="3" s="1"/>
  <c r="DT17" i="3" s="1"/>
  <c r="DT16" i="3" s="1"/>
  <c r="DT15" i="3" s="1"/>
  <c r="DT14" i="3" s="1"/>
  <c r="DT13" i="3" s="1"/>
  <c r="DT12" i="3" s="1"/>
  <c r="DT11" i="3" s="1"/>
  <c r="DT10" i="3" s="1"/>
  <c r="DQ26" i="3"/>
  <c r="DR26" i="3" s="1"/>
  <c r="DS26" i="3" s="1"/>
  <c r="DQ12" i="3"/>
  <c r="DR12" i="3" s="1"/>
  <c r="DS12" i="3" s="1"/>
  <c r="DQ36" i="3"/>
  <c r="DR36" i="3" s="1"/>
  <c r="DS36" i="3" s="1"/>
  <c r="DQ25" i="3"/>
  <c r="DR25" i="3" s="1"/>
  <c r="DS25" i="3" s="1"/>
  <c r="DQ11" i="3"/>
  <c r="DR11" i="3" s="1"/>
  <c r="DS11" i="3" s="1"/>
  <c r="DQ35" i="3"/>
  <c r="DR35" i="3" s="1"/>
  <c r="DS35" i="3" s="1"/>
  <c r="DQ23" i="3"/>
  <c r="DR23" i="3" s="1"/>
  <c r="DS23" i="3" s="1"/>
  <c r="DQ10" i="3"/>
  <c r="DR10" i="3" s="1"/>
  <c r="DS10" i="3" s="1"/>
  <c r="DQ34" i="3"/>
  <c r="DR34" i="3" s="1"/>
  <c r="DS34" i="3" s="1"/>
  <c r="DQ20" i="3"/>
  <c r="DR20" i="3" s="1"/>
  <c r="DS20" i="3" s="1"/>
  <c r="DQ33" i="3"/>
  <c r="DR33" i="3" s="1"/>
  <c r="DS33" i="3" s="1"/>
  <c r="DQ19" i="3"/>
  <c r="DR19" i="3" s="1"/>
  <c r="DS19" i="3" s="1"/>
  <c r="DV37" i="3"/>
  <c r="DW37" i="3" s="1"/>
  <c r="DX37" i="3" s="1"/>
  <c r="DV33" i="3"/>
  <c r="DW33" i="3" s="1"/>
  <c r="DX33" i="3" s="1"/>
  <c r="DV38" i="3"/>
  <c r="DW38" i="3" s="1"/>
  <c r="DX38" i="3" s="1"/>
  <c r="DV34" i="3"/>
  <c r="DW34" i="3" s="1"/>
  <c r="DX34" i="3" s="1"/>
  <c r="DV29" i="3"/>
  <c r="DW29" i="3" s="1"/>
  <c r="DX29" i="3" s="1"/>
  <c r="DV25" i="3"/>
  <c r="DW25" i="3" s="1"/>
  <c r="DX25" i="3" s="1"/>
  <c r="DV21" i="3"/>
  <c r="DW21" i="3" s="1"/>
  <c r="DX21" i="3" s="1"/>
  <c r="DV17" i="3"/>
  <c r="DW17" i="3" s="1"/>
  <c r="DX17" i="3" s="1"/>
  <c r="DV13" i="3"/>
  <c r="DW13" i="3" s="1"/>
  <c r="DX13" i="3" s="1"/>
  <c r="DV30" i="3"/>
  <c r="DW30" i="3" s="1"/>
  <c r="DX30" i="3" s="1"/>
  <c r="DV26" i="3"/>
  <c r="DW26" i="3" s="1"/>
  <c r="DX26" i="3" s="1"/>
  <c r="DV22" i="3"/>
  <c r="DW22" i="3" s="1"/>
  <c r="DX22" i="3" s="1"/>
  <c r="DV18" i="3"/>
  <c r="DW18" i="3" s="1"/>
  <c r="DX18" i="3" s="1"/>
  <c r="DV14" i="3"/>
  <c r="DW14" i="3" s="1"/>
  <c r="DX14" i="3" s="1"/>
  <c r="DV10" i="3"/>
  <c r="DW10" i="3" s="1"/>
  <c r="DX10" i="3" s="1"/>
  <c r="DV39" i="3"/>
  <c r="DV31" i="3"/>
  <c r="DW31" i="3" s="1"/>
  <c r="DX31" i="3" s="1"/>
  <c r="DV16" i="3"/>
  <c r="DW16" i="3" s="1"/>
  <c r="DX16" i="3" s="1"/>
  <c r="DV11" i="3"/>
  <c r="DW11" i="3" s="1"/>
  <c r="DX11" i="3" s="1"/>
  <c r="DV36" i="3"/>
  <c r="DW36" i="3" s="1"/>
  <c r="DX36" i="3" s="1"/>
  <c r="DV28" i="3"/>
  <c r="DW28" i="3" s="1"/>
  <c r="DX28" i="3" s="1"/>
  <c r="DV23" i="3"/>
  <c r="DW23" i="3" s="1"/>
  <c r="DX23" i="3" s="1"/>
  <c r="DV35" i="3"/>
  <c r="DW35" i="3" s="1"/>
  <c r="DX35" i="3" s="1"/>
  <c r="DV20" i="3"/>
  <c r="DW20" i="3" s="1"/>
  <c r="DX20" i="3" s="1"/>
  <c r="DV15" i="3"/>
  <c r="DW15" i="3" s="1"/>
  <c r="DX15" i="3" s="1"/>
  <c r="DV32" i="3"/>
  <c r="DW32" i="3" s="1"/>
  <c r="DX32" i="3" s="1"/>
  <c r="DV27" i="3"/>
  <c r="DW27" i="3" s="1"/>
  <c r="DX27" i="3" s="1"/>
  <c r="DV12" i="3"/>
  <c r="DW12" i="3" s="1"/>
  <c r="DX12" i="3" s="1"/>
  <c r="EA36" i="3"/>
  <c r="EB36" i="3" s="1"/>
  <c r="EC36" i="3" s="1"/>
  <c r="EA28" i="3"/>
  <c r="EB28" i="3" s="1"/>
  <c r="EC28" i="3" s="1"/>
  <c r="EA20" i="3"/>
  <c r="EB20" i="3" s="1"/>
  <c r="EC20" i="3" s="1"/>
  <c r="EA12" i="3"/>
  <c r="EB12" i="3" s="1"/>
  <c r="EC12" i="3" s="1"/>
  <c r="EA35" i="3"/>
  <c r="EB35" i="3" s="1"/>
  <c r="EC35" i="3" s="1"/>
  <c r="EA27" i="3"/>
  <c r="EB27" i="3" s="1"/>
  <c r="EC27" i="3" s="1"/>
  <c r="EA19" i="3"/>
  <c r="EB19" i="3" s="1"/>
  <c r="EC19" i="3" s="1"/>
  <c r="EA11" i="3"/>
  <c r="EB11" i="3" s="1"/>
  <c r="EC11" i="3" s="1"/>
  <c r="EA38" i="3"/>
  <c r="EB38" i="3" s="1"/>
  <c r="EC38" i="3" s="1"/>
  <c r="EA30" i="3"/>
  <c r="EB30" i="3" s="1"/>
  <c r="EC30" i="3" s="1"/>
  <c r="EA22" i="3"/>
  <c r="EB22" i="3" s="1"/>
  <c r="EC22" i="3" s="1"/>
  <c r="EA14" i="3"/>
  <c r="EB14" i="3" s="1"/>
  <c r="EC14" i="3" s="1"/>
  <c r="EA34" i="3"/>
  <c r="EB34" i="3" s="1"/>
  <c r="EC34" i="3" s="1"/>
  <c r="EA23" i="3"/>
  <c r="EB23" i="3" s="1"/>
  <c r="EC23" i="3" s="1"/>
  <c r="EA33" i="3"/>
  <c r="EB33" i="3" s="1"/>
  <c r="EC33" i="3" s="1"/>
  <c r="EA21" i="3"/>
  <c r="EB21" i="3" s="1"/>
  <c r="EC21" i="3" s="1"/>
  <c r="EA39" i="3"/>
  <c r="ED39" i="3" s="1"/>
  <c r="ED38" i="3" s="1"/>
  <c r="EA25" i="3"/>
  <c r="EB25" i="3" s="1"/>
  <c r="EC25" i="3" s="1"/>
  <c r="EA13" i="3"/>
  <c r="EB13" i="3" s="1"/>
  <c r="EC13" i="3" s="1"/>
  <c r="EA29" i="3"/>
  <c r="EB29" i="3" s="1"/>
  <c r="EC29" i="3" s="1"/>
  <c r="EA26" i="3"/>
  <c r="EB26" i="3" s="1"/>
  <c r="EC26" i="3" s="1"/>
  <c r="EA24" i="3"/>
  <c r="EB24" i="3" s="1"/>
  <c r="EC24" i="3" s="1"/>
  <c r="EA18" i="3"/>
  <c r="EB18" i="3" s="1"/>
  <c r="EC18" i="3" s="1"/>
  <c r="EA17" i="3"/>
  <c r="EB17" i="3" s="1"/>
  <c r="EC17" i="3" s="1"/>
  <c r="EA37" i="3"/>
  <c r="EB37" i="3" s="1"/>
  <c r="EC37" i="3" s="1"/>
  <c r="EA16" i="3"/>
  <c r="EB16" i="3" s="1"/>
  <c r="EC16" i="3" s="1"/>
  <c r="EA32" i="3"/>
  <c r="EB32" i="3" s="1"/>
  <c r="EC32" i="3" s="1"/>
  <c r="EA15" i="3"/>
  <c r="EB15" i="3" s="1"/>
  <c r="EC15" i="3" s="1"/>
  <c r="EF38" i="3"/>
  <c r="EG38" i="3" s="1"/>
  <c r="EH38" i="3" s="1"/>
  <c r="EF30" i="3"/>
  <c r="EG30" i="3" s="1"/>
  <c r="EH30" i="3" s="1"/>
  <c r="EF22" i="3"/>
  <c r="EG22" i="3" s="1"/>
  <c r="EH22" i="3" s="1"/>
  <c r="EF14" i="3"/>
  <c r="EG14" i="3" s="1"/>
  <c r="EH14" i="3" s="1"/>
  <c r="EF37" i="3"/>
  <c r="EG37" i="3" s="1"/>
  <c r="EH37" i="3" s="1"/>
  <c r="EF29" i="3"/>
  <c r="EG29" i="3" s="1"/>
  <c r="EH29" i="3" s="1"/>
  <c r="EF21" i="3"/>
  <c r="EG21" i="3" s="1"/>
  <c r="EH21" i="3" s="1"/>
  <c r="EF13" i="3"/>
  <c r="EG13" i="3" s="1"/>
  <c r="EH13" i="3" s="1"/>
  <c r="EF32" i="3"/>
  <c r="EG32" i="3" s="1"/>
  <c r="EH32" i="3" s="1"/>
  <c r="EF24" i="3"/>
  <c r="EG24" i="3" s="1"/>
  <c r="EH24" i="3" s="1"/>
  <c r="EF16" i="3"/>
  <c r="EG16" i="3" s="1"/>
  <c r="EH16" i="3" s="1"/>
  <c r="EF31" i="3"/>
  <c r="EG31" i="3" s="1"/>
  <c r="EH31" i="3" s="1"/>
  <c r="EF18" i="3"/>
  <c r="EG18" i="3" s="1"/>
  <c r="EH18" i="3" s="1"/>
  <c r="EF28" i="3"/>
  <c r="EG28" i="3" s="1"/>
  <c r="EH28" i="3" s="1"/>
  <c r="EF17" i="3"/>
  <c r="EG17" i="3" s="1"/>
  <c r="EH17" i="3" s="1"/>
  <c r="EF34" i="3"/>
  <c r="EG34" i="3" s="1"/>
  <c r="EH34" i="3" s="1"/>
  <c r="EF20" i="3"/>
  <c r="EG20" i="3" s="1"/>
  <c r="EH20" i="3" s="1"/>
  <c r="EF39" i="3"/>
  <c r="EF19" i="3"/>
  <c r="EG19" i="3" s="1"/>
  <c r="EH19" i="3" s="1"/>
  <c r="EF36" i="3"/>
  <c r="EG36" i="3" s="1"/>
  <c r="EH36" i="3" s="1"/>
  <c r="EF15" i="3"/>
  <c r="EG15" i="3" s="1"/>
  <c r="EH15" i="3" s="1"/>
  <c r="EF35" i="3"/>
  <c r="EG35" i="3" s="1"/>
  <c r="EH35" i="3" s="1"/>
  <c r="EF12" i="3"/>
  <c r="EG12" i="3" s="1"/>
  <c r="EH12" i="3" s="1"/>
  <c r="EF33" i="3"/>
  <c r="EG33" i="3" s="1"/>
  <c r="EH33" i="3" s="1"/>
  <c r="EF11" i="3"/>
  <c r="EG11" i="3" s="1"/>
  <c r="EH11" i="3" s="1"/>
  <c r="EF27" i="3"/>
  <c r="EG27" i="3" s="1"/>
  <c r="EH27" i="3" s="1"/>
  <c r="EF10" i="3"/>
  <c r="EG10" i="3" s="1"/>
  <c r="EH10" i="3" s="1"/>
  <c r="EF26" i="3"/>
  <c r="EG26" i="3" s="1"/>
  <c r="EH26" i="3" s="1"/>
  <c r="EF25" i="3"/>
  <c r="EG25" i="3" s="1"/>
  <c r="EH25" i="3" s="1"/>
  <c r="EK39" i="3"/>
  <c r="EN39" i="3" s="1"/>
  <c r="EK31" i="3"/>
  <c r="EL31" i="3" s="1"/>
  <c r="EM31" i="3" s="1"/>
  <c r="EK23" i="3"/>
  <c r="EL23" i="3" s="1"/>
  <c r="EM23" i="3" s="1"/>
  <c r="EK15" i="3"/>
  <c r="EL15" i="3" s="1"/>
  <c r="EM15" i="3" s="1"/>
  <c r="EK38" i="3"/>
  <c r="EL38" i="3" s="1"/>
  <c r="EM38" i="3" s="1"/>
  <c r="EK30" i="3"/>
  <c r="EL30" i="3" s="1"/>
  <c r="EM30" i="3" s="1"/>
  <c r="EK22" i="3"/>
  <c r="EL22" i="3" s="1"/>
  <c r="EM22" i="3" s="1"/>
  <c r="EK14" i="3"/>
  <c r="EL14" i="3" s="1"/>
  <c r="EM14" i="3" s="1"/>
  <c r="EK33" i="3"/>
  <c r="EL33" i="3" s="1"/>
  <c r="EM33" i="3" s="1"/>
  <c r="EK25" i="3"/>
  <c r="EL25" i="3" s="1"/>
  <c r="EM25" i="3" s="1"/>
  <c r="EK17" i="3"/>
  <c r="EL17" i="3" s="1"/>
  <c r="EM17" i="3" s="1"/>
  <c r="EK37" i="3"/>
  <c r="EL37" i="3" s="1"/>
  <c r="EM37" i="3" s="1"/>
  <c r="EK26" i="3"/>
  <c r="EL26" i="3" s="1"/>
  <c r="EM26" i="3" s="1"/>
  <c r="EK12" i="3"/>
  <c r="EL12" i="3" s="1"/>
  <c r="EM12" i="3" s="1"/>
  <c r="EK36" i="3"/>
  <c r="EL36" i="3" s="1"/>
  <c r="EM36" i="3" s="1"/>
  <c r="EK24" i="3"/>
  <c r="EL24" i="3" s="1"/>
  <c r="EM24" i="3" s="1"/>
  <c r="EK11" i="3"/>
  <c r="EL11" i="3" s="1"/>
  <c r="EM11" i="3" s="1"/>
  <c r="EK28" i="3"/>
  <c r="EL28" i="3" s="1"/>
  <c r="EM28" i="3" s="1"/>
  <c r="EK16" i="3"/>
  <c r="EL16" i="3" s="1"/>
  <c r="EM16" i="3" s="1"/>
  <c r="EK29" i="3"/>
  <c r="EL29" i="3" s="1"/>
  <c r="EM29" i="3" s="1"/>
  <c r="EK27" i="3"/>
  <c r="EL27" i="3" s="1"/>
  <c r="EM27" i="3" s="1"/>
  <c r="EK21" i="3"/>
  <c r="EL21" i="3" s="1"/>
  <c r="EM21" i="3" s="1"/>
  <c r="EK20" i="3"/>
  <c r="EL20" i="3" s="1"/>
  <c r="EM20" i="3" s="1"/>
  <c r="EK19" i="3"/>
  <c r="EL19" i="3" s="1"/>
  <c r="EM19" i="3" s="1"/>
  <c r="EK35" i="3"/>
  <c r="EL35" i="3" s="1"/>
  <c r="EM35" i="3" s="1"/>
  <c r="EK18" i="3"/>
  <c r="EL18" i="3" s="1"/>
  <c r="EM18" i="3" s="1"/>
  <c r="EK34" i="3"/>
  <c r="EL34" i="3" s="1"/>
  <c r="EM34" i="3" s="1"/>
  <c r="EK13" i="3"/>
  <c r="EL13" i="3" s="1"/>
  <c r="EM13" i="3" s="1"/>
  <c r="EP33" i="3"/>
  <c r="EQ33" i="3" s="1"/>
  <c r="ER33" i="3" s="1"/>
  <c r="EP25" i="3"/>
  <c r="EQ25" i="3" s="1"/>
  <c r="ER25" i="3" s="1"/>
  <c r="EP17" i="3"/>
  <c r="EQ17" i="3" s="1"/>
  <c r="ER17" i="3" s="1"/>
  <c r="EP32" i="3"/>
  <c r="EQ32" i="3" s="1"/>
  <c r="ER32" i="3" s="1"/>
  <c r="EP24" i="3"/>
  <c r="EQ24" i="3" s="1"/>
  <c r="ER24" i="3" s="1"/>
  <c r="EP16" i="3"/>
  <c r="EQ16" i="3" s="1"/>
  <c r="ER16" i="3" s="1"/>
  <c r="EP35" i="3"/>
  <c r="EQ35" i="3" s="1"/>
  <c r="ER35" i="3" s="1"/>
  <c r="EP27" i="3"/>
  <c r="EQ27" i="3" s="1"/>
  <c r="ER27" i="3" s="1"/>
  <c r="EP19" i="3"/>
  <c r="EQ19" i="3" s="1"/>
  <c r="ER19" i="3" s="1"/>
  <c r="EP11" i="3"/>
  <c r="EQ11" i="3" s="1"/>
  <c r="ER11" i="3" s="1"/>
  <c r="EP34" i="3"/>
  <c r="EQ34" i="3" s="1"/>
  <c r="ER34" i="3" s="1"/>
  <c r="EP21" i="3"/>
  <c r="EQ21" i="3" s="1"/>
  <c r="ER21" i="3" s="1"/>
  <c r="EP31" i="3"/>
  <c r="EQ31" i="3" s="1"/>
  <c r="ER31" i="3" s="1"/>
  <c r="EP20" i="3"/>
  <c r="EQ20" i="3" s="1"/>
  <c r="ER20" i="3" s="1"/>
  <c r="EP37" i="3"/>
  <c r="EQ37" i="3" s="1"/>
  <c r="ER37" i="3" s="1"/>
  <c r="EP23" i="3"/>
  <c r="EQ23" i="3" s="1"/>
  <c r="ER23" i="3" s="1"/>
  <c r="EP12" i="3"/>
  <c r="EQ12" i="3" s="1"/>
  <c r="ER12" i="3" s="1"/>
  <c r="EP39" i="3"/>
  <c r="ES39" i="3" s="1"/>
  <c r="EP18" i="3"/>
  <c r="EQ18" i="3" s="1"/>
  <c r="ER18" i="3" s="1"/>
  <c r="EP38" i="3"/>
  <c r="EQ38" i="3" s="1"/>
  <c r="ER38" i="3" s="1"/>
  <c r="EP15" i="3"/>
  <c r="EQ15" i="3" s="1"/>
  <c r="ER15" i="3" s="1"/>
  <c r="EP36" i="3"/>
  <c r="EQ36" i="3" s="1"/>
  <c r="ER36" i="3" s="1"/>
  <c r="EP14" i="3"/>
  <c r="EQ14" i="3" s="1"/>
  <c r="ER14" i="3" s="1"/>
  <c r="EP30" i="3"/>
  <c r="EQ30" i="3" s="1"/>
  <c r="ER30" i="3" s="1"/>
  <c r="EP13" i="3"/>
  <c r="EQ13" i="3" s="1"/>
  <c r="ER13" i="3" s="1"/>
  <c r="EP29" i="3"/>
  <c r="EQ29" i="3" s="1"/>
  <c r="ER29" i="3" s="1"/>
  <c r="EP10" i="3"/>
  <c r="EQ10" i="3" s="1"/>
  <c r="ER10" i="3" s="1"/>
  <c r="EP28" i="3"/>
  <c r="EQ28" i="3" s="1"/>
  <c r="ER28" i="3" s="1"/>
  <c r="EP26" i="3"/>
  <c r="EQ26" i="3" s="1"/>
  <c r="ER26" i="3" s="1"/>
  <c r="EU35" i="3"/>
  <c r="EV35" i="3" s="1"/>
  <c r="EW35" i="3" s="1"/>
  <c r="EU27" i="3"/>
  <c r="EV27" i="3" s="1"/>
  <c r="EW27" i="3" s="1"/>
  <c r="EU19" i="3"/>
  <c r="EV19" i="3" s="1"/>
  <c r="EW19" i="3" s="1"/>
  <c r="EU11" i="3"/>
  <c r="EV11" i="3" s="1"/>
  <c r="EW11" i="3" s="1"/>
  <c r="EU34" i="3"/>
  <c r="EV34" i="3" s="1"/>
  <c r="EW34" i="3" s="1"/>
  <c r="EU26" i="3"/>
  <c r="EV26" i="3" s="1"/>
  <c r="EW26" i="3" s="1"/>
  <c r="EU18" i="3"/>
  <c r="EV18" i="3" s="1"/>
  <c r="EW18" i="3" s="1"/>
  <c r="EU10" i="3"/>
  <c r="EV10" i="3" s="1"/>
  <c r="EW10" i="3" s="1"/>
  <c r="EU37" i="3"/>
  <c r="EV37" i="3" s="1"/>
  <c r="EW37" i="3" s="1"/>
  <c r="EU29" i="3"/>
  <c r="EV29" i="3" s="1"/>
  <c r="EW29" i="3" s="1"/>
  <c r="EU21" i="3"/>
  <c r="EV21" i="3" s="1"/>
  <c r="EW21" i="3" s="1"/>
  <c r="EU13" i="3"/>
  <c r="EV13" i="3" s="1"/>
  <c r="EW13" i="3" s="1"/>
  <c r="EU30" i="3"/>
  <c r="EV30" i="3" s="1"/>
  <c r="EW30" i="3" s="1"/>
  <c r="EU16" i="3"/>
  <c r="EV16" i="3" s="1"/>
  <c r="EW16" i="3" s="1"/>
  <c r="EU28" i="3"/>
  <c r="EV28" i="3" s="1"/>
  <c r="EW28" i="3" s="1"/>
  <c r="EU15" i="3"/>
  <c r="EV15" i="3" s="1"/>
  <c r="EW15" i="3" s="1"/>
  <c r="EU32" i="3"/>
  <c r="EV32" i="3" s="1"/>
  <c r="EW32" i="3" s="1"/>
  <c r="EU20" i="3"/>
  <c r="EV20" i="3" s="1"/>
  <c r="EW20" i="3" s="1"/>
  <c r="EU31" i="3"/>
  <c r="EV31" i="3" s="1"/>
  <c r="EW31" i="3" s="1"/>
  <c r="EU25" i="3"/>
  <c r="EV25" i="3" s="1"/>
  <c r="EW25" i="3" s="1"/>
  <c r="EU24" i="3"/>
  <c r="EV24" i="3" s="1"/>
  <c r="EW24" i="3" s="1"/>
  <c r="EU23" i="3"/>
  <c r="EV23" i="3" s="1"/>
  <c r="EW23" i="3" s="1"/>
  <c r="EU39" i="3"/>
  <c r="EX39" i="3" s="1"/>
  <c r="EU22" i="3"/>
  <c r="EV22" i="3" s="1"/>
  <c r="EW22" i="3" s="1"/>
  <c r="EU38" i="3"/>
  <c r="EV38" i="3" s="1"/>
  <c r="EW38" i="3" s="1"/>
  <c r="EU17" i="3"/>
  <c r="EV17" i="3" s="1"/>
  <c r="EW17" i="3" s="1"/>
  <c r="EU36" i="3"/>
  <c r="EV36" i="3" s="1"/>
  <c r="EW36" i="3" s="1"/>
  <c r="EU14" i="3"/>
  <c r="EV14" i="3" s="1"/>
  <c r="EW14" i="3" s="1"/>
  <c r="EZ39" i="3"/>
  <c r="EZ28" i="3"/>
  <c r="FA28" i="3" s="1"/>
  <c r="FB28" i="3" s="1"/>
  <c r="EZ23" i="3"/>
  <c r="FA23" i="3" s="1"/>
  <c r="FB23" i="3" s="1"/>
  <c r="EZ12" i="3"/>
  <c r="FA12" i="3" s="1"/>
  <c r="FB12" i="3" s="1"/>
  <c r="EZ38" i="3"/>
  <c r="FA38" i="3" s="1"/>
  <c r="FB38" i="3" s="1"/>
  <c r="EZ33" i="3"/>
  <c r="FA33" i="3" s="1"/>
  <c r="FB33" i="3" s="1"/>
  <c r="EZ22" i="3"/>
  <c r="FA22" i="3" s="1"/>
  <c r="FB22" i="3" s="1"/>
  <c r="EZ17" i="3"/>
  <c r="FA17" i="3" s="1"/>
  <c r="FB17" i="3" s="1"/>
  <c r="EZ35" i="3"/>
  <c r="FA35" i="3" s="1"/>
  <c r="FB35" i="3" s="1"/>
  <c r="EZ24" i="3"/>
  <c r="FA24" i="3" s="1"/>
  <c r="FB24" i="3" s="1"/>
  <c r="EZ19" i="3"/>
  <c r="FA19" i="3" s="1"/>
  <c r="FB19" i="3" s="1"/>
  <c r="EZ37" i="3"/>
  <c r="FA37" i="3" s="1"/>
  <c r="FB37" i="3" s="1"/>
  <c r="EZ29" i="3"/>
  <c r="FA29" i="3" s="1"/>
  <c r="FB29" i="3" s="1"/>
  <c r="EZ20" i="3"/>
  <c r="FA20" i="3" s="1"/>
  <c r="FB20" i="3" s="1"/>
  <c r="EZ11" i="3"/>
  <c r="FA11" i="3" s="1"/>
  <c r="FB11" i="3" s="1"/>
  <c r="EZ36" i="3"/>
  <c r="FA36" i="3" s="1"/>
  <c r="FB36" i="3" s="1"/>
  <c r="EZ27" i="3"/>
  <c r="FA27" i="3" s="1"/>
  <c r="FB27" i="3" s="1"/>
  <c r="EZ10" i="3"/>
  <c r="FA10" i="3" s="1"/>
  <c r="FB10" i="3" s="1"/>
  <c r="EZ31" i="3"/>
  <c r="FA31" i="3" s="1"/>
  <c r="FB31" i="3" s="1"/>
  <c r="EZ14" i="3"/>
  <c r="FA14" i="3" s="1"/>
  <c r="FB14" i="3" s="1"/>
  <c r="EZ16" i="3"/>
  <c r="FA16" i="3" s="1"/>
  <c r="FB16" i="3" s="1"/>
  <c r="EZ30" i="3"/>
  <c r="FA30" i="3" s="1"/>
  <c r="FB30" i="3" s="1"/>
  <c r="EZ26" i="3"/>
  <c r="FA26" i="3" s="1"/>
  <c r="FB26" i="3" s="1"/>
  <c r="EZ15" i="3"/>
  <c r="FA15" i="3" s="1"/>
  <c r="FB15" i="3" s="1"/>
  <c r="EZ13" i="3"/>
  <c r="FA13" i="3" s="1"/>
  <c r="FB13" i="3" s="1"/>
  <c r="EZ25" i="3"/>
  <c r="FA25" i="3" s="1"/>
  <c r="FB25" i="3" s="1"/>
  <c r="EZ34" i="3"/>
  <c r="FA34" i="3" s="1"/>
  <c r="FB34" i="3" s="1"/>
  <c r="EZ21" i="3"/>
  <c r="FA21" i="3" s="1"/>
  <c r="FB21" i="3" s="1"/>
  <c r="FE39" i="3"/>
  <c r="FH39" i="3" s="1"/>
  <c r="FE31" i="3"/>
  <c r="FF31" i="3" s="1"/>
  <c r="FG31" i="3" s="1"/>
  <c r="FE23" i="3"/>
  <c r="FF23" i="3" s="1"/>
  <c r="FG23" i="3" s="1"/>
  <c r="FE15" i="3"/>
  <c r="FF15" i="3" s="1"/>
  <c r="FG15" i="3" s="1"/>
  <c r="FE38" i="3"/>
  <c r="FF38" i="3" s="1"/>
  <c r="FG38" i="3" s="1"/>
  <c r="FE30" i="3"/>
  <c r="FF30" i="3" s="1"/>
  <c r="FG30" i="3" s="1"/>
  <c r="FE22" i="3"/>
  <c r="FF22" i="3" s="1"/>
  <c r="FG22" i="3" s="1"/>
  <c r="FE14" i="3"/>
  <c r="FF14" i="3" s="1"/>
  <c r="FG14" i="3" s="1"/>
  <c r="FE33" i="3"/>
  <c r="FF33" i="3" s="1"/>
  <c r="FG33" i="3" s="1"/>
  <c r="FE25" i="3"/>
  <c r="FF25" i="3" s="1"/>
  <c r="FG25" i="3" s="1"/>
  <c r="FE17" i="3"/>
  <c r="FF17" i="3" s="1"/>
  <c r="FG17" i="3" s="1"/>
  <c r="FE29" i="3"/>
  <c r="FF29" i="3" s="1"/>
  <c r="FG29" i="3" s="1"/>
  <c r="FE18" i="3"/>
  <c r="FF18" i="3" s="1"/>
  <c r="FG18" i="3" s="1"/>
  <c r="FE28" i="3"/>
  <c r="FF28" i="3" s="1"/>
  <c r="FG28" i="3" s="1"/>
  <c r="FE16" i="3"/>
  <c r="FF16" i="3" s="1"/>
  <c r="FG16" i="3" s="1"/>
  <c r="FE34" i="3"/>
  <c r="FF34" i="3" s="1"/>
  <c r="FG34" i="3" s="1"/>
  <c r="FE20" i="3"/>
  <c r="FF20" i="3" s="1"/>
  <c r="FG20" i="3" s="1"/>
  <c r="FE36" i="3"/>
  <c r="FF36" i="3" s="1"/>
  <c r="FG36" i="3" s="1"/>
  <c r="FE13" i="3"/>
  <c r="FF13" i="3" s="1"/>
  <c r="FG13" i="3" s="1"/>
  <c r="FE35" i="3"/>
  <c r="FF35" i="3" s="1"/>
  <c r="FG35" i="3" s="1"/>
  <c r="FE12" i="3"/>
  <c r="FF12" i="3" s="1"/>
  <c r="FG12" i="3" s="1"/>
  <c r="FE32" i="3"/>
  <c r="FF32" i="3" s="1"/>
  <c r="FG32" i="3" s="1"/>
  <c r="FE11" i="3"/>
  <c r="FF11" i="3" s="1"/>
  <c r="FG11" i="3" s="1"/>
  <c r="FE27" i="3"/>
  <c r="FF27" i="3" s="1"/>
  <c r="FG27" i="3" s="1"/>
  <c r="FE10" i="3"/>
  <c r="FF10" i="3" s="1"/>
  <c r="FG10" i="3" s="1"/>
  <c r="FE26" i="3"/>
  <c r="FF26" i="3" s="1"/>
  <c r="FG26" i="3" s="1"/>
  <c r="FE24" i="3"/>
  <c r="FF24" i="3" s="1"/>
  <c r="FG24" i="3" s="1"/>
  <c r="FE21" i="3"/>
  <c r="FF21" i="3" s="1"/>
  <c r="FG21" i="3" s="1"/>
  <c r="FJ32" i="3"/>
  <c r="FK32" i="3" s="1"/>
  <c r="FL32" i="3" s="1"/>
  <c r="FJ39" i="3"/>
  <c r="FM39" i="3" s="1"/>
  <c r="FJ31" i="3"/>
  <c r="FK31" i="3" s="1"/>
  <c r="FL31" i="3" s="1"/>
  <c r="FJ34" i="3"/>
  <c r="FK34" i="3" s="1"/>
  <c r="FL34" i="3" s="1"/>
  <c r="FJ26" i="3"/>
  <c r="FK26" i="3" s="1"/>
  <c r="FL26" i="3" s="1"/>
  <c r="FJ37" i="3"/>
  <c r="FK37" i="3" s="1"/>
  <c r="FL37" i="3" s="1"/>
  <c r="FJ25" i="3"/>
  <c r="FK25" i="3" s="1"/>
  <c r="FL25" i="3" s="1"/>
  <c r="FJ17" i="3"/>
  <c r="FK17" i="3" s="1"/>
  <c r="FL17" i="3" s="1"/>
  <c r="FJ36" i="3"/>
  <c r="FK36" i="3" s="1"/>
  <c r="FL36" i="3" s="1"/>
  <c r="FJ24" i="3"/>
  <c r="FK24" i="3" s="1"/>
  <c r="FL24" i="3" s="1"/>
  <c r="FJ16" i="3"/>
  <c r="FK16" i="3" s="1"/>
  <c r="FL16" i="3" s="1"/>
  <c r="FJ28" i="3"/>
  <c r="FK28" i="3" s="1"/>
  <c r="FL28" i="3" s="1"/>
  <c r="FJ19" i="3"/>
  <c r="FK19" i="3" s="1"/>
  <c r="FL19" i="3" s="1"/>
  <c r="FJ11" i="3"/>
  <c r="FK11" i="3" s="1"/>
  <c r="FL11" i="3" s="1"/>
  <c r="FJ27" i="3"/>
  <c r="FK27" i="3" s="1"/>
  <c r="FL27" i="3" s="1"/>
  <c r="FJ13" i="3"/>
  <c r="FK13" i="3" s="1"/>
  <c r="FL13" i="3" s="1"/>
  <c r="FJ23" i="3"/>
  <c r="FK23" i="3" s="1"/>
  <c r="FL23" i="3" s="1"/>
  <c r="FJ12" i="3"/>
  <c r="FK12" i="3" s="1"/>
  <c r="FL12" i="3" s="1"/>
  <c r="FJ30" i="3"/>
  <c r="FK30" i="3" s="1"/>
  <c r="FL30" i="3" s="1"/>
  <c r="FJ15" i="3"/>
  <c r="FK15" i="3" s="1"/>
  <c r="FL15" i="3" s="1"/>
  <c r="FJ29" i="3"/>
  <c r="FK29" i="3" s="1"/>
  <c r="FL29" i="3" s="1"/>
  <c r="FJ22" i="3"/>
  <c r="FK22" i="3" s="1"/>
  <c r="FL22" i="3" s="1"/>
  <c r="FJ21" i="3"/>
  <c r="FK21" i="3" s="1"/>
  <c r="FL21" i="3" s="1"/>
  <c r="FJ20" i="3"/>
  <c r="FK20" i="3" s="1"/>
  <c r="FL20" i="3" s="1"/>
  <c r="FJ18" i="3"/>
  <c r="FK18" i="3" s="1"/>
  <c r="FL18" i="3" s="1"/>
  <c r="FJ38" i="3"/>
  <c r="FK38" i="3" s="1"/>
  <c r="FL38" i="3" s="1"/>
  <c r="FJ14" i="3"/>
  <c r="FK14" i="3" s="1"/>
  <c r="FL14" i="3" s="1"/>
  <c r="FJ35" i="3"/>
  <c r="FK35" i="3" s="1"/>
  <c r="FL35" i="3" s="1"/>
  <c r="FJ10" i="3"/>
  <c r="FK10" i="3" s="1"/>
  <c r="FL10" i="3" s="1"/>
  <c r="FO34" i="3"/>
  <c r="FP34" i="3" s="1"/>
  <c r="FQ34" i="3" s="1"/>
  <c r="FO26" i="3"/>
  <c r="FP26" i="3" s="1"/>
  <c r="FQ26" i="3" s="1"/>
  <c r="FO18" i="3"/>
  <c r="FP18" i="3" s="1"/>
  <c r="FQ18" i="3" s="1"/>
  <c r="FO10" i="3"/>
  <c r="FP10" i="3" s="1"/>
  <c r="FQ10" i="3" s="1"/>
  <c r="FO33" i="3"/>
  <c r="FP33" i="3" s="1"/>
  <c r="FQ33" i="3" s="1"/>
  <c r="FO25" i="3"/>
  <c r="FP25" i="3" s="1"/>
  <c r="FQ25" i="3" s="1"/>
  <c r="FO17" i="3"/>
  <c r="FP17" i="3" s="1"/>
  <c r="FQ17" i="3" s="1"/>
  <c r="FO36" i="3"/>
  <c r="FP36" i="3" s="1"/>
  <c r="FQ36" i="3" s="1"/>
  <c r="FO28" i="3"/>
  <c r="FP28" i="3" s="1"/>
  <c r="FQ28" i="3" s="1"/>
  <c r="FO20" i="3"/>
  <c r="FP20" i="3" s="1"/>
  <c r="FQ20" i="3" s="1"/>
  <c r="FO12" i="3"/>
  <c r="FP12" i="3" s="1"/>
  <c r="FQ12" i="3" s="1"/>
  <c r="FO32" i="3"/>
  <c r="FP32" i="3" s="1"/>
  <c r="FQ32" i="3" s="1"/>
  <c r="FO21" i="3"/>
  <c r="FP21" i="3" s="1"/>
  <c r="FQ21" i="3" s="1"/>
  <c r="FO31" i="3"/>
  <c r="FP31" i="3" s="1"/>
  <c r="FQ31" i="3" s="1"/>
  <c r="FO19" i="3"/>
  <c r="FP19" i="3" s="1"/>
  <c r="FQ19" i="3" s="1"/>
  <c r="FO37" i="3"/>
  <c r="FP37" i="3" s="1"/>
  <c r="FQ37" i="3" s="1"/>
  <c r="FO23" i="3"/>
  <c r="FP23" i="3" s="1"/>
  <c r="FQ23" i="3" s="1"/>
  <c r="FO11" i="3"/>
  <c r="FP11" i="3" s="1"/>
  <c r="FQ11" i="3" s="1"/>
  <c r="FO38" i="3"/>
  <c r="FP38" i="3" s="1"/>
  <c r="FQ38" i="3" s="1"/>
  <c r="FO15" i="3"/>
  <c r="FP15" i="3" s="1"/>
  <c r="FQ15" i="3" s="1"/>
  <c r="FO35" i="3"/>
  <c r="FP35" i="3" s="1"/>
  <c r="FQ35" i="3" s="1"/>
  <c r="FO14" i="3"/>
  <c r="FP14" i="3" s="1"/>
  <c r="FQ14" i="3" s="1"/>
  <c r="FO22" i="3"/>
  <c r="FP22" i="3" s="1"/>
  <c r="FQ22" i="3" s="1"/>
  <c r="FO29" i="3"/>
  <c r="FP29" i="3" s="1"/>
  <c r="FQ29" i="3" s="1"/>
  <c r="FO27" i="3"/>
  <c r="FP27" i="3" s="1"/>
  <c r="FQ27" i="3" s="1"/>
  <c r="FO24" i="3"/>
  <c r="FP24" i="3" s="1"/>
  <c r="FQ24" i="3" s="1"/>
  <c r="FO16" i="3"/>
  <c r="FP16" i="3" s="1"/>
  <c r="FQ16" i="3" s="1"/>
  <c r="FO13" i="3"/>
  <c r="FP13" i="3" s="1"/>
  <c r="FQ13" i="3" s="1"/>
  <c r="FO39" i="3"/>
  <c r="FR39" i="3" s="1"/>
  <c r="FR38" i="3" s="1"/>
  <c r="FR37" i="3" s="1"/>
  <c r="FR36" i="3" s="1"/>
  <c r="FR35" i="3" s="1"/>
  <c r="FR34" i="3" s="1"/>
  <c r="FR33" i="3" s="1"/>
  <c r="FR32" i="3" s="1"/>
  <c r="FR31" i="3" s="1"/>
  <c r="FR30" i="3" s="1"/>
  <c r="FR29" i="3" s="1"/>
  <c r="FR28" i="3" s="1"/>
  <c r="FR27" i="3" s="1"/>
  <c r="FR26" i="3" s="1"/>
  <c r="FR25" i="3" s="1"/>
  <c r="FR24" i="3" s="1"/>
  <c r="FR23" i="3" s="1"/>
  <c r="FR22" i="3" s="1"/>
  <c r="FR21" i="3" s="1"/>
  <c r="FR20" i="3" s="1"/>
  <c r="FR19" i="3" s="1"/>
  <c r="FR18" i="3" s="1"/>
  <c r="FR17" i="3" s="1"/>
  <c r="FR16" i="3" s="1"/>
  <c r="FR15" i="3" s="1"/>
  <c r="FR14" i="3" s="1"/>
  <c r="FR13" i="3" s="1"/>
  <c r="FR12" i="3" s="1"/>
  <c r="FR11" i="3" s="1"/>
  <c r="FR10" i="3" s="1"/>
  <c r="FT36" i="3"/>
  <c r="FU36" i="3" s="1"/>
  <c r="FV36" i="3" s="1"/>
  <c r="FT28" i="3"/>
  <c r="FU28" i="3" s="1"/>
  <c r="FV28" i="3" s="1"/>
  <c r="FT20" i="3"/>
  <c r="FU20" i="3" s="1"/>
  <c r="FV20" i="3" s="1"/>
  <c r="FT12" i="3"/>
  <c r="FU12" i="3" s="1"/>
  <c r="FV12" i="3" s="1"/>
  <c r="FT35" i="3"/>
  <c r="FU35" i="3" s="1"/>
  <c r="FV35" i="3" s="1"/>
  <c r="FT27" i="3"/>
  <c r="FU27" i="3" s="1"/>
  <c r="FV27" i="3" s="1"/>
  <c r="FT19" i="3"/>
  <c r="FU19" i="3" s="1"/>
  <c r="FV19" i="3" s="1"/>
  <c r="FT11" i="3"/>
  <c r="FU11" i="3" s="1"/>
  <c r="FV11" i="3" s="1"/>
  <c r="FT38" i="3"/>
  <c r="FU38" i="3" s="1"/>
  <c r="FV38" i="3" s="1"/>
  <c r="FT30" i="3"/>
  <c r="FU30" i="3" s="1"/>
  <c r="FV30" i="3" s="1"/>
  <c r="FT22" i="3"/>
  <c r="FU22" i="3" s="1"/>
  <c r="FV22" i="3" s="1"/>
  <c r="FT14" i="3"/>
  <c r="FU14" i="3" s="1"/>
  <c r="FV14" i="3" s="1"/>
  <c r="FT29" i="3"/>
  <c r="FU29" i="3" s="1"/>
  <c r="FV29" i="3" s="1"/>
  <c r="FT16" i="3"/>
  <c r="FU16" i="3" s="1"/>
  <c r="FV16" i="3" s="1"/>
  <c r="FT26" i="3"/>
  <c r="FU26" i="3" s="1"/>
  <c r="FV26" i="3" s="1"/>
  <c r="FT15" i="3"/>
  <c r="FU15" i="3" s="1"/>
  <c r="FV15" i="3" s="1"/>
  <c r="FT32" i="3"/>
  <c r="FU32" i="3" s="1"/>
  <c r="FV32" i="3" s="1"/>
  <c r="FT18" i="3"/>
  <c r="FU18" i="3" s="1"/>
  <c r="FV18" i="3" s="1"/>
  <c r="FT25" i="3"/>
  <c r="FU25" i="3" s="1"/>
  <c r="FV25" i="3" s="1"/>
  <c r="FT24" i="3"/>
  <c r="FU24" i="3" s="1"/>
  <c r="FV24" i="3" s="1"/>
  <c r="FT33" i="3"/>
  <c r="FU33" i="3" s="1"/>
  <c r="FV33" i="3" s="1"/>
  <c r="FT10" i="3"/>
  <c r="FU10" i="3" s="1"/>
  <c r="FV10" i="3" s="1"/>
  <c r="FT34" i="3"/>
  <c r="FU34" i="3" s="1"/>
  <c r="FV34" i="3" s="1"/>
  <c r="FT31" i="3"/>
  <c r="FU31" i="3" s="1"/>
  <c r="FV31" i="3" s="1"/>
  <c r="FT23" i="3"/>
  <c r="FU23" i="3" s="1"/>
  <c r="FV23" i="3" s="1"/>
  <c r="FT21" i="3"/>
  <c r="FU21" i="3" s="1"/>
  <c r="FV21" i="3" s="1"/>
  <c r="FT17" i="3"/>
  <c r="FU17" i="3" s="1"/>
  <c r="FV17" i="3" s="1"/>
  <c r="FT13" i="3"/>
  <c r="FU13" i="3" s="1"/>
  <c r="FV13" i="3" s="1"/>
  <c r="FT39" i="3"/>
  <c r="FW39" i="3" s="1"/>
  <c r="FY38" i="3"/>
  <c r="FZ38" i="3" s="1"/>
  <c r="GA38" i="3" s="1"/>
  <c r="FY30" i="3"/>
  <c r="FZ30" i="3" s="1"/>
  <c r="GA30" i="3" s="1"/>
  <c r="FY22" i="3"/>
  <c r="FZ22" i="3" s="1"/>
  <c r="GA22" i="3" s="1"/>
  <c r="FY14" i="3"/>
  <c r="FZ14" i="3" s="1"/>
  <c r="GA14" i="3" s="1"/>
  <c r="FY37" i="3"/>
  <c r="FZ37" i="3" s="1"/>
  <c r="GA37" i="3" s="1"/>
  <c r="FY29" i="3"/>
  <c r="FZ29" i="3" s="1"/>
  <c r="GA29" i="3" s="1"/>
  <c r="FY21" i="3"/>
  <c r="FZ21" i="3" s="1"/>
  <c r="GA21" i="3" s="1"/>
  <c r="FY13" i="3"/>
  <c r="FZ13" i="3" s="1"/>
  <c r="GA13" i="3" s="1"/>
  <c r="FY32" i="3"/>
  <c r="FZ32" i="3" s="1"/>
  <c r="GA32" i="3" s="1"/>
  <c r="FY24" i="3"/>
  <c r="FZ24" i="3" s="1"/>
  <c r="GA24" i="3" s="1"/>
  <c r="FY16" i="3"/>
  <c r="FZ16" i="3" s="1"/>
  <c r="GA16" i="3" s="1"/>
  <c r="FY36" i="3"/>
  <c r="FZ36" i="3" s="1"/>
  <c r="GA36" i="3" s="1"/>
  <c r="FY25" i="3"/>
  <c r="FZ25" i="3" s="1"/>
  <c r="GA25" i="3" s="1"/>
  <c r="FY11" i="3"/>
  <c r="FZ11" i="3" s="1"/>
  <c r="GA11" i="3" s="1"/>
  <c r="FY35" i="3"/>
  <c r="FZ35" i="3" s="1"/>
  <c r="GA35" i="3" s="1"/>
  <c r="FY23" i="3"/>
  <c r="FZ23" i="3" s="1"/>
  <c r="GA23" i="3" s="1"/>
  <c r="FY10" i="3"/>
  <c r="FZ10" i="3" s="1"/>
  <c r="GA10" i="3" s="1"/>
  <c r="FY27" i="3"/>
  <c r="FZ27" i="3" s="1"/>
  <c r="GA27" i="3" s="1"/>
  <c r="FY15" i="3"/>
  <c r="FZ15" i="3" s="1"/>
  <c r="GA15" i="3" s="1"/>
  <c r="FY39" i="3"/>
  <c r="GB39" i="3" s="1"/>
  <c r="FY18" i="3"/>
  <c r="FZ18" i="3" s="1"/>
  <c r="GA18" i="3" s="1"/>
  <c r="FY34" i="3"/>
  <c r="FZ34" i="3" s="1"/>
  <c r="GA34" i="3" s="1"/>
  <c r="FY17" i="3"/>
  <c r="FZ17" i="3" s="1"/>
  <c r="GA17" i="3" s="1"/>
  <c r="FY20" i="3"/>
  <c r="FZ20" i="3" s="1"/>
  <c r="GA20" i="3" s="1"/>
  <c r="FY33" i="3"/>
  <c r="FZ33" i="3" s="1"/>
  <c r="GA33" i="3" s="1"/>
  <c r="FY31" i="3"/>
  <c r="FZ31" i="3" s="1"/>
  <c r="GA31" i="3" s="1"/>
  <c r="FY28" i="3"/>
  <c r="FZ28" i="3" s="1"/>
  <c r="GA28" i="3" s="1"/>
  <c r="FY26" i="3"/>
  <c r="FZ26" i="3" s="1"/>
  <c r="GA26" i="3" s="1"/>
  <c r="FY19" i="3"/>
  <c r="FZ19" i="3" s="1"/>
  <c r="GA19" i="3" s="1"/>
  <c r="FY12" i="3"/>
  <c r="FZ12" i="3" s="1"/>
  <c r="GA12" i="3" s="1"/>
  <c r="GD32" i="3"/>
  <c r="GE32" i="3" s="1"/>
  <c r="GF32" i="3" s="1"/>
  <c r="GD24" i="3"/>
  <c r="GE24" i="3" s="1"/>
  <c r="GF24" i="3" s="1"/>
  <c r="GD16" i="3"/>
  <c r="GE16" i="3" s="1"/>
  <c r="GF16" i="3" s="1"/>
  <c r="GD39" i="3"/>
  <c r="GG39" i="3" s="1"/>
  <c r="GD31" i="3"/>
  <c r="GE31" i="3" s="1"/>
  <c r="GF31" i="3" s="1"/>
  <c r="GD23" i="3"/>
  <c r="GE23" i="3" s="1"/>
  <c r="GF23" i="3" s="1"/>
  <c r="GD15" i="3"/>
  <c r="GE15" i="3" s="1"/>
  <c r="GF15" i="3" s="1"/>
  <c r="GD34" i="3"/>
  <c r="GE34" i="3" s="1"/>
  <c r="GF34" i="3" s="1"/>
  <c r="GD26" i="3"/>
  <c r="GE26" i="3" s="1"/>
  <c r="GF26" i="3" s="1"/>
  <c r="GD18" i="3"/>
  <c r="GE18" i="3" s="1"/>
  <c r="GF18" i="3" s="1"/>
  <c r="GD10" i="3"/>
  <c r="GE10" i="3" s="1"/>
  <c r="GF10" i="3" s="1"/>
  <c r="GD33" i="3"/>
  <c r="GE33" i="3" s="1"/>
  <c r="GF33" i="3" s="1"/>
  <c r="GD20" i="3"/>
  <c r="GE20" i="3" s="1"/>
  <c r="GF20" i="3" s="1"/>
  <c r="GD30" i="3"/>
  <c r="GE30" i="3" s="1"/>
  <c r="GF30" i="3" s="1"/>
  <c r="GD19" i="3"/>
  <c r="GE19" i="3" s="1"/>
  <c r="GF19" i="3" s="1"/>
  <c r="GD36" i="3"/>
  <c r="GE36" i="3" s="1"/>
  <c r="GF36" i="3" s="1"/>
  <c r="GD22" i="3"/>
  <c r="GE22" i="3" s="1"/>
  <c r="GF22" i="3" s="1"/>
  <c r="GD11" i="3"/>
  <c r="GE11" i="3" s="1"/>
  <c r="GF11" i="3" s="1"/>
  <c r="GD28" i="3"/>
  <c r="GE28" i="3" s="1"/>
  <c r="GF28" i="3" s="1"/>
  <c r="GD27" i="3"/>
  <c r="GE27" i="3" s="1"/>
  <c r="GF27" i="3" s="1"/>
  <c r="GD35" i="3"/>
  <c r="GE35" i="3" s="1"/>
  <c r="GF35" i="3" s="1"/>
  <c r="GD13" i="3"/>
  <c r="GE13" i="3" s="1"/>
  <c r="GF13" i="3" s="1"/>
  <c r="GD38" i="3"/>
  <c r="GE38" i="3" s="1"/>
  <c r="GF38" i="3" s="1"/>
  <c r="GD37" i="3"/>
  <c r="GE37" i="3" s="1"/>
  <c r="GF37" i="3" s="1"/>
  <c r="GD29" i="3"/>
  <c r="GE29" i="3" s="1"/>
  <c r="GF29" i="3" s="1"/>
  <c r="GD25" i="3"/>
  <c r="GE25" i="3" s="1"/>
  <c r="GF25" i="3" s="1"/>
  <c r="GD21" i="3"/>
  <c r="GE21" i="3" s="1"/>
  <c r="GF21" i="3" s="1"/>
  <c r="GD17" i="3"/>
  <c r="GE17" i="3" s="1"/>
  <c r="GF17" i="3" s="1"/>
  <c r="GD14" i="3"/>
  <c r="GE14" i="3" s="1"/>
  <c r="GF14" i="3" s="1"/>
  <c r="GI37" i="3"/>
  <c r="GJ37" i="3" s="1"/>
  <c r="GK37" i="3" s="1"/>
  <c r="GI26" i="3"/>
  <c r="GJ26" i="3" s="1"/>
  <c r="GK26" i="3" s="1"/>
  <c r="GI21" i="3"/>
  <c r="GJ21" i="3" s="1"/>
  <c r="GK21" i="3" s="1"/>
  <c r="GI10" i="3"/>
  <c r="GJ10" i="3" s="1"/>
  <c r="GK10" i="3" s="1"/>
  <c r="GI36" i="3"/>
  <c r="GJ36" i="3" s="1"/>
  <c r="GK36" i="3" s="1"/>
  <c r="GI31" i="3"/>
  <c r="GJ31" i="3" s="1"/>
  <c r="GK31" i="3" s="1"/>
  <c r="GI20" i="3"/>
  <c r="GJ20" i="3" s="1"/>
  <c r="GK20" i="3" s="1"/>
  <c r="GI15" i="3"/>
  <c r="GJ15" i="3" s="1"/>
  <c r="GK15" i="3" s="1"/>
  <c r="GI38" i="3"/>
  <c r="GJ38" i="3" s="1"/>
  <c r="GK38" i="3" s="1"/>
  <c r="GI33" i="3"/>
  <c r="GJ33" i="3" s="1"/>
  <c r="GK33" i="3" s="1"/>
  <c r="GI22" i="3"/>
  <c r="GJ22" i="3" s="1"/>
  <c r="GK22" i="3" s="1"/>
  <c r="GI17" i="3"/>
  <c r="GJ17" i="3" s="1"/>
  <c r="GK17" i="3" s="1"/>
  <c r="GI30" i="3"/>
  <c r="GJ30" i="3" s="1"/>
  <c r="GK30" i="3" s="1"/>
  <c r="GI23" i="3"/>
  <c r="GJ23" i="3" s="1"/>
  <c r="GK23" i="3" s="1"/>
  <c r="GI39" i="3"/>
  <c r="GI13" i="3"/>
  <c r="GJ13" i="3" s="1"/>
  <c r="GK13" i="3" s="1"/>
  <c r="GI24" i="3"/>
  <c r="GJ24" i="3" s="1"/>
  <c r="GK24" i="3" s="1"/>
  <c r="GI16" i="3"/>
  <c r="GJ16" i="3" s="1"/>
  <c r="GK16" i="3" s="1"/>
  <c r="GI29" i="3"/>
  <c r="GJ29" i="3" s="1"/>
  <c r="GK29" i="3" s="1"/>
  <c r="GI28" i="3"/>
  <c r="GJ28" i="3" s="1"/>
  <c r="GK28" i="3" s="1"/>
  <c r="GI14" i="3"/>
  <c r="GJ14" i="3" s="1"/>
  <c r="GK14" i="3" s="1"/>
  <c r="GI34" i="3"/>
  <c r="GJ34" i="3" s="1"/>
  <c r="GK34" i="3" s="1"/>
  <c r="GI19" i="3"/>
  <c r="GJ19" i="3" s="1"/>
  <c r="GK19" i="3" s="1"/>
  <c r="GI32" i="3"/>
  <c r="GJ32" i="3" s="1"/>
  <c r="GK32" i="3" s="1"/>
  <c r="GI27" i="3"/>
  <c r="GJ27" i="3" s="1"/>
  <c r="GK27" i="3" s="1"/>
  <c r="GI25" i="3"/>
  <c r="GJ25" i="3" s="1"/>
  <c r="GK25" i="3" s="1"/>
  <c r="GI18" i="3"/>
  <c r="GJ18" i="3" s="1"/>
  <c r="GK18" i="3" s="1"/>
  <c r="GI12" i="3"/>
  <c r="GJ12" i="3" s="1"/>
  <c r="GK12" i="3" s="1"/>
  <c r="GN39" i="3"/>
  <c r="GN35" i="3"/>
  <c r="GO35" i="3" s="1"/>
  <c r="GP35" i="3" s="1"/>
  <c r="GN31" i="3"/>
  <c r="GO31" i="3" s="1"/>
  <c r="GP31" i="3" s="1"/>
  <c r="GN27" i="3"/>
  <c r="GO27" i="3" s="1"/>
  <c r="GP27" i="3" s="1"/>
  <c r="GN23" i="3"/>
  <c r="GO23" i="3" s="1"/>
  <c r="GP23" i="3" s="1"/>
  <c r="GN19" i="3"/>
  <c r="GO19" i="3" s="1"/>
  <c r="GP19" i="3" s="1"/>
  <c r="GN15" i="3"/>
  <c r="GO15" i="3" s="1"/>
  <c r="GP15" i="3" s="1"/>
  <c r="GN11" i="3"/>
  <c r="GO11" i="3" s="1"/>
  <c r="GP11" i="3" s="1"/>
  <c r="GN36" i="3"/>
  <c r="GO36" i="3" s="1"/>
  <c r="GP36" i="3" s="1"/>
  <c r="GN32" i="3"/>
  <c r="GO32" i="3" s="1"/>
  <c r="GP32" i="3" s="1"/>
  <c r="GN28" i="3"/>
  <c r="GO28" i="3" s="1"/>
  <c r="GP28" i="3" s="1"/>
  <c r="GN24" i="3"/>
  <c r="GO24" i="3" s="1"/>
  <c r="GP24" i="3" s="1"/>
  <c r="GN20" i="3"/>
  <c r="GO20" i="3" s="1"/>
  <c r="GP20" i="3" s="1"/>
  <c r="GN16" i="3"/>
  <c r="GO16" i="3" s="1"/>
  <c r="GP16" i="3" s="1"/>
  <c r="GN12" i="3"/>
  <c r="GO12" i="3" s="1"/>
  <c r="GP12" i="3" s="1"/>
  <c r="GN34" i="3"/>
  <c r="GO34" i="3" s="1"/>
  <c r="GP34" i="3" s="1"/>
  <c r="GN21" i="3"/>
  <c r="GO21" i="3" s="1"/>
  <c r="GP21" i="3" s="1"/>
  <c r="GN14" i="3"/>
  <c r="GO14" i="3" s="1"/>
  <c r="GP14" i="3" s="1"/>
  <c r="GN17" i="3"/>
  <c r="GO17" i="3" s="1"/>
  <c r="GP17" i="3" s="1"/>
  <c r="GN10" i="3"/>
  <c r="GO10" i="3" s="1"/>
  <c r="GP10" i="3" s="1"/>
  <c r="GN22" i="3"/>
  <c r="GO22" i="3" s="1"/>
  <c r="GP22" i="3" s="1"/>
  <c r="GN25" i="3"/>
  <c r="GO25" i="3" s="1"/>
  <c r="GP25" i="3" s="1"/>
  <c r="GN37" i="3"/>
  <c r="GO37" i="3" s="1"/>
  <c r="GP37" i="3" s="1"/>
  <c r="GN18" i="3"/>
  <c r="GO18" i="3" s="1"/>
  <c r="GP18" i="3" s="1"/>
  <c r="GN33" i="3"/>
  <c r="GO33" i="3" s="1"/>
  <c r="GP33" i="3" s="1"/>
  <c r="GN30" i="3"/>
  <c r="GO30" i="3" s="1"/>
  <c r="GP30" i="3" s="1"/>
  <c r="GN29" i="3"/>
  <c r="GO29" i="3" s="1"/>
  <c r="GP29" i="3" s="1"/>
  <c r="GN13" i="3"/>
  <c r="GO13" i="3" s="1"/>
  <c r="GP13" i="3" s="1"/>
  <c r="GN26" i="3"/>
  <c r="GO26" i="3" s="1"/>
  <c r="GP26" i="3" s="1"/>
  <c r="GN38" i="3"/>
  <c r="GO38" i="3" s="1"/>
  <c r="GP38" i="3" s="1"/>
  <c r="GS35" i="3"/>
  <c r="GT35" i="3" s="1"/>
  <c r="GU35" i="3" s="1"/>
  <c r="GS24" i="3"/>
  <c r="GT24" i="3" s="1"/>
  <c r="GU24" i="3" s="1"/>
  <c r="GS19" i="3"/>
  <c r="GT19" i="3" s="1"/>
  <c r="GU19" i="3" s="1"/>
  <c r="GS34" i="3"/>
  <c r="GT34" i="3" s="1"/>
  <c r="GU34" i="3" s="1"/>
  <c r="GS29" i="3"/>
  <c r="GT29" i="3" s="1"/>
  <c r="GU29" i="3" s="1"/>
  <c r="GS18" i="3"/>
  <c r="GT18" i="3" s="1"/>
  <c r="GU18" i="3" s="1"/>
  <c r="GS13" i="3"/>
  <c r="GT13" i="3" s="1"/>
  <c r="GU13" i="3" s="1"/>
  <c r="GS36" i="3"/>
  <c r="GT36" i="3" s="1"/>
  <c r="GU36" i="3" s="1"/>
  <c r="GS31" i="3"/>
  <c r="GT31" i="3" s="1"/>
  <c r="GU31" i="3" s="1"/>
  <c r="GS20" i="3"/>
  <c r="GT20" i="3" s="1"/>
  <c r="GU20" i="3" s="1"/>
  <c r="GS15" i="3"/>
  <c r="GT15" i="3" s="1"/>
  <c r="GU15" i="3" s="1"/>
  <c r="GS37" i="3"/>
  <c r="GT37" i="3" s="1"/>
  <c r="GU37" i="3" s="1"/>
  <c r="GS11" i="3"/>
  <c r="GT11" i="3" s="1"/>
  <c r="GU11" i="3" s="1"/>
  <c r="GS27" i="3"/>
  <c r="GT27" i="3" s="1"/>
  <c r="GU27" i="3" s="1"/>
  <c r="GS10" i="3"/>
  <c r="GT10" i="3" s="1"/>
  <c r="GU10" i="3" s="1"/>
  <c r="GS38" i="3"/>
  <c r="GT38" i="3" s="1"/>
  <c r="GU38" i="3" s="1"/>
  <c r="GS30" i="3"/>
  <c r="GT30" i="3" s="1"/>
  <c r="GU30" i="3" s="1"/>
  <c r="GS12" i="3"/>
  <c r="GT12" i="3" s="1"/>
  <c r="GU12" i="3" s="1"/>
  <c r="GS26" i="3"/>
  <c r="GT26" i="3" s="1"/>
  <c r="GU26" i="3" s="1"/>
  <c r="GS14" i="3"/>
  <c r="GT14" i="3" s="1"/>
  <c r="GU14" i="3" s="1"/>
  <c r="GS39" i="3"/>
  <c r="GS25" i="3"/>
  <c r="GT25" i="3" s="1"/>
  <c r="GU25" i="3" s="1"/>
  <c r="GS16" i="3"/>
  <c r="GT16" i="3" s="1"/>
  <c r="GU16" i="3" s="1"/>
  <c r="GS23" i="3"/>
  <c r="GT23" i="3" s="1"/>
  <c r="GU23" i="3" s="1"/>
  <c r="GS22" i="3"/>
  <c r="GT22" i="3" s="1"/>
  <c r="GU22" i="3" s="1"/>
  <c r="GS21" i="3"/>
  <c r="GT21" i="3" s="1"/>
  <c r="GU21" i="3" s="1"/>
  <c r="GS17" i="3"/>
  <c r="GT17" i="3" s="1"/>
  <c r="GU17" i="3" s="1"/>
  <c r="GS33" i="3"/>
  <c r="GT33" i="3" s="1"/>
  <c r="GU33" i="3" s="1"/>
  <c r="GS32" i="3"/>
  <c r="GT32" i="3" s="1"/>
  <c r="GU32" i="3" s="1"/>
  <c r="GX33" i="3"/>
  <c r="GY33" i="3" s="1"/>
  <c r="GZ33" i="3" s="1"/>
  <c r="GX25" i="3"/>
  <c r="GY25" i="3" s="1"/>
  <c r="GZ25" i="3" s="1"/>
  <c r="GX17" i="3"/>
  <c r="GY17" i="3" s="1"/>
  <c r="GZ17" i="3" s="1"/>
  <c r="GX32" i="3"/>
  <c r="GY32" i="3" s="1"/>
  <c r="GZ32" i="3" s="1"/>
  <c r="GX24" i="3"/>
  <c r="GY24" i="3" s="1"/>
  <c r="GZ24" i="3" s="1"/>
  <c r="GX16" i="3"/>
  <c r="GY16" i="3" s="1"/>
  <c r="GZ16" i="3" s="1"/>
  <c r="GX35" i="3"/>
  <c r="GY35" i="3" s="1"/>
  <c r="GZ35" i="3" s="1"/>
  <c r="GX27" i="3"/>
  <c r="GY27" i="3" s="1"/>
  <c r="GZ27" i="3" s="1"/>
  <c r="GX19" i="3"/>
  <c r="GY19" i="3" s="1"/>
  <c r="GZ19" i="3" s="1"/>
  <c r="GX11" i="3"/>
  <c r="GY11" i="3" s="1"/>
  <c r="GZ11" i="3" s="1"/>
  <c r="GX29" i="3"/>
  <c r="GY29" i="3" s="1"/>
  <c r="GZ29" i="3" s="1"/>
  <c r="GX15" i="3"/>
  <c r="GY15" i="3" s="1"/>
  <c r="GZ15" i="3" s="1"/>
  <c r="GX39" i="3"/>
  <c r="HA39" i="3" s="1"/>
  <c r="GX28" i="3"/>
  <c r="GY28" i="3" s="1"/>
  <c r="GZ28" i="3" s="1"/>
  <c r="GX14" i="3"/>
  <c r="GY14" i="3" s="1"/>
  <c r="GZ14" i="3" s="1"/>
  <c r="GX31" i="3"/>
  <c r="GY31" i="3" s="1"/>
  <c r="GZ31" i="3" s="1"/>
  <c r="GX20" i="3"/>
  <c r="GY20" i="3" s="1"/>
  <c r="GZ20" i="3" s="1"/>
  <c r="GX30" i="3"/>
  <c r="GY30" i="3" s="1"/>
  <c r="GZ30" i="3" s="1"/>
  <c r="GX10" i="3"/>
  <c r="GY10" i="3" s="1"/>
  <c r="GZ10" i="3" s="1"/>
  <c r="GX26" i="3"/>
  <c r="GY26" i="3" s="1"/>
  <c r="GZ26" i="3" s="1"/>
  <c r="GX36" i="3"/>
  <c r="GY36" i="3" s="1"/>
  <c r="GZ36" i="3" s="1"/>
  <c r="GX13" i="3"/>
  <c r="GY13" i="3" s="1"/>
  <c r="GZ13" i="3" s="1"/>
  <c r="GX21" i="3"/>
  <c r="GY21" i="3" s="1"/>
  <c r="GZ21" i="3" s="1"/>
  <c r="GX18" i="3"/>
  <c r="GY18" i="3" s="1"/>
  <c r="GZ18" i="3" s="1"/>
  <c r="GX12" i="3"/>
  <c r="GY12" i="3" s="1"/>
  <c r="GZ12" i="3" s="1"/>
  <c r="GX38" i="3"/>
  <c r="GY38" i="3" s="1"/>
  <c r="GZ38" i="3" s="1"/>
  <c r="GX37" i="3"/>
  <c r="GY37" i="3" s="1"/>
  <c r="GZ37" i="3" s="1"/>
  <c r="GX34" i="3"/>
  <c r="GY34" i="3" s="1"/>
  <c r="GZ34" i="3" s="1"/>
  <c r="GX23" i="3"/>
  <c r="GY23" i="3" s="1"/>
  <c r="GZ23" i="3" s="1"/>
  <c r="HC35" i="3"/>
  <c r="HD35" i="3" s="1"/>
  <c r="HE35" i="3" s="1"/>
  <c r="HC27" i="3"/>
  <c r="HD27" i="3" s="1"/>
  <c r="HE27" i="3" s="1"/>
  <c r="HC19" i="3"/>
  <c r="HD19" i="3" s="1"/>
  <c r="HE19" i="3" s="1"/>
  <c r="HC11" i="3"/>
  <c r="HD11" i="3" s="1"/>
  <c r="HE11" i="3" s="1"/>
  <c r="HC34" i="3"/>
  <c r="HD34" i="3" s="1"/>
  <c r="HE34" i="3" s="1"/>
  <c r="HC26" i="3"/>
  <c r="HD26" i="3" s="1"/>
  <c r="HE26" i="3" s="1"/>
  <c r="HC18" i="3"/>
  <c r="HD18" i="3" s="1"/>
  <c r="HE18" i="3" s="1"/>
  <c r="HC10" i="3"/>
  <c r="HD10" i="3" s="1"/>
  <c r="HE10" i="3" s="1"/>
  <c r="HC37" i="3"/>
  <c r="HD37" i="3" s="1"/>
  <c r="HE37" i="3" s="1"/>
  <c r="HC29" i="3"/>
  <c r="HD29" i="3" s="1"/>
  <c r="HE29" i="3" s="1"/>
  <c r="HC21" i="3"/>
  <c r="HD21" i="3" s="1"/>
  <c r="HE21" i="3" s="1"/>
  <c r="HC13" i="3"/>
  <c r="HD13" i="3" s="1"/>
  <c r="HE13" i="3" s="1"/>
  <c r="HC38" i="3"/>
  <c r="HD38" i="3" s="1"/>
  <c r="HE38" i="3" s="1"/>
  <c r="HC24" i="3"/>
  <c r="HD24" i="3" s="1"/>
  <c r="HE24" i="3" s="1"/>
  <c r="HC12" i="3"/>
  <c r="HD12" i="3" s="1"/>
  <c r="HE12" i="3" s="1"/>
  <c r="HC36" i="3"/>
  <c r="HD36" i="3" s="1"/>
  <c r="HE36" i="3" s="1"/>
  <c r="HC23" i="3"/>
  <c r="HD23" i="3" s="1"/>
  <c r="HE23" i="3" s="1"/>
  <c r="HC28" i="3"/>
  <c r="HD28" i="3" s="1"/>
  <c r="HE28" i="3" s="1"/>
  <c r="HC15" i="3"/>
  <c r="HD15" i="3" s="1"/>
  <c r="HE15" i="3" s="1"/>
  <c r="HC20" i="3"/>
  <c r="HD20" i="3" s="1"/>
  <c r="HE20" i="3" s="1"/>
  <c r="HC39" i="3"/>
  <c r="HF39" i="3" s="1"/>
  <c r="HF38" i="3" s="1"/>
  <c r="HC17" i="3"/>
  <c r="HD17" i="3" s="1"/>
  <c r="HE17" i="3" s="1"/>
  <c r="HC25" i="3"/>
  <c r="HD25" i="3" s="1"/>
  <c r="HE25" i="3" s="1"/>
  <c r="HC22" i="3"/>
  <c r="HD22" i="3" s="1"/>
  <c r="HE22" i="3" s="1"/>
  <c r="HC16" i="3"/>
  <c r="HD16" i="3" s="1"/>
  <c r="HE16" i="3" s="1"/>
  <c r="HC14" i="3"/>
  <c r="HD14" i="3" s="1"/>
  <c r="HE14" i="3" s="1"/>
  <c r="HC33" i="3"/>
  <c r="HD33" i="3" s="1"/>
  <c r="HE33" i="3" s="1"/>
  <c r="HC32" i="3"/>
  <c r="HD32" i="3" s="1"/>
  <c r="HE32" i="3" s="1"/>
  <c r="HC31" i="3"/>
  <c r="HD31" i="3" s="1"/>
  <c r="HE31" i="3" s="1"/>
  <c r="HH37" i="3"/>
  <c r="HI37" i="3" s="1"/>
  <c r="HJ37" i="3" s="1"/>
  <c r="HH29" i="3"/>
  <c r="HI29" i="3" s="1"/>
  <c r="HJ29" i="3" s="1"/>
  <c r="HH21" i="3"/>
  <c r="HI21" i="3" s="1"/>
  <c r="HJ21" i="3" s="1"/>
  <c r="HH13" i="3"/>
  <c r="HI13" i="3" s="1"/>
  <c r="HJ13" i="3" s="1"/>
  <c r="HH36" i="3"/>
  <c r="HI36" i="3" s="1"/>
  <c r="HJ36" i="3" s="1"/>
  <c r="HH28" i="3"/>
  <c r="HI28" i="3" s="1"/>
  <c r="HJ28" i="3" s="1"/>
  <c r="HH20" i="3"/>
  <c r="HI20" i="3" s="1"/>
  <c r="HJ20" i="3" s="1"/>
  <c r="HH12" i="3"/>
  <c r="HI12" i="3" s="1"/>
  <c r="HJ12" i="3" s="1"/>
  <c r="HH39" i="3"/>
  <c r="HK39" i="3" s="1"/>
  <c r="HH31" i="3"/>
  <c r="HI31" i="3" s="1"/>
  <c r="HJ31" i="3" s="1"/>
  <c r="HH23" i="3"/>
  <c r="HI23" i="3" s="1"/>
  <c r="HJ23" i="3" s="1"/>
  <c r="HH15" i="3"/>
  <c r="HI15" i="3" s="1"/>
  <c r="HJ15" i="3" s="1"/>
  <c r="HH33" i="3"/>
  <c r="HI33" i="3" s="1"/>
  <c r="HJ33" i="3" s="1"/>
  <c r="HH19" i="3"/>
  <c r="HI19" i="3" s="1"/>
  <c r="HJ19" i="3" s="1"/>
  <c r="HH32" i="3"/>
  <c r="HI32" i="3" s="1"/>
  <c r="HJ32" i="3" s="1"/>
  <c r="HH18" i="3"/>
  <c r="HI18" i="3" s="1"/>
  <c r="HJ18" i="3" s="1"/>
  <c r="HH35" i="3"/>
  <c r="HI35" i="3" s="1"/>
  <c r="HJ35" i="3" s="1"/>
  <c r="HH24" i="3"/>
  <c r="HI24" i="3" s="1"/>
  <c r="HJ24" i="3" s="1"/>
  <c r="HH10" i="3"/>
  <c r="HI10" i="3" s="1"/>
  <c r="HJ10" i="3" s="1"/>
  <c r="HH30" i="3"/>
  <c r="HI30" i="3" s="1"/>
  <c r="HJ30" i="3" s="1"/>
  <c r="HH11" i="3"/>
  <c r="HI11" i="3" s="1"/>
  <c r="HJ11" i="3" s="1"/>
  <c r="HH27" i="3"/>
  <c r="HI27" i="3" s="1"/>
  <c r="HJ27" i="3" s="1"/>
  <c r="HH38" i="3"/>
  <c r="HI38" i="3" s="1"/>
  <c r="HJ38" i="3" s="1"/>
  <c r="HH16" i="3"/>
  <c r="HI16" i="3" s="1"/>
  <c r="HJ16" i="3" s="1"/>
  <c r="HH25" i="3"/>
  <c r="HI25" i="3" s="1"/>
  <c r="HJ25" i="3" s="1"/>
  <c r="HH22" i="3"/>
  <c r="HI22" i="3" s="1"/>
  <c r="HJ22" i="3" s="1"/>
  <c r="HH17" i="3"/>
  <c r="HI17" i="3" s="1"/>
  <c r="HJ17" i="3" s="1"/>
  <c r="HH14" i="3"/>
  <c r="HI14" i="3" s="1"/>
  <c r="HJ14" i="3" s="1"/>
  <c r="HH34" i="3"/>
  <c r="HI34" i="3" s="1"/>
  <c r="HJ34" i="3" s="1"/>
  <c r="HM39" i="3"/>
  <c r="HP39" i="3" s="1"/>
  <c r="HM31" i="3"/>
  <c r="HN31" i="3" s="1"/>
  <c r="HO31" i="3" s="1"/>
  <c r="HM23" i="3"/>
  <c r="HN23" i="3" s="1"/>
  <c r="HO23" i="3" s="1"/>
  <c r="HM15" i="3"/>
  <c r="HN15" i="3" s="1"/>
  <c r="HO15" i="3" s="1"/>
  <c r="HM38" i="3"/>
  <c r="HN38" i="3" s="1"/>
  <c r="HO38" i="3" s="1"/>
  <c r="HM30" i="3"/>
  <c r="HN30" i="3" s="1"/>
  <c r="HO30" i="3" s="1"/>
  <c r="HM22" i="3"/>
  <c r="HN22" i="3" s="1"/>
  <c r="HO22" i="3" s="1"/>
  <c r="HM14" i="3"/>
  <c r="HN14" i="3" s="1"/>
  <c r="HO14" i="3" s="1"/>
  <c r="HM33" i="3"/>
  <c r="HN33" i="3" s="1"/>
  <c r="HO33" i="3" s="1"/>
  <c r="HM25" i="3"/>
  <c r="HN25" i="3" s="1"/>
  <c r="HO25" i="3" s="1"/>
  <c r="HM17" i="3"/>
  <c r="HN17" i="3" s="1"/>
  <c r="HO17" i="3" s="1"/>
  <c r="HM28" i="3"/>
  <c r="HN28" i="3" s="1"/>
  <c r="HO28" i="3" s="1"/>
  <c r="HM16" i="3"/>
  <c r="HN16" i="3" s="1"/>
  <c r="HO16" i="3" s="1"/>
  <c r="HM27" i="3"/>
  <c r="HN27" i="3" s="1"/>
  <c r="HO27" i="3" s="1"/>
  <c r="HM13" i="3"/>
  <c r="HN13" i="3" s="1"/>
  <c r="HO13" i="3" s="1"/>
  <c r="HM32" i="3"/>
  <c r="HN32" i="3" s="1"/>
  <c r="HO32" i="3" s="1"/>
  <c r="HM19" i="3"/>
  <c r="HN19" i="3" s="1"/>
  <c r="HO19" i="3" s="1"/>
  <c r="HM21" i="3"/>
  <c r="HN21" i="3" s="1"/>
  <c r="HO21" i="3" s="1"/>
  <c r="HM37" i="3"/>
  <c r="HN37" i="3" s="1"/>
  <c r="HO37" i="3" s="1"/>
  <c r="HM20" i="3"/>
  <c r="HN20" i="3" s="1"/>
  <c r="HO20" i="3" s="1"/>
  <c r="HM26" i="3"/>
  <c r="HN26" i="3" s="1"/>
  <c r="HO26" i="3" s="1"/>
  <c r="HM29" i="3"/>
  <c r="HN29" i="3" s="1"/>
  <c r="HO29" i="3" s="1"/>
  <c r="HM24" i="3"/>
  <c r="HN24" i="3" s="1"/>
  <c r="HO24" i="3" s="1"/>
  <c r="HM18" i="3"/>
  <c r="HN18" i="3" s="1"/>
  <c r="HO18" i="3" s="1"/>
  <c r="HM12" i="3"/>
  <c r="HN12" i="3" s="1"/>
  <c r="HO12" i="3" s="1"/>
  <c r="HM11" i="3"/>
  <c r="HN11" i="3" s="1"/>
  <c r="HO11" i="3" s="1"/>
  <c r="HM36" i="3"/>
  <c r="HN36" i="3" s="1"/>
  <c r="HO36" i="3" s="1"/>
  <c r="HM10" i="3"/>
  <c r="HN10" i="3" s="1"/>
  <c r="HO10" i="3" s="1"/>
  <c r="HM35" i="3"/>
  <c r="HN35" i="3" s="1"/>
  <c r="HO35" i="3" s="1"/>
  <c r="HR33" i="3"/>
  <c r="HS33" i="3" s="1"/>
  <c r="HT33" i="3" s="1"/>
  <c r="HR25" i="3"/>
  <c r="HS25" i="3" s="1"/>
  <c r="HT25" i="3" s="1"/>
  <c r="HR17" i="3"/>
  <c r="HS17" i="3" s="1"/>
  <c r="HT17" i="3" s="1"/>
  <c r="HR32" i="3"/>
  <c r="HS32" i="3" s="1"/>
  <c r="HT32" i="3" s="1"/>
  <c r="HR24" i="3"/>
  <c r="HS24" i="3" s="1"/>
  <c r="HT24" i="3" s="1"/>
  <c r="HR16" i="3"/>
  <c r="HS16" i="3" s="1"/>
  <c r="HT16" i="3" s="1"/>
  <c r="HR35" i="3"/>
  <c r="HS35" i="3" s="1"/>
  <c r="HT35" i="3" s="1"/>
  <c r="HR27" i="3"/>
  <c r="HS27" i="3" s="1"/>
  <c r="HT27" i="3" s="1"/>
  <c r="HR19" i="3"/>
  <c r="HS19" i="3" s="1"/>
  <c r="HT19" i="3" s="1"/>
  <c r="HR11" i="3"/>
  <c r="HS11" i="3" s="1"/>
  <c r="HT11" i="3" s="1"/>
  <c r="HR37" i="3"/>
  <c r="HS37" i="3" s="1"/>
  <c r="HT37" i="3" s="1"/>
  <c r="HR23" i="3"/>
  <c r="HS23" i="3" s="1"/>
  <c r="HT23" i="3" s="1"/>
  <c r="HR12" i="3"/>
  <c r="HS12" i="3" s="1"/>
  <c r="HT12" i="3" s="1"/>
  <c r="HR36" i="3"/>
  <c r="HS36" i="3" s="1"/>
  <c r="HT36" i="3" s="1"/>
  <c r="HR22" i="3"/>
  <c r="HS22" i="3" s="1"/>
  <c r="HT22" i="3" s="1"/>
  <c r="HR10" i="3"/>
  <c r="HS10" i="3" s="1"/>
  <c r="HT10" i="3" s="1"/>
  <c r="HR39" i="3"/>
  <c r="HU39" i="3" s="1"/>
  <c r="HR28" i="3"/>
  <c r="HS28" i="3" s="1"/>
  <c r="HT28" i="3" s="1"/>
  <c r="HR14" i="3"/>
  <c r="HS14" i="3" s="1"/>
  <c r="HT14" i="3" s="1"/>
  <c r="HR31" i="3"/>
  <c r="HS31" i="3" s="1"/>
  <c r="HT31" i="3" s="1"/>
  <c r="HR13" i="3"/>
  <c r="HS13" i="3" s="1"/>
  <c r="HT13" i="3" s="1"/>
  <c r="HR30" i="3"/>
  <c r="HS30" i="3" s="1"/>
  <c r="HT30" i="3" s="1"/>
  <c r="HR38" i="3"/>
  <c r="HS38" i="3" s="1"/>
  <c r="HT38" i="3" s="1"/>
  <c r="HR18" i="3"/>
  <c r="HS18" i="3" s="1"/>
  <c r="HT18" i="3" s="1"/>
  <c r="HR29" i="3"/>
  <c r="HS29" i="3" s="1"/>
  <c r="HT29" i="3" s="1"/>
  <c r="HR26" i="3"/>
  <c r="HS26" i="3" s="1"/>
  <c r="HT26" i="3" s="1"/>
  <c r="HR21" i="3"/>
  <c r="HS21" i="3" s="1"/>
  <c r="HT21" i="3" s="1"/>
  <c r="HR20" i="3"/>
  <c r="HS20" i="3" s="1"/>
  <c r="HT20" i="3" s="1"/>
  <c r="HR15" i="3"/>
  <c r="HS15" i="3" s="1"/>
  <c r="HT15" i="3" s="1"/>
  <c r="HW35" i="3"/>
  <c r="HX35" i="3" s="1"/>
  <c r="HY35" i="3" s="1"/>
  <c r="HW27" i="3"/>
  <c r="HX27" i="3" s="1"/>
  <c r="HY27" i="3" s="1"/>
  <c r="HW19" i="3"/>
  <c r="HX19" i="3" s="1"/>
  <c r="HY19" i="3" s="1"/>
  <c r="HW11" i="3"/>
  <c r="HX11" i="3" s="1"/>
  <c r="HY11" i="3" s="1"/>
  <c r="HW34" i="3"/>
  <c r="HX34" i="3" s="1"/>
  <c r="HY34" i="3" s="1"/>
  <c r="HW26" i="3"/>
  <c r="HX26" i="3" s="1"/>
  <c r="HY26" i="3" s="1"/>
  <c r="HW18" i="3"/>
  <c r="HX18" i="3" s="1"/>
  <c r="HY18" i="3" s="1"/>
  <c r="HW10" i="3"/>
  <c r="HX10" i="3" s="1"/>
  <c r="HY10" i="3" s="1"/>
  <c r="HW37" i="3"/>
  <c r="HX37" i="3" s="1"/>
  <c r="HY37" i="3" s="1"/>
  <c r="HW29" i="3"/>
  <c r="HX29" i="3" s="1"/>
  <c r="HY29" i="3" s="1"/>
  <c r="HW21" i="3"/>
  <c r="HX21" i="3" s="1"/>
  <c r="HY21" i="3" s="1"/>
  <c r="HW13" i="3"/>
  <c r="HX13" i="3" s="1"/>
  <c r="HY13" i="3" s="1"/>
  <c r="HW32" i="3"/>
  <c r="HX32" i="3" s="1"/>
  <c r="HY32" i="3" s="1"/>
  <c r="HW20" i="3"/>
  <c r="HX20" i="3" s="1"/>
  <c r="HY20" i="3" s="1"/>
  <c r="HW31" i="3"/>
  <c r="HX31" i="3" s="1"/>
  <c r="HY31" i="3" s="1"/>
  <c r="HW17" i="3"/>
  <c r="HX17" i="3" s="1"/>
  <c r="HY17" i="3" s="1"/>
  <c r="HW36" i="3"/>
  <c r="HX36" i="3" s="1"/>
  <c r="HY36" i="3" s="1"/>
  <c r="HW23" i="3"/>
  <c r="HX23" i="3" s="1"/>
  <c r="HY23" i="3" s="1"/>
  <c r="HW24" i="3"/>
  <c r="HX24" i="3" s="1"/>
  <c r="HY24" i="3" s="1"/>
  <c r="HW22" i="3"/>
  <c r="HX22" i="3" s="1"/>
  <c r="HY22" i="3" s="1"/>
  <c r="HW28" i="3"/>
  <c r="HX28" i="3" s="1"/>
  <c r="HY28" i="3" s="1"/>
  <c r="HW33" i="3"/>
  <c r="HX33" i="3" s="1"/>
  <c r="HY33" i="3" s="1"/>
  <c r="HW30" i="3"/>
  <c r="HX30" i="3" s="1"/>
  <c r="HY30" i="3" s="1"/>
  <c r="HW25" i="3"/>
  <c r="HX25" i="3" s="1"/>
  <c r="HY25" i="3" s="1"/>
  <c r="HW16" i="3"/>
  <c r="HX16" i="3" s="1"/>
  <c r="HY16" i="3" s="1"/>
  <c r="HW15" i="3"/>
  <c r="HX15" i="3" s="1"/>
  <c r="HY15" i="3" s="1"/>
  <c r="HW14" i="3"/>
  <c r="HX14" i="3" s="1"/>
  <c r="HY14" i="3" s="1"/>
  <c r="HW39" i="3"/>
  <c r="HZ39" i="3" s="1"/>
  <c r="HZ38" i="3" s="1"/>
  <c r="HW12" i="3"/>
  <c r="HX12" i="3" s="1"/>
  <c r="HY12" i="3" s="1"/>
  <c r="IB27" i="3"/>
  <c r="IC27" i="3" s="1"/>
  <c r="ID27" i="3" s="1"/>
  <c r="IB24" i="3"/>
  <c r="IC24" i="3" s="1"/>
  <c r="ID24" i="3" s="1"/>
  <c r="IB11" i="3"/>
  <c r="IC11" i="3" s="1"/>
  <c r="ID11" i="3" s="1"/>
  <c r="IB39" i="3"/>
  <c r="IB33" i="3"/>
  <c r="IC33" i="3" s="1"/>
  <c r="ID33" i="3" s="1"/>
  <c r="IB30" i="3"/>
  <c r="IC30" i="3" s="1"/>
  <c r="ID30" i="3" s="1"/>
  <c r="IB17" i="3"/>
  <c r="IC17" i="3" s="1"/>
  <c r="ID17" i="3" s="1"/>
  <c r="IB14" i="3"/>
  <c r="IC14" i="3" s="1"/>
  <c r="ID14" i="3" s="1"/>
  <c r="IB31" i="3"/>
  <c r="IC31" i="3" s="1"/>
  <c r="ID31" i="3" s="1"/>
  <c r="IB28" i="3"/>
  <c r="IC28" i="3" s="1"/>
  <c r="ID28" i="3" s="1"/>
  <c r="IB15" i="3"/>
  <c r="IC15" i="3" s="1"/>
  <c r="ID15" i="3" s="1"/>
  <c r="IB12" i="3"/>
  <c r="IC12" i="3" s="1"/>
  <c r="ID12" i="3" s="1"/>
  <c r="IB38" i="3"/>
  <c r="IC38" i="3" s="1"/>
  <c r="ID38" i="3" s="1"/>
  <c r="IB37" i="3"/>
  <c r="IC37" i="3" s="1"/>
  <c r="ID37" i="3" s="1"/>
  <c r="IB32" i="3"/>
  <c r="IC32" i="3" s="1"/>
  <c r="ID32" i="3" s="1"/>
  <c r="IB22" i="3"/>
  <c r="IC22" i="3" s="1"/>
  <c r="ID22" i="3" s="1"/>
  <c r="IB34" i="3"/>
  <c r="IC34" i="3" s="1"/>
  <c r="ID34" i="3" s="1"/>
  <c r="IB23" i="3"/>
  <c r="IC23" i="3" s="1"/>
  <c r="ID23" i="3" s="1"/>
  <c r="IB13" i="3"/>
  <c r="IC13" i="3" s="1"/>
  <c r="ID13" i="3" s="1"/>
  <c r="IB35" i="3"/>
  <c r="IC35" i="3" s="1"/>
  <c r="ID35" i="3" s="1"/>
  <c r="IB26" i="3"/>
  <c r="IC26" i="3" s="1"/>
  <c r="ID26" i="3" s="1"/>
  <c r="IB19" i="3"/>
  <c r="IC19" i="3" s="1"/>
  <c r="ID19" i="3" s="1"/>
  <c r="IB10" i="3"/>
  <c r="IC10" i="3" s="1"/>
  <c r="ID10" i="3" s="1"/>
  <c r="IB21" i="3"/>
  <c r="IC21" i="3" s="1"/>
  <c r="ID21" i="3" s="1"/>
  <c r="IB20" i="3"/>
  <c r="IC20" i="3" s="1"/>
  <c r="ID20" i="3" s="1"/>
  <c r="IB18" i="3"/>
  <c r="IC18" i="3" s="1"/>
  <c r="ID18" i="3" s="1"/>
  <c r="IB16" i="3"/>
  <c r="IC16" i="3" s="1"/>
  <c r="ID16" i="3" s="1"/>
  <c r="IB29" i="3"/>
  <c r="IC29" i="3" s="1"/>
  <c r="ID29" i="3" s="1"/>
  <c r="IB25" i="3"/>
  <c r="IC25" i="3" s="1"/>
  <c r="ID25" i="3" s="1"/>
  <c r="IB36" i="3"/>
  <c r="IC36" i="3" s="1"/>
  <c r="ID36" i="3" s="1"/>
  <c r="IG32" i="3"/>
  <c r="IH32" i="3" s="1"/>
  <c r="II32" i="3" s="1"/>
  <c r="IG24" i="3"/>
  <c r="IH24" i="3" s="1"/>
  <c r="II24" i="3" s="1"/>
  <c r="IG16" i="3"/>
  <c r="IH16" i="3" s="1"/>
  <c r="II16" i="3" s="1"/>
  <c r="IG39" i="3"/>
  <c r="IJ39" i="3" s="1"/>
  <c r="IG31" i="3"/>
  <c r="IH31" i="3" s="1"/>
  <c r="II31" i="3" s="1"/>
  <c r="IG23" i="3"/>
  <c r="IH23" i="3" s="1"/>
  <c r="II23" i="3" s="1"/>
  <c r="IG15" i="3"/>
  <c r="IH15" i="3" s="1"/>
  <c r="II15" i="3" s="1"/>
  <c r="IG34" i="3"/>
  <c r="IH34" i="3" s="1"/>
  <c r="II34" i="3" s="1"/>
  <c r="IG26" i="3"/>
  <c r="IH26" i="3" s="1"/>
  <c r="II26" i="3" s="1"/>
  <c r="IG18" i="3"/>
  <c r="IH18" i="3" s="1"/>
  <c r="II18" i="3" s="1"/>
  <c r="IG10" i="3"/>
  <c r="IH10" i="3" s="1"/>
  <c r="II10" i="3" s="1"/>
  <c r="IG28" i="3"/>
  <c r="IH28" i="3" s="1"/>
  <c r="II28" i="3" s="1"/>
  <c r="IG14" i="3"/>
  <c r="IH14" i="3" s="1"/>
  <c r="II14" i="3" s="1"/>
  <c r="IG38" i="3"/>
  <c r="IH38" i="3" s="1"/>
  <c r="II38" i="3" s="1"/>
  <c r="IG27" i="3"/>
  <c r="IH27" i="3" s="1"/>
  <c r="II27" i="3" s="1"/>
  <c r="IG13" i="3"/>
  <c r="IH13" i="3" s="1"/>
  <c r="II13" i="3" s="1"/>
  <c r="IG30" i="3"/>
  <c r="IH30" i="3" s="1"/>
  <c r="II30" i="3" s="1"/>
  <c r="IG19" i="3"/>
  <c r="IH19" i="3" s="1"/>
  <c r="II19" i="3" s="1"/>
  <c r="IG37" i="3"/>
  <c r="IH37" i="3" s="1"/>
  <c r="II37" i="3" s="1"/>
  <c r="IG20" i="3"/>
  <c r="IH20" i="3" s="1"/>
  <c r="II20" i="3" s="1"/>
  <c r="IG36" i="3"/>
  <c r="IH36" i="3" s="1"/>
  <c r="II36" i="3" s="1"/>
  <c r="IG17" i="3"/>
  <c r="IH17" i="3" s="1"/>
  <c r="II17" i="3" s="1"/>
  <c r="IG35" i="3"/>
  <c r="IH35" i="3" s="1"/>
  <c r="II35" i="3" s="1"/>
  <c r="IG12" i="3"/>
  <c r="IH12" i="3" s="1"/>
  <c r="II12" i="3" s="1"/>
  <c r="IG29" i="3"/>
  <c r="IH29" i="3" s="1"/>
  <c r="II29" i="3" s="1"/>
  <c r="IG22" i="3"/>
  <c r="IH22" i="3" s="1"/>
  <c r="II22" i="3" s="1"/>
  <c r="IG33" i="3"/>
  <c r="IH33" i="3" s="1"/>
  <c r="II33" i="3" s="1"/>
  <c r="IG25" i="3"/>
  <c r="IH25" i="3" s="1"/>
  <c r="II25" i="3" s="1"/>
  <c r="IG21" i="3"/>
  <c r="IH21" i="3" s="1"/>
  <c r="II21" i="3" s="1"/>
  <c r="IG11" i="3"/>
  <c r="IH11" i="3" s="1"/>
  <c r="II11" i="3" s="1"/>
  <c r="IL34" i="3"/>
  <c r="IM34" i="3" s="1"/>
  <c r="IN34" i="3" s="1"/>
  <c r="IL26" i="3"/>
  <c r="IM26" i="3" s="1"/>
  <c r="IN26" i="3" s="1"/>
  <c r="IL18" i="3"/>
  <c r="IM18" i="3" s="1"/>
  <c r="IN18" i="3" s="1"/>
  <c r="IL10" i="3"/>
  <c r="IM10" i="3" s="1"/>
  <c r="IN10" i="3" s="1"/>
  <c r="IL33" i="3"/>
  <c r="IM33" i="3" s="1"/>
  <c r="IN33" i="3" s="1"/>
  <c r="IL25" i="3"/>
  <c r="IM25" i="3" s="1"/>
  <c r="IN25" i="3" s="1"/>
  <c r="IL17" i="3"/>
  <c r="IM17" i="3" s="1"/>
  <c r="IN17" i="3" s="1"/>
  <c r="IL36" i="3"/>
  <c r="IM36" i="3" s="1"/>
  <c r="IN36" i="3" s="1"/>
  <c r="IL28" i="3"/>
  <c r="IM28" i="3" s="1"/>
  <c r="IN28" i="3" s="1"/>
  <c r="IL20" i="3"/>
  <c r="IM20" i="3" s="1"/>
  <c r="IN20" i="3" s="1"/>
  <c r="IL12" i="3"/>
  <c r="IM12" i="3" s="1"/>
  <c r="IN12" i="3" s="1"/>
  <c r="IL37" i="3"/>
  <c r="IM37" i="3" s="1"/>
  <c r="IN37" i="3" s="1"/>
  <c r="IL23" i="3"/>
  <c r="IM23" i="3" s="1"/>
  <c r="IN23" i="3" s="1"/>
  <c r="IL11" i="3"/>
  <c r="IM11" i="3" s="1"/>
  <c r="IN11" i="3" s="1"/>
  <c r="IL35" i="3"/>
  <c r="IM35" i="3" s="1"/>
  <c r="IN35" i="3" s="1"/>
  <c r="IL22" i="3"/>
  <c r="IM22" i="3" s="1"/>
  <c r="IN22" i="3" s="1"/>
  <c r="IL39" i="3"/>
  <c r="IO39" i="3" s="1"/>
  <c r="IL27" i="3"/>
  <c r="IM27" i="3" s="1"/>
  <c r="IN27" i="3" s="1"/>
  <c r="IL14" i="3"/>
  <c r="IM14" i="3" s="1"/>
  <c r="IN14" i="3" s="1"/>
  <c r="IL30" i="3"/>
  <c r="IM30" i="3" s="1"/>
  <c r="IN30" i="3" s="1"/>
  <c r="IL29" i="3"/>
  <c r="IM29" i="3" s="1"/>
  <c r="IN29" i="3" s="1"/>
  <c r="IL24" i="3"/>
  <c r="IM24" i="3" s="1"/>
  <c r="IN24" i="3" s="1"/>
  <c r="IL19" i="3"/>
  <c r="IM19" i="3" s="1"/>
  <c r="IN19" i="3" s="1"/>
  <c r="IL32" i="3"/>
  <c r="IM32" i="3" s="1"/>
  <c r="IN32" i="3" s="1"/>
  <c r="IL15" i="3"/>
  <c r="IM15" i="3" s="1"/>
  <c r="IN15" i="3" s="1"/>
  <c r="IL13" i="3"/>
  <c r="IM13" i="3" s="1"/>
  <c r="IN13" i="3" s="1"/>
  <c r="IL38" i="3"/>
  <c r="IM38" i="3" s="1"/>
  <c r="IN38" i="3" s="1"/>
  <c r="IL31" i="3"/>
  <c r="IM31" i="3" s="1"/>
  <c r="IN31" i="3" s="1"/>
  <c r="IL21" i="3"/>
  <c r="IM21" i="3" s="1"/>
  <c r="IN21" i="3" s="1"/>
  <c r="IQ36" i="3"/>
  <c r="IR36" i="3" s="1"/>
  <c r="IS36" i="3" s="1"/>
  <c r="IQ28" i="3"/>
  <c r="IR28" i="3" s="1"/>
  <c r="IS28" i="3" s="1"/>
  <c r="IQ20" i="3"/>
  <c r="IR20" i="3" s="1"/>
  <c r="IS20" i="3" s="1"/>
  <c r="IQ12" i="3"/>
  <c r="IR12" i="3" s="1"/>
  <c r="IS12" i="3" s="1"/>
  <c r="IQ35" i="3"/>
  <c r="IR35" i="3" s="1"/>
  <c r="IS35" i="3" s="1"/>
  <c r="IQ27" i="3"/>
  <c r="IR27" i="3" s="1"/>
  <c r="IS27" i="3" s="1"/>
  <c r="IQ19" i="3"/>
  <c r="IR19" i="3" s="1"/>
  <c r="IS19" i="3" s="1"/>
  <c r="IQ11" i="3"/>
  <c r="IR11" i="3" s="1"/>
  <c r="IS11" i="3" s="1"/>
  <c r="IQ38" i="3"/>
  <c r="IR38" i="3" s="1"/>
  <c r="IS38" i="3" s="1"/>
  <c r="IQ30" i="3"/>
  <c r="IR30" i="3" s="1"/>
  <c r="IS30" i="3" s="1"/>
  <c r="IQ22" i="3"/>
  <c r="IR22" i="3" s="1"/>
  <c r="IS22" i="3" s="1"/>
  <c r="IQ14" i="3"/>
  <c r="IR14" i="3" s="1"/>
  <c r="IS14" i="3" s="1"/>
  <c r="IQ32" i="3"/>
  <c r="IR32" i="3" s="1"/>
  <c r="IS32" i="3" s="1"/>
  <c r="IQ18" i="3"/>
  <c r="IR18" i="3" s="1"/>
  <c r="IS18" i="3" s="1"/>
  <c r="IQ31" i="3"/>
  <c r="IR31" i="3" s="1"/>
  <c r="IS31" i="3" s="1"/>
  <c r="IQ17" i="3"/>
  <c r="IR17" i="3" s="1"/>
  <c r="IS17" i="3" s="1"/>
  <c r="IQ34" i="3"/>
  <c r="IR34" i="3" s="1"/>
  <c r="IS34" i="3" s="1"/>
  <c r="IQ23" i="3"/>
  <c r="IR23" i="3" s="1"/>
  <c r="IS23" i="3" s="1"/>
  <c r="IQ21" i="3"/>
  <c r="IR21" i="3" s="1"/>
  <c r="IS21" i="3" s="1"/>
  <c r="IQ39" i="3"/>
  <c r="IT39" i="3" s="1"/>
  <c r="IQ16" i="3"/>
  <c r="IR16" i="3" s="1"/>
  <c r="IS16" i="3" s="1"/>
  <c r="IQ37" i="3"/>
  <c r="IR37" i="3" s="1"/>
  <c r="IS37" i="3" s="1"/>
  <c r="IQ15" i="3"/>
  <c r="IR15" i="3" s="1"/>
  <c r="IS15" i="3" s="1"/>
  <c r="IQ33" i="3"/>
  <c r="IR33" i="3" s="1"/>
  <c r="IS33" i="3" s="1"/>
  <c r="IQ29" i="3"/>
  <c r="IR29" i="3" s="1"/>
  <c r="IS29" i="3" s="1"/>
  <c r="IQ10" i="3"/>
  <c r="IR10" i="3" s="1"/>
  <c r="IS10" i="3" s="1"/>
  <c r="IQ26" i="3"/>
  <c r="IR26" i="3" s="1"/>
  <c r="IS26" i="3" s="1"/>
  <c r="IQ25" i="3"/>
  <c r="IR25" i="3" s="1"/>
  <c r="IS25" i="3" s="1"/>
  <c r="IQ24" i="3"/>
  <c r="IR24" i="3" s="1"/>
  <c r="IS24" i="3" s="1"/>
  <c r="IQ13" i="3"/>
  <c r="IR13" i="3" s="1"/>
  <c r="IS13" i="3" s="1"/>
  <c r="IV34" i="3"/>
  <c r="IW34" i="3" s="1"/>
  <c r="IX34" i="3" s="1"/>
  <c r="IV29" i="3"/>
  <c r="IW29" i="3" s="1"/>
  <c r="IX29" i="3" s="1"/>
  <c r="IV18" i="3"/>
  <c r="IW18" i="3" s="1"/>
  <c r="IX18" i="3" s="1"/>
  <c r="IV13" i="3"/>
  <c r="IW13" i="3" s="1"/>
  <c r="IX13" i="3" s="1"/>
  <c r="IV39" i="3"/>
  <c r="IV28" i="3"/>
  <c r="IW28" i="3" s="1"/>
  <c r="IX28" i="3" s="1"/>
  <c r="IV23" i="3"/>
  <c r="IW23" i="3" s="1"/>
  <c r="IX23" i="3" s="1"/>
  <c r="IV12" i="3"/>
  <c r="IW12" i="3" s="1"/>
  <c r="IX12" i="3" s="1"/>
  <c r="IV30" i="3"/>
  <c r="IW30" i="3" s="1"/>
  <c r="IX30" i="3" s="1"/>
  <c r="IV25" i="3"/>
  <c r="IW25" i="3" s="1"/>
  <c r="IX25" i="3" s="1"/>
  <c r="IV14" i="3"/>
  <c r="IW14" i="3" s="1"/>
  <c r="IX14" i="3" s="1"/>
  <c r="IV38" i="3"/>
  <c r="IW38" i="3" s="1"/>
  <c r="IX38" i="3" s="1"/>
  <c r="IV31" i="3"/>
  <c r="IW31" i="3" s="1"/>
  <c r="IX31" i="3" s="1"/>
  <c r="IV21" i="3"/>
  <c r="IW21" i="3" s="1"/>
  <c r="IX21" i="3" s="1"/>
  <c r="IV32" i="3"/>
  <c r="IW32" i="3" s="1"/>
  <c r="IX32" i="3" s="1"/>
  <c r="IV24" i="3"/>
  <c r="IW24" i="3" s="1"/>
  <c r="IX24" i="3" s="1"/>
  <c r="IV37" i="3"/>
  <c r="IW37" i="3" s="1"/>
  <c r="IX37" i="3" s="1"/>
  <c r="IV10" i="3"/>
  <c r="IW10" i="3" s="1"/>
  <c r="IX10" i="3" s="1"/>
  <c r="IV36" i="3"/>
  <c r="IW36" i="3" s="1"/>
  <c r="IX36" i="3" s="1"/>
  <c r="IV22" i="3"/>
  <c r="IW22" i="3" s="1"/>
  <c r="IX22" i="3" s="1"/>
  <c r="IV35" i="3"/>
  <c r="IW35" i="3" s="1"/>
  <c r="IX35" i="3" s="1"/>
  <c r="IV20" i="3"/>
  <c r="IW20" i="3" s="1"/>
  <c r="IX20" i="3" s="1"/>
  <c r="IV33" i="3"/>
  <c r="IW33" i="3" s="1"/>
  <c r="IX33" i="3" s="1"/>
  <c r="IV19" i="3"/>
  <c r="IW19" i="3" s="1"/>
  <c r="IX19" i="3" s="1"/>
  <c r="IV17" i="3"/>
  <c r="IW17" i="3" s="1"/>
  <c r="IX17" i="3" s="1"/>
  <c r="IV16" i="3"/>
  <c r="IW16" i="3" s="1"/>
  <c r="IX16" i="3" s="1"/>
  <c r="IV27" i="3"/>
  <c r="IW27" i="3" s="1"/>
  <c r="IX27" i="3" s="1"/>
  <c r="IV15" i="3"/>
  <c r="IW15" i="3" s="1"/>
  <c r="IX15" i="3" s="1"/>
  <c r="IV26" i="3"/>
  <c r="IW26" i="3" s="1"/>
  <c r="IX26" i="3" s="1"/>
  <c r="IV11" i="3"/>
  <c r="IW11" i="3" s="1"/>
  <c r="IX11" i="3" s="1"/>
  <c r="P10" i="3"/>
  <c r="Q10" i="3" s="1"/>
  <c r="R10" i="3" s="1"/>
  <c r="P21" i="3"/>
  <c r="Q21" i="3" s="1"/>
  <c r="R21" i="3" s="1"/>
  <c r="P32" i="3"/>
  <c r="Q32" i="3" s="1"/>
  <c r="R32" i="3" s="1"/>
  <c r="U12" i="3"/>
  <c r="V12" i="3" s="1"/>
  <c r="W12" i="3" s="1"/>
  <c r="U23" i="3"/>
  <c r="V23" i="3" s="1"/>
  <c r="W23" i="3" s="1"/>
  <c r="U34" i="3"/>
  <c r="V34" i="3" s="1"/>
  <c r="W34" i="3" s="1"/>
  <c r="Z14" i="3"/>
  <c r="AA14" i="3" s="1"/>
  <c r="AB14" i="3" s="1"/>
  <c r="Z25" i="3"/>
  <c r="AA25" i="3" s="1"/>
  <c r="AB25" i="3" s="1"/>
  <c r="Z36" i="3"/>
  <c r="AA36" i="3" s="1"/>
  <c r="AB36" i="3" s="1"/>
  <c r="AE16" i="3"/>
  <c r="AF16" i="3" s="1"/>
  <c r="AG16" i="3" s="1"/>
  <c r="AE27" i="3"/>
  <c r="AF27" i="3" s="1"/>
  <c r="AG27" i="3" s="1"/>
  <c r="AE38" i="3"/>
  <c r="AF38" i="3" s="1"/>
  <c r="AG38" i="3" s="1"/>
  <c r="AJ18" i="3"/>
  <c r="AK18" i="3" s="1"/>
  <c r="AL18" i="3" s="1"/>
  <c r="AJ29" i="3"/>
  <c r="AK29" i="3" s="1"/>
  <c r="AL29" i="3" s="1"/>
  <c r="AO10" i="3"/>
  <c r="AP10" i="3" s="1"/>
  <c r="AQ10" i="3" s="1"/>
  <c r="AO20" i="3"/>
  <c r="AP20" i="3" s="1"/>
  <c r="AQ20" i="3" s="1"/>
  <c r="AO31" i="3"/>
  <c r="AP31" i="3" s="1"/>
  <c r="AQ31" i="3" s="1"/>
  <c r="AT12" i="3"/>
  <c r="AU12" i="3" s="1"/>
  <c r="AV12" i="3" s="1"/>
  <c r="AT22" i="3"/>
  <c r="AU22" i="3" s="1"/>
  <c r="AV22" i="3" s="1"/>
  <c r="AT33" i="3"/>
  <c r="AU33" i="3" s="1"/>
  <c r="AV33" i="3" s="1"/>
  <c r="AY13" i="3"/>
  <c r="AZ13" i="3" s="1"/>
  <c r="BA13" i="3" s="1"/>
  <c r="AY23" i="3"/>
  <c r="AZ23" i="3" s="1"/>
  <c r="BA23" i="3" s="1"/>
  <c r="AY39" i="3"/>
  <c r="BD18" i="3"/>
  <c r="BE18" i="3" s="1"/>
  <c r="BF18" i="3" s="1"/>
  <c r="BD29" i="3"/>
  <c r="BE29" i="3" s="1"/>
  <c r="BF29" i="3" s="1"/>
  <c r="BI15" i="3"/>
  <c r="BJ15" i="3" s="1"/>
  <c r="BK15" i="3" s="1"/>
  <c r="BN17" i="3"/>
  <c r="BO17" i="3" s="1"/>
  <c r="BP17" i="3" s="1"/>
  <c r="BS19" i="3"/>
  <c r="BT19" i="3" s="1"/>
  <c r="BU19" i="3" s="1"/>
  <c r="CC24" i="3"/>
  <c r="CD24" i="3" s="1"/>
  <c r="CE24" i="3" s="1"/>
  <c r="CH26" i="3"/>
  <c r="CI26" i="3" s="1"/>
  <c r="CJ26" i="3" s="1"/>
  <c r="CM28" i="3"/>
  <c r="CN28" i="3" s="1"/>
  <c r="CO28" i="3" s="1"/>
  <c r="CR37" i="3"/>
  <c r="CS37" i="3" s="1"/>
  <c r="CT37" i="3" s="1"/>
  <c r="DG14" i="3"/>
  <c r="DH14" i="3" s="1"/>
  <c r="DI14" i="3" s="1"/>
  <c r="DV19" i="3"/>
  <c r="DW19" i="3" s="1"/>
  <c r="DX19" i="3" s="1"/>
  <c r="EP22" i="3"/>
  <c r="EQ22" i="3" s="1"/>
  <c r="ER22" i="3" s="1"/>
  <c r="FO30" i="3"/>
  <c r="FP30" i="3" s="1"/>
  <c r="FQ30" i="3" s="1"/>
  <c r="GX22" i="3"/>
  <c r="GY22" i="3" s="1"/>
  <c r="GZ22" i="3" s="1"/>
  <c r="IL16" i="3"/>
  <c r="IM16" i="3" s="1"/>
  <c r="IN16" i="3" s="1"/>
  <c r="IR39" i="3"/>
  <c r="IS39" i="3" s="1"/>
  <c r="IM39" i="3"/>
  <c r="IN39" i="3" s="1"/>
  <c r="HX39" i="3"/>
  <c r="HY39" i="3" s="1"/>
  <c r="HS39" i="3"/>
  <c r="HT39" i="3" s="1"/>
  <c r="HN39" i="3"/>
  <c r="HO39" i="3" s="1"/>
  <c r="HI39" i="3"/>
  <c r="HJ39" i="3" s="1"/>
  <c r="GY39" i="3"/>
  <c r="GZ39" i="3" s="1"/>
  <c r="GE39" i="3"/>
  <c r="GF39" i="3" s="1"/>
  <c r="FU39" i="3"/>
  <c r="FV39" i="3" s="1"/>
  <c r="FF39" i="3"/>
  <c r="FG39" i="3" s="1"/>
  <c r="EQ39" i="3"/>
  <c r="ER39" i="3" s="1"/>
  <c r="EL39" i="3"/>
  <c r="EM39" i="3" s="1"/>
  <c r="EB39" i="3"/>
  <c r="EC39" i="3" s="1"/>
  <c r="DM39" i="3"/>
  <c r="DN39" i="3" s="1"/>
  <c r="DH39" i="3"/>
  <c r="DI39" i="3" s="1"/>
  <c r="CS38" i="3"/>
  <c r="CT38" i="3" s="1"/>
  <c r="CN39" i="3"/>
  <c r="CO39" i="3" s="1"/>
  <c r="CI39" i="3"/>
  <c r="CJ39" i="3" s="1"/>
  <c r="CD39" i="3"/>
  <c r="CE39" i="3" s="1"/>
  <c r="BO39" i="3"/>
  <c r="BP39" i="3" s="1"/>
  <c r="BJ39" i="3"/>
  <c r="BK39" i="3" s="1"/>
  <c r="BE39" i="3"/>
  <c r="BF39" i="3" s="1"/>
  <c r="AU38" i="3"/>
  <c r="AV38" i="3" s="1"/>
  <c r="AP39" i="3"/>
  <c r="AQ39" i="3" s="1"/>
  <c r="AK39" i="3"/>
  <c r="AL39" i="3" s="1"/>
  <c r="AF39" i="3"/>
  <c r="AG39" i="3" s="1"/>
  <c r="AA39" i="3"/>
  <c r="AB39" i="3" s="1"/>
  <c r="V39" i="3"/>
  <c r="W39" i="3" s="1"/>
  <c r="Q39" i="3"/>
  <c r="R39" i="3" s="1"/>
  <c r="L39" i="3"/>
  <c r="M39" i="3" s="1"/>
  <c r="F38" i="3"/>
  <c r="G38" i="3" s="1"/>
  <c r="H38" i="3" s="1"/>
  <c r="F39" i="3"/>
  <c r="G39" i="3" s="1"/>
  <c r="H39" i="3" s="1"/>
  <c r="F16" i="3"/>
  <c r="G16" i="3" s="1"/>
  <c r="H16" i="3" s="1"/>
  <c r="F24" i="3"/>
  <c r="G24" i="3" s="1"/>
  <c r="H24" i="3" s="1"/>
  <c r="F32" i="3"/>
  <c r="G32" i="3" s="1"/>
  <c r="H32" i="3" s="1"/>
  <c r="F15" i="3"/>
  <c r="G15" i="3" s="1"/>
  <c r="H15" i="3" s="1"/>
  <c r="F23" i="3"/>
  <c r="G23" i="3" s="1"/>
  <c r="H23" i="3" s="1"/>
  <c r="F31" i="3"/>
  <c r="G31" i="3" s="1"/>
  <c r="H31" i="3" s="1"/>
  <c r="F17" i="3"/>
  <c r="G17" i="3" s="1"/>
  <c r="H17" i="3" s="1"/>
  <c r="F25" i="3"/>
  <c r="G25" i="3" s="1"/>
  <c r="H25" i="3" s="1"/>
  <c r="F33" i="3"/>
  <c r="G33" i="3" s="1"/>
  <c r="H33" i="3" s="1"/>
  <c r="F18" i="3"/>
  <c r="G18" i="3" s="1"/>
  <c r="H18" i="3" s="1"/>
  <c r="F26" i="3"/>
  <c r="G26" i="3" s="1"/>
  <c r="H26" i="3" s="1"/>
  <c r="F34" i="3"/>
  <c r="G34" i="3" s="1"/>
  <c r="H34" i="3" s="1"/>
  <c r="F19" i="3"/>
  <c r="G19" i="3" s="1"/>
  <c r="H19" i="3" s="1"/>
  <c r="F27" i="3"/>
  <c r="H27" i="3" s="1"/>
  <c r="F35" i="3"/>
  <c r="G35" i="3" s="1"/>
  <c r="H35" i="3" s="1"/>
  <c r="G12" i="3"/>
  <c r="H12" i="3" s="1"/>
  <c r="F20" i="3"/>
  <c r="G20" i="3" s="1"/>
  <c r="H20" i="3" s="1"/>
  <c r="F28" i="3"/>
  <c r="G28" i="3" s="1"/>
  <c r="H28" i="3" s="1"/>
  <c r="F36" i="3"/>
  <c r="G36" i="3" s="1"/>
  <c r="H36" i="3" s="1"/>
  <c r="F13" i="3"/>
  <c r="G13" i="3" s="1"/>
  <c r="H13" i="3" s="1"/>
  <c r="F21" i="3"/>
  <c r="G21" i="3" s="1"/>
  <c r="H21" i="3" s="1"/>
  <c r="F29" i="3"/>
  <c r="G29" i="3" s="1"/>
  <c r="H29" i="3" s="1"/>
  <c r="F37" i="3"/>
  <c r="G37" i="3" s="1"/>
  <c r="H37" i="3" s="1"/>
  <c r="F14" i="3"/>
  <c r="G14" i="3" s="1"/>
  <c r="H14" i="3" s="1"/>
  <c r="F22" i="3"/>
  <c r="G22" i="3" s="1"/>
  <c r="H22" i="3" s="1"/>
  <c r="F30" i="3"/>
  <c r="G30" i="3" s="1"/>
  <c r="H30" i="3" s="1"/>
  <c r="HD39" i="3" l="1"/>
  <c r="HE39" i="3" s="1"/>
  <c r="IJ38" i="3"/>
  <c r="IJ37" i="3" s="1"/>
  <c r="HP38" i="3"/>
  <c r="HP37" i="3" s="1"/>
  <c r="HP36" i="3" s="1"/>
  <c r="HP35" i="3" s="1"/>
  <c r="HP34" i="3" s="1"/>
  <c r="HP33" i="3" s="1"/>
  <c r="HP32" i="3" s="1"/>
  <c r="HP31" i="3" s="1"/>
  <c r="HP30" i="3" s="1"/>
  <c r="HP29" i="3" s="1"/>
  <c r="HP28" i="3" s="1"/>
  <c r="HP27" i="3" s="1"/>
  <c r="HP26" i="3" s="1"/>
  <c r="HP25" i="3" s="1"/>
  <c r="HP24" i="3" s="1"/>
  <c r="HP23" i="3" s="1"/>
  <c r="HP22" i="3" s="1"/>
  <c r="HP21" i="3" s="1"/>
  <c r="HP20" i="3" s="1"/>
  <c r="HP19" i="3" s="1"/>
  <c r="HP18" i="3" s="1"/>
  <c r="HP17" i="3" s="1"/>
  <c r="HP16" i="3" s="1"/>
  <c r="HP15" i="3" s="1"/>
  <c r="HP14" i="3" s="1"/>
  <c r="HP13" i="3" s="1"/>
  <c r="HP12" i="3" s="1"/>
  <c r="HP11" i="3" s="1"/>
  <c r="HP10" i="3" s="1"/>
  <c r="GG38" i="3"/>
  <c r="GG37" i="3" s="1"/>
  <c r="GG36" i="3" s="1"/>
  <c r="GG35" i="3" s="1"/>
  <c r="GG34" i="3" s="1"/>
  <c r="GG33" i="3" s="1"/>
  <c r="GG32" i="3" s="1"/>
  <c r="GG31" i="3" s="1"/>
  <c r="GG30" i="3" s="1"/>
  <c r="GG29" i="3" s="1"/>
  <c r="GG28" i="3" s="1"/>
  <c r="GG27" i="3" s="1"/>
  <c r="GG26" i="3" s="1"/>
  <c r="GG25" i="3" s="1"/>
  <c r="GG24" i="3" s="1"/>
  <c r="GG23" i="3" s="1"/>
  <c r="GG22" i="3" s="1"/>
  <c r="GG21" i="3" s="1"/>
  <c r="GG20" i="3" s="1"/>
  <c r="GG19" i="3" s="1"/>
  <c r="GG18" i="3" s="1"/>
  <c r="GG17" i="3" s="1"/>
  <c r="GG16" i="3" s="1"/>
  <c r="GG15" i="3" s="1"/>
  <c r="GG14" i="3" s="1"/>
  <c r="GG13" i="3" s="1"/>
  <c r="GG12" i="3" s="1"/>
  <c r="GG11" i="3" s="1"/>
  <c r="GG10" i="3" s="1"/>
  <c r="ES38" i="3"/>
  <c r="ES37" i="3" s="1"/>
  <c r="ES36" i="3" s="1"/>
  <c r="ES35" i="3" s="1"/>
  <c r="BG38" i="3"/>
  <c r="BG37" i="3" s="1"/>
  <c r="BG36" i="3" s="1"/>
  <c r="BG35" i="3" s="1"/>
  <c r="BG34" i="3" s="1"/>
  <c r="BG33" i="3" s="1"/>
  <c r="EV39" i="3"/>
  <c r="EW39" i="3" s="1"/>
  <c r="FW38" i="3"/>
  <c r="FW37" i="3" s="1"/>
  <c r="FW36" i="3" s="1"/>
  <c r="FW35" i="3" s="1"/>
  <c r="FW34" i="3" s="1"/>
  <c r="FW33" i="3" s="1"/>
  <c r="FW32" i="3" s="1"/>
  <c r="FW31" i="3" s="1"/>
  <c r="FW30" i="3" s="1"/>
  <c r="FW29" i="3" s="1"/>
  <c r="FW28" i="3" s="1"/>
  <c r="FW27" i="3" s="1"/>
  <c r="FW26" i="3" s="1"/>
  <c r="FW25" i="3" s="1"/>
  <c r="FW24" i="3" s="1"/>
  <c r="FW23" i="3" s="1"/>
  <c r="FW22" i="3" s="1"/>
  <c r="FW21" i="3" s="1"/>
  <c r="FW20" i="3" s="1"/>
  <c r="FW19" i="3" s="1"/>
  <c r="FW18" i="3" s="1"/>
  <c r="FW17" i="3" s="1"/>
  <c r="FW16" i="3" s="1"/>
  <c r="FW15" i="3" s="1"/>
  <c r="FW14" i="3" s="1"/>
  <c r="FW13" i="3" s="1"/>
  <c r="FW12" i="3" s="1"/>
  <c r="FW11" i="3" s="1"/>
  <c r="FW10" i="3" s="1"/>
  <c r="CF38" i="3"/>
  <c r="BQ38" i="3"/>
  <c r="DO35" i="3"/>
  <c r="DO34" i="3" s="1"/>
  <c r="DO33" i="3" s="1"/>
  <c r="DO32" i="3" s="1"/>
  <c r="DO31" i="3" s="1"/>
  <c r="DO30" i="3" s="1"/>
  <c r="FZ39" i="3"/>
  <c r="GA39" i="3" s="1"/>
  <c r="GV39" i="3"/>
  <c r="GV38" i="3" s="1"/>
  <c r="GV37" i="3" s="1"/>
  <c r="GV36" i="3" s="1"/>
  <c r="GV35" i="3" s="1"/>
  <c r="GV34" i="3" s="1"/>
  <c r="GV33" i="3" s="1"/>
  <c r="GV32" i="3" s="1"/>
  <c r="GV31" i="3" s="1"/>
  <c r="GV30" i="3" s="1"/>
  <c r="GV29" i="3" s="1"/>
  <c r="GV28" i="3" s="1"/>
  <c r="GV27" i="3" s="1"/>
  <c r="GV26" i="3" s="1"/>
  <c r="GV25" i="3" s="1"/>
  <c r="GV24" i="3" s="1"/>
  <c r="GV23" i="3" s="1"/>
  <c r="GV22" i="3" s="1"/>
  <c r="GV21" i="3" s="1"/>
  <c r="GV20" i="3" s="1"/>
  <c r="GV19" i="3" s="1"/>
  <c r="GV18" i="3" s="1"/>
  <c r="GV17" i="3" s="1"/>
  <c r="GV16" i="3" s="1"/>
  <c r="GV15" i="3" s="1"/>
  <c r="GV14" i="3" s="1"/>
  <c r="GV13" i="3" s="1"/>
  <c r="GV12" i="3" s="1"/>
  <c r="GV11" i="3" s="1"/>
  <c r="GV10" i="3" s="1"/>
  <c r="GT39" i="3"/>
  <c r="GU39" i="3" s="1"/>
  <c r="GJ39" i="3"/>
  <c r="GK39" i="3" s="1"/>
  <c r="GL39" i="3"/>
  <c r="GL38" i="3" s="1"/>
  <c r="GL37" i="3" s="1"/>
  <c r="GL36" i="3" s="1"/>
  <c r="GL35" i="3" s="1"/>
  <c r="GL34" i="3" s="1"/>
  <c r="GL33" i="3" s="1"/>
  <c r="GL32" i="3" s="1"/>
  <c r="GL31" i="3" s="1"/>
  <c r="GL30" i="3" s="1"/>
  <c r="GL29" i="3" s="1"/>
  <c r="GL28" i="3" s="1"/>
  <c r="GL27" i="3" s="1"/>
  <c r="GL26" i="3" s="1"/>
  <c r="GL25" i="3" s="1"/>
  <c r="GL24" i="3" s="1"/>
  <c r="GL23" i="3" s="1"/>
  <c r="GL22" i="3" s="1"/>
  <c r="GL21" i="3" s="1"/>
  <c r="GL20" i="3" s="1"/>
  <c r="GL19" i="3" s="1"/>
  <c r="GL18" i="3" s="1"/>
  <c r="GL17" i="3" s="1"/>
  <c r="GL16" i="3" s="1"/>
  <c r="GL15" i="3" s="1"/>
  <c r="GL14" i="3" s="1"/>
  <c r="GL13" i="3" s="1"/>
  <c r="GL12" i="3" s="1"/>
  <c r="GL11" i="3" s="1"/>
  <c r="GL10" i="3" s="1"/>
  <c r="FC39" i="3"/>
  <c r="FC38" i="3" s="1"/>
  <c r="FC37" i="3" s="1"/>
  <c r="FC36" i="3" s="1"/>
  <c r="FC35" i="3" s="1"/>
  <c r="FC34" i="3" s="1"/>
  <c r="FC33" i="3" s="1"/>
  <c r="FC32" i="3" s="1"/>
  <c r="FC31" i="3" s="1"/>
  <c r="FC30" i="3" s="1"/>
  <c r="FC29" i="3" s="1"/>
  <c r="FC28" i="3" s="1"/>
  <c r="FC27" i="3" s="1"/>
  <c r="FC26" i="3" s="1"/>
  <c r="FC25" i="3" s="1"/>
  <c r="FC24" i="3" s="1"/>
  <c r="FC23" i="3" s="1"/>
  <c r="FC22" i="3" s="1"/>
  <c r="FC21" i="3" s="1"/>
  <c r="FC20" i="3" s="1"/>
  <c r="FC19" i="3" s="1"/>
  <c r="FC18" i="3" s="1"/>
  <c r="FC17" i="3" s="1"/>
  <c r="FC16" i="3" s="1"/>
  <c r="FC15" i="3" s="1"/>
  <c r="FC14" i="3" s="1"/>
  <c r="FC13" i="3" s="1"/>
  <c r="FC12" i="3" s="1"/>
  <c r="FC11" i="3" s="1"/>
  <c r="FC10" i="3" s="1"/>
  <c r="FA39" i="3"/>
  <c r="FB39" i="3" s="1"/>
  <c r="ES34" i="3"/>
  <c r="ES33" i="3" s="1"/>
  <c r="ES32" i="3" s="1"/>
  <c r="ES31" i="3" s="1"/>
  <c r="ES30" i="3" s="1"/>
  <c r="ES29" i="3" s="1"/>
  <c r="ES28" i="3" s="1"/>
  <c r="ES27" i="3" s="1"/>
  <c r="ES26" i="3" s="1"/>
  <c r="ES25" i="3" s="1"/>
  <c r="ES24" i="3" s="1"/>
  <c r="ES23" i="3" s="1"/>
  <c r="ES22" i="3" s="1"/>
  <c r="ES21" i="3" s="1"/>
  <c r="ES20" i="3" s="1"/>
  <c r="ES19" i="3" s="1"/>
  <c r="ES18" i="3" s="1"/>
  <c r="ES17" i="3" s="1"/>
  <c r="ES16" i="3" s="1"/>
  <c r="ES15" i="3" s="1"/>
  <c r="ES14" i="3" s="1"/>
  <c r="ES13" i="3" s="1"/>
  <c r="ES12" i="3" s="1"/>
  <c r="ES11" i="3" s="1"/>
  <c r="ES10" i="3" s="1"/>
  <c r="CS39" i="3"/>
  <c r="CT39" i="3" s="1"/>
  <c r="CU39" i="3"/>
  <c r="CA39" i="3"/>
  <c r="CA38" i="3" s="1"/>
  <c r="CA37" i="3" s="1"/>
  <c r="CA36" i="3" s="1"/>
  <c r="CA35" i="3" s="1"/>
  <c r="CA34" i="3" s="1"/>
  <c r="CA33" i="3" s="1"/>
  <c r="CA32" i="3" s="1"/>
  <c r="CA31" i="3" s="1"/>
  <c r="CA30" i="3" s="1"/>
  <c r="CA29" i="3" s="1"/>
  <c r="CA28" i="3" s="1"/>
  <c r="CA27" i="3" s="1"/>
  <c r="CA26" i="3" s="1"/>
  <c r="CA25" i="3" s="1"/>
  <c r="CA24" i="3" s="1"/>
  <c r="CA23" i="3" s="1"/>
  <c r="CA22" i="3" s="1"/>
  <c r="CA21" i="3" s="1"/>
  <c r="CA20" i="3" s="1"/>
  <c r="CA19" i="3" s="1"/>
  <c r="CA18" i="3" s="1"/>
  <c r="CA17" i="3" s="1"/>
  <c r="CA16" i="3" s="1"/>
  <c r="CA15" i="3" s="1"/>
  <c r="CA14" i="3" s="1"/>
  <c r="CA13" i="3" s="1"/>
  <c r="CA12" i="3" s="1"/>
  <c r="CA11" i="3" s="1"/>
  <c r="CA10" i="3" s="1"/>
  <c r="BY39" i="3"/>
  <c r="BZ39" i="3" s="1"/>
  <c r="BG32" i="3"/>
  <c r="BG31" i="3" s="1"/>
  <c r="BG30" i="3" s="1"/>
  <c r="BG29" i="3" s="1"/>
  <c r="BG28" i="3" s="1"/>
  <c r="BG27" i="3" s="1"/>
  <c r="BG26" i="3" s="1"/>
  <c r="BG25" i="3" s="1"/>
  <c r="BG24" i="3" s="1"/>
  <c r="BG23" i="3" s="1"/>
  <c r="BG22" i="3" s="1"/>
  <c r="BG21" i="3" s="1"/>
  <c r="BG20" i="3" s="1"/>
  <c r="BG19" i="3" s="1"/>
  <c r="BG18" i="3" s="1"/>
  <c r="BG17" i="3" s="1"/>
  <c r="BG16" i="3" s="1"/>
  <c r="BG15" i="3" s="1"/>
  <c r="BG14" i="3" s="1"/>
  <c r="BG13" i="3" s="1"/>
  <c r="BG12" i="3" s="1"/>
  <c r="BG11" i="3" s="1"/>
  <c r="BG10" i="3" s="1"/>
  <c r="AU39" i="3"/>
  <c r="AV39" i="3" s="1"/>
  <c r="AW39" i="3"/>
  <c r="AW38" i="3" s="1"/>
  <c r="AW37" i="3" s="1"/>
  <c r="AW36" i="3" s="1"/>
  <c r="AW35" i="3" s="1"/>
  <c r="AW34" i="3" s="1"/>
  <c r="AW33" i="3" s="1"/>
  <c r="AW32" i="3" s="1"/>
  <c r="AW31" i="3" s="1"/>
  <c r="AW30" i="3" s="1"/>
  <c r="AW29" i="3" s="1"/>
  <c r="AW28" i="3" s="1"/>
  <c r="AW27" i="3" s="1"/>
  <c r="AW26" i="3" s="1"/>
  <c r="AW25" i="3" s="1"/>
  <c r="AW24" i="3" s="1"/>
  <c r="AW23" i="3" s="1"/>
  <c r="AW22" i="3" s="1"/>
  <c r="AW21" i="3" s="1"/>
  <c r="AW20" i="3" s="1"/>
  <c r="AW19" i="3" s="1"/>
  <c r="AW18" i="3" s="1"/>
  <c r="AW17" i="3" s="1"/>
  <c r="AW16" i="3" s="1"/>
  <c r="AW15" i="3" s="1"/>
  <c r="AW14" i="3" s="1"/>
  <c r="AW13" i="3" s="1"/>
  <c r="AW12" i="3" s="1"/>
  <c r="AW11" i="3" s="1"/>
  <c r="AW10" i="3" s="1"/>
  <c r="AH38" i="3"/>
  <c r="AH37" i="3" s="1"/>
  <c r="AH36" i="3" s="1"/>
  <c r="AH35" i="3" s="1"/>
  <c r="AH34" i="3" s="1"/>
  <c r="AH33" i="3" s="1"/>
  <c r="AH32" i="3" s="1"/>
  <c r="AH31" i="3" s="1"/>
  <c r="AH30" i="3" s="1"/>
  <c r="AH29" i="3" s="1"/>
  <c r="AH28" i="3" s="1"/>
  <c r="AH27" i="3" s="1"/>
  <c r="AH26" i="3" s="1"/>
  <c r="AH25" i="3" s="1"/>
  <c r="AH24" i="3" s="1"/>
  <c r="AH23" i="3" s="1"/>
  <c r="AH22" i="3" s="1"/>
  <c r="AH21" i="3" s="1"/>
  <c r="AH20" i="3" s="1"/>
  <c r="AH19" i="3" s="1"/>
  <c r="AH18" i="3" s="1"/>
  <c r="AH17" i="3" s="1"/>
  <c r="AH16" i="3" s="1"/>
  <c r="AH15" i="3" s="1"/>
  <c r="AH14" i="3" s="1"/>
  <c r="AH13" i="3" s="1"/>
  <c r="AH12" i="3" s="1"/>
  <c r="AH11" i="3" s="1"/>
  <c r="AH10" i="3" s="1"/>
  <c r="FM38" i="3"/>
  <c r="FM37" i="3" s="1"/>
  <c r="FM36" i="3" s="1"/>
  <c r="FM35" i="3" s="1"/>
  <c r="FM34" i="3" s="1"/>
  <c r="FM33" i="3" s="1"/>
  <c r="FM32" i="3" s="1"/>
  <c r="FM31" i="3" s="1"/>
  <c r="FM30" i="3" s="1"/>
  <c r="FM29" i="3" s="1"/>
  <c r="FM28" i="3" s="1"/>
  <c r="FM27" i="3" s="1"/>
  <c r="FM26" i="3" s="1"/>
  <c r="FM25" i="3" s="1"/>
  <c r="FM24" i="3" s="1"/>
  <c r="FM23" i="3" s="1"/>
  <c r="FM22" i="3" s="1"/>
  <c r="FM21" i="3" s="1"/>
  <c r="FM20" i="3" s="1"/>
  <c r="FM19" i="3" s="1"/>
  <c r="FM18" i="3" s="1"/>
  <c r="FM17" i="3" s="1"/>
  <c r="FM16" i="3" s="1"/>
  <c r="FM15" i="3" s="1"/>
  <c r="FM14" i="3" s="1"/>
  <c r="FM13" i="3" s="1"/>
  <c r="FM12" i="3" s="1"/>
  <c r="FM11" i="3" s="1"/>
  <c r="FM10" i="3" s="1"/>
  <c r="EG39" i="3"/>
  <c r="EH39" i="3" s="1"/>
  <c r="EI39" i="3"/>
  <c r="EI38" i="3" s="1"/>
  <c r="EI37" i="3" s="1"/>
  <c r="EI36" i="3" s="1"/>
  <c r="EI35" i="3" s="1"/>
  <c r="EI34" i="3" s="1"/>
  <c r="EI33" i="3" s="1"/>
  <c r="EI32" i="3" s="1"/>
  <c r="EI31" i="3" s="1"/>
  <c r="EI30" i="3" s="1"/>
  <c r="EI29" i="3" s="1"/>
  <c r="EI28" i="3" s="1"/>
  <c r="EI27" i="3" s="1"/>
  <c r="EI26" i="3" s="1"/>
  <c r="EI25" i="3" s="1"/>
  <c r="EI24" i="3" s="1"/>
  <c r="EI23" i="3" s="1"/>
  <c r="EI22" i="3" s="1"/>
  <c r="EI21" i="3" s="1"/>
  <c r="EI20" i="3" s="1"/>
  <c r="EI19" i="3" s="1"/>
  <c r="EI18" i="3" s="1"/>
  <c r="EI17" i="3" s="1"/>
  <c r="EI16" i="3" s="1"/>
  <c r="EI15" i="3" s="1"/>
  <c r="EI14" i="3" s="1"/>
  <c r="EI13" i="3" s="1"/>
  <c r="EI12" i="3" s="1"/>
  <c r="EI11" i="3" s="1"/>
  <c r="EI10" i="3" s="1"/>
  <c r="DE39" i="3"/>
  <c r="DE38" i="3" s="1"/>
  <c r="DE37" i="3" s="1"/>
  <c r="DE36" i="3" s="1"/>
  <c r="DE35" i="3" s="1"/>
  <c r="DE34" i="3" s="1"/>
  <c r="DE33" i="3" s="1"/>
  <c r="DE32" i="3" s="1"/>
  <c r="DE31" i="3" s="1"/>
  <c r="DE30" i="3" s="1"/>
  <c r="DE29" i="3" s="1"/>
  <c r="DE28" i="3" s="1"/>
  <c r="DE27" i="3" s="1"/>
  <c r="DE26" i="3" s="1"/>
  <c r="DE25" i="3" s="1"/>
  <c r="DE24" i="3" s="1"/>
  <c r="DE23" i="3" s="1"/>
  <c r="DE22" i="3" s="1"/>
  <c r="DE21" i="3" s="1"/>
  <c r="DE20" i="3" s="1"/>
  <c r="DE19" i="3" s="1"/>
  <c r="DE18" i="3" s="1"/>
  <c r="DE17" i="3" s="1"/>
  <c r="DE16" i="3" s="1"/>
  <c r="DE15" i="3" s="1"/>
  <c r="DE14" i="3" s="1"/>
  <c r="DE13" i="3" s="1"/>
  <c r="DE12" i="3" s="1"/>
  <c r="DE11" i="3" s="1"/>
  <c r="DE10" i="3" s="1"/>
  <c r="DC39" i="3"/>
  <c r="DD39" i="3" s="1"/>
  <c r="IJ36" i="3"/>
  <c r="IJ35" i="3" s="1"/>
  <c r="IJ34" i="3" s="1"/>
  <c r="IJ33" i="3" s="1"/>
  <c r="IJ32" i="3" s="1"/>
  <c r="IJ31" i="3" s="1"/>
  <c r="IJ30" i="3" s="1"/>
  <c r="IJ29" i="3" s="1"/>
  <c r="IJ28" i="3" s="1"/>
  <c r="IJ27" i="3" s="1"/>
  <c r="IJ26" i="3" s="1"/>
  <c r="IJ25" i="3" s="1"/>
  <c r="IJ24" i="3" s="1"/>
  <c r="IJ23" i="3" s="1"/>
  <c r="IJ22" i="3" s="1"/>
  <c r="IJ21" i="3" s="1"/>
  <c r="IJ20" i="3" s="1"/>
  <c r="IJ19" i="3" s="1"/>
  <c r="IJ18" i="3" s="1"/>
  <c r="IJ17" i="3" s="1"/>
  <c r="IJ16" i="3" s="1"/>
  <c r="IJ15" i="3" s="1"/>
  <c r="IJ14" i="3" s="1"/>
  <c r="IJ13" i="3" s="1"/>
  <c r="IJ12" i="3" s="1"/>
  <c r="IJ11" i="3" s="1"/>
  <c r="IJ10" i="3" s="1"/>
  <c r="FP39" i="3"/>
  <c r="FQ39" i="3" s="1"/>
  <c r="GQ39" i="3"/>
  <c r="GQ38" i="3" s="1"/>
  <c r="GQ37" i="3" s="1"/>
  <c r="GQ36" i="3" s="1"/>
  <c r="GQ35" i="3" s="1"/>
  <c r="GQ34" i="3" s="1"/>
  <c r="GQ33" i="3" s="1"/>
  <c r="GQ32" i="3" s="1"/>
  <c r="GQ31" i="3" s="1"/>
  <c r="GQ30" i="3" s="1"/>
  <c r="GQ29" i="3" s="1"/>
  <c r="GQ28" i="3" s="1"/>
  <c r="GQ27" i="3" s="1"/>
  <c r="GQ26" i="3" s="1"/>
  <c r="GQ25" i="3" s="1"/>
  <c r="GQ24" i="3" s="1"/>
  <c r="GQ23" i="3" s="1"/>
  <c r="GQ22" i="3" s="1"/>
  <c r="GQ21" i="3" s="1"/>
  <c r="GQ20" i="3" s="1"/>
  <c r="GQ19" i="3" s="1"/>
  <c r="GQ18" i="3" s="1"/>
  <c r="GQ17" i="3" s="1"/>
  <c r="GQ16" i="3" s="1"/>
  <c r="GQ15" i="3" s="1"/>
  <c r="GQ14" i="3" s="1"/>
  <c r="GQ13" i="3" s="1"/>
  <c r="GQ12" i="3" s="1"/>
  <c r="GQ11" i="3" s="1"/>
  <c r="GQ10" i="3" s="1"/>
  <c r="GO39" i="3"/>
  <c r="GP39" i="3" s="1"/>
  <c r="CF37" i="3"/>
  <c r="CF36" i="3" s="1"/>
  <c r="CF35" i="3" s="1"/>
  <c r="CF34" i="3" s="1"/>
  <c r="CF33" i="3" s="1"/>
  <c r="CF32" i="3" s="1"/>
  <c r="CF31" i="3" s="1"/>
  <c r="CF30" i="3" s="1"/>
  <c r="CF29" i="3" s="1"/>
  <c r="CF28" i="3" s="1"/>
  <c r="CF27" i="3" s="1"/>
  <c r="CF26" i="3" s="1"/>
  <c r="CF25" i="3" s="1"/>
  <c r="CF24" i="3" s="1"/>
  <c r="CF23" i="3" s="1"/>
  <c r="CF22" i="3" s="1"/>
  <c r="CF21" i="3" s="1"/>
  <c r="CF20" i="3" s="1"/>
  <c r="CF19" i="3" s="1"/>
  <c r="CF18" i="3" s="1"/>
  <c r="CF17" i="3" s="1"/>
  <c r="CF16" i="3" s="1"/>
  <c r="CF15" i="3" s="1"/>
  <c r="CF14" i="3" s="1"/>
  <c r="CF13" i="3" s="1"/>
  <c r="CF12" i="3" s="1"/>
  <c r="CF11" i="3" s="1"/>
  <c r="CF10" i="3" s="1"/>
  <c r="BQ37" i="3"/>
  <c r="BQ36" i="3" s="1"/>
  <c r="BQ35" i="3" s="1"/>
  <c r="BQ34" i="3" s="1"/>
  <c r="BQ33" i="3" s="1"/>
  <c r="BQ32" i="3" s="1"/>
  <c r="BQ31" i="3" s="1"/>
  <c r="BQ30" i="3" s="1"/>
  <c r="BQ29" i="3" s="1"/>
  <c r="BQ28" i="3" s="1"/>
  <c r="BQ27" i="3" s="1"/>
  <c r="BQ26" i="3" s="1"/>
  <c r="BQ25" i="3" s="1"/>
  <c r="BQ24" i="3" s="1"/>
  <c r="BQ23" i="3" s="1"/>
  <c r="BQ22" i="3" s="1"/>
  <c r="BQ21" i="3" s="1"/>
  <c r="BQ20" i="3" s="1"/>
  <c r="BQ19" i="3" s="1"/>
  <c r="BQ18" i="3" s="1"/>
  <c r="BQ17" i="3" s="1"/>
  <c r="BQ16" i="3" s="1"/>
  <c r="BQ15" i="3" s="1"/>
  <c r="BQ14" i="3" s="1"/>
  <c r="BQ13" i="3" s="1"/>
  <c r="BQ12" i="3" s="1"/>
  <c r="BQ11" i="3" s="1"/>
  <c r="BQ10" i="3" s="1"/>
  <c r="X38" i="3"/>
  <c r="X37" i="3" s="1"/>
  <c r="X36" i="3" s="1"/>
  <c r="X35" i="3" s="1"/>
  <c r="X34" i="3" s="1"/>
  <c r="X33" i="3" s="1"/>
  <c r="X32" i="3" s="1"/>
  <c r="X31" i="3" s="1"/>
  <c r="X30" i="3" s="1"/>
  <c r="X29" i="3" s="1"/>
  <c r="X28" i="3" s="1"/>
  <c r="X27" i="3" s="1"/>
  <c r="X26" i="3" s="1"/>
  <c r="X25" i="3" s="1"/>
  <c r="X24" i="3" s="1"/>
  <c r="X23" i="3" s="1"/>
  <c r="X22" i="3" s="1"/>
  <c r="X21" i="3" s="1"/>
  <c r="X20" i="3" s="1"/>
  <c r="X19" i="3" s="1"/>
  <c r="X18" i="3" s="1"/>
  <c r="X17" i="3" s="1"/>
  <c r="X16" i="3" s="1"/>
  <c r="X15" i="3" s="1"/>
  <c r="X14" i="3" s="1"/>
  <c r="X13" i="3" s="1"/>
  <c r="X12" i="3" s="1"/>
  <c r="X11" i="3" s="1"/>
  <c r="X10" i="3" s="1"/>
  <c r="DR39" i="3"/>
  <c r="DS39" i="3" s="1"/>
  <c r="HZ37" i="3"/>
  <c r="HZ36" i="3" s="1"/>
  <c r="HZ35" i="3" s="1"/>
  <c r="HZ34" i="3" s="1"/>
  <c r="HZ33" i="3" s="1"/>
  <c r="HZ32" i="3" s="1"/>
  <c r="HZ31" i="3" s="1"/>
  <c r="HZ30" i="3" s="1"/>
  <c r="HZ29" i="3" s="1"/>
  <c r="HZ28" i="3" s="1"/>
  <c r="HZ27" i="3" s="1"/>
  <c r="HZ26" i="3" s="1"/>
  <c r="HZ25" i="3" s="1"/>
  <c r="HZ24" i="3" s="1"/>
  <c r="HZ23" i="3" s="1"/>
  <c r="HZ22" i="3" s="1"/>
  <c r="HZ21" i="3" s="1"/>
  <c r="HZ20" i="3" s="1"/>
  <c r="HZ19" i="3" s="1"/>
  <c r="HZ18" i="3" s="1"/>
  <c r="HZ17" i="3" s="1"/>
  <c r="HZ16" i="3" s="1"/>
  <c r="HZ15" i="3" s="1"/>
  <c r="HZ14" i="3" s="1"/>
  <c r="HZ13" i="3" s="1"/>
  <c r="HZ12" i="3" s="1"/>
  <c r="HZ11" i="3" s="1"/>
  <c r="HZ10" i="3" s="1"/>
  <c r="HU38" i="3"/>
  <c r="HU37" i="3" s="1"/>
  <c r="HU36" i="3" s="1"/>
  <c r="HU35" i="3" s="1"/>
  <c r="HU34" i="3" s="1"/>
  <c r="HU33" i="3" s="1"/>
  <c r="HU32" i="3" s="1"/>
  <c r="HU31" i="3" s="1"/>
  <c r="HU30" i="3" s="1"/>
  <c r="HU29" i="3" s="1"/>
  <c r="HU28" i="3" s="1"/>
  <c r="HU27" i="3" s="1"/>
  <c r="HU26" i="3" s="1"/>
  <c r="HU25" i="3" s="1"/>
  <c r="HU24" i="3" s="1"/>
  <c r="HU23" i="3" s="1"/>
  <c r="HU22" i="3" s="1"/>
  <c r="HU21" i="3" s="1"/>
  <c r="HU20" i="3" s="1"/>
  <c r="HU19" i="3" s="1"/>
  <c r="HU18" i="3" s="1"/>
  <c r="HU17" i="3" s="1"/>
  <c r="HU16" i="3" s="1"/>
  <c r="HU15" i="3" s="1"/>
  <c r="HU14" i="3" s="1"/>
  <c r="HU13" i="3" s="1"/>
  <c r="HU12" i="3" s="1"/>
  <c r="HU11" i="3" s="1"/>
  <c r="HU10" i="3" s="1"/>
  <c r="HA38" i="3"/>
  <c r="HA37" i="3" s="1"/>
  <c r="HA36" i="3" s="1"/>
  <c r="HA35" i="3" s="1"/>
  <c r="HA34" i="3" s="1"/>
  <c r="HA33" i="3" s="1"/>
  <c r="HA32" i="3" s="1"/>
  <c r="HA31" i="3" s="1"/>
  <c r="HA30" i="3" s="1"/>
  <c r="HA29" i="3" s="1"/>
  <c r="HA28" i="3" s="1"/>
  <c r="HA27" i="3" s="1"/>
  <c r="HA26" i="3" s="1"/>
  <c r="HA25" i="3" s="1"/>
  <c r="HA24" i="3" s="1"/>
  <c r="HA23" i="3" s="1"/>
  <c r="HA22" i="3" s="1"/>
  <c r="HA21" i="3" s="1"/>
  <c r="HA20" i="3" s="1"/>
  <c r="HA19" i="3" s="1"/>
  <c r="HA18" i="3" s="1"/>
  <c r="HA17" i="3" s="1"/>
  <c r="HA16" i="3" s="1"/>
  <c r="HA15" i="3" s="1"/>
  <c r="HA14" i="3" s="1"/>
  <c r="HA13" i="3" s="1"/>
  <c r="HA12" i="3" s="1"/>
  <c r="HA11" i="3" s="1"/>
  <c r="HA10" i="3" s="1"/>
  <c r="DY39" i="3"/>
  <c r="DY38" i="3" s="1"/>
  <c r="DY37" i="3" s="1"/>
  <c r="DY36" i="3" s="1"/>
  <c r="DY35" i="3" s="1"/>
  <c r="DY34" i="3" s="1"/>
  <c r="DY33" i="3" s="1"/>
  <c r="DY32" i="3" s="1"/>
  <c r="DY31" i="3" s="1"/>
  <c r="DY30" i="3" s="1"/>
  <c r="DY29" i="3" s="1"/>
  <c r="DY28" i="3" s="1"/>
  <c r="DY27" i="3" s="1"/>
  <c r="DY26" i="3" s="1"/>
  <c r="DY25" i="3" s="1"/>
  <c r="DY24" i="3" s="1"/>
  <c r="DY23" i="3" s="1"/>
  <c r="DY22" i="3" s="1"/>
  <c r="DY21" i="3" s="1"/>
  <c r="DY20" i="3" s="1"/>
  <c r="DY19" i="3" s="1"/>
  <c r="DY18" i="3" s="1"/>
  <c r="DY17" i="3" s="1"/>
  <c r="DY16" i="3" s="1"/>
  <c r="DY15" i="3" s="1"/>
  <c r="DY14" i="3" s="1"/>
  <c r="DY13" i="3" s="1"/>
  <c r="DY12" i="3" s="1"/>
  <c r="DY11" i="3" s="1"/>
  <c r="DY10" i="3" s="1"/>
  <c r="DW39" i="3"/>
  <c r="DX39" i="3" s="1"/>
  <c r="AC38" i="3"/>
  <c r="AC37" i="3" s="1"/>
  <c r="AC36" i="3" s="1"/>
  <c r="AC35" i="3" s="1"/>
  <c r="AC34" i="3" s="1"/>
  <c r="AC33" i="3" s="1"/>
  <c r="AC32" i="3" s="1"/>
  <c r="AC31" i="3" s="1"/>
  <c r="AC30" i="3" s="1"/>
  <c r="AC29" i="3" s="1"/>
  <c r="AC28" i="3" s="1"/>
  <c r="AC27" i="3" s="1"/>
  <c r="AC26" i="3" s="1"/>
  <c r="AC25" i="3" s="1"/>
  <c r="AC24" i="3" s="1"/>
  <c r="AC23" i="3" s="1"/>
  <c r="AC22" i="3" s="1"/>
  <c r="AC21" i="3" s="1"/>
  <c r="AC20" i="3" s="1"/>
  <c r="AC19" i="3" s="1"/>
  <c r="AC18" i="3" s="1"/>
  <c r="AC17" i="3" s="1"/>
  <c r="AC16" i="3" s="1"/>
  <c r="AC15" i="3" s="1"/>
  <c r="AC14" i="3" s="1"/>
  <c r="AC13" i="3" s="1"/>
  <c r="AC12" i="3" s="1"/>
  <c r="AC11" i="3" s="1"/>
  <c r="AC10" i="3" s="1"/>
  <c r="FK39" i="3"/>
  <c r="FL39" i="3" s="1"/>
  <c r="FH38" i="3"/>
  <c r="FH37" i="3" s="1"/>
  <c r="FH36" i="3" s="1"/>
  <c r="FH35" i="3" s="1"/>
  <c r="FH34" i="3" s="1"/>
  <c r="FH33" i="3" s="1"/>
  <c r="FH32" i="3" s="1"/>
  <c r="FH31" i="3" s="1"/>
  <c r="FH30" i="3" s="1"/>
  <c r="FH29" i="3" s="1"/>
  <c r="FH28" i="3" s="1"/>
  <c r="FH27" i="3" s="1"/>
  <c r="FH26" i="3" s="1"/>
  <c r="FH25" i="3" s="1"/>
  <c r="FH24" i="3" s="1"/>
  <c r="FH23" i="3" s="1"/>
  <c r="FH22" i="3" s="1"/>
  <c r="FH21" i="3" s="1"/>
  <c r="FH20" i="3" s="1"/>
  <c r="FH19" i="3" s="1"/>
  <c r="FH18" i="3" s="1"/>
  <c r="FH17" i="3" s="1"/>
  <c r="FH16" i="3" s="1"/>
  <c r="FH15" i="3" s="1"/>
  <c r="FH14" i="3" s="1"/>
  <c r="FH13" i="3" s="1"/>
  <c r="FH12" i="3" s="1"/>
  <c r="FH11" i="3" s="1"/>
  <c r="FH10" i="3" s="1"/>
  <c r="DO29" i="3"/>
  <c r="DO28" i="3" s="1"/>
  <c r="DO27" i="3" s="1"/>
  <c r="DO26" i="3" s="1"/>
  <c r="DO25" i="3" s="1"/>
  <c r="DO24" i="3" s="1"/>
  <c r="DO23" i="3" s="1"/>
  <c r="DO22" i="3" s="1"/>
  <c r="DO21" i="3" s="1"/>
  <c r="DO20" i="3" s="1"/>
  <c r="DO19" i="3" s="1"/>
  <c r="DO18" i="3" s="1"/>
  <c r="DO17" i="3" s="1"/>
  <c r="DO16" i="3" s="1"/>
  <c r="DO15" i="3" s="1"/>
  <c r="DO14" i="3" s="1"/>
  <c r="DO13" i="3" s="1"/>
  <c r="DO12" i="3" s="1"/>
  <c r="DO11" i="3" s="1"/>
  <c r="DO10" i="3" s="1"/>
  <c r="CK38" i="3"/>
  <c r="CK37" i="3" s="1"/>
  <c r="CK36" i="3" s="1"/>
  <c r="CK35" i="3" s="1"/>
  <c r="CK34" i="3" s="1"/>
  <c r="CK33" i="3" s="1"/>
  <c r="CK32" i="3" s="1"/>
  <c r="CK31" i="3" s="1"/>
  <c r="CK30" i="3" s="1"/>
  <c r="CK29" i="3" s="1"/>
  <c r="CK28" i="3" s="1"/>
  <c r="CK27" i="3" s="1"/>
  <c r="CK26" i="3" s="1"/>
  <c r="CK25" i="3" s="1"/>
  <c r="CK24" i="3" s="1"/>
  <c r="CK23" i="3" s="1"/>
  <c r="CK22" i="3" s="1"/>
  <c r="CK21" i="3" s="1"/>
  <c r="CK20" i="3" s="1"/>
  <c r="CK19" i="3" s="1"/>
  <c r="CK18" i="3" s="1"/>
  <c r="CK17" i="3" s="1"/>
  <c r="CK16" i="3" s="1"/>
  <c r="CK15" i="3" s="1"/>
  <c r="CK14" i="3" s="1"/>
  <c r="CK13" i="3" s="1"/>
  <c r="CK12" i="3" s="1"/>
  <c r="CK11" i="3" s="1"/>
  <c r="CK10" i="3" s="1"/>
  <c r="BT39" i="3"/>
  <c r="BU39" i="3" s="1"/>
  <c r="BV39" i="3"/>
  <c r="BV38" i="3" s="1"/>
  <c r="BV37" i="3" s="1"/>
  <c r="BV36" i="3" s="1"/>
  <c r="BV35" i="3" s="1"/>
  <c r="BV34" i="3" s="1"/>
  <c r="BV33" i="3" s="1"/>
  <c r="BV32" i="3" s="1"/>
  <c r="BV31" i="3" s="1"/>
  <c r="BV30" i="3" s="1"/>
  <c r="BV29" i="3" s="1"/>
  <c r="BV28" i="3" s="1"/>
  <c r="BV27" i="3" s="1"/>
  <c r="BV26" i="3" s="1"/>
  <c r="BV25" i="3" s="1"/>
  <c r="BV24" i="3" s="1"/>
  <c r="BV23" i="3" s="1"/>
  <c r="BV22" i="3" s="1"/>
  <c r="BV21" i="3" s="1"/>
  <c r="BV20" i="3" s="1"/>
  <c r="BV19" i="3" s="1"/>
  <c r="BV18" i="3" s="1"/>
  <c r="BV17" i="3" s="1"/>
  <c r="BV16" i="3" s="1"/>
  <c r="BV15" i="3" s="1"/>
  <c r="BV14" i="3" s="1"/>
  <c r="BV13" i="3" s="1"/>
  <c r="BV12" i="3" s="1"/>
  <c r="BV11" i="3" s="1"/>
  <c r="BV10" i="3" s="1"/>
  <c r="S36" i="3"/>
  <c r="S35" i="3" s="1"/>
  <c r="S34" i="3" s="1"/>
  <c r="S33" i="3" s="1"/>
  <c r="S32" i="3" s="1"/>
  <c r="S31" i="3" s="1"/>
  <c r="S30" i="3" s="1"/>
  <c r="S29" i="3" s="1"/>
  <c r="S28" i="3" s="1"/>
  <c r="S27" i="3" s="1"/>
  <c r="S26" i="3" s="1"/>
  <c r="S25" i="3" s="1"/>
  <c r="S24" i="3" s="1"/>
  <c r="S23" i="3" s="1"/>
  <c r="S22" i="3" s="1"/>
  <c r="S21" i="3" s="1"/>
  <c r="S20" i="3" s="1"/>
  <c r="S19" i="3" s="1"/>
  <c r="S18" i="3" s="1"/>
  <c r="S17" i="3" s="1"/>
  <c r="S16" i="3" s="1"/>
  <c r="S15" i="3" s="1"/>
  <c r="S14" i="3" s="1"/>
  <c r="S13" i="3" s="1"/>
  <c r="S12" i="3" s="1"/>
  <c r="S11" i="3" s="1"/>
  <c r="S10" i="3" s="1"/>
  <c r="DJ38" i="3"/>
  <c r="DJ37" i="3" s="1"/>
  <c r="DJ36" i="3" s="1"/>
  <c r="DJ35" i="3" s="1"/>
  <c r="DJ34" i="3" s="1"/>
  <c r="DJ33" i="3" s="1"/>
  <c r="DJ32" i="3" s="1"/>
  <c r="DJ31" i="3" s="1"/>
  <c r="DJ30" i="3" s="1"/>
  <c r="DJ29" i="3" s="1"/>
  <c r="DJ28" i="3" s="1"/>
  <c r="DJ27" i="3" s="1"/>
  <c r="DJ26" i="3" s="1"/>
  <c r="DJ25" i="3" s="1"/>
  <c r="DJ24" i="3" s="1"/>
  <c r="DJ23" i="3" s="1"/>
  <c r="DJ22" i="3" s="1"/>
  <c r="DJ21" i="3" s="1"/>
  <c r="DJ20" i="3" s="1"/>
  <c r="DJ19" i="3" s="1"/>
  <c r="DJ18" i="3" s="1"/>
  <c r="DJ17" i="3" s="1"/>
  <c r="DJ16" i="3" s="1"/>
  <c r="DJ15" i="3" s="1"/>
  <c r="DJ14" i="3" s="1"/>
  <c r="DJ13" i="3" s="1"/>
  <c r="DJ12" i="3" s="1"/>
  <c r="DJ11" i="3" s="1"/>
  <c r="DJ10" i="3" s="1"/>
  <c r="IH39" i="3"/>
  <c r="II39" i="3" s="1"/>
  <c r="IT38" i="3"/>
  <c r="IT37" i="3" s="1"/>
  <c r="IT36" i="3" s="1"/>
  <c r="IT35" i="3" s="1"/>
  <c r="IT34" i="3" s="1"/>
  <c r="IT33" i="3" s="1"/>
  <c r="IT32" i="3" s="1"/>
  <c r="IT31" i="3" s="1"/>
  <c r="IT30" i="3" s="1"/>
  <c r="IT29" i="3" s="1"/>
  <c r="IT28" i="3" s="1"/>
  <c r="IT27" i="3" s="1"/>
  <c r="IT26" i="3" s="1"/>
  <c r="IT25" i="3" s="1"/>
  <c r="IT24" i="3" s="1"/>
  <c r="IT23" i="3" s="1"/>
  <c r="IT22" i="3" s="1"/>
  <c r="IT21" i="3" s="1"/>
  <c r="IT20" i="3" s="1"/>
  <c r="IT19" i="3" s="1"/>
  <c r="IT18" i="3" s="1"/>
  <c r="IT17" i="3" s="1"/>
  <c r="IT16" i="3" s="1"/>
  <c r="IT15" i="3" s="1"/>
  <c r="IT14" i="3" s="1"/>
  <c r="IT13" i="3" s="1"/>
  <c r="IT12" i="3" s="1"/>
  <c r="IT11" i="3" s="1"/>
  <c r="IT10" i="3" s="1"/>
  <c r="IO38" i="3"/>
  <c r="IO37" i="3" s="1"/>
  <c r="IO36" i="3" s="1"/>
  <c r="IO35" i="3" s="1"/>
  <c r="IO34" i="3" s="1"/>
  <c r="IO33" i="3" s="1"/>
  <c r="IO32" i="3" s="1"/>
  <c r="IO31" i="3" s="1"/>
  <c r="IO30" i="3" s="1"/>
  <c r="IO29" i="3" s="1"/>
  <c r="IO28" i="3" s="1"/>
  <c r="IO27" i="3" s="1"/>
  <c r="IO26" i="3" s="1"/>
  <c r="IO25" i="3" s="1"/>
  <c r="IO24" i="3" s="1"/>
  <c r="IO23" i="3" s="1"/>
  <c r="IO22" i="3" s="1"/>
  <c r="IO21" i="3" s="1"/>
  <c r="IO20" i="3" s="1"/>
  <c r="IO19" i="3" s="1"/>
  <c r="IO18" i="3" s="1"/>
  <c r="IO17" i="3" s="1"/>
  <c r="IO16" i="3" s="1"/>
  <c r="IO15" i="3" s="1"/>
  <c r="IO14" i="3" s="1"/>
  <c r="IO13" i="3" s="1"/>
  <c r="IO12" i="3" s="1"/>
  <c r="IO11" i="3" s="1"/>
  <c r="IO10" i="3" s="1"/>
  <c r="HK38" i="3"/>
  <c r="HK37" i="3" s="1"/>
  <c r="HK36" i="3" s="1"/>
  <c r="HK35" i="3" s="1"/>
  <c r="HK34" i="3" s="1"/>
  <c r="HK33" i="3" s="1"/>
  <c r="HK32" i="3" s="1"/>
  <c r="HK31" i="3" s="1"/>
  <c r="HK30" i="3" s="1"/>
  <c r="HK29" i="3" s="1"/>
  <c r="HK28" i="3" s="1"/>
  <c r="HK27" i="3" s="1"/>
  <c r="HK26" i="3" s="1"/>
  <c r="HK25" i="3" s="1"/>
  <c r="HK24" i="3" s="1"/>
  <c r="HK23" i="3" s="1"/>
  <c r="HK22" i="3" s="1"/>
  <c r="HK21" i="3" s="1"/>
  <c r="HK20" i="3" s="1"/>
  <c r="HK19" i="3" s="1"/>
  <c r="HK18" i="3" s="1"/>
  <c r="HK17" i="3" s="1"/>
  <c r="HK16" i="3" s="1"/>
  <c r="HK15" i="3" s="1"/>
  <c r="HK14" i="3" s="1"/>
  <c r="HK13" i="3" s="1"/>
  <c r="HK12" i="3" s="1"/>
  <c r="HK11" i="3" s="1"/>
  <c r="HK10" i="3" s="1"/>
  <c r="EN38" i="3"/>
  <c r="EN37" i="3" s="1"/>
  <c r="EN36" i="3" s="1"/>
  <c r="EN35" i="3" s="1"/>
  <c r="EN34" i="3" s="1"/>
  <c r="EN33" i="3" s="1"/>
  <c r="EN32" i="3" s="1"/>
  <c r="EN31" i="3" s="1"/>
  <c r="EN30" i="3" s="1"/>
  <c r="EN29" i="3" s="1"/>
  <c r="EN28" i="3" s="1"/>
  <c r="EN27" i="3" s="1"/>
  <c r="EN26" i="3" s="1"/>
  <c r="EN25" i="3" s="1"/>
  <c r="EN24" i="3" s="1"/>
  <c r="EN23" i="3" s="1"/>
  <c r="EN22" i="3" s="1"/>
  <c r="EN21" i="3" s="1"/>
  <c r="EN20" i="3" s="1"/>
  <c r="EN19" i="3" s="1"/>
  <c r="EN18" i="3" s="1"/>
  <c r="EN17" i="3" s="1"/>
  <c r="EN16" i="3" s="1"/>
  <c r="EN15" i="3" s="1"/>
  <c r="EN14" i="3" s="1"/>
  <c r="EN13" i="3" s="1"/>
  <c r="EN12" i="3" s="1"/>
  <c r="EN11" i="3" s="1"/>
  <c r="EN10" i="3" s="1"/>
  <c r="CZ39" i="3"/>
  <c r="CZ38" i="3" s="1"/>
  <c r="CZ37" i="3" s="1"/>
  <c r="CZ36" i="3" s="1"/>
  <c r="CZ35" i="3" s="1"/>
  <c r="CZ34" i="3" s="1"/>
  <c r="CZ33" i="3" s="1"/>
  <c r="CZ32" i="3" s="1"/>
  <c r="CZ31" i="3" s="1"/>
  <c r="CZ30" i="3" s="1"/>
  <c r="CZ29" i="3" s="1"/>
  <c r="CZ28" i="3" s="1"/>
  <c r="CZ27" i="3" s="1"/>
  <c r="CZ26" i="3" s="1"/>
  <c r="CZ25" i="3" s="1"/>
  <c r="CZ24" i="3" s="1"/>
  <c r="CZ23" i="3" s="1"/>
  <c r="CZ22" i="3" s="1"/>
  <c r="CZ21" i="3" s="1"/>
  <c r="CZ20" i="3" s="1"/>
  <c r="CZ19" i="3" s="1"/>
  <c r="CZ18" i="3" s="1"/>
  <c r="CZ17" i="3" s="1"/>
  <c r="CZ16" i="3" s="1"/>
  <c r="CZ15" i="3" s="1"/>
  <c r="CZ14" i="3" s="1"/>
  <c r="CZ13" i="3" s="1"/>
  <c r="CZ12" i="3" s="1"/>
  <c r="CZ11" i="3" s="1"/>
  <c r="CZ10" i="3" s="1"/>
  <c r="CX39" i="3"/>
  <c r="CY39" i="3" s="1"/>
  <c r="CU38" i="3"/>
  <c r="CU37" i="3" s="1"/>
  <c r="CU36" i="3" s="1"/>
  <c r="CU35" i="3" s="1"/>
  <c r="CU34" i="3" s="1"/>
  <c r="CU33" i="3" s="1"/>
  <c r="CU32" i="3" s="1"/>
  <c r="CU31" i="3" s="1"/>
  <c r="CU30" i="3" s="1"/>
  <c r="CU29" i="3" s="1"/>
  <c r="CU28" i="3" s="1"/>
  <c r="CU27" i="3" s="1"/>
  <c r="CU26" i="3" s="1"/>
  <c r="CU25" i="3" s="1"/>
  <c r="CU24" i="3" s="1"/>
  <c r="CU23" i="3" s="1"/>
  <c r="CU22" i="3" s="1"/>
  <c r="CU21" i="3" s="1"/>
  <c r="CU20" i="3" s="1"/>
  <c r="CU19" i="3" s="1"/>
  <c r="CU18" i="3" s="1"/>
  <c r="CU17" i="3" s="1"/>
  <c r="CU16" i="3" s="1"/>
  <c r="CU15" i="3" s="1"/>
  <c r="CU14" i="3" s="1"/>
  <c r="CU13" i="3" s="1"/>
  <c r="CU12" i="3" s="1"/>
  <c r="CU11" i="3" s="1"/>
  <c r="CU10" i="3" s="1"/>
  <c r="CP38" i="3"/>
  <c r="CP37" i="3" s="1"/>
  <c r="CP36" i="3" s="1"/>
  <c r="CP35" i="3" s="1"/>
  <c r="CP34" i="3" s="1"/>
  <c r="CP33" i="3" s="1"/>
  <c r="CP32" i="3" s="1"/>
  <c r="CP31" i="3" s="1"/>
  <c r="CP30" i="3" s="1"/>
  <c r="CP29" i="3" s="1"/>
  <c r="CP28" i="3" s="1"/>
  <c r="CP27" i="3" s="1"/>
  <c r="CP26" i="3" s="1"/>
  <c r="CP25" i="3" s="1"/>
  <c r="CP24" i="3" s="1"/>
  <c r="CP23" i="3" s="1"/>
  <c r="CP22" i="3" s="1"/>
  <c r="CP21" i="3" s="1"/>
  <c r="CP20" i="3" s="1"/>
  <c r="CP19" i="3" s="1"/>
  <c r="CP18" i="3" s="1"/>
  <c r="CP17" i="3" s="1"/>
  <c r="CP16" i="3" s="1"/>
  <c r="CP15" i="3" s="1"/>
  <c r="CP14" i="3" s="1"/>
  <c r="CP13" i="3" s="1"/>
  <c r="CP12" i="3" s="1"/>
  <c r="CP11" i="3" s="1"/>
  <c r="CP10" i="3" s="1"/>
  <c r="BL38" i="3"/>
  <c r="BL37" i="3" s="1"/>
  <c r="BL36" i="3" s="1"/>
  <c r="BL35" i="3" s="1"/>
  <c r="BL34" i="3" s="1"/>
  <c r="BL33" i="3" s="1"/>
  <c r="BL32" i="3" s="1"/>
  <c r="BL31" i="3" s="1"/>
  <c r="BL30" i="3" s="1"/>
  <c r="BL29" i="3" s="1"/>
  <c r="BL28" i="3" s="1"/>
  <c r="BL27" i="3" s="1"/>
  <c r="BL26" i="3" s="1"/>
  <c r="BL25" i="3" s="1"/>
  <c r="BL24" i="3" s="1"/>
  <c r="BL23" i="3" s="1"/>
  <c r="BL22" i="3" s="1"/>
  <c r="BL21" i="3" s="1"/>
  <c r="BL20" i="3" s="1"/>
  <c r="BL19" i="3" s="1"/>
  <c r="BL18" i="3" s="1"/>
  <c r="BL17" i="3" s="1"/>
  <c r="BL16" i="3" s="1"/>
  <c r="BL15" i="3" s="1"/>
  <c r="BL14" i="3" s="1"/>
  <c r="BL13" i="3" s="1"/>
  <c r="BL12" i="3" s="1"/>
  <c r="BL11" i="3" s="1"/>
  <c r="BL10" i="3" s="1"/>
  <c r="BB39" i="3"/>
  <c r="BB38" i="3" s="1"/>
  <c r="BB37" i="3" s="1"/>
  <c r="BB36" i="3" s="1"/>
  <c r="BB35" i="3" s="1"/>
  <c r="BB34" i="3" s="1"/>
  <c r="BB33" i="3" s="1"/>
  <c r="BB32" i="3" s="1"/>
  <c r="BB31" i="3" s="1"/>
  <c r="BB30" i="3" s="1"/>
  <c r="BB29" i="3" s="1"/>
  <c r="BB28" i="3" s="1"/>
  <c r="BB27" i="3" s="1"/>
  <c r="BB26" i="3" s="1"/>
  <c r="BB25" i="3" s="1"/>
  <c r="BB24" i="3" s="1"/>
  <c r="BB23" i="3" s="1"/>
  <c r="BB22" i="3" s="1"/>
  <c r="BB21" i="3" s="1"/>
  <c r="BB20" i="3" s="1"/>
  <c r="BB19" i="3" s="1"/>
  <c r="BB18" i="3" s="1"/>
  <c r="BB17" i="3" s="1"/>
  <c r="BB16" i="3" s="1"/>
  <c r="BB15" i="3" s="1"/>
  <c r="BB14" i="3" s="1"/>
  <c r="BB13" i="3" s="1"/>
  <c r="BB12" i="3" s="1"/>
  <c r="BB11" i="3" s="1"/>
  <c r="BB10" i="3" s="1"/>
  <c r="AZ39" i="3"/>
  <c r="BA39" i="3" s="1"/>
  <c r="IY39" i="3"/>
  <c r="IY38" i="3" s="1"/>
  <c r="IY37" i="3" s="1"/>
  <c r="IY36" i="3" s="1"/>
  <c r="IY35" i="3" s="1"/>
  <c r="IY34" i="3" s="1"/>
  <c r="IY33" i="3" s="1"/>
  <c r="IY32" i="3" s="1"/>
  <c r="IY31" i="3" s="1"/>
  <c r="IY30" i="3" s="1"/>
  <c r="IY29" i="3" s="1"/>
  <c r="IY28" i="3" s="1"/>
  <c r="IY27" i="3" s="1"/>
  <c r="IY26" i="3" s="1"/>
  <c r="IY25" i="3" s="1"/>
  <c r="IY24" i="3" s="1"/>
  <c r="IY23" i="3" s="1"/>
  <c r="IY22" i="3" s="1"/>
  <c r="IY21" i="3" s="1"/>
  <c r="IY20" i="3" s="1"/>
  <c r="IY19" i="3" s="1"/>
  <c r="IY18" i="3" s="1"/>
  <c r="IY17" i="3" s="1"/>
  <c r="IY16" i="3" s="1"/>
  <c r="IY15" i="3" s="1"/>
  <c r="IY14" i="3" s="1"/>
  <c r="IY13" i="3" s="1"/>
  <c r="IY12" i="3" s="1"/>
  <c r="IY11" i="3" s="1"/>
  <c r="IY10" i="3" s="1"/>
  <c r="IW39" i="3"/>
  <c r="IX39" i="3" s="1"/>
  <c r="IC39" i="3"/>
  <c r="ID39" i="3" s="1"/>
  <c r="IE39" i="3"/>
  <c r="IE38" i="3" s="1"/>
  <c r="IE37" i="3" s="1"/>
  <c r="IE36" i="3" s="1"/>
  <c r="IE35" i="3" s="1"/>
  <c r="IE34" i="3" s="1"/>
  <c r="IE33" i="3" s="1"/>
  <c r="IE32" i="3" s="1"/>
  <c r="IE31" i="3" s="1"/>
  <c r="IE30" i="3" s="1"/>
  <c r="IE29" i="3" s="1"/>
  <c r="IE28" i="3" s="1"/>
  <c r="IE27" i="3" s="1"/>
  <c r="IE26" i="3" s="1"/>
  <c r="IE25" i="3" s="1"/>
  <c r="IE24" i="3" s="1"/>
  <c r="IE23" i="3" s="1"/>
  <c r="IE22" i="3" s="1"/>
  <c r="IE21" i="3" s="1"/>
  <c r="IE20" i="3" s="1"/>
  <c r="IE19" i="3" s="1"/>
  <c r="IE18" i="3" s="1"/>
  <c r="IE17" i="3" s="1"/>
  <c r="IE16" i="3" s="1"/>
  <c r="IE15" i="3" s="1"/>
  <c r="IE14" i="3" s="1"/>
  <c r="IE13" i="3" s="1"/>
  <c r="IE12" i="3" s="1"/>
  <c r="IE11" i="3" s="1"/>
  <c r="IE10" i="3" s="1"/>
  <c r="HF37" i="3"/>
  <c r="HF36" i="3" s="1"/>
  <c r="HF35" i="3" s="1"/>
  <c r="HF34" i="3" s="1"/>
  <c r="HF33" i="3" s="1"/>
  <c r="HF32" i="3" s="1"/>
  <c r="HF31" i="3" s="1"/>
  <c r="HF30" i="3" s="1"/>
  <c r="HF29" i="3" s="1"/>
  <c r="HF28" i="3" s="1"/>
  <c r="HF27" i="3" s="1"/>
  <c r="HF26" i="3" s="1"/>
  <c r="HF25" i="3" s="1"/>
  <c r="HF24" i="3" s="1"/>
  <c r="HF23" i="3" s="1"/>
  <c r="HF22" i="3" s="1"/>
  <c r="HF21" i="3" s="1"/>
  <c r="HF20" i="3" s="1"/>
  <c r="HF19" i="3" s="1"/>
  <c r="HF18" i="3" s="1"/>
  <c r="HF17" i="3" s="1"/>
  <c r="HF16" i="3" s="1"/>
  <c r="HF15" i="3" s="1"/>
  <c r="HF14" i="3" s="1"/>
  <c r="HF13" i="3" s="1"/>
  <c r="HF12" i="3" s="1"/>
  <c r="HF11" i="3" s="1"/>
  <c r="HF10" i="3" s="1"/>
  <c r="GB38" i="3"/>
  <c r="GB37" i="3" s="1"/>
  <c r="GB36" i="3" s="1"/>
  <c r="GB35" i="3" s="1"/>
  <c r="GB34" i="3" s="1"/>
  <c r="GB33" i="3" s="1"/>
  <c r="GB32" i="3" s="1"/>
  <c r="GB31" i="3" s="1"/>
  <c r="GB30" i="3" s="1"/>
  <c r="GB29" i="3" s="1"/>
  <c r="GB28" i="3" s="1"/>
  <c r="GB27" i="3" s="1"/>
  <c r="GB26" i="3" s="1"/>
  <c r="GB25" i="3" s="1"/>
  <c r="GB24" i="3" s="1"/>
  <c r="GB23" i="3" s="1"/>
  <c r="GB22" i="3" s="1"/>
  <c r="GB21" i="3" s="1"/>
  <c r="GB20" i="3" s="1"/>
  <c r="GB19" i="3" s="1"/>
  <c r="GB18" i="3" s="1"/>
  <c r="GB17" i="3" s="1"/>
  <c r="GB16" i="3" s="1"/>
  <c r="GB15" i="3" s="1"/>
  <c r="GB14" i="3" s="1"/>
  <c r="GB13" i="3" s="1"/>
  <c r="GB12" i="3" s="1"/>
  <c r="GB11" i="3" s="1"/>
  <c r="GB10" i="3" s="1"/>
  <c r="EX38" i="3"/>
  <c r="EX37" i="3" s="1"/>
  <c r="EX36" i="3" s="1"/>
  <c r="EX35" i="3" s="1"/>
  <c r="EX34" i="3" s="1"/>
  <c r="EX33" i="3" s="1"/>
  <c r="EX32" i="3" s="1"/>
  <c r="EX31" i="3" s="1"/>
  <c r="EX30" i="3" s="1"/>
  <c r="EX29" i="3" s="1"/>
  <c r="EX28" i="3" s="1"/>
  <c r="EX27" i="3" s="1"/>
  <c r="EX26" i="3" s="1"/>
  <c r="EX25" i="3" s="1"/>
  <c r="EX24" i="3" s="1"/>
  <c r="EX23" i="3" s="1"/>
  <c r="EX22" i="3" s="1"/>
  <c r="EX21" i="3" s="1"/>
  <c r="EX20" i="3" s="1"/>
  <c r="EX19" i="3" s="1"/>
  <c r="EX18" i="3" s="1"/>
  <c r="EX17" i="3" s="1"/>
  <c r="EX16" i="3" s="1"/>
  <c r="EX15" i="3" s="1"/>
  <c r="EX14" i="3" s="1"/>
  <c r="EX13" i="3" s="1"/>
  <c r="EX12" i="3" s="1"/>
  <c r="EX11" i="3" s="1"/>
  <c r="EX10" i="3" s="1"/>
  <c r="ED37" i="3"/>
  <c r="ED36" i="3" s="1"/>
  <c r="ED35" i="3" s="1"/>
  <c r="ED34" i="3" s="1"/>
  <c r="ED33" i="3" s="1"/>
  <c r="ED32" i="3" s="1"/>
  <c r="ED31" i="3" s="1"/>
  <c r="ED30" i="3" s="1"/>
  <c r="ED29" i="3" s="1"/>
  <c r="ED28" i="3" s="1"/>
  <c r="ED27" i="3" s="1"/>
  <c r="ED26" i="3" s="1"/>
  <c r="ED25" i="3" s="1"/>
  <c r="ED24" i="3" s="1"/>
  <c r="ED23" i="3" s="1"/>
  <c r="ED22" i="3" s="1"/>
  <c r="ED21" i="3" s="1"/>
  <c r="ED20" i="3" s="1"/>
  <c r="ED19" i="3" s="1"/>
  <c r="ED18" i="3" s="1"/>
  <c r="ED17" i="3" s="1"/>
  <c r="ED16" i="3" s="1"/>
  <c r="ED15" i="3" s="1"/>
  <c r="ED14" i="3" s="1"/>
  <c r="ED13" i="3" s="1"/>
  <c r="ED12" i="3" s="1"/>
  <c r="ED11" i="3" s="1"/>
  <c r="ED10" i="3" s="1"/>
  <c r="AM37" i="3"/>
  <c r="AM36" i="3" s="1"/>
  <c r="AM35" i="3" s="1"/>
  <c r="AM34" i="3" s="1"/>
  <c r="AM33" i="3" s="1"/>
  <c r="AM32" i="3" s="1"/>
  <c r="AM31" i="3" s="1"/>
  <c r="AM30" i="3" s="1"/>
  <c r="AM29" i="3" s="1"/>
  <c r="AM28" i="3" s="1"/>
  <c r="AM27" i="3" s="1"/>
  <c r="AM26" i="3" s="1"/>
  <c r="AM25" i="3" s="1"/>
  <c r="AM24" i="3" s="1"/>
  <c r="AM23" i="3" s="1"/>
  <c r="AM22" i="3" s="1"/>
  <c r="AM21" i="3" s="1"/>
  <c r="AM20" i="3" s="1"/>
  <c r="AM19" i="3" s="1"/>
  <c r="AM18" i="3" s="1"/>
  <c r="AM17" i="3" s="1"/>
  <c r="AM16" i="3" s="1"/>
  <c r="AM15" i="3" s="1"/>
  <c r="AM14" i="3" s="1"/>
  <c r="AM13" i="3" s="1"/>
  <c r="AM12" i="3" s="1"/>
  <c r="AM11" i="3" s="1"/>
  <c r="AM10" i="3" s="1"/>
  <c r="AR38" i="3"/>
  <c r="AR37" i="3" s="1"/>
  <c r="AR36" i="3" s="1"/>
  <c r="AR35" i="3" s="1"/>
  <c r="AR34" i="3" s="1"/>
  <c r="AR33" i="3" s="1"/>
  <c r="AR32" i="3" s="1"/>
  <c r="AR31" i="3" s="1"/>
  <c r="AR30" i="3" s="1"/>
  <c r="AR29" i="3" s="1"/>
  <c r="AR28" i="3" s="1"/>
  <c r="AR27" i="3" s="1"/>
  <c r="AR26" i="3" s="1"/>
  <c r="AR25" i="3" s="1"/>
  <c r="AR24" i="3" s="1"/>
  <c r="AR23" i="3" s="1"/>
  <c r="AR22" i="3" s="1"/>
  <c r="AR21" i="3" s="1"/>
  <c r="AR20" i="3" s="1"/>
  <c r="AR19" i="3" s="1"/>
  <c r="AR18" i="3" s="1"/>
  <c r="AR17" i="3" s="1"/>
  <c r="AR16" i="3" s="1"/>
  <c r="AR15" i="3" s="1"/>
  <c r="AR14" i="3" s="1"/>
  <c r="AR13" i="3" s="1"/>
  <c r="AR12" i="3" s="1"/>
  <c r="AR11" i="3" s="1"/>
  <c r="AR10" i="3" s="1"/>
  <c r="N38" i="3"/>
  <c r="N37" i="3" s="1"/>
  <c r="N36" i="3" s="1"/>
  <c r="N35" i="3" s="1"/>
  <c r="N34" i="3" s="1"/>
  <c r="N33" i="3" s="1"/>
  <c r="N32" i="3" s="1"/>
  <c r="N31" i="3" s="1"/>
  <c r="N30" i="3" s="1"/>
  <c r="N29" i="3" s="1"/>
  <c r="N28" i="3" s="1"/>
  <c r="N27" i="3" s="1"/>
  <c r="N26" i="3" s="1"/>
  <c r="N25" i="3" s="1"/>
  <c r="N24" i="3" s="1"/>
  <c r="N23" i="3" s="1"/>
  <c r="N22" i="3" s="1"/>
  <c r="N21" i="3" s="1"/>
  <c r="N20" i="3" s="1"/>
  <c r="N19" i="3" s="1"/>
  <c r="N18" i="3" s="1"/>
  <c r="N17" i="3" s="1"/>
  <c r="N16" i="3" s="1"/>
  <c r="N15" i="3" s="1"/>
  <c r="N14" i="3" s="1"/>
  <c r="N13" i="3" s="1"/>
  <c r="N12" i="3" s="1"/>
  <c r="N11" i="3" s="1"/>
  <c r="N10" i="3" s="1"/>
  <c r="I39" i="3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</calcChain>
</file>

<file path=xl/sharedStrings.xml><?xml version="1.0" encoding="utf-8"?>
<sst xmlns="http://schemas.openxmlformats.org/spreadsheetml/2006/main" count="453" uniqueCount="89">
  <si>
    <t>ADBE</t>
  </si>
  <si>
    <t>AGCO</t>
  </si>
  <si>
    <t>AMGN</t>
  </si>
  <si>
    <t>ATVI</t>
  </si>
  <si>
    <t>AVYA</t>
  </si>
  <si>
    <t>BG</t>
  </si>
  <si>
    <t>BSX</t>
  </si>
  <si>
    <t>CARR</t>
  </si>
  <si>
    <t>CAT</t>
  </si>
  <si>
    <t>COIN</t>
  </si>
  <si>
    <t>DCI</t>
  </si>
  <si>
    <t>DE</t>
  </si>
  <si>
    <t>DOV</t>
  </si>
  <si>
    <t>DOW</t>
  </si>
  <si>
    <t>ELAN</t>
  </si>
  <si>
    <t>ETN</t>
  </si>
  <si>
    <t>FTV</t>
  </si>
  <si>
    <t>GE</t>
  </si>
  <si>
    <t>GIS</t>
  </si>
  <si>
    <t>GLW</t>
  </si>
  <si>
    <t>GOOG</t>
  </si>
  <si>
    <t>GPS</t>
  </si>
  <si>
    <t>GRMN</t>
  </si>
  <si>
    <t>GS</t>
  </si>
  <si>
    <t>HAL</t>
  </si>
  <si>
    <t>HLF</t>
  </si>
  <si>
    <t>IPGP</t>
  </si>
  <si>
    <t>IR</t>
  </si>
  <si>
    <t>JPM</t>
  </si>
  <si>
    <t>K</t>
  </si>
  <si>
    <t>KO</t>
  </si>
  <si>
    <t>LYLT</t>
  </si>
  <si>
    <t>MCO</t>
  </si>
  <si>
    <t>MSFT</t>
  </si>
  <si>
    <t>NTCO</t>
  </si>
  <si>
    <t>OKTA</t>
  </si>
  <si>
    <t>OTIS</t>
  </si>
  <si>
    <t>PAHC</t>
  </si>
  <si>
    <t>PCAR</t>
  </si>
  <si>
    <t>PEP</t>
  </si>
  <si>
    <t>PGROX</t>
  </si>
  <si>
    <t>PM</t>
  </si>
  <si>
    <t>PPG</t>
  </si>
  <si>
    <t>SABR</t>
  </si>
  <si>
    <t>SIG</t>
  </si>
  <si>
    <t>SSTK</t>
  </si>
  <si>
    <t>TEX</t>
  </si>
  <si>
    <t>TNC</t>
  </si>
  <si>
    <t>WHR</t>
  </si>
  <si>
    <t>YUM</t>
  </si>
  <si>
    <t>ZTS</t>
  </si>
  <si>
    <t>^GSPC</t>
  </si>
  <si>
    <t>^NDX</t>
  </si>
  <si>
    <t>date</t>
  </si>
  <si>
    <t>τ</t>
  </si>
  <si>
    <t>Intercept</t>
  </si>
  <si>
    <t>Beta (slop)</t>
  </si>
  <si>
    <t>Standart Error</t>
  </si>
  <si>
    <t>R-square</t>
  </si>
  <si>
    <t>S&amp;P500</t>
  </si>
  <si>
    <t>NASDAQ</t>
  </si>
  <si>
    <t>AR</t>
  </si>
  <si>
    <t>T-stat</t>
  </si>
  <si>
    <t>significant?</t>
  </si>
  <si>
    <t>CAR</t>
  </si>
  <si>
    <t>P-value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</si>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</sst>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"/>
    <numFmt numFmtId="165" formatCode="_(* #,##0.000000_);_(* \(#,##0.0000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1" fillId="0" borderId="1" xfId="2" applyNumberFormat="1" applyFont="1" applyBorder="1" applyAlignment="1">
      <alignment horizontal="center" vertical="top"/>
    </xf>
    <xf numFmtId="10" fontId="0" fillId="0" borderId="0" xfId="2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10" fontId="1" fillId="0" borderId="0" xfId="2" applyNumberFormat="1" applyFont="1" applyBorder="1" applyAlignment="1">
      <alignment horizontal="center" vertical="top"/>
    </xf>
    <xf numFmtId="164" fontId="1" fillId="0" borderId="0" xfId="0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2" fontId="0" fillId="0" borderId="0" xfId="2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2" fontId="0" fillId="3" borderId="0" xfId="2" applyNumberFormat="1" applyFont="1" applyFill="1" applyAlignment="1">
      <alignment horizontal="center"/>
    </xf>
    <xf numFmtId="0" fontId="0" fillId="3" borderId="0" xfId="0" applyFill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165" fontId="0" fillId="0" borderId="2" xfId="1" applyNumberFormat="1" applyFont="1" applyFill="1" applyBorder="1" applyAlignment="1"/>
    <xf numFmtId="10" fontId="1" fillId="3" borderId="1" xfId="2" applyNumberFormat="1" applyFont="1" applyFill="1" applyBorder="1" applyAlignment="1">
      <alignment horizontal="center" vertical="top"/>
    </xf>
    <xf numFmtId="10" fontId="0" fillId="3" borderId="0" xfId="2" applyNumberFormat="1" applyFont="1" applyFill="1"/>
    <xf numFmtId="10" fontId="0" fillId="5" borderId="0" xfId="2" applyNumberFormat="1" applyFont="1" applyFill="1"/>
    <xf numFmtId="10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6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722F6-B3AE-4073-A897-FC96FED36C0B}">
  <dimension ref="A1:I18"/>
  <sheetViews>
    <sheetView workbookViewId="0">
      <selection activeCell="A14" sqref="A14"/>
    </sheetView>
  </sheetViews>
  <sheetFormatPr defaultRowHeight="15" x14ac:dyDescent="0.25"/>
  <cols>
    <col min="5" max="5" width="9.28515625" bestFit="1" customWidth="1"/>
  </cols>
  <sheetData>
    <row r="1" spans="1:9" x14ac:dyDescent="0.25">
      <c r="A1" t="s">
        <v>66</v>
      </c>
    </row>
    <row r="2" spans="1:9" ht="15.75" thickBot="1" x14ac:dyDescent="0.3"/>
    <row r="3" spans="1:9" x14ac:dyDescent="0.25">
      <c r="A3" s="25" t="s">
        <v>67</v>
      </c>
      <c r="B3" s="25"/>
    </row>
    <row r="4" spans="1:9" x14ac:dyDescent="0.25">
      <c r="A4" t="s">
        <v>68</v>
      </c>
      <c r="B4">
        <v>0.70704143695689714</v>
      </c>
    </row>
    <row r="5" spans="1:9" x14ac:dyDescent="0.25">
      <c r="A5" t="s">
        <v>69</v>
      </c>
      <c r="B5">
        <v>0.49990759357407394</v>
      </c>
    </row>
    <row r="6" spans="1:9" x14ac:dyDescent="0.25">
      <c r="A6" t="s">
        <v>70</v>
      </c>
      <c r="B6">
        <v>0.4919696188689005</v>
      </c>
    </row>
    <row r="7" spans="1:9" x14ac:dyDescent="0.25">
      <c r="A7" t="s">
        <v>71</v>
      </c>
      <c r="B7">
        <v>8.1925843597292214E-3</v>
      </c>
    </row>
    <row r="8" spans="1:9" ht="15.75" thickBot="1" x14ac:dyDescent="0.3">
      <c r="A8" s="23" t="s">
        <v>72</v>
      </c>
      <c r="B8" s="23">
        <v>65</v>
      </c>
    </row>
    <row r="10" spans="1:9" ht="15.75" thickBot="1" x14ac:dyDescent="0.3">
      <c r="A10" t="s">
        <v>73</v>
      </c>
    </row>
    <row r="11" spans="1:9" x14ac:dyDescent="0.25">
      <c r="A11" s="24"/>
      <c r="B11" s="24" t="s">
        <v>77</v>
      </c>
      <c r="C11" s="24" t="s">
        <v>78</v>
      </c>
      <c r="D11" s="24" t="s">
        <v>79</v>
      </c>
      <c r="E11" s="24" t="s">
        <v>80</v>
      </c>
      <c r="F11" s="24" t="s">
        <v>81</v>
      </c>
    </row>
    <row r="12" spans="1:9" x14ac:dyDescent="0.25">
      <c r="A12" t="s">
        <v>74</v>
      </c>
      <c r="B12">
        <v>1</v>
      </c>
      <c r="C12">
        <v>4.2268989656464445E-3</v>
      </c>
      <c r="D12">
        <v>4.2268989656464445E-3</v>
      </c>
      <c r="E12">
        <v>62.976717883500989</v>
      </c>
      <c r="F12">
        <v>4.6209660631935368E-11</v>
      </c>
    </row>
    <row r="13" spans="1:9" x14ac:dyDescent="0.25">
      <c r="A13" t="s">
        <v>75</v>
      </c>
      <c r="B13">
        <v>63</v>
      </c>
      <c r="C13">
        <v>4.2284616249506305E-3</v>
      </c>
      <c r="D13">
        <v>6.7118438491279843E-5</v>
      </c>
    </row>
    <row r="14" spans="1:9" ht="15.75" thickBot="1" x14ac:dyDescent="0.3">
      <c r="A14" s="23" t="s">
        <v>76</v>
      </c>
      <c r="B14" s="23">
        <v>64</v>
      </c>
      <c r="C14" s="23">
        <v>8.455360590597075E-3</v>
      </c>
      <c r="D14" s="23"/>
      <c r="E14" s="23"/>
      <c r="F14" s="23"/>
    </row>
    <row r="15" spans="1:9" ht="15.75" thickBot="1" x14ac:dyDescent="0.3"/>
    <row r="16" spans="1:9" x14ac:dyDescent="0.25">
      <c r="A16" s="24"/>
      <c r="B16" s="24" t="s">
        <v>82</v>
      </c>
      <c r="C16" s="24" t="s">
        <v>71</v>
      </c>
      <c r="D16" s="24" t="s">
        <v>83</v>
      </c>
      <c r="E16" s="24" t="s">
        <v>65</v>
      </c>
      <c r="F16" s="24" t="s">
        <v>84</v>
      </c>
      <c r="G16" s="24" t="s">
        <v>85</v>
      </c>
      <c r="H16" s="24" t="s">
        <v>86</v>
      </c>
      <c r="I16" s="24" t="s">
        <v>87</v>
      </c>
    </row>
    <row r="17" spans="1:9" x14ac:dyDescent="0.25">
      <c r="A17" t="s">
        <v>55</v>
      </c>
      <c r="B17">
        <v>6.4308567757568398E-4</v>
      </c>
      <c r="C17">
        <v>1.0281918761443651E-3</v>
      </c>
      <c r="D17">
        <v>0.62545298450246689</v>
      </c>
      <c r="E17">
        <v>0.53393299280280981</v>
      </c>
      <c r="F17">
        <v>-1.4115918340140653E-3</v>
      </c>
      <c r="G17">
        <v>2.697763189165433E-3</v>
      </c>
      <c r="H17">
        <v>-1.4115918340140653E-3</v>
      </c>
      <c r="I17">
        <v>2.697763189165433E-3</v>
      </c>
    </row>
    <row r="18" spans="1:9" ht="15.75" thickBot="1" x14ac:dyDescent="0.3">
      <c r="A18" s="23" t="s">
        <v>88</v>
      </c>
      <c r="B18" s="23">
        <v>0.27542619843606031</v>
      </c>
      <c r="C18" s="23">
        <v>3.4706852994810411E-2</v>
      </c>
      <c r="D18" s="23">
        <v>7.9357871621850524</v>
      </c>
      <c r="E18" s="26">
        <v>4.6209660631934037E-11</v>
      </c>
      <c r="F18" s="23">
        <v>0.20607008699322327</v>
      </c>
      <c r="G18" s="23">
        <v>0.34478230987889735</v>
      </c>
      <c r="H18" s="23">
        <v>0.20607008699322327</v>
      </c>
      <c r="I18" s="23">
        <v>0.34478230987889735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C43F8-5501-483C-ADC8-26D7583DD289}">
  <dimension ref="A2:IY219"/>
  <sheetViews>
    <sheetView showGridLines="0" tabSelected="1" zoomScaleNormal="100" workbookViewId="0">
      <selection activeCell="E5" sqref="E5"/>
    </sheetView>
  </sheetViews>
  <sheetFormatPr defaultRowHeight="15" x14ac:dyDescent="0.25"/>
  <cols>
    <col min="1" max="1" width="10.140625" style="6" bestFit="1" customWidth="1"/>
    <col min="2" max="2" width="10.140625" style="6" customWidth="1"/>
    <col min="3" max="4" width="8.85546875" style="6"/>
    <col min="5" max="5" width="9.7109375" style="6" bestFit="1" customWidth="1"/>
    <col min="6" max="255" width="8.85546875" style="6"/>
  </cols>
  <sheetData>
    <row r="2" spans="1:259" x14ac:dyDescent="0.25">
      <c r="E2" s="5" t="s">
        <v>59</v>
      </c>
      <c r="F2" s="5" t="s">
        <v>60</v>
      </c>
      <c r="J2" s="5" t="s">
        <v>59</v>
      </c>
      <c r="K2" s="5" t="s">
        <v>60</v>
      </c>
      <c r="O2" s="5" t="s">
        <v>59</v>
      </c>
      <c r="P2" s="5" t="s">
        <v>60</v>
      </c>
      <c r="T2" s="5" t="s">
        <v>59</v>
      </c>
      <c r="U2" s="5" t="s">
        <v>60</v>
      </c>
      <c r="Y2" s="5" t="s">
        <v>59</v>
      </c>
      <c r="Z2" s="5" t="s">
        <v>60</v>
      </c>
      <c r="AD2" s="5" t="s">
        <v>59</v>
      </c>
      <c r="AE2" s="5" t="s">
        <v>60</v>
      </c>
      <c r="AI2" s="5" t="s">
        <v>59</v>
      </c>
      <c r="AJ2" s="5" t="s">
        <v>60</v>
      </c>
      <c r="AN2" s="5" t="s">
        <v>59</v>
      </c>
      <c r="AO2" s="5" t="s">
        <v>60</v>
      </c>
      <c r="AS2" s="5" t="s">
        <v>59</v>
      </c>
      <c r="AT2" s="5" t="s">
        <v>60</v>
      </c>
      <c r="AX2" s="5" t="s">
        <v>59</v>
      </c>
      <c r="AY2" s="5" t="s">
        <v>60</v>
      </c>
      <c r="BC2" s="5" t="s">
        <v>59</v>
      </c>
      <c r="BD2" s="5" t="s">
        <v>60</v>
      </c>
      <c r="BH2" s="5" t="s">
        <v>59</v>
      </c>
      <c r="BI2" s="5" t="s">
        <v>60</v>
      </c>
      <c r="BM2" s="5" t="s">
        <v>59</v>
      </c>
      <c r="BN2" s="5" t="s">
        <v>60</v>
      </c>
      <c r="BR2" s="5" t="s">
        <v>59</v>
      </c>
      <c r="BS2" s="5" t="s">
        <v>60</v>
      </c>
      <c r="BW2" s="5" t="s">
        <v>59</v>
      </c>
      <c r="BX2" s="5" t="s">
        <v>60</v>
      </c>
      <c r="CB2" s="5" t="s">
        <v>59</v>
      </c>
      <c r="CC2" s="5" t="s">
        <v>60</v>
      </c>
      <c r="CG2" s="5" t="s">
        <v>59</v>
      </c>
      <c r="CH2" s="5" t="s">
        <v>60</v>
      </c>
      <c r="CL2" s="5" t="s">
        <v>59</v>
      </c>
      <c r="CM2" s="5" t="s">
        <v>60</v>
      </c>
      <c r="CQ2" s="5" t="s">
        <v>59</v>
      </c>
      <c r="CR2" s="5" t="s">
        <v>60</v>
      </c>
      <c r="CV2" s="5" t="s">
        <v>59</v>
      </c>
      <c r="CW2" s="5" t="s">
        <v>60</v>
      </c>
      <c r="DA2" s="5" t="s">
        <v>59</v>
      </c>
      <c r="DB2" s="5" t="s">
        <v>60</v>
      </c>
      <c r="DF2" s="5" t="s">
        <v>59</v>
      </c>
      <c r="DG2" s="5" t="s">
        <v>60</v>
      </c>
      <c r="DK2" s="5" t="s">
        <v>59</v>
      </c>
      <c r="DL2" s="5" t="s">
        <v>60</v>
      </c>
      <c r="DP2" s="5" t="s">
        <v>59</v>
      </c>
      <c r="DQ2" s="5" t="s">
        <v>60</v>
      </c>
      <c r="DU2" s="5" t="s">
        <v>59</v>
      </c>
      <c r="DV2" s="5" t="s">
        <v>60</v>
      </c>
      <c r="DZ2" s="5" t="s">
        <v>59</v>
      </c>
      <c r="EA2" s="5" t="s">
        <v>60</v>
      </c>
      <c r="EE2" s="5" t="s">
        <v>59</v>
      </c>
      <c r="EF2" s="5" t="s">
        <v>60</v>
      </c>
      <c r="EJ2" s="5" t="s">
        <v>59</v>
      </c>
      <c r="EK2" s="5" t="s">
        <v>60</v>
      </c>
      <c r="EO2" s="5" t="s">
        <v>59</v>
      </c>
      <c r="EP2" s="5" t="s">
        <v>60</v>
      </c>
      <c r="ET2" s="5" t="s">
        <v>59</v>
      </c>
      <c r="EU2" s="5" t="s">
        <v>60</v>
      </c>
      <c r="EY2" s="5" t="s">
        <v>59</v>
      </c>
      <c r="EZ2" s="5" t="s">
        <v>60</v>
      </c>
      <c r="FD2" s="5" t="s">
        <v>59</v>
      </c>
      <c r="FE2" s="5" t="s">
        <v>60</v>
      </c>
      <c r="FI2" s="5" t="s">
        <v>59</v>
      </c>
      <c r="FJ2" s="5" t="s">
        <v>60</v>
      </c>
      <c r="FN2" s="5" t="s">
        <v>59</v>
      </c>
      <c r="FO2" s="5" t="s">
        <v>60</v>
      </c>
      <c r="FS2" s="5" t="s">
        <v>59</v>
      </c>
      <c r="FT2" s="5" t="s">
        <v>60</v>
      </c>
      <c r="FX2" s="5" t="s">
        <v>59</v>
      </c>
      <c r="FY2" s="5" t="s">
        <v>60</v>
      </c>
      <c r="GC2" s="5" t="s">
        <v>59</v>
      </c>
      <c r="GD2" s="5" t="s">
        <v>60</v>
      </c>
      <c r="GH2" s="5" t="s">
        <v>59</v>
      </c>
      <c r="GI2" s="5" t="s">
        <v>60</v>
      </c>
      <c r="GM2" s="5" t="s">
        <v>59</v>
      </c>
      <c r="GN2" s="5" t="s">
        <v>60</v>
      </c>
      <c r="GR2" s="5" t="s">
        <v>59</v>
      </c>
      <c r="GS2" s="5" t="s">
        <v>60</v>
      </c>
      <c r="GW2" s="5" t="s">
        <v>59</v>
      </c>
      <c r="GX2" s="5" t="s">
        <v>60</v>
      </c>
      <c r="HB2" s="5" t="s">
        <v>59</v>
      </c>
      <c r="HC2" s="5" t="s">
        <v>60</v>
      </c>
      <c r="HG2" s="5" t="s">
        <v>59</v>
      </c>
      <c r="HH2" s="5" t="s">
        <v>60</v>
      </c>
      <c r="HL2" s="5" t="s">
        <v>59</v>
      </c>
      <c r="HM2" s="5" t="s">
        <v>60</v>
      </c>
      <c r="HQ2" s="5" t="s">
        <v>59</v>
      </c>
      <c r="HR2" s="5" t="s">
        <v>60</v>
      </c>
      <c r="HV2" s="5" t="s">
        <v>59</v>
      </c>
      <c r="HW2" s="5" t="s">
        <v>60</v>
      </c>
      <c r="IA2" s="5" t="s">
        <v>59</v>
      </c>
      <c r="IB2" s="5" t="s">
        <v>60</v>
      </c>
      <c r="IF2" s="5" t="s">
        <v>59</v>
      </c>
      <c r="IG2" s="5" t="s">
        <v>60</v>
      </c>
      <c r="IK2" s="5" t="s">
        <v>59</v>
      </c>
      <c r="IL2" s="5" t="s">
        <v>60</v>
      </c>
      <c r="IP2" s="5" t="s">
        <v>59</v>
      </c>
      <c r="IQ2" s="5" t="s">
        <v>60</v>
      </c>
      <c r="IU2" s="5" t="s">
        <v>59</v>
      </c>
      <c r="IV2" s="5" t="s">
        <v>60</v>
      </c>
    </row>
    <row r="3" spans="1:259" x14ac:dyDescent="0.25">
      <c r="D3" s="15" t="s">
        <v>55</v>
      </c>
      <c r="E3" s="16">
        <f>INTERCEPT(E40:E104,sp500idx)</f>
        <v>-3.4266018291572633E-3</v>
      </c>
      <c r="F3" s="16">
        <f>INTERCEPT(E40:E104,nasdaq)</f>
        <v>-2.5678103241543403E-3</v>
      </c>
      <c r="J3" s="16">
        <f>INTERCEPT(J40:J104,sp500idx)</f>
        <v>1.7395770724173885E-3</v>
      </c>
      <c r="K3" s="16">
        <f>INTERCEPT(J40:J104,nasdaq)</f>
        <v>1.8378028897069788E-3</v>
      </c>
      <c r="O3" s="16">
        <f>INTERCEPT(O40:O104,sp500idx)</f>
        <v>1.2201709987720781E-3</v>
      </c>
      <c r="P3" s="16">
        <f>INTERCEPT(O40:O104,nasdaq)</f>
        <v>1.3335147345764332E-3</v>
      </c>
      <c r="T3" s="16">
        <f>INTERCEPT(T40:T104,sp500idx)</f>
        <v>2.8495885367133484E-3</v>
      </c>
      <c r="U3" s="16">
        <f>INTERCEPT(T40:T104,nasdaq)</f>
        <v>2.7616683175125576E-3</v>
      </c>
      <c r="Y3" s="16">
        <f>INTERCEPT(Y40:Y104,sp500idx)</f>
        <v>-4.7426431279811243E-3</v>
      </c>
      <c r="Z3" s="16">
        <f>INTERCEPT(Y40:Y104,nasdaq)</f>
        <v>-4.5038136611121032E-3</v>
      </c>
      <c r="AD3" s="16">
        <f>INTERCEPT(AD40:AD104,sp500idx)</f>
        <v>1.5727261152807201E-3</v>
      </c>
      <c r="AE3" s="16">
        <f>INTERCEPT(AD40:AD104,nasdaq)</f>
        <v>1.6187564145507707E-3</v>
      </c>
      <c r="AI3" s="16">
        <f>INTERCEPT(AI40:AI104,sp500idx)</f>
        <v>1.143844700460645E-3</v>
      </c>
      <c r="AJ3" s="16">
        <f>INTERCEPT(AI40:AI104,nasdaq)</f>
        <v>1.2545316273567992E-3</v>
      </c>
      <c r="AN3" s="16">
        <f>INTERCEPT(AN40:AN104,sp500idx)</f>
        <v>-2.0809873268795051E-3</v>
      </c>
      <c r="AO3" s="16">
        <f>INTERCEPT(AN40:AN104,nasdaq)</f>
        <v>-1.8142244987339171E-3</v>
      </c>
      <c r="AS3" s="16">
        <f>INTERCEPT(AS40:AS104,sp500idx)</f>
        <v>-1.3519598424808425E-4</v>
      </c>
      <c r="AT3" s="16">
        <f>INTERCEPT(AS40:AS104,nasdaq)</f>
        <v>-2.3342645778131176E-4</v>
      </c>
      <c r="AX3" s="16">
        <f>INTERCEPT(AX40:AX104,sp500idx)</f>
        <v>-5.9200798447097648E-3</v>
      </c>
      <c r="AY3" s="16">
        <f>INTERCEPT(AX40:AX104,nasdaq)</f>
        <v>-4.8709077994378673E-3</v>
      </c>
      <c r="BC3" s="16">
        <f>INTERCEPT(BC40:BC104,sp500idx)</f>
        <v>-1.4558050962906314E-3</v>
      </c>
      <c r="BD3" s="16">
        <f>INTERCEPT(BC40:BC104,nasdaq)</f>
        <v>-1.318113640182183E-3</v>
      </c>
      <c r="BH3" s="16">
        <f>INTERCEPT(BH40:BH104,sp500idx)</f>
        <v>1.7940208178737456E-3</v>
      </c>
      <c r="BI3" s="16">
        <f>INTERCEPT(BH40:BH104,nasdaq)</f>
        <v>1.7466842901108614E-3</v>
      </c>
      <c r="BM3" s="16">
        <f>INTERCEPT(BM40:BM104,sp500idx)</f>
        <v>-3.6327818135719952E-4</v>
      </c>
      <c r="BN3" s="16">
        <f>INTERCEPT(BM40:BM104,nasdaq)</f>
        <v>-1.8841735264603918E-4</v>
      </c>
      <c r="BR3" s="16">
        <f>INTERCEPT(BR40:BR104,sp500idx)</f>
        <v>8.8149289540269404E-4</v>
      </c>
      <c r="BS3" s="16">
        <f>INTERCEPT(BR40:BR104,nasdaq)</f>
        <v>8.6545351562624349E-4</v>
      </c>
      <c r="BW3" s="16">
        <f>INTERCEPT(BW40:BW104,sp500idx)</f>
        <v>-3.1220750037563747E-3</v>
      </c>
      <c r="BX3" s="16">
        <f>INTERCEPT(BW40:BW104,nasdaq)</f>
        <v>-2.8103275293603382E-3</v>
      </c>
      <c r="CB3" s="16">
        <f>INTERCEPT(CB40:CB104,sp500idx)</f>
        <v>-7.9554548731524191E-4</v>
      </c>
      <c r="CC3" s="16">
        <f>INTERCEPT(CB40:CB104,nasdaq)</f>
        <v>-5.948346649233638E-4</v>
      </c>
      <c r="CG3" s="16">
        <f>INTERCEPT(CG40:CG104,sp500idx)</f>
        <v>-2.0202779122879058E-3</v>
      </c>
      <c r="CH3" s="16">
        <f>INTERCEPT(CG40:CG104,nasdaq)</f>
        <v>-1.7690672627487718E-3</v>
      </c>
      <c r="CL3" s="16">
        <f>INTERCEPT(CL40:CL104,sp500idx)</f>
        <v>-2.6859390276418125E-4</v>
      </c>
      <c r="CM3" s="16">
        <f>INTERCEPT(CL40:CL104,nasdaq)</f>
        <v>-7.972289746952172E-5</v>
      </c>
      <c r="CQ3" s="16">
        <f>INTERCEPT(CQ40:CQ104,sp500idx)</f>
        <v>1.0034123327435469E-3</v>
      </c>
      <c r="CR3" s="16">
        <f>INTERCEPT(CQ40:CQ104,nasdaq)</f>
        <v>8.4735886571632457E-4</v>
      </c>
      <c r="CV3" s="16">
        <f>INTERCEPT(CV40:CV104,sp500idx)</f>
        <v>1.9251221561042344E-3</v>
      </c>
      <c r="CW3" s="16">
        <f>INTERCEPT(CV40:CV104,nasdaq)</f>
        <v>2.0232528489186386E-3</v>
      </c>
      <c r="DA3" s="16">
        <f>INTERCEPT(DA40:DA104,sp500idx)</f>
        <v>-3.2462065009181661E-4</v>
      </c>
      <c r="DB3" s="16">
        <f>INTERCEPT(DA40:DA104,nasdaq)</f>
        <v>1.4764994364848631E-4</v>
      </c>
      <c r="DF3" s="16">
        <f>INTERCEPT(DF40:DF104,sp500idx)</f>
        <v>-6.6655637939105521E-3</v>
      </c>
      <c r="DG3" s="16">
        <f>INTERCEPT(DF40:DF104,nasdaq)</f>
        <v>-6.4350257233565756E-3</v>
      </c>
      <c r="DK3" s="16">
        <f>INTERCEPT(DK40:DK104,sp500idx)</f>
        <v>-2.0342927892986699E-3</v>
      </c>
      <c r="DL3" s="16">
        <f>INTERCEPT(DK40:DK104,nasdaq)</f>
        <v>-1.816847104465843E-3</v>
      </c>
      <c r="DP3" s="16">
        <f>INTERCEPT(DP40:DP104,sp500idx)</f>
        <v>-9.6747723999811481E-4</v>
      </c>
      <c r="DQ3" s="16">
        <f>INTERCEPT(DP40:DP104,nasdaq)</f>
        <v>-8.3787504049585263E-4</v>
      </c>
      <c r="DU3" s="16">
        <f>INTERCEPT(DU40:DU104,sp500idx)</f>
        <v>5.3918072137935135E-3</v>
      </c>
      <c r="DV3" s="16">
        <f>INTERCEPT(DU40:DU104,nasdaq)</f>
        <v>5.3620856734194243E-3</v>
      </c>
      <c r="DZ3" s="16">
        <f>INTERCEPT(DZ40:DZ104,sp500idx)</f>
        <v>5.4719471651997614E-4</v>
      </c>
      <c r="EA3" s="16">
        <f>INTERCEPT(DZ40:DZ104,nasdaq)</f>
        <v>5.5831055386857515E-4</v>
      </c>
      <c r="EE3" s="16">
        <f>INTERCEPT(EE40:EE104,sp500idx)</f>
        <v>-2.4188768994755491E-3</v>
      </c>
      <c r="EF3" s="16">
        <f>INTERCEPT(EE40:EE104,nasdaq)</f>
        <v>-2.0168979583165231E-3</v>
      </c>
      <c r="EJ3" s="16">
        <f>INTERCEPT(EJ40:EJ104,sp500idx)</f>
        <v>-1.9767373213082752E-4</v>
      </c>
      <c r="EK3" s="16">
        <f>INTERCEPT(EJ40:EJ104,nasdaq)</f>
        <v>1.283912061413484E-4</v>
      </c>
      <c r="EO3" s="16">
        <f>INTERCEPT(EO40:EO104,sp500idx)</f>
        <v>-8.1888845480152656E-4</v>
      </c>
      <c r="EP3" s="16">
        <f>INTERCEPT(EO40:EO104,nasdaq)</f>
        <v>-7.8251523363394738E-4</v>
      </c>
      <c r="ET3" s="16">
        <f>INTERCEPT(ET40:ET104,sp500idx)</f>
        <v>2.1345145638171541E-4</v>
      </c>
      <c r="EU3" s="16">
        <f>INTERCEPT(ET40:ET104,nasdaq)</f>
        <v>-3.4984901104813003E-5</v>
      </c>
      <c r="EY3" s="16">
        <f>INTERCEPT(EY40:EY104,sp500idx)</f>
        <v>1.3125373001398133E-3</v>
      </c>
      <c r="EZ3" s="16">
        <f>INTERCEPT(EY40:EY104,nasdaq)</f>
        <v>1.2658877492737384E-3</v>
      </c>
      <c r="FD3" s="16">
        <f>INTERCEPT(FD40:FD104,sp500idx)</f>
        <v>-4.7909125471707909E-3</v>
      </c>
      <c r="FE3" s="16">
        <f>INTERCEPT(FD40:FD104,nasdaq)</f>
        <v>-4.6553881086192749E-3</v>
      </c>
      <c r="FI3" s="16">
        <f>INTERCEPT(FI40:FI104,sp500idx)</f>
        <v>-1.7067094856470276E-3</v>
      </c>
      <c r="FJ3" s="16">
        <f>INTERCEPT(FI40:FI104,nasdaq)</f>
        <v>-1.330231081228836E-3</v>
      </c>
      <c r="FN3" s="16">
        <f>INTERCEPT(FN40:FN104,sp500idx)</f>
        <v>-7.9133008489356063E-4</v>
      </c>
      <c r="FO3" s="16">
        <f>INTERCEPT(FN40:FN104,nasdaq)</f>
        <v>-2.5757829663114679E-4</v>
      </c>
      <c r="FS3" s="16">
        <f>INTERCEPT(FS40:FS104,sp500idx)</f>
        <v>-6.9437995042202173E-3</v>
      </c>
      <c r="FT3" s="16">
        <f>INTERCEPT(FS40:FS104,nasdaq)</f>
        <v>-6.5372199215276705E-3</v>
      </c>
      <c r="FX3" s="16">
        <f>INTERCEPT(FX40:FX104,sp500idx)</f>
        <v>-2.9086916869415632E-3</v>
      </c>
      <c r="FY3" s="16">
        <f>INTERCEPT(FX40:FX104,nasdaq)</f>
        <v>-2.0095788255346586E-3</v>
      </c>
      <c r="GC3" s="16">
        <f>INTERCEPT(GC40:GC104,sp500idx)</f>
        <v>-4.217062692094388E-4</v>
      </c>
      <c r="GD3" s="16">
        <f>INTERCEPT(GC40:GC104,nasdaq)</f>
        <v>-2.6527298808886419E-4</v>
      </c>
      <c r="GH3" s="16">
        <f>INTERCEPT(GH40:GH104,sp500idx)</f>
        <v>-5.2111653586631916E-4</v>
      </c>
      <c r="GI3" s="16">
        <f>INTERCEPT(GH40:GH104,nasdaq)</f>
        <v>-4.216611871454461E-4</v>
      </c>
      <c r="GM3" s="16">
        <f>INTERCEPT(GM40:GM104,sp500idx)</f>
        <v>1.0170000709107893E-3</v>
      </c>
      <c r="GN3" s="16">
        <f>INTERCEPT(GM40:GM104,nasdaq)</f>
        <v>9.450454537688125E-4</v>
      </c>
      <c r="GR3" s="16">
        <f>INTERCEPT(GR40:GR104,sp500idx)</f>
        <v>5.0110136544169752E-4</v>
      </c>
      <c r="GS3" s="16">
        <f>INTERCEPT(GR40:GR104,nasdaq)</f>
        <v>5.0826021287177908E-4</v>
      </c>
      <c r="GW3" s="16">
        <f>INTERCEPT(GW40:GW104,sp500idx)</f>
        <v>-1.63187706784394E-3</v>
      </c>
      <c r="GX3" s="16">
        <f>INTERCEPT(GW40:GW104,nasdaq)</f>
        <v>-1.3530109038625659E-3</v>
      </c>
      <c r="HB3" s="16">
        <f>INTERCEPT(HB40:HB104,sp500idx)</f>
        <v>2.2046015373696315E-3</v>
      </c>
      <c r="HC3" s="16">
        <f>INTERCEPT(HB40:HB104,nasdaq)</f>
        <v>2.0612136517719581E-3</v>
      </c>
      <c r="HG3" s="16">
        <f>INTERCEPT(HG40:HG104,sp500idx)</f>
        <v>-3.2126215392969153E-4</v>
      </c>
      <c r="HH3" s="16">
        <f>INTERCEPT(HG40:HG104,nasdaq)</f>
        <v>-2.5158133550498411E-4</v>
      </c>
      <c r="HL3" s="16">
        <f>INTERCEPT(HL40:HL104,sp500idx)</f>
        <v>3.7915894545946177E-3</v>
      </c>
      <c r="HM3" s="16">
        <f>INTERCEPT(HL40:HL104,nasdaq)</f>
        <v>4.4715642494211399E-3</v>
      </c>
      <c r="HQ3" s="16">
        <f>INTERCEPT(HQ40:HQ104,sp500idx)</f>
        <v>-2.9885153605871155E-3</v>
      </c>
      <c r="HR3" s="16">
        <f>INTERCEPT(HQ40:HQ104,nasdaq)</f>
        <v>-2.4193466023120667E-3</v>
      </c>
      <c r="HV3" s="16">
        <f>INTERCEPT(HV40:HV104,sp500idx)</f>
        <v>-3.0836554092755278E-3</v>
      </c>
      <c r="HW3" s="16">
        <f>INTERCEPT(HV40:HV104,nasdaq)</f>
        <v>-2.4871970370661084E-3</v>
      </c>
      <c r="IA3" s="16">
        <f>INTERCEPT(IA40:IA104,sp500idx)</f>
        <v>-8.8194155586064139E-4</v>
      </c>
      <c r="IB3" s="16">
        <f>INTERCEPT(IA40:IA104,nasdaq)</f>
        <v>-7.0377129774311668E-4</v>
      </c>
      <c r="IF3" s="16">
        <f>INTERCEPT(IF40:IF104,sp500idx)</f>
        <v>-6.9463158243553754E-4</v>
      </c>
      <c r="IG3" s="16">
        <f>INTERCEPT(IF40:IF104,nasdaq)</f>
        <v>-5.4835595447730095E-4</v>
      </c>
      <c r="IK3" s="16">
        <f>INTERCEPT(IK40:IK104,sp500idx)</f>
        <v>-8.3081862457949748E-4</v>
      </c>
      <c r="IL3" s="16">
        <f>INTERCEPT(IK40:IK104,nasdaq)</f>
        <v>-6.5043823193416971E-4</v>
      </c>
      <c r="IP3" s="16">
        <f>INTERCEPT(IP40:IP104,sp500idx)</f>
        <v>2.6086674833064951E-4</v>
      </c>
      <c r="IQ3" s="16">
        <f>INTERCEPT(IP40:IP104,nasdaq)</f>
        <v>4.0249353955581352E-4</v>
      </c>
      <c r="IU3" s="16">
        <f>INTERCEPT(IU40:IU104,sp500idx)</f>
        <v>-8.5937692801524236E-4</v>
      </c>
      <c r="IV3" s="16">
        <f>INTERCEPT(IU40:IU104,nasdaq)</f>
        <v>-5.5109419407767854E-4</v>
      </c>
    </row>
    <row r="4" spans="1:259" x14ac:dyDescent="0.25">
      <c r="D4" s="15" t="s">
        <v>56</v>
      </c>
      <c r="E4" s="16">
        <f>SLOPE(E40:E104,sp500idx)</f>
        <v>1.8150328342498872</v>
      </c>
      <c r="F4" s="16">
        <f>SLOPE(E40:E104,nasdaq)</f>
        <v>1.3752655176442419</v>
      </c>
      <c r="J4" s="16">
        <f>SLOPE(J40:J104,sp500idx)</f>
        <v>1.0402161916057386</v>
      </c>
      <c r="K4" s="16">
        <f>SLOPE(J40:J104,nasdaq)</f>
        <v>0.51035272027340073</v>
      </c>
      <c r="O4" s="16">
        <f>SLOPE(O40:O104,sp500idx)</f>
        <v>0.57421033127220189</v>
      </c>
      <c r="P4" s="16">
        <f>SLOPE(O40:O104,nasdaq)</f>
        <v>0.3234143065216788</v>
      </c>
      <c r="T4" s="16">
        <f>SLOPE(T40:T104,sp500idx)</f>
        <v>-8.9490034102942526E-2</v>
      </c>
      <c r="U4" s="16">
        <f>SLOPE(T40:T104,nasdaq)</f>
        <v>-9.9949690574348798E-2</v>
      </c>
      <c r="Y4" s="16">
        <f>SLOPE(Y40:Y104,sp500idx)</f>
        <v>1.1829535972986285</v>
      </c>
      <c r="Z4" s="16">
        <f>SLOPE(Y40:Y104,nasdaq)</f>
        <v>0.67003438359269862</v>
      </c>
      <c r="AD4" s="16">
        <f>SLOPE(AD40:AD104,sp500idx)</f>
        <v>0.61039978216771695</v>
      </c>
      <c r="AE4" s="16">
        <f>SLOPE(AD40:AD104,nasdaq)</f>
        <v>0.29128871086185371</v>
      </c>
      <c r="AI4" s="16">
        <f>SLOPE(AI40:AI104,sp500idx)</f>
        <v>0.68188624384513175</v>
      </c>
      <c r="AJ4" s="16">
        <f>SLOPE(AI40:AI104,nasdaq)</f>
        <v>0.36719835428532516</v>
      </c>
      <c r="AN4" s="16">
        <f>SLOPE(AN40:AN104,sp500idx)</f>
        <v>1.0169442999688854</v>
      </c>
      <c r="AO4" s="16">
        <f>SLOPE(AN40:AN104,nasdaq)</f>
        <v>0.61934089906245082</v>
      </c>
      <c r="AS4" s="16">
        <f>SLOPE(AS40:AS104,sp500idx)</f>
        <v>0.41121993368878923</v>
      </c>
      <c r="AT4" s="16">
        <f>SLOPE(AS40:AS104,nasdaq)</f>
        <v>0.10509473887584229</v>
      </c>
      <c r="AX4" s="16">
        <f>SLOPE(AX40:AX104,sp500idx)</f>
        <v>2.3379021781496268</v>
      </c>
      <c r="AY4" s="16">
        <f>SLOPE(AX40:AX104,nasdaq)</f>
        <v>1.7312378718500923</v>
      </c>
      <c r="BC4" s="16">
        <f>SLOPE(BC40:BC104,sp500idx)</f>
        <v>0.87847787363753704</v>
      </c>
      <c r="BD4" s="16">
        <f>SLOPE(BC40:BC104,nasdaq)</f>
        <v>0.46960307835826792</v>
      </c>
      <c r="BH4" s="16">
        <f>SLOPE(BH40:BH104,sp500idx)</f>
        <v>0.42840931584510927</v>
      </c>
      <c r="BI4" s="16">
        <f>SLOPE(BH40:BH104,nasdaq)</f>
        <v>0.14827509979911679</v>
      </c>
      <c r="BM4" s="16">
        <f>SLOPE(BM40:BM104,sp500idx)</f>
        <v>0.86175065748765989</v>
      </c>
      <c r="BN4" s="16">
        <f>SLOPE(BM40:BM104,nasdaq)</f>
        <v>0.48872294322947962</v>
      </c>
      <c r="BR4" s="16">
        <f>SLOPE(BR40:BR104,sp500idx)</f>
        <v>0.54807695830139136</v>
      </c>
      <c r="BS4" s="16">
        <f>SLOPE(BR40:BR104,nasdaq)</f>
        <v>0.22108908888510925</v>
      </c>
      <c r="BW4" s="16">
        <f>SLOPE(BW40:BW104,sp500idx)</f>
        <v>0.84348095192655703</v>
      </c>
      <c r="BX4" s="16">
        <f>SLOPE(BW40:BW104,nasdaq)</f>
        <v>0.5775116360244984</v>
      </c>
      <c r="CB4" s="16">
        <f>SLOPE(CB40:CB104,sp500idx)</f>
        <v>0.94105115848778043</v>
      </c>
      <c r="CC4" s="16">
        <f>SLOPE(CB40:CB104,nasdaq)</f>
        <v>0.54057864403871247</v>
      </c>
      <c r="CG4" s="16">
        <f>SLOPE(CG40:CG104,sp500idx)</f>
        <v>0.90987899219770452</v>
      </c>
      <c r="CH4" s="16">
        <f>SLOPE(CG40:CG104,nasdaq)</f>
        <v>0.56297437338405709</v>
      </c>
      <c r="CL4" s="16">
        <f>SLOPE(CL40:CL104,sp500idx)</f>
        <v>1.050140517923013</v>
      </c>
      <c r="CM4" s="16">
        <f>SLOPE(CL40:CL104,nasdaq)</f>
        <v>0.57848596786766093</v>
      </c>
      <c r="CQ4" s="16">
        <f>SLOPE(CQ40:CQ104,sp500idx)</f>
        <v>5.3102277995580933E-2</v>
      </c>
      <c r="CR4" s="16">
        <f>SLOPE(CQ40:CQ104,nasdaq)</f>
        <v>-8.7535556456675878E-2</v>
      </c>
      <c r="CV4" s="16">
        <f>SLOPE(CV40:CV104,sp500idx)</f>
        <v>0.76063884922562874</v>
      </c>
      <c r="CW4" s="16">
        <f>SLOPE(CV40:CV104,nasdaq)</f>
        <v>0.39173678664350686</v>
      </c>
      <c r="DA4" s="16">
        <f>SLOPE(DA40:DA104,sp500idx)</f>
        <v>1.3263675113994433</v>
      </c>
      <c r="DB4" s="16">
        <f>SLOPE(DA40:DA104,nasdaq)</f>
        <v>0.8954740054634589</v>
      </c>
      <c r="DF4" s="16">
        <f>SLOPE(DF40:DF104,sp500idx)</f>
        <v>1.1211721777713861</v>
      </c>
      <c r="DG4" s="16">
        <f>SLOPE(DF40:DF104,nasdaq)</f>
        <v>0.63799000019920826</v>
      </c>
      <c r="DK4" s="16">
        <f>SLOPE(DK40:DK104,sp500idx)</f>
        <v>0.95665329364134988</v>
      </c>
      <c r="DL4" s="16">
        <f>SLOPE(DK40:DK104,nasdaq)</f>
        <v>0.55899620437969311</v>
      </c>
      <c r="DP4" s="16">
        <f>SLOPE(DP40:DP104,sp500idx)</f>
        <v>0.95752419577300907</v>
      </c>
      <c r="DQ4" s="16">
        <f>SLOPE(DP40:DP104,nasdaq)</f>
        <v>0.49741626914959386</v>
      </c>
      <c r="DU4" s="16">
        <f>SLOPE(DU40:DU104,sp500idx)</f>
        <v>0.89376852058922596</v>
      </c>
      <c r="DV4" s="16">
        <f>SLOPE(DU40:DU104,nasdaq)</f>
        <v>0.35802330231770818</v>
      </c>
      <c r="DZ4" s="16">
        <f>SLOPE(DZ40:DZ104,sp500idx)</f>
        <v>0.20451148290216592</v>
      </c>
      <c r="EA4" s="16">
        <f>SLOPE(DZ40:DZ104,nasdaq)</f>
        <v>9.4557903310896724E-2</v>
      </c>
      <c r="EE4" s="16">
        <f>SLOPE(EE40:EE104,sp500idx)</f>
        <v>1.0572465274380303</v>
      </c>
      <c r="EF4" s="16">
        <f>SLOPE(EE40:EE104,nasdaq)</f>
        <v>0.73178768170003361</v>
      </c>
      <c r="EJ4" s="16">
        <f>SLOPE(EJ40:EJ104,sp500idx)</f>
        <v>1.0890831501483087</v>
      </c>
      <c r="EK4" s="16">
        <f>SLOPE(EJ40:EJ104,nasdaq)</f>
        <v>0.69175104654380914</v>
      </c>
      <c r="EO4" s="16">
        <f>SLOPE(EO40:EO104,sp500idx)</f>
        <v>0.68560253732542098</v>
      </c>
      <c r="EP4" s="16">
        <f>SLOPE(EO40:EO104,nasdaq)</f>
        <v>0.31636645513439582</v>
      </c>
      <c r="ET4" s="16">
        <f>SLOPE(ET40:ET104,sp500idx)</f>
        <v>-0.17736853898548335</v>
      </c>
      <c r="EU4" s="16">
        <f>SLOPE(ET40:ET104,nasdaq)</f>
        <v>-0.25041233880623842</v>
      </c>
      <c r="EY4" s="16">
        <f>SLOPE(EY40:EY104,sp500idx)</f>
        <v>0.36837505776839641</v>
      </c>
      <c r="EZ4" s="16">
        <f>SLOPE(EY40:EY104,nasdaq)</f>
        <v>0.12330331610558345</v>
      </c>
      <c r="FD4" s="16">
        <f>SLOPE(FD40:FD104,sp500idx)</f>
        <v>0.68959048254846833</v>
      </c>
      <c r="FE4" s="16">
        <f>SLOPE(FD40:FD104,nasdaq)</f>
        <v>0.3879811513657202</v>
      </c>
      <c r="FI4" s="16">
        <f>SLOPE(FI40:FI104,sp500idx)</f>
        <v>1.1495762949514909</v>
      </c>
      <c r="FJ4" s="16">
        <f>SLOPE(FI40:FI104,nasdaq)</f>
        <v>0.75295460555030636</v>
      </c>
      <c r="FN4" s="16">
        <f>SLOPE(FN40:FN104,sp500idx)</f>
        <v>1.2702591827153229</v>
      </c>
      <c r="FO4" s="16">
        <f>SLOPE(FN40:FN104,nasdaq)</f>
        <v>0.91504039328971587</v>
      </c>
      <c r="FS4" s="16">
        <f>SLOPE(FS40:FS104,sp500idx)</f>
        <v>0.6515463615311109</v>
      </c>
      <c r="FT4" s="16">
        <f>SLOPE(FS40:FS104,nasdaq)</f>
        <v>0.56300359738107486</v>
      </c>
      <c r="FX4" s="16">
        <f>SLOPE(FX40:FX104,sp500idx)</f>
        <v>2.0232231172212458</v>
      </c>
      <c r="FY4" s="16">
        <f>SLOPE(FX40:FX104,nasdaq)</f>
        <v>1.4919797341723549</v>
      </c>
      <c r="GC4" s="16">
        <f>SLOPE(GC40:GC104,sp500idx)</f>
        <v>0.75356789572339156</v>
      </c>
      <c r="GD4" s="16">
        <f>SLOPE(GC40:GC104,nasdaq)</f>
        <v>0.42985480928225572</v>
      </c>
      <c r="GH4" s="16">
        <f>SLOPE(GH40:GH104,sp500idx)</f>
        <v>0.46054460559104582</v>
      </c>
      <c r="GI4" s="16">
        <f>SLOPE(GH40:GH104,nasdaq)</f>
        <v>0.2654223570522054</v>
      </c>
      <c r="GM4" s="16">
        <f>SLOPE(GM40:GM104,sp500idx)</f>
        <v>0.4747535680419922</v>
      </c>
      <c r="GN4" s="16">
        <f>SLOPE(GM40:GM104,nasdaq)</f>
        <v>0.15056516194122693</v>
      </c>
      <c r="GR4" s="16">
        <f>SLOPE(GR40:GR104,sp500idx)</f>
        <v>0.32421965791414087</v>
      </c>
      <c r="GS4" s="16">
        <f>SLOPE(GR40:GR104,nasdaq)</f>
        <v>0.14252705987381276</v>
      </c>
      <c r="GW4" s="16">
        <f>SLOPE(GW40:GW104,sp500idx)</f>
        <v>0.85024519272224863</v>
      </c>
      <c r="GX4" s="16">
        <f>SLOPE(GW40:GW104,nasdaq)</f>
        <v>0.55719122143922661</v>
      </c>
      <c r="HB4" s="16">
        <f>SLOPE(HB40:HB104,sp500idx)</f>
        <v>-7.6721930639965198E-3</v>
      </c>
      <c r="HC4" s="16">
        <f>SLOPE(HB40:HB104,nasdaq)</f>
        <v>-0.10437362755537666</v>
      </c>
      <c r="HG4" s="16">
        <f>SLOPE(HG40:HG104,sp500idx)</f>
        <v>0.76032109164809314</v>
      </c>
      <c r="HH4" s="16">
        <f>SLOPE(HG40:HG104,nasdaq)</f>
        <v>0.37153855009373532</v>
      </c>
      <c r="HL4" s="16">
        <f>SLOPE(HL40:HL104,sp500idx)</f>
        <v>2.4354922416898628</v>
      </c>
      <c r="HM4" s="16">
        <f>SLOPE(HL40:HL104,nasdaq)</f>
        <v>1.5122525769234405</v>
      </c>
      <c r="HQ4" s="16">
        <f>SLOPE(HQ40:HQ104,sp500idx)</f>
        <v>1.5458485046289376</v>
      </c>
      <c r="HR4" s="16">
        <f>SLOPE(HQ40:HQ104,nasdaq)</f>
        <v>1.0568750597762795</v>
      </c>
      <c r="HV4" s="16">
        <f>SLOPE(HV40:HV104,sp500idx)</f>
        <v>1.4332215386702158</v>
      </c>
      <c r="HW4" s="16">
        <f>SLOPE(HV40:HV104,nasdaq)</f>
        <v>1.0283632367939186</v>
      </c>
      <c r="IA4" s="16">
        <f>SLOPE(IA40:IA104,sp500idx)</f>
        <v>1.295520221137433</v>
      </c>
      <c r="IB4" s="16">
        <f>SLOPE(IA40:IA104,nasdaq)</f>
        <v>0.67498762291012526</v>
      </c>
      <c r="IF4" s="16">
        <f>SLOPE(IF40:IF104,sp500idx)</f>
        <v>0.83204341454626152</v>
      </c>
      <c r="IG4" s="16">
        <f>SLOPE(IF40:IF104,nasdaq)</f>
        <v>0.45596728274737519</v>
      </c>
      <c r="IK4" s="16">
        <f>SLOPE(IK40:IK104,sp500idx)</f>
        <v>1.077621773216995</v>
      </c>
      <c r="IL4" s="16">
        <f>SLOPE(IK40:IK104,nasdaq)</f>
        <v>0.58415103897330145</v>
      </c>
      <c r="IP4" s="16">
        <f>SLOPE(IP40:IP104,sp500idx)</f>
        <v>0.72756097604666614</v>
      </c>
      <c r="IQ4" s="16">
        <f>SLOPE(IP40:IP104,nasdaq)</f>
        <v>0.40838525262853981</v>
      </c>
      <c r="IU4" s="16">
        <f>SLOPE(IU40:IU104,sp500idx)</f>
        <v>0.79136569664281486</v>
      </c>
      <c r="IV4" s="16">
        <f>SLOPE(IU40:IU104,nasdaq)</f>
        <v>0.55296985225400597</v>
      </c>
    </row>
    <row r="5" spans="1:259" x14ac:dyDescent="0.25">
      <c r="D5" s="15" t="s">
        <v>57</v>
      </c>
      <c r="E5" s="16">
        <f>STEYX(E40:E104,sp500idx)</f>
        <v>2.1031029912858018E-2</v>
      </c>
      <c r="F5" s="16">
        <f>STEYX(E40:E104,nasdaq)</f>
        <v>1.8359844046684289E-2</v>
      </c>
      <c r="J5" s="16">
        <f>STEYX(J40:J104,sp500idx)</f>
        <v>2.0518384626895293E-2</v>
      </c>
      <c r="K5" s="16">
        <f>STEYX(J40:J104,nasdaq)</f>
        <v>2.2155151771936648E-2</v>
      </c>
      <c r="O5" s="16">
        <f>STEYX(O40:O104,sp500idx)</f>
        <v>1.3878610887814335E-2</v>
      </c>
      <c r="P5" s="16">
        <f>STEYX(O40:O104,nasdaq)</f>
        <v>1.4373497543671629E-2</v>
      </c>
      <c r="T5" s="16">
        <f>STEYX(T40:T104,sp500idx)</f>
        <v>3.3101191730791561E-2</v>
      </c>
      <c r="U5" s="16">
        <f>STEYX(T40:T104,nasdaq)</f>
        <v>3.3073745217392078E-2</v>
      </c>
      <c r="Y5" s="16">
        <f>STEYX(Y40:Y104,sp500idx)</f>
        <v>5.3289633528676703E-2</v>
      </c>
      <c r="Z5" s="16">
        <f>STEYX(Y40:Y104,nasdaq)</f>
        <v>5.3830037561883093E-2</v>
      </c>
      <c r="AD5" s="16">
        <f>STEYX(AD40:AD104,sp500idx)</f>
        <v>1.2186437643176257E-2</v>
      </c>
      <c r="AE5" s="16">
        <f>STEYX(AD40:AD104,nasdaq)</f>
        <v>1.3189374229729591E-2</v>
      </c>
      <c r="AI5" s="16">
        <f>STEYX(AI40:AI104,sp500idx)</f>
        <v>1.5940836715203646E-2</v>
      </c>
      <c r="AJ5" s="16">
        <f>STEYX(AI40:AI104,nasdaq)</f>
        <v>1.6658131923841649E-2</v>
      </c>
      <c r="AN5" s="16">
        <f>STEYX(AN40:AN104,sp500idx)</f>
        <v>1.3838452139676093E-2</v>
      </c>
      <c r="AO5" s="16">
        <f>STEYX(AN40:AN104,nasdaq)</f>
        <v>1.4808513484370955E-2</v>
      </c>
      <c r="AS5" s="16">
        <f>STEYX(AS40:AS104,sp500idx)</f>
        <v>1.5995316922395166E-2</v>
      </c>
      <c r="AT5" s="16">
        <f>STEYX(AS40:AS104,nasdaq)</f>
        <v>1.6593651162415412E-2</v>
      </c>
      <c r="AX5" s="16">
        <f>STEYX(AX40:AX104,sp500idx)</f>
        <v>3.3977337828020447E-2</v>
      </c>
      <c r="AY5" s="16">
        <f>STEYX(AX40:AX104,nasdaq)</f>
        <v>3.1947522969751771E-2</v>
      </c>
      <c r="BC5" s="16">
        <f>STEYX(BC40:BC104,sp500idx)</f>
        <v>1.2605445588708537E-2</v>
      </c>
      <c r="BD5" s="16">
        <f>STEYX(BC40:BC104,nasdaq)</f>
        <v>1.4094360057910362E-2</v>
      </c>
      <c r="BH5" s="16">
        <f>STEYX(BH40:BH104,sp500idx)</f>
        <v>1.6819523992584403E-2</v>
      </c>
      <c r="BI5" s="16">
        <f>STEYX(BH40:BH104,nasdaq)</f>
        <v>1.7354143589388228E-2</v>
      </c>
      <c r="BM5" s="16">
        <f>STEYX(BM40:BM104,sp500idx)</f>
        <v>1.0389142600146775E-2</v>
      </c>
      <c r="BN5" s="16">
        <f>STEYX(BM40:BM104,nasdaq)</f>
        <v>1.176768816979896E-2</v>
      </c>
      <c r="BR5" s="16">
        <f>STEYX(BR40:BR104,sp500idx)</f>
        <v>1.4552884946794041E-2</v>
      </c>
      <c r="BS5" s="16">
        <f>STEYX(BR40:BR104,nasdaq)</f>
        <v>1.5425827214290087E-2</v>
      </c>
      <c r="BW5" s="16">
        <f>STEYX(BW40:BW104,sp500idx)</f>
        <v>1.7747796556153311E-2</v>
      </c>
      <c r="BX5" s="16">
        <f>STEYX(BW40:BW104,nasdaq)</f>
        <v>1.771862607178332E-2</v>
      </c>
      <c r="CB5" s="16">
        <f>STEYX(CB40:CB104,sp500idx)</f>
        <v>1.1227100081089276E-2</v>
      </c>
      <c r="CC5" s="16">
        <f>STEYX(CB40:CB104,nasdaq)</f>
        <v>1.2662246943095971E-2</v>
      </c>
      <c r="CG5" s="16">
        <f>STEYX(CG40:CG104,sp500idx)</f>
        <v>1.3065534438392727E-2</v>
      </c>
      <c r="CH5" s="16">
        <f>STEYX(CG40:CG104,nasdaq)</f>
        <v>1.3787555531552177E-2</v>
      </c>
      <c r="CL5" s="16">
        <f>STEYX(CL40:CL104,sp500idx)</f>
        <v>1.5832136269000575E-2</v>
      </c>
      <c r="CM5" s="16">
        <f>STEYX(CL40:CL104,nasdaq)</f>
        <v>1.7372906670865617E-2</v>
      </c>
      <c r="CQ5" s="16">
        <f>STEYX(CQ40:CQ104,sp500idx)</f>
        <v>1.1763793867655007E-2</v>
      </c>
      <c r="CR5" s="16">
        <f>STEYX(CQ40:CQ104,nasdaq)</f>
        <v>1.1685365749923135E-2</v>
      </c>
      <c r="CV5" s="16">
        <f>STEYX(CV40:CV104,sp500idx)</f>
        <v>1.781929540203998E-2</v>
      </c>
      <c r="CW5" s="16">
        <f>STEYX(CV40:CV104,nasdaq)</f>
        <v>1.8728792454807679E-2</v>
      </c>
      <c r="DA5" s="16">
        <f>STEYX(DA40:DA104,sp500idx)</f>
        <v>1.1000814683368337E-2</v>
      </c>
      <c r="DB5" s="16">
        <f>STEYX(DA40:DA104,nasdaq)</f>
        <v>1.1183342077588098E-2</v>
      </c>
      <c r="DF5" s="16">
        <f>STEYX(DF40:DF104,sp500idx)</f>
        <v>4.2780125622538259E-2</v>
      </c>
      <c r="DG5" s="16">
        <f>STEYX(DF40:DF104,nasdaq)</f>
        <v>4.3371095091444566E-2</v>
      </c>
      <c r="DK5" s="16">
        <f>STEYX(DK40:DK104,sp500idx)</f>
        <v>1.1654901619863076E-2</v>
      </c>
      <c r="DL5" s="16">
        <f>STEYX(DK40:DK104,nasdaq)</f>
        <v>1.2970521403935776E-2</v>
      </c>
      <c r="DP5" s="16">
        <f>STEYX(DP40:DP104,sp500idx)</f>
        <v>1.5370482242645303E-2</v>
      </c>
      <c r="DQ5" s="16">
        <f>STEYX(DP40:DP104,nasdaq)</f>
        <v>1.6961716620374913E-2</v>
      </c>
      <c r="DU5" s="16">
        <f>STEYX(DU40:DU104,sp500idx)</f>
        <v>2.3452632143724134E-2</v>
      </c>
      <c r="DV5" s="16">
        <f>STEYX(DU40:DU104,nasdaq)</f>
        <v>2.4902647383871938E-2</v>
      </c>
      <c r="DZ5" s="16">
        <f>STEYX(DZ40:DZ104,sp500idx)</f>
        <v>1.7210265000228504E-2</v>
      </c>
      <c r="EA5" s="16">
        <f>STEYX(DZ40:DZ104,nasdaq)</f>
        <v>1.7297948954064158E-2</v>
      </c>
      <c r="EE5" s="16">
        <f>STEYX(EE40:EE104,sp500idx)</f>
        <v>2.0333252179132164E-2</v>
      </c>
      <c r="EF5" s="16">
        <f>STEYX(EE40:EE104,nasdaq)</f>
        <v>2.0210914324238799E-2</v>
      </c>
      <c r="EJ5" s="16">
        <f>STEYX(EJ40:EJ104,sp500idx)</f>
        <v>1.2161844211270104E-2</v>
      </c>
      <c r="EK5" s="16">
        <f>STEYX(EJ40:EJ104,nasdaq)</f>
        <v>1.298519915128602E-2</v>
      </c>
      <c r="EO5" s="16">
        <f>STEYX(EO40:EO104,sp500idx)</f>
        <v>1.454999041846935E-2</v>
      </c>
      <c r="EP5" s="16">
        <f>STEYX(EO40:EO104,nasdaq)</f>
        <v>1.5678749151763951E-2</v>
      </c>
      <c r="ET5" s="16">
        <f>STEYX(ET40:ET104,sp500idx)</f>
        <v>1.3048194263087865E-2</v>
      </c>
      <c r="EU5" s="16">
        <f>STEYX(ET40:ET104,nasdaq)</f>
        <v>1.2503212414191235E-2</v>
      </c>
      <c r="EY5" s="16">
        <f>STEYX(EY40:EY104,sp500idx)</f>
        <v>1.0556923698850907E-2</v>
      </c>
      <c r="EZ5" s="16">
        <f>STEYX(EY40:EY104,nasdaq)</f>
        <v>1.1192017892875106E-2</v>
      </c>
      <c r="FD5" s="16">
        <f>STEYX(FD40:FD104,sp500idx)</f>
        <v>3.5346492677107058E-2</v>
      </c>
      <c r="FE5" s="16">
        <f>STEYX(FD40:FD104,nasdaq)</f>
        <v>3.5631919054749134E-2</v>
      </c>
      <c r="FI5" s="16">
        <f>STEYX(FI40:FI104,sp500idx)</f>
        <v>1.3669530898885287E-2</v>
      </c>
      <c r="FJ5" s="16">
        <f>STEYX(FI40:FI104,nasdaq)</f>
        <v>1.4147341898618765E-2</v>
      </c>
      <c r="FN5" s="16">
        <f>STEYX(FN40:FN104,sp500idx)</f>
        <v>1.022513125865589E-2</v>
      </c>
      <c r="FO5" s="16">
        <f>STEYX(FN40:FN104,nasdaq)</f>
        <v>8.8767524316486698E-3</v>
      </c>
      <c r="FS5" s="16">
        <f>STEYX(FS40:FS104,sp500idx)</f>
        <v>4.1954587955772754E-2</v>
      </c>
      <c r="FT5" s="16">
        <f>STEYX(FS40:FS104,nasdaq)</f>
        <v>4.1538291825646265E-2</v>
      </c>
      <c r="FX5" s="16">
        <f>STEYX(FX40:FX104,sp500idx)</f>
        <v>3.0592658388758104E-2</v>
      </c>
      <c r="FY5" s="16">
        <f>STEYX(FX40:FX104,nasdaq)</f>
        <v>2.9001549568400467E-2</v>
      </c>
      <c r="GC5" s="16">
        <f>STEYX(GC40:GC104,sp500idx)</f>
        <v>1.2760121049750512E-2</v>
      </c>
      <c r="GD5" s="16">
        <f>STEYX(GC40:GC104,nasdaq)</f>
        <v>1.3622068745023221E-2</v>
      </c>
      <c r="GH5" s="16">
        <f>STEYX(GH40:GH104,sp500idx)</f>
        <v>2.4494806363293774E-2</v>
      </c>
      <c r="GI5" s="16">
        <f>STEYX(GH40:GH104,nasdaq)</f>
        <v>2.4659157361930639E-2</v>
      </c>
      <c r="GM5" s="16">
        <f>STEYX(GM40:GM104,sp500idx)</f>
        <v>1.4239494605716647E-2</v>
      </c>
      <c r="GN5" s="16">
        <f>STEYX(GM40:GM104,nasdaq)</f>
        <v>1.5048345381403276E-2</v>
      </c>
      <c r="GR5" s="16">
        <f>STEYX(GR40:GR104,sp500idx)</f>
        <v>8.686646652990189E-3</v>
      </c>
      <c r="GS5" s="16">
        <f>STEYX(GR40:GR104,nasdaq)</f>
        <v>9.1480650766435634E-3</v>
      </c>
      <c r="GW5" s="16">
        <f>STEYX(GW40:GW104,sp500idx)</f>
        <v>9.8028467160555226E-3</v>
      </c>
      <c r="GX5" s="16">
        <f>STEYX(GW40:GW104,nasdaq)</f>
        <v>1.016227249514802E-2</v>
      </c>
      <c r="HB5" s="16">
        <f>STEYX(HB40:HB104,sp500idx)</f>
        <v>1.0970141072433161E-2</v>
      </c>
      <c r="HC5" s="16">
        <f>STEYX(HB40:HB104,nasdaq)</f>
        <v>1.0825857800740463E-2</v>
      </c>
      <c r="HG5" s="16">
        <f>STEYX(HG40:HG104,sp500idx)</f>
        <v>1.1162689432362531E-2</v>
      </c>
      <c r="HH5" s="16">
        <f>STEYX(HG40:HG104,nasdaq)</f>
        <v>1.2737456553757473E-2</v>
      </c>
      <c r="HL5" s="16">
        <f>STEYX(HL40:HL104,sp500idx)</f>
        <v>4.1261607340191492E-2</v>
      </c>
      <c r="HM5" s="16">
        <f>STEYX(HL40:HL104,nasdaq)</f>
        <v>4.285768245265862E-2</v>
      </c>
      <c r="HQ5" s="16">
        <f>STEYX(HQ40:HQ104,sp500idx)</f>
        <v>3.11443467377913E-2</v>
      </c>
      <c r="HR5" s="16">
        <f>STEYX(HQ40:HQ104,nasdaq)</f>
        <v>3.1103580995001316E-2</v>
      </c>
      <c r="HV5" s="16">
        <f>STEYX(HV40:HV104,sp500idx)</f>
        <v>2.3060389892068808E-2</v>
      </c>
      <c r="HW5" s="16">
        <f>STEYX(HV40:HV104,nasdaq)</f>
        <v>2.2392381322550049E-2</v>
      </c>
      <c r="IA5" s="16">
        <f>STEYX(IA40:IA104,sp500idx)</f>
        <v>1.9499211152231074E-2</v>
      </c>
      <c r="IB5" s="16">
        <f>STEYX(IA40:IA104,nasdaq)</f>
        <v>2.1762889718887023E-2</v>
      </c>
      <c r="IF5" s="16">
        <f>STEYX(IF40:IF104,sp500idx)</f>
        <v>1.2000293579814489E-2</v>
      </c>
      <c r="IG5" s="16">
        <f>STEYX(IF40:IF104,nasdaq)</f>
        <v>1.3294856054494677E-2</v>
      </c>
      <c r="IK5" s="16">
        <f>STEYX(IK40:IK104,sp500idx)</f>
        <v>1.549674802461907E-2</v>
      </c>
      <c r="IL5" s="16">
        <f>STEYX(IK40:IK104,nasdaq)</f>
        <v>1.7241005958843206E-2</v>
      </c>
      <c r="IP5" s="16">
        <f>STEYX(IP40:IP104,sp500idx)</f>
        <v>1.0545018812093574E-2</v>
      </c>
      <c r="IQ5" s="16">
        <f>STEYX(IP40:IP104,nasdaq)</f>
        <v>1.1574798057312161E-2</v>
      </c>
      <c r="IU5" s="16">
        <f>STEYX(IU40:IU104,sp500idx)</f>
        <v>1.2753272725797011E-2</v>
      </c>
      <c r="IV5" s="16">
        <f>STEYX(IU40:IU104,nasdaq)</f>
        <v>1.257798190917501E-2</v>
      </c>
    </row>
    <row r="6" spans="1:259" x14ac:dyDescent="0.25">
      <c r="D6" s="15" t="s">
        <v>58</v>
      </c>
      <c r="E6" s="17">
        <f>RSQ(E40:E104,sp500idx)</f>
        <v>0.49990759357407411</v>
      </c>
      <c r="F6" s="17">
        <f>RSQ(E40:E104,nasdaq)</f>
        <v>0.61887524895903556</v>
      </c>
      <c r="J6" s="17">
        <f>RSQ(J40:J104,sp500idx)</f>
        <v>0.25647632035951706</v>
      </c>
      <c r="K6" s="17">
        <f>RSQ(J40:J104,nasdaq)</f>
        <v>0.13312210225585816</v>
      </c>
      <c r="O6" s="17">
        <f>RSQ(O40:O104,sp500idx)</f>
        <v>0.18682171746955495</v>
      </c>
      <c r="P6" s="17">
        <f>RSQ(O40:O104,nasdaq)</f>
        <v>0.12779476245781357</v>
      </c>
      <c r="T6" s="17">
        <f>RSQ(T40:T104,sp500idx)</f>
        <v>9.8000400941018273E-4</v>
      </c>
      <c r="U6" s="17">
        <f>RSQ(T40:T104,nasdaq)</f>
        <v>2.6360318750269086E-3</v>
      </c>
      <c r="Y6" s="17">
        <f>RSQ(Y40:Y104,sp500idx)</f>
        <v>6.2033845339786585E-2</v>
      </c>
      <c r="Z6" s="17">
        <f>RSQ(Y40:Y104,nasdaq)</f>
        <v>4.2913773813457491E-2</v>
      </c>
      <c r="AD6" s="17">
        <f>RSQ(AD40:AD104,sp500idx)</f>
        <v>0.25189924931112084</v>
      </c>
      <c r="AE6" s="17">
        <f>RSQ(AD40:AD104,nasdaq)</f>
        <v>0.12369572333590373</v>
      </c>
      <c r="AI6" s="17">
        <f>RSQ(AI40:AI104,sp500idx)</f>
        <v>0.1971612423691313</v>
      </c>
      <c r="AJ6" s="17">
        <f>RSQ(AI40:AI104,nasdaq)</f>
        <v>0.12328447330154134</v>
      </c>
      <c r="AN6" s="17">
        <f>RSQ(AN40:AN104,sp500idx)</f>
        <v>0.4202185392620118</v>
      </c>
      <c r="AO6" s="17">
        <f>RSQ(AN40:AN104,nasdaq)</f>
        <v>0.33608539538038834</v>
      </c>
      <c r="AS6" s="17">
        <f>RSQ(AS40:AS104,sp500idx)</f>
        <v>8.1478586829182811E-2</v>
      </c>
      <c r="AT6" s="17">
        <f>RSQ(AS40:AS104,nasdaq)</f>
        <v>1.1475361234851052E-2</v>
      </c>
      <c r="AX6" s="17">
        <f>RSQ(AX40:AX104,sp500idx)</f>
        <v>0.38853883736685052</v>
      </c>
      <c r="AY6" s="17">
        <f>RSQ(AX40:AX104,nasdaq)</f>
        <v>0.45941428745157048</v>
      </c>
      <c r="BC6" s="17">
        <f>RSQ(BC40:BC104,sp500idx)</f>
        <v>0.39461219508533446</v>
      </c>
      <c r="BD6" s="17">
        <f>RSQ(BC40:BC104,nasdaq)</f>
        <v>0.2431531848705264</v>
      </c>
      <c r="BH6" s="17">
        <f>RSQ(BH40:BH104,sp500idx)</f>
        <v>8.0098319916365068E-2</v>
      </c>
      <c r="BI6" s="17">
        <f>RSQ(BH40:BH104,nasdaq)</f>
        <v>2.0689561624312264E-2</v>
      </c>
      <c r="BM6" s="17">
        <f>RSQ(BM40:BM104,sp500idx)</f>
        <v>0.4800905327095023</v>
      </c>
      <c r="BN6" s="17">
        <f>RSQ(BM40:BM104,nasdaq)</f>
        <v>0.33296194082169789</v>
      </c>
      <c r="BR6" s="17">
        <f>RSQ(BR40:BR104,sp500idx)</f>
        <v>0.1599182507184346</v>
      </c>
      <c r="BS6" s="17">
        <f>RSQ(BR40:BR104,nasdaq)</f>
        <v>5.6112395048226585E-2</v>
      </c>
      <c r="BW6" s="17">
        <f>RSQ(BW40:BW104,sp500idx)</f>
        <v>0.23262685777994546</v>
      </c>
      <c r="BX6" s="17">
        <f>RSQ(BW40:BW104,nasdaq)</f>
        <v>0.23514731155550531</v>
      </c>
      <c r="CB6" s="17">
        <f>RSQ(CB40:CB104,sp500idx)</f>
        <v>0.48531537955762483</v>
      </c>
      <c r="CC6" s="17">
        <f>RSQ(CB40:CB104,nasdaq)</f>
        <v>0.345322280454885</v>
      </c>
      <c r="CG6" s="17">
        <f>RSQ(CG40:CG104,sp500idx)</f>
        <v>0.39426441979922167</v>
      </c>
      <c r="CH6" s="17">
        <f>RSQ(CG40:CG104,nasdaq)</f>
        <v>0.32546688468689583</v>
      </c>
      <c r="CL6" s="17">
        <f>RSQ(CL40:CL104,sp500idx)</f>
        <v>0.37126016477275547</v>
      </c>
      <c r="CM6" s="17">
        <f>RSQ(CL40:CL104,nasdaq)</f>
        <v>0.24292847530456874</v>
      </c>
      <c r="CQ6" s="17">
        <f>RSQ(CQ40:CQ104,sp500idx)</f>
        <v>2.7273256401912807E-3</v>
      </c>
      <c r="CR6" s="17">
        <f>RSQ(CQ40:CQ104,nasdaq)</f>
        <v>1.5980447233075561E-2</v>
      </c>
      <c r="CV6" s="17">
        <f>RSQ(CV40:CV104,sp500idx)</f>
        <v>0.19649667768627466</v>
      </c>
      <c r="CW6" s="17">
        <f>RSQ(CV40:CV104,nasdaq)</f>
        <v>0.11238184640247409</v>
      </c>
      <c r="DA6" s="17">
        <f>RSQ(DA40:DA104,sp500idx)</f>
        <v>0.66113819998440493</v>
      </c>
      <c r="DB6" s="17">
        <f>RSQ(DA40:DA104,nasdaq)</f>
        <v>0.64980000568113672</v>
      </c>
      <c r="DF6" s="17">
        <f>RSQ(DF40:DF104,sp500idx)</f>
        <v>8.4402746381576993E-2</v>
      </c>
      <c r="DG6" s="17">
        <f>RSQ(DF40:DF104,nasdaq)</f>
        <v>5.8931696261796257E-2</v>
      </c>
      <c r="DK6" s="17">
        <f>RSQ(DK40:DK104,sp500idx)</f>
        <v>0.47485598862113826</v>
      </c>
      <c r="DL6" s="17">
        <f>RSQ(DK40:DK104,nasdaq)</f>
        <v>0.34960669398128474</v>
      </c>
      <c r="DP6" s="17">
        <f>RSQ(DP40:DP104,sp500idx)</f>
        <v>0.34247474413286527</v>
      </c>
      <c r="DQ6" s="17">
        <f>RSQ(DP40:DP104,nasdaq)</f>
        <v>0.19928667058947949</v>
      </c>
      <c r="DU6" s="17">
        <f>RSQ(DU40:DU104,sp500idx)</f>
        <v>0.16312455330210263</v>
      </c>
      <c r="DV6" s="17">
        <f>RSQ(DU40:DU104,nasdaq)</f>
        <v>5.6441826466880764E-2</v>
      </c>
      <c r="DZ6" s="17">
        <f>RSQ(DZ40:DZ104,sp500idx)</f>
        <v>1.859936843828331E-2</v>
      </c>
      <c r="EA6" s="17">
        <f>RSQ(DZ40:DZ104,nasdaq)</f>
        <v>8.5736887586424747E-3</v>
      </c>
      <c r="EE6" s="17">
        <f>RSQ(EE40:EE104,sp500idx)</f>
        <v>0.26624501704194481</v>
      </c>
      <c r="EF6" s="17">
        <f>RSQ(EE40:EE104,nasdaq)</f>
        <v>0.27504793405360445</v>
      </c>
      <c r="EJ6" s="17">
        <f>RSQ(EJ40:EJ104,sp500idx)</f>
        <v>0.51836336661585192</v>
      </c>
      <c r="EK6" s="17">
        <f>RSQ(EJ40:EJ104,nasdaq)</f>
        <v>0.45094244787363741</v>
      </c>
      <c r="EO6" s="17">
        <f>RSQ(EO40:EO104,sp500idx)</f>
        <v>0.22958183213704594</v>
      </c>
      <c r="EP6" s="17">
        <f>RSQ(EO40:EO104,nasdaq)</f>
        <v>0.10541023603555964</v>
      </c>
      <c r="ET6" s="17">
        <f>RSQ(ET40:ET104,sp500idx)</f>
        <v>2.419942262523684E-2</v>
      </c>
      <c r="EU6" s="17">
        <f>RSQ(ET40:ET104,nasdaq)</f>
        <v>0.10400938299427148</v>
      </c>
      <c r="EY6" s="17">
        <f>RSQ(EY40:EY104,sp500idx)</f>
        <v>0.14046296914453871</v>
      </c>
      <c r="EZ6" s="17">
        <f>RSQ(EY40:EY104,nasdaq)</f>
        <v>3.3934399467360536E-2</v>
      </c>
      <c r="FD6" s="17">
        <f>RSQ(FD40:FD104,sp500idx)</f>
        <v>4.8600886498507245E-2</v>
      </c>
      <c r="FE6" s="17">
        <f>RSQ(FD40:FD104,nasdaq)</f>
        <v>3.3173567058369394E-2</v>
      </c>
      <c r="FI6" s="17">
        <f>RSQ(FI40:FI104,sp500idx)</f>
        <v>0.48697029685438536</v>
      </c>
      <c r="FJ6" s="17">
        <f>RSQ(FI40:FI104,nasdaq)</f>
        <v>0.45047812290355133</v>
      </c>
      <c r="FN6" s="17">
        <f>RSQ(FN40:FN104,sp500idx)</f>
        <v>0.67440269055972879</v>
      </c>
      <c r="FO6" s="17">
        <f>RSQ(FN40:FN104,nasdaq)</f>
        <v>0.7546131760107776</v>
      </c>
      <c r="FS6" s="17">
        <f>RSQ(FS40:FS104,sp500idx)</f>
        <v>3.1353681587934966E-2</v>
      </c>
      <c r="FT6" s="17">
        <f>RSQ(FS40:FS104,nasdaq)</f>
        <v>5.0481177872473471E-2</v>
      </c>
      <c r="FX6" s="17">
        <f>RSQ(FX40:FX104,sp500idx)</f>
        <v>0.36988382216100085</v>
      </c>
      <c r="FY6" s="17">
        <f>RSQ(FX40:FX104,nasdaq)</f>
        <v>0.43372341830634731</v>
      </c>
      <c r="GC6" s="17">
        <f>RSQ(GC40:GC104,sp500idx)</f>
        <v>0.31884155395250902</v>
      </c>
      <c r="GD6" s="17">
        <f>RSQ(GC40:GC104,nasdaq)</f>
        <v>0.22370874714317079</v>
      </c>
      <c r="GH6" s="17">
        <f>RSQ(GH40:GH104,sp500idx)</f>
        <v>4.5295587004871005E-2</v>
      </c>
      <c r="GI6" s="17">
        <f>RSQ(GH40:GH104,nasdaq)</f>
        <v>3.2441187280004523E-2</v>
      </c>
      <c r="GM6" s="17">
        <f>RSQ(GM40:GM104,sp500idx)</f>
        <v>0.12982166487710067</v>
      </c>
      <c r="GN6" s="17">
        <f>RSQ(GM40:GM104,nasdaq)</f>
        <v>2.8155868940459926E-2</v>
      </c>
      <c r="GR6" s="17">
        <f>RSQ(GR40:GR104,sp500idx)</f>
        <v>0.15751689999065152</v>
      </c>
      <c r="GS6" s="17">
        <f>RSQ(GR40:GR104,nasdaq)</f>
        <v>6.563755067553452E-2</v>
      </c>
      <c r="GW6" s="17">
        <f>RSQ(GW40:GW104,sp500idx)</f>
        <v>0.50240361014735446</v>
      </c>
      <c r="GX6" s="17">
        <f>RSQ(GW40:GW104,nasdaq)</f>
        <v>0.46524547347685852</v>
      </c>
      <c r="HB6" s="17">
        <f>RSQ(HB40:HB104,sp500idx)</f>
        <v>6.5641379008185205E-5</v>
      </c>
      <c r="HC6" s="17">
        <f>RSQ(HB40:HB104,nasdaq)</f>
        <v>2.6195666349984565E-2</v>
      </c>
      <c r="HG6" s="17">
        <f>RSQ(HG40:HG104,sp500idx)</f>
        <v>0.38372632422581399</v>
      </c>
      <c r="HH6" s="17">
        <f>RSQ(HG40:HG104,nasdaq)</f>
        <v>0.19758070251940285</v>
      </c>
      <c r="HL6" s="17">
        <f>RSQ(HL40:HL104,sp500idx)</f>
        <v>0.31861457608030974</v>
      </c>
      <c r="HM6" s="17">
        <f>RSQ(HL40:HL104,nasdaq)</f>
        <v>0.26488053805233169</v>
      </c>
      <c r="HQ6" s="17">
        <f>RSQ(HQ40:HQ104,sp500idx)</f>
        <v>0.24848692148635598</v>
      </c>
      <c r="HR6" s="17">
        <f>RSQ(HQ40:HQ104,nasdaq)</f>
        <v>0.25045298864779486</v>
      </c>
      <c r="HV6" s="17">
        <f>RSQ(HV40:HV104,sp500idx)</f>
        <v>0.34142234249531384</v>
      </c>
      <c r="HW6" s="17">
        <f>RSQ(HV40:HV104,nasdaq)</f>
        <v>0.37902478900317516</v>
      </c>
      <c r="IA6" s="17">
        <f>RSQ(IA40:IA104,sp500idx)</f>
        <v>0.37203367209108357</v>
      </c>
      <c r="IB6" s="17">
        <f>RSQ(IA40:IA104,nasdaq)</f>
        <v>0.21776832949335248</v>
      </c>
      <c r="IF6" s="17">
        <f>RSQ(IF40:IF104,sp500idx)</f>
        <v>0.3921741606825172</v>
      </c>
      <c r="IG6" s="17">
        <f>RSQ(IF40:IF104,nasdaq)</f>
        <v>0.25395899984569531</v>
      </c>
      <c r="IK6" s="17">
        <f>RSQ(IK40:IK104,sp500idx)</f>
        <v>0.39357101511634918</v>
      </c>
      <c r="IL6" s="17">
        <f>RSQ(IK40:IK104,nasdaq)</f>
        <v>0.24937329444945816</v>
      </c>
      <c r="IP6" s="17">
        <f>RSQ(IP40:IP104,sp500idx)</f>
        <v>0.3898361633866993</v>
      </c>
      <c r="IQ6" s="17">
        <f>RSQ(IP40:IP104,nasdaq)</f>
        <v>0.26484554747296768</v>
      </c>
      <c r="IU6" s="17">
        <f>RSQ(IU40:IU104,sp500idx)</f>
        <v>0.34070707238571141</v>
      </c>
      <c r="IV6" s="17">
        <f>RSQ(IU40:IU104,nasdaq)</f>
        <v>0.35870618058463444</v>
      </c>
    </row>
    <row r="7" spans="1:259" x14ac:dyDescent="0.25">
      <c r="D7" s="15" t="s">
        <v>65</v>
      </c>
      <c r="E7" s="18">
        <f>_xlfn.T.TEST(E40:E104,sp500idx,1,3)</f>
        <v>0.16078560348547055</v>
      </c>
      <c r="F7" s="18">
        <f>_xlfn.T.TEST(E40:E104,nasdaq,2,3)</f>
        <v>0.46388944865052795</v>
      </c>
      <c r="J7" s="18">
        <f>_xlfn.T.TEST(J40:J104,sp500idx,2,3)</f>
        <v>0.59966639204715944</v>
      </c>
      <c r="K7" s="18">
        <f>_xlfn.T.TEST(J40:J104,nasdaq,2,3)</f>
        <v>0.48320228782174601</v>
      </c>
      <c r="O7" s="18">
        <f>_xlfn.T.TEST(O40:O104,sp500idx,2,3)</f>
        <v>0.53466980057838653</v>
      </c>
      <c r="P7" s="18">
        <f>_xlfn.T.TEST(O40:O104,nasdaq,2,3)</f>
        <v>0.41820421192552149</v>
      </c>
      <c r="T7" s="18">
        <f>_xlfn.T.TEST(T40:T104,sp500idx,2,3)</f>
        <v>0.41938671306760034</v>
      </c>
      <c r="U7" s="18">
        <f>_xlfn.T.TEST(T40:T104,nasdaq,2,3)</f>
        <v>0.34796961915303504</v>
      </c>
      <c r="Y7" s="18">
        <f>_xlfn.T.TEST(Y40:Y104,sp500idx,2,3)</f>
        <v>0.48546865265590122</v>
      </c>
      <c r="Z7" s="18">
        <f>_xlfn.T.TEST(Y40:Y104,nasdaq,2,3)</f>
        <v>0.57073519325617039</v>
      </c>
      <c r="AD7" s="18">
        <f>_xlfn.T.TEST(AD40:AD104,sp500idx,2,3)</f>
        <v>0.42237882872279109</v>
      </c>
      <c r="AE7" s="18">
        <f>_xlfn.T.TEST(AD40:AD104,nasdaq,2,3)</f>
        <v>0.33632662328295659</v>
      </c>
      <c r="AI7" s="18">
        <f>_xlfn.T.TEST(AI40:AI104,sp500idx,2,3)</f>
        <v>0.61036028880850912</v>
      </c>
      <c r="AJ7" s="18">
        <f>_xlfn.T.TEST(AI40:AI104,nasdaq,2,3)</f>
        <v>0.47877434030316168</v>
      </c>
      <c r="AN7" s="18">
        <f>_xlfn.T.TEST(AN40:AN104,sp500idx,2,3)</f>
        <v>0.43215757666248666</v>
      </c>
      <c r="AO7" s="18">
        <f>_xlfn.T.TEST(AN40:AN104,nasdaq,2,3)</f>
        <v>0.67809915953107391</v>
      </c>
      <c r="AS7" s="18">
        <f>_xlfn.T.TEST(AS40:AS104,sp500idx,2,3)</f>
        <v>0.93041049294528333</v>
      </c>
      <c r="AT7" s="18">
        <f>_xlfn.T.TEST(AS40:AS104,nasdaq,2,3)</f>
        <v>0.72459918483214536</v>
      </c>
      <c r="AX7" s="18">
        <f>_xlfn.T.TEST(AX40:AX104,sp500idx,2,3)</f>
        <v>0.22823145839543374</v>
      </c>
      <c r="AY7" s="18">
        <f>_xlfn.T.TEST(AX40:AX104,nasdaq,2,3)</f>
        <v>0.30655822162806062</v>
      </c>
      <c r="BC7" s="18">
        <f>_xlfn.T.TEST(BC40:BC104,sp500idx,2,3)</f>
        <v>0.5737429368665935</v>
      </c>
      <c r="BD7" s="18">
        <f>_xlfn.T.TEST(BC40:BC104,nasdaq,2,3)</f>
        <v>0.84508778099439374</v>
      </c>
      <c r="BH7" s="18">
        <f>_xlfn.T.TEST(BH40:BH104,sp500idx,2,3)</f>
        <v>0.41029846837870032</v>
      </c>
      <c r="BI7" s="18">
        <f>_xlfn.T.TEST(BH40:BH104,nasdaq,2,3)</f>
        <v>0.32764808515404453</v>
      </c>
      <c r="BM7" s="18">
        <f>_xlfn.T.TEST(BM40:BM104,sp500idx,2,3)</f>
        <v>0.90220328441045095</v>
      </c>
      <c r="BN7" s="18">
        <f>_xlfn.T.TEST(BM40:BM104,nasdaq,2,3)</f>
        <v>0.84525815164050822</v>
      </c>
      <c r="BR7" s="18">
        <f>_xlfn.T.TEST(BR40:BR104,sp500idx,2,3)</f>
        <v>0.63440712730002424</v>
      </c>
      <c r="BS7" s="18">
        <f>_xlfn.T.TEST(BR40:BR104,nasdaq,2,3)</f>
        <v>0.49276242389699487</v>
      </c>
      <c r="BW7" s="18">
        <f>_xlfn.T.TEST(BW40:BW104,sp500idx,2,3)</f>
        <v>0.29425100446925473</v>
      </c>
      <c r="BX7" s="18">
        <f>_xlfn.T.TEST(BW40:BW104,nasdaq,2,3)</f>
        <v>0.49826851503326997</v>
      </c>
      <c r="CB7" s="18">
        <f>_xlfn.T.TEST(CB40:CB104,sp500idx,2,3)</f>
        <v>0.75163650439421481</v>
      </c>
      <c r="CC7" s="18">
        <f>_xlfn.T.TEST(CB40:CB104,nasdaq,2,3)</f>
        <v>0.98415045875489104</v>
      </c>
      <c r="CG7" s="18">
        <f>_xlfn.T.TEST(CG40:CG104,sp500idx,2,3)</f>
        <v>0.43509168074420324</v>
      </c>
      <c r="CH7" s="18">
        <f>_xlfn.T.TEST(CG40:CG104,nasdaq,2,3)</f>
        <v>0.69660881492253979</v>
      </c>
      <c r="CL7" s="18">
        <f>_xlfn.T.TEST(CL40:CL104,sp500idx,2,3)</f>
        <v>0.9164523456354372</v>
      </c>
      <c r="CM7" s="18">
        <f>_xlfn.T.TEST(CL40:CL104,nasdaq,2,3)</f>
        <v>0.87277578894519681</v>
      </c>
      <c r="CQ7" s="18">
        <f>_xlfn.T.TEST(CQ40:CQ104,sp500idx,2,3)</f>
        <v>0.44063919429620968</v>
      </c>
      <c r="CR7" s="18">
        <f>_xlfn.T.TEST(CQ40:CQ104,nasdaq,2,3)</f>
        <v>0.35004174324653459</v>
      </c>
      <c r="CV7" s="18">
        <f>_xlfn.T.TEST(CV40:CV104,sp500idx,2,3)</f>
        <v>0.46660263834920268</v>
      </c>
      <c r="CW7" s="18">
        <f>_xlfn.T.TEST(CV40:CV104,nasdaq,2,3)</f>
        <v>0.37184614863980414</v>
      </c>
      <c r="DA7" s="18">
        <f>_xlfn.T.TEST(DA40:DA104,sp500idx,2,3)</f>
        <v>0.84893580207252972</v>
      </c>
      <c r="DB7" s="18">
        <f>_xlfn.T.TEST(DA40:DA104,nasdaq,2,3)</f>
        <v>0.92481893646485558</v>
      </c>
      <c r="DF7" s="18">
        <f>_xlfn.T.TEST(DF40:DF104,sp500idx,2,3)</f>
        <v>0.23965420037540755</v>
      </c>
      <c r="DG7" s="18">
        <f>_xlfn.T.TEST(DF40:DF104,nasdaq,2,3)</f>
        <v>0.31739934675961129</v>
      </c>
      <c r="DK7" s="18">
        <f>_xlfn.T.TEST(DK40:DK104,sp500idx,2,3)</f>
        <v>0.41201889219916021</v>
      </c>
      <c r="DL7" s="18">
        <f>_xlfn.T.TEST(DK40:DK104,nasdaq,2,3)</f>
        <v>0.67987830473307831</v>
      </c>
      <c r="DP7" s="18">
        <f>_xlfn.T.TEST(DP40:DP104,sp500idx,2,3)</f>
        <v>0.73111826932729884</v>
      </c>
      <c r="DQ7" s="18">
        <f>_xlfn.T.TEST(DP40:DP104,nasdaq,2,3)</f>
        <v>0.96819642015584106</v>
      </c>
      <c r="DU7" s="18">
        <f>_xlfn.T.TEST(DU40:DU104,sp500idx,2,3)</f>
        <v>0.11860581565651727</v>
      </c>
      <c r="DV7" s="18">
        <f>_xlfn.T.TEST(DU40:DU104,nasdaq,2,3)</f>
        <v>0.10041883050645664</v>
      </c>
      <c r="DZ7" s="18">
        <f>_xlfn.T.TEST(DZ40:DZ104,sp500idx,2,3)</f>
        <v>0.69059842404573812</v>
      </c>
      <c r="EA7" s="18">
        <f>_xlfn.T.TEST(DZ40:DZ104,nasdaq,2,3)</f>
        <v>0.53920632454678108</v>
      </c>
      <c r="EE7" s="18">
        <f>_xlfn.T.TEST(EE40:EE104,sp500idx,2,3)</f>
        <v>0.45231116334800647</v>
      </c>
      <c r="EF7" s="18">
        <f>_xlfn.T.TEST(EE40:EE104,nasdaq,2,3)</f>
        <v>0.64968751195144958</v>
      </c>
      <c r="EJ7" s="18">
        <f>_xlfn.T.TEST(EJ40:EJ104,sp500idx,2,3)</f>
        <v>0.92275701019943313</v>
      </c>
      <c r="EK7" s="18">
        <f>_xlfn.T.TEST(EJ40:EJ104,nasdaq,2,3)</f>
        <v>0.85106131757607495</v>
      </c>
      <c r="EO7" s="18">
        <f>_xlfn.T.TEST(EO40:EO104,sp500idx,2,3)</f>
        <v>0.80066289368763011</v>
      </c>
      <c r="EP7" s="18">
        <f>_xlfn.T.TEST(EO40:EO104,nasdaq,2,3)</f>
        <v>0.94912553846291958</v>
      </c>
      <c r="ET7" s="18">
        <f>_xlfn.T.TEST(ET40:ET104,sp500idx,2,3)</f>
        <v>0.67073681057856949</v>
      </c>
      <c r="EU7" s="18">
        <f>_xlfn.T.TEST(ET40:ET104,nasdaq,2,3)</f>
        <v>0.51322652850421457</v>
      </c>
      <c r="EY7" s="18">
        <f>_xlfn.T.TEST(EY40:EY104,sp500idx,2,3)</f>
        <v>0.39881881272038899</v>
      </c>
      <c r="EZ7" s="18">
        <f>_xlfn.T.TEST(EY40:EY104,nasdaq,2,3)</f>
        <v>0.32141895084938255</v>
      </c>
      <c r="FD7" s="18">
        <f>_xlfn.T.TEST(FD40:FD104,sp500idx,2,3)</f>
        <v>0.32847987024722658</v>
      </c>
      <c r="FE7" s="18">
        <f>_xlfn.T.TEST(FD40:FD104,nasdaq,2,3)</f>
        <v>0.44399544934571367</v>
      </c>
      <c r="FI7" s="18">
        <f>_xlfn.T.TEST(FI40:FI104,sp500idx,2,3)</f>
        <v>0.51457543934953098</v>
      </c>
      <c r="FJ7" s="18">
        <f>_xlfn.T.TEST(FI40:FI104,nasdaq,2,3)</f>
        <v>0.7559629132596235</v>
      </c>
      <c r="FN7" s="18">
        <f>_xlfn.T.TEST(FN40:FN104,sp500idx,2,3)</f>
        <v>0.71713021771126217</v>
      </c>
      <c r="FO7" s="18">
        <f>_xlfn.T.TEST(FN40:FN104,nasdaq,2,3)</f>
        <v>0.96410555690759148</v>
      </c>
      <c r="FS7" s="18">
        <f>_xlfn.T.TEST(FS40:FS104,sp500idx,2,3)</f>
        <v>0.21937021580886806</v>
      </c>
      <c r="FT7" s="18">
        <f>_xlfn.T.TEST(FS40:FS104,nasdaq,2,3)</f>
        <v>0.29779188530991552</v>
      </c>
      <c r="FX7" s="18">
        <f>_xlfn.T.TEST(FX40:FX104,sp500idx,2,3)</f>
        <v>0.47893138508381616</v>
      </c>
      <c r="FY7" s="18">
        <f>_xlfn.T.TEST(FX40:FX104,nasdaq,2,3)</f>
        <v>0.60284467135028375</v>
      </c>
      <c r="GC7" s="18">
        <f>_xlfn.T.TEST(GC40:GC104,sp500idx,2,3)</f>
        <v>0.90859930804568423</v>
      </c>
      <c r="GD7" s="18">
        <f>_xlfn.T.TEST(GC40:GC104,nasdaq,2,3)</f>
        <v>0.84803918570158721</v>
      </c>
      <c r="GH7" s="18">
        <f>_xlfn.T.TEST(GH40:GH104,sp500idx,2,3)</f>
        <v>0.95396047426840647</v>
      </c>
      <c r="GI7" s="18">
        <f>_xlfn.T.TEST(GH40:GH104,nasdaq,2,3)</f>
        <v>0.86823063343995077</v>
      </c>
      <c r="GM7" s="18">
        <f>_xlfn.T.TEST(GM40:GM104,sp500idx,2,3)</f>
        <v>0.57301832860430912</v>
      </c>
      <c r="GN7" s="18">
        <f>_xlfn.T.TEST(GM40:GM104,nasdaq,2,3)</f>
        <v>0.44616409743240215</v>
      </c>
      <c r="GR7" s="17"/>
      <c r="GS7" s="17"/>
      <c r="GW7" s="17"/>
      <c r="GX7" s="17"/>
      <c r="HB7" s="17"/>
      <c r="HC7" s="17"/>
      <c r="HG7" s="17"/>
      <c r="HH7" s="17"/>
      <c r="HL7" s="17"/>
      <c r="HM7" s="17"/>
      <c r="HQ7" s="17"/>
      <c r="HR7" s="17"/>
      <c r="HV7" s="17"/>
      <c r="HW7" s="17"/>
      <c r="IA7" s="17"/>
      <c r="IB7" s="17"/>
      <c r="IF7" s="17"/>
      <c r="IG7" s="17"/>
      <c r="IK7" s="17"/>
      <c r="IL7" s="17"/>
      <c r="IP7" s="17"/>
      <c r="IQ7" s="17"/>
      <c r="IU7" s="17"/>
      <c r="IV7" s="17"/>
    </row>
    <row r="9" spans="1:259" x14ac:dyDescent="0.25">
      <c r="A9" s="10" t="s">
        <v>53</v>
      </c>
      <c r="B9" s="11" t="s">
        <v>54</v>
      </c>
      <c r="C9" s="12" t="s">
        <v>51</v>
      </c>
      <c r="D9" s="12" t="s">
        <v>52</v>
      </c>
      <c r="E9" s="12" t="s">
        <v>0</v>
      </c>
      <c r="F9" s="12" t="s">
        <v>61</v>
      </c>
      <c r="G9" s="12" t="s">
        <v>62</v>
      </c>
      <c r="H9" s="12" t="s">
        <v>63</v>
      </c>
      <c r="I9" s="12" t="s">
        <v>64</v>
      </c>
      <c r="J9" s="12" t="s">
        <v>1</v>
      </c>
      <c r="K9" s="12" t="s">
        <v>61</v>
      </c>
      <c r="L9" s="12" t="s">
        <v>62</v>
      </c>
      <c r="M9" s="12" t="s">
        <v>63</v>
      </c>
      <c r="N9" s="12" t="s">
        <v>64</v>
      </c>
      <c r="O9" s="12" t="s">
        <v>2</v>
      </c>
      <c r="P9" s="12" t="s">
        <v>61</v>
      </c>
      <c r="Q9" s="12" t="s">
        <v>62</v>
      </c>
      <c r="R9" s="12" t="s">
        <v>63</v>
      </c>
      <c r="S9" s="12" t="s">
        <v>64</v>
      </c>
      <c r="T9" s="12" t="s">
        <v>3</v>
      </c>
      <c r="U9" s="12" t="s">
        <v>61</v>
      </c>
      <c r="V9" s="12" t="s">
        <v>62</v>
      </c>
      <c r="W9" s="12" t="s">
        <v>63</v>
      </c>
      <c r="X9" s="12" t="s">
        <v>64</v>
      </c>
      <c r="Y9" s="12" t="s">
        <v>4</v>
      </c>
      <c r="Z9" s="12" t="s">
        <v>61</v>
      </c>
      <c r="AA9" s="12" t="s">
        <v>62</v>
      </c>
      <c r="AB9" s="12" t="s">
        <v>63</v>
      </c>
      <c r="AC9" s="12" t="s">
        <v>64</v>
      </c>
      <c r="AD9" s="12" t="s">
        <v>5</v>
      </c>
      <c r="AE9" s="12" t="s">
        <v>61</v>
      </c>
      <c r="AF9" s="12" t="s">
        <v>62</v>
      </c>
      <c r="AG9" s="12" t="s">
        <v>63</v>
      </c>
      <c r="AH9" s="12" t="s">
        <v>64</v>
      </c>
      <c r="AI9" s="12" t="s">
        <v>6</v>
      </c>
      <c r="AJ9" s="12" t="s">
        <v>61</v>
      </c>
      <c r="AK9" s="12" t="s">
        <v>62</v>
      </c>
      <c r="AL9" s="12" t="s">
        <v>63</v>
      </c>
      <c r="AM9" s="12" t="s">
        <v>64</v>
      </c>
      <c r="AN9" s="12" t="s">
        <v>7</v>
      </c>
      <c r="AO9" s="12" t="s">
        <v>61</v>
      </c>
      <c r="AP9" s="12" t="s">
        <v>62</v>
      </c>
      <c r="AQ9" s="12" t="s">
        <v>63</v>
      </c>
      <c r="AR9" s="12" t="s">
        <v>64</v>
      </c>
      <c r="AS9" s="12" t="s">
        <v>8</v>
      </c>
      <c r="AT9" s="12" t="s">
        <v>61</v>
      </c>
      <c r="AU9" s="12" t="s">
        <v>62</v>
      </c>
      <c r="AV9" s="12" t="s">
        <v>63</v>
      </c>
      <c r="AW9" s="12" t="s">
        <v>64</v>
      </c>
      <c r="AX9" s="12" t="s">
        <v>9</v>
      </c>
      <c r="AY9" s="12" t="s">
        <v>61</v>
      </c>
      <c r="AZ9" s="12" t="s">
        <v>62</v>
      </c>
      <c r="BA9" s="12" t="s">
        <v>63</v>
      </c>
      <c r="BB9" s="12" t="s">
        <v>64</v>
      </c>
      <c r="BC9" s="12" t="s">
        <v>10</v>
      </c>
      <c r="BD9" s="12" t="s">
        <v>61</v>
      </c>
      <c r="BE9" s="12" t="s">
        <v>62</v>
      </c>
      <c r="BF9" s="12" t="s">
        <v>63</v>
      </c>
      <c r="BG9" s="12" t="s">
        <v>64</v>
      </c>
      <c r="BH9" s="12" t="s">
        <v>11</v>
      </c>
      <c r="BI9" s="12" t="s">
        <v>61</v>
      </c>
      <c r="BJ9" s="12" t="s">
        <v>62</v>
      </c>
      <c r="BK9" s="12" t="s">
        <v>63</v>
      </c>
      <c r="BL9" s="12" t="s">
        <v>64</v>
      </c>
      <c r="BM9" s="12" t="s">
        <v>12</v>
      </c>
      <c r="BN9" s="12" t="s">
        <v>61</v>
      </c>
      <c r="BO9" s="12" t="s">
        <v>62</v>
      </c>
      <c r="BP9" s="12" t="s">
        <v>63</v>
      </c>
      <c r="BQ9" s="12" t="s">
        <v>64</v>
      </c>
      <c r="BR9" s="12" t="s">
        <v>13</v>
      </c>
      <c r="BS9" s="12" t="s">
        <v>61</v>
      </c>
      <c r="BT9" s="12" t="s">
        <v>62</v>
      </c>
      <c r="BU9" s="12" t="s">
        <v>63</v>
      </c>
      <c r="BV9" s="12" t="s">
        <v>64</v>
      </c>
      <c r="BW9" s="12" t="s">
        <v>14</v>
      </c>
      <c r="BX9" s="12" t="s">
        <v>61</v>
      </c>
      <c r="BY9" s="12" t="s">
        <v>62</v>
      </c>
      <c r="BZ9" s="12" t="s">
        <v>63</v>
      </c>
      <c r="CA9" s="12" t="s">
        <v>64</v>
      </c>
      <c r="CB9" s="12" t="s">
        <v>15</v>
      </c>
      <c r="CC9" s="12" t="s">
        <v>61</v>
      </c>
      <c r="CD9" s="12" t="s">
        <v>62</v>
      </c>
      <c r="CE9" s="12" t="s">
        <v>63</v>
      </c>
      <c r="CF9" s="12" t="s">
        <v>64</v>
      </c>
      <c r="CG9" s="12" t="s">
        <v>16</v>
      </c>
      <c r="CH9" s="12" t="s">
        <v>61</v>
      </c>
      <c r="CI9" s="12" t="s">
        <v>62</v>
      </c>
      <c r="CJ9" s="12" t="s">
        <v>63</v>
      </c>
      <c r="CK9" s="12" t="s">
        <v>64</v>
      </c>
      <c r="CL9" s="12" t="s">
        <v>17</v>
      </c>
      <c r="CM9" s="12" t="s">
        <v>61</v>
      </c>
      <c r="CN9" s="12" t="s">
        <v>62</v>
      </c>
      <c r="CO9" s="12" t="s">
        <v>63</v>
      </c>
      <c r="CP9" s="12" t="s">
        <v>64</v>
      </c>
      <c r="CQ9" s="12" t="s">
        <v>18</v>
      </c>
      <c r="CR9" s="12" t="s">
        <v>61</v>
      </c>
      <c r="CS9" s="12" t="s">
        <v>62</v>
      </c>
      <c r="CT9" s="12" t="s">
        <v>63</v>
      </c>
      <c r="CU9" s="12" t="s">
        <v>64</v>
      </c>
      <c r="CV9" s="12" t="s">
        <v>19</v>
      </c>
      <c r="CW9" s="12" t="s">
        <v>61</v>
      </c>
      <c r="CX9" s="12" t="s">
        <v>62</v>
      </c>
      <c r="CY9" s="12" t="s">
        <v>63</v>
      </c>
      <c r="CZ9" s="12" t="s">
        <v>64</v>
      </c>
      <c r="DA9" s="12" t="s">
        <v>20</v>
      </c>
      <c r="DB9" s="12" t="s">
        <v>61</v>
      </c>
      <c r="DC9" s="12" t="s">
        <v>62</v>
      </c>
      <c r="DD9" s="12" t="s">
        <v>63</v>
      </c>
      <c r="DE9" s="12" t="s">
        <v>64</v>
      </c>
      <c r="DF9" s="12" t="s">
        <v>21</v>
      </c>
      <c r="DG9" s="12" t="s">
        <v>61</v>
      </c>
      <c r="DH9" s="12" t="s">
        <v>62</v>
      </c>
      <c r="DI9" s="12" t="s">
        <v>63</v>
      </c>
      <c r="DJ9" s="12" t="s">
        <v>64</v>
      </c>
      <c r="DK9" s="12" t="s">
        <v>22</v>
      </c>
      <c r="DL9" s="12" t="s">
        <v>61</v>
      </c>
      <c r="DM9" s="12" t="s">
        <v>62</v>
      </c>
      <c r="DN9" s="12" t="s">
        <v>63</v>
      </c>
      <c r="DO9" s="12" t="s">
        <v>64</v>
      </c>
      <c r="DP9" s="12" t="s">
        <v>23</v>
      </c>
      <c r="DQ9" s="12" t="s">
        <v>61</v>
      </c>
      <c r="DR9" s="12" t="s">
        <v>62</v>
      </c>
      <c r="DS9" s="12" t="s">
        <v>63</v>
      </c>
      <c r="DT9" s="12" t="s">
        <v>64</v>
      </c>
      <c r="DU9" s="12" t="s">
        <v>24</v>
      </c>
      <c r="DV9" s="12" t="s">
        <v>61</v>
      </c>
      <c r="DW9" s="12" t="s">
        <v>62</v>
      </c>
      <c r="DX9" s="12" t="s">
        <v>63</v>
      </c>
      <c r="DY9" s="12" t="s">
        <v>64</v>
      </c>
      <c r="DZ9" s="12" t="s">
        <v>25</v>
      </c>
      <c r="EA9" s="12" t="s">
        <v>61</v>
      </c>
      <c r="EB9" s="12" t="s">
        <v>62</v>
      </c>
      <c r="EC9" s="12" t="s">
        <v>63</v>
      </c>
      <c r="ED9" s="12" t="s">
        <v>64</v>
      </c>
      <c r="EE9" s="12" t="s">
        <v>26</v>
      </c>
      <c r="EF9" s="12" t="s">
        <v>61</v>
      </c>
      <c r="EG9" s="12" t="s">
        <v>62</v>
      </c>
      <c r="EH9" s="12" t="s">
        <v>63</v>
      </c>
      <c r="EI9" s="12" t="s">
        <v>64</v>
      </c>
      <c r="EJ9" s="12" t="s">
        <v>27</v>
      </c>
      <c r="EK9" s="12" t="s">
        <v>61</v>
      </c>
      <c r="EL9" s="12" t="s">
        <v>62</v>
      </c>
      <c r="EM9" s="12" t="s">
        <v>63</v>
      </c>
      <c r="EN9" s="12" t="s">
        <v>64</v>
      </c>
      <c r="EO9" s="12" t="s">
        <v>28</v>
      </c>
      <c r="EP9" s="12" t="s">
        <v>61</v>
      </c>
      <c r="EQ9" s="12" t="s">
        <v>62</v>
      </c>
      <c r="ER9" s="12" t="s">
        <v>63</v>
      </c>
      <c r="ES9" s="12" t="s">
        <v>64</v>
      </c>
      <c r="ET9" s="12" t="s">
        <v>29</v>
      </c>
      <c r="EU9" s="12" t="s">
        <v>61</v>
      </c>
      <c r="EV9" s="12" t="s">
        <v>62</v>
      </c>
      <c r="EW9" s="12" t="s">
        <v>63</v>
      </c>
      <c r="EX9" s="12" t="s">
        <v>64</v>
      </c>
      <c r="EY9" s="12" t="s">
        <v>30</v>
      </c>
      <c r="EZ9" s="12" t="s">
        <v>61</v>
      </c>
      <c r="FA9" s="12" t="s">
        <v>62</v>
      </c>
      <c r="FB9" s="12" t="s">
        <v>63</v>
      </c>
      <c r="FC9" s="12" t="s">
        <v>64</v>
      </c>
      <c r="FD9" s="12" t="s">
        <v>31</v>
      </c>
      <c r="FE9" s="12" t="s">
        <v>61</v>
      </c>
      <c r="FF9" s="12" t="s">
        <v>62</v>
      </c>
      <c r="FG9" s="12" t="s">
        <v>63</v>
      </c>
      <c r="FH9" s="12" t="s">
        <v>64</v>
      </c>
      <c r="FI9" s="12" t="s">
        <v>32</v>
      </c>
      <c r="FJ9" s="12" t="s">
        <v>61</v>
      </c>
      <c r="FK9" s="12" t="s">
        <v>62</v>
      </c>
      <c r="FL9" s="12" t="s">
        <v>63</v>
      </c>
      <c r="FM9" s="12" t="s">
        <v>64</v>
      </c>
      <c r="FN9" s="12" t="s">
        <v>33</v>
      </c>
      <c r="FO9" s="12" t="s">
        <v>61</v>
      </c>
      <c r="FP9" s="12" t="s">
        <v>62</v>
      </c>
      <c r="FQ9" s="12" t="s">
        <v>63</v>
      </c>
      <c r="FR9" s="12" t="s">
        <v>64</v>
      </c>
      <c r="FS9" s="12" t="s">
        <v>34</v>
      </c>
      <c r="FT9" s="12" t="s">
        <v>61</v>
      </c>
      <c r="FU9" s="12" t="s">
        <v>62</v>
      </c>
      <c r="FV9" s="12" t="s">
        <v>63</v>
      </c>
      <c r="FW9" s="12" t="s">
        <v>64</v>
      </c>
      <c r="FX9" s="12" t="s">
        <v>35</v>
      </c>
      <c r="FY9" s="12" t="s">
        <v>61</v>
      </c>
      <c r="FZ9" s="12" t="s">
        <v>62</v>
      </c>
      <c r="GA9" s="12" t="s">
        <v>63</v>
      </c>
      <c r="GB9" s="12" t="s">
        <v>64</v>
      </c>
      <c r="GC9" s="12" t="s">
        <v>36</v>
      </c>
      <c r="GD9" s="12" t="s">
        <v>61</v>
      </c>
      <c r="GE9" s="12" t="s">
        <v>62</v>
      </c>
      <c r="GF9" s="12" t="s">
        <v>63</v>
      </c>
      <c r="GG9" s="12" t="s">
        <v>64</v>
      </c>
      <c r="GH9" s="12" t="s">
        <v>37</v>
      </c>
      <c r="GI9" s="12" t="s">
        <v>61</v>
      </c>
      <c r="GJ9" s="12" t="s">
        <v>62</v>
      </c>
      <c r="GK9" s="12" t="s">
        <v>63</v>
      </c>
      <c r="GL9" s="12" t="s">
        <v>64</v>
      </c>
      <c r="GM9" s="12" t="s">
        <v>38</v>
      </c>
      <c r="GN9" s="12" t="s">
        <v>61</v>
      </c>
      <c r="GO9" s="12" t="s">
        <v>62</v>
      </c>
      <c r="GP9" s="12" t="s">
        <v>63</v>
      </c>
      <c r="GQ9" s="12" t="s">
        <v>64</v>
      </c>
      <c r="GR9" s="12" t="s">
        <v>39</v>
      </c>
      <c r="GS9" s="12" t="s">
        <v>61</v>
      </c>
      <c r="GT9" s="12" t="s">
        <v>62</v>
      </c>
      <c r="GU9" s="12" t="s">
        <v>63</v>
      </c>
      <c r="GV9" s="12" t="s">
        <v>64</v>
      </c>
      <c r="GW9" s="12" t="s">
        <v>40</v>
      </c>
      <c r="GX9" s="12" t="s">
        <v>61</v>
      </c>
      <c r="GY9" s="12" t="s">
        <v>62</v>
      </c>
      <c r="GZ9" s="12" t="s">
        <v>63</v>
      </c>
      <c r="HA9" s="12" t="s">
        <v>64</v>
      </c>
      <c r="HB9" s="12" t="s">
        <v>41</v>
      </c>
      <c r="HC9" s="12" t="s">
        <v>61</v>
      </c>
      <c r="HD9" s="12" t="s">
        <v>62</v>
      </c>
      <c r="HE9" s="12" t="s">
        <v>63</v>
      </c>
      <c r="HF9" s="12" t="s">
        <v>64</v>
      </c>
      <c r="HG9" s="12" t="s">
        <v>42</v>
      </c>
      <c r="HH9" s="12" t="s">
        <v>61</v>
      </c>
      <c r="HI9" s="12" t="s">
        <v>62</v>
      </c>
      <c r="HJ9" s="12" t="s">
        <v>63</v>
      </c>
      <c r="HK9" s="12" t="s">
        <v>64</v>
      </c>
      <c r="HL9" s="12" t="s">
        <v>43</v>
      </c>
      <c r="HM9" s="12" t="s">
        <v>61</v>
      </c>
      <c r="HN9" s="12" t="s">
        <v>62</v>
      </c>
      <c r="HO9" s="12" t="s">
        <v>63</v>
      </c>
      <c r="HP9" s="12" t="s">
        <v>64</v>
      </c>
      <c r="HQ9" s="12" t="s">
        <v>44</v>
      </c>
      <c r="HR9" s="12" t="s">
        <v>61</v>
      </c>
      <c r="HS9" s="12" t="s">
        <v>62</v>
      </c>
      <c r="HT9" s="12" t="s">
        <v>63</v>
      </c>
      <c r="HU9" s="12" t="s">
        <v>64</v>
      </c>
      <c r="HV9" s="12" t="s">
        <v>45</v>
      </c>
      <c r="HW9" s="12" t="s">
        <v>61</v>
      </c>
      <c r="HX9" s="12" t="s">
        <v>62</v>
      </c>
      <c r="HY9" s="12" t="s">
        <v>63</v>
      </c>
      <c r="HZ9" s="12" t="s">
        <v>64</v>
      </c>
      <c r="IA9" s="12" t="s">
        <v>46</v>
      </c>
      <c r="IB9" s="12" t="s">
        <v>61</v>
      </c>
      <c r="IC9" s="12" t="s">
        <v>62</v>
      </c>
      <c r="ID9" s="12" t="s">
        <v>63</v>
      </c>
      <c r="IE9" s="12" t="s">
        <v>64</v>
      </c>
      <c r="IF9" s="12" t="s">
        <v>47</v>
      </c>
      <c r="IG9" s="12" t="s">
        <v>61</v>
      </c>
      <c r="IH9" s="12" t="s">
        <v>62</v>
      </c>
      <c r="II9" s="12" t="s">
        <v>63</v>
      </c>
      <c r="IJ9" s="12" t="s">
        <v>64</v>
      </c>
      <c r="IK9" s="12" t="s">
        <v>48</v>
      </c>
      <c r="IL9" s="12" t="s">
        <v>61</v>
      </c>
      <c r="IM9" s="12" t="s">
        <v>62</v>
      </c>
      <c r="IN9" s="12" t="s">
        <v>63</v>
      </c>
      <c r="IO9" s="12" t="s">
        <v>64</v>
      </c>
      <c r="IP9" s="12" t="s">
        <v>49</v>
      </c>
      <c r="IQ9" s="12" t="s">
        <v>61</v>
      </c>
      <c r="IR9" s="12" t="s">
        <v>62</v>
      </c>
      <c r="IS9" s="12" t="s">
        <v>63</v>
      </c>
      <c r="IT9" s="12" t="s">
        <v>64</v>
      </c>
      <c r="IU9" s="12" t="s">
        <v>50</v>
      </c>
      <c r="IV9" s="12" t="s">
        <v>61</v>
      </c>
      <c r="IW9" s="12" t="s">
        <v>62</v>
      </c>
      <c r="IX9" s="12" t="s">
        <v>63</v>
      </c>
      <c r="IY9" s="12" t="s">
        <v>64</v>
      </c>
    </row>
    <row r="10" spans="1:259" x14ac:dyDescent="0.25">
      <c r="A10" s="13">
        <v>44650</v>
      </c>
      <c r="B10" s="7">
        <f t="shared" ref="B10:B32" si="0">B11+1</f>
        <v>24</v>
      </c>
      <c r="C10" s="14">
        <v>-6.3135889990887772E-3</v>
      </c>
      <c r="D10" s="14">
        <v>-1.1070102605245657E-2</v>
      </c>
      <c r="E10" s="14">
        <v>-1.3536598761343856E-2</v>
      </c>
      <c r="F10" s="14">
        <f>E10-(E$3+E$4*$C10)</f>
        <v>1.3493744031184175E-3</v>
      </c>
      <c r="G10" s="18">
        <f>F10/E$5</f>
        <v>6.4161118533402534E-2</v>
      </c>
      <c r="H10" s="14" t="str">
        <f>IF(ABS(G10)&gt;1.96,"yes","no")</f>
        <v>no</v>
      </c>
      <c r="I10" s="14">
        <f t="shared" ref="I10:I37" si="1">I11+F10</f>
        <v>8.8457261749134812E-3</v>
      </c>
      <c r="J10" s="14">
        <v>1.962069482411875E-2</v>
      </c>
      <c r="K10" s="14">
        <f>J10-(J$3+J$4*$C10)</f>
        <v>2.4448615255697376E-2</v>
      </c>
      <c r="L10" s="18">
        <f>K10/J$5</f>
        <v>1.1915467859809186</v>
      </c>
      <c r="M10" s="14" t="str">
        <f>IF(ABS(L10)&gt;1.96,"yes","no")</f>
        <v>no</v>
      </c>
      <c r="N10" s="14">
        <f>N11+K10</f>
        <v>3.0084961575409415E-3</v>
      </c>
      <c r="O10" s="14">
        <v>4.2552956602372885E-3</v>
      </c>
      <c r="P10" s="14">
        <f>O10-(O$3+O$4*$C10)</f>
        <v>6.6604526921485068E-3</v>
      </c>
      <c r="Q10" s="18">
        <f>P10/O$5</f>
        <v>0.47990773327296765</v>
      </c>
      <c r="R10" s="14" t="str">
        <f>IF(ABS(Q10)&gt;1.96,"yes","no")</f>
        <v>no</v>
      </c>
      <c r="S10" s="14">
        <f>S11+P10</f>
        <v>2.6677297007383766E-2</v>
      </c>
      <c r="T10" s="14">
        <v>-4.841414560816196E-3</v>
      </c>
      <c r="U10" s="14">
        <f>T10-(T$3+T$4*$C10)</f>
        <v>-8.2560063923699627E-3</v>
      </c>
      <c r="V10" s="18">
        <f>U10/T$5</f>
        <v>-0.24941719499150292</v>
      </c>
      <c r="W10" s="14" t="str">
        <f>IF(ABS(V10)&gt;1.96,"yes","no")</f>
        <v>no</v>
      </c>
      <c r="X10" s="14">
        <f>X11+U10</f>
        <v>-9.7227726595524894E-2</v>
      </c>
      <c r="Y10" s="14">
        <v>-3.0536767772345767E-2</v>
      </c>
      <c r="Z10" s="14">
        <f>Y10-(Y$3+Y$4*$C10)</f>
        <v>-1.8325441826027525E-2</v>
      </c>
      <c r="AA10" s="18">
        <f>Z10/Y$5</f>
        <v>-0.34388380276937114</v>
      </c>
      <c r="AB10" s="14" t="str">
        <f>IF(ABS(AA10)&gt;1.96,"yes","no")</f>
        <v>no</v>
      </c>
      <c r="AC10" s="14">
        <f>AC11+Z10</f>
        <v>-2.6673894784413611E-2</v>
      </c>
      <c r="AD10" s="14">
        <v>1.4968801890819585E-2</v>
      </c>
      <c r="AE10" s="14">
        <f>AD10-(AD$3+AD$4*$C10)</f>
        <v>1.7249889125279149E-2</v>
      </c>
      <c r="AF10" s="18">
        <f>AE10/AD$5</f>
        <v>1.4154989038111683</v>
      </c>
      <c r="AG10" s="14" t="str">
        <f>IF(ABS(AF10)&gt;1.96,"yes","no")</f>
        <v>no</v>
      </c>
      <c r="AH10" s="14">
        <f>AH11+AE10</f>
        <v>1.1740487570966091E-2</v>
      </c>
      <c r="AI10" s="14">
        <v>-3.3500357954584703E-3</v>
      </c>
      <c r="AJ10" s="14">
        <f>AI10-(AI$3+AI$4*$C10)</f>
        <v>-1.8873100814852366E-4</v>
      </c>
      <c r="AK10" s="18">
        <f>AJ10/AI$5</f>
        <v>-1.1839466868669485E-2</v>
      </c>
      <c r="AL10" s="14" t="str">
        <f>IF(ABS(AK10)&gt;1.96,"yes","no")</f>
        <v>no</v>
      </c>
      <c r="AM10" s="14">
        <f>AM11+AJ10</f>
        <v>-3.850683973589103E-2</v>
      </c>
      <c r="AN10" s="14">
        <v>-1.0664024281560594E-2</v>
      </c>
      <c r="AO10" s="14">
        <f>AN10-(AN$3+AN$4*$C10)</f>
        <v>-2.1624686097114973E-3</v>
      </c>
      <c r="AP10" s="18">
        <f>AO10/AN$5</f>
        <v>-0.15626520855692411</v>
      </c>
      <c r="AQ10" s="14" t="str">
        <f>IF(ABS(AP10)&gt;1.96,"yes","no")</f>
        <v>no</v>
      </c>
      <c r="AR10" s="14">
        <f>AR11+AO10</f>
        <v>7.198830799711925E-2</v>
      </c>
      <c r="AS10" s="14">
        <v>9.1868094882473408E-3</v>
      </c>
      <c r="AT10" s="14">
        <f>AS10-(AS$3+AS$4*$C10)</f>
        <v>1.1918279122038982E-2</v>
      </c>
      <c r="AU10" s="18">
        <f>AT10/AS$5</f>
        <v>0.74511053328065713</v>
      </c>
      <c r="AV10" s="14" t="str">
        <f>IF(ABS(AU10)&gt;1.96,"yes","no")</f>
        <v>no</v>
      </c>
      <c r="AW10" s="14">
        <f>AW11+AT10</f>
        <v>8.4453293603334145E-2</v>
      </c>
      <c r="AX10" s="14">
        <v>-3.9034948141511865E-2</v>
      </c>
      <c r="AY10" s="14">
        <f>AX10-(AX$3+AX$4*$C10)</f>
        <v>-1.8354314823890924E-2</v>
      </c>
      <c r="AZ10" s="18">
        <f>AY10/AX$5</f>
        <v>-0.54019284609032792</v>
      </c>
      <c r="BA10" s="14" t="str">
        <f>IF(ABS(AZ10)&gt;1.96,"yes","no")</f>
        <v>no</v>
      </c>
      <c r="BB10" s="14">
        <f>BB11+AY10</f>
        <v>4.9478915492836381E-2</v>
      </c>
      <c r="BC10" s="14">
        <v>-1.9847076509698549E-2</v>
      </c>
      <c r="BD10" s="14">
        <f>BC10-(BC$3+BC$4*$C10)</f>
        <v>-1.2844923174467063E-2</v>
      </c>
      <c r="BE10" s="18">
        <f>BD10/BC$5</f>
        <v>-1.0189979468851971</v>
      </c>
      <c r="BF10" s="14" t="str">
        <f>IF(ABS(BE10)&gt;1.96,"yes","no")</f>
        <v>no</v>
      </c>
      <c r="BG10" s="14">
        <f>BG11+BD10</f>
        <v>-7.7139121735674797E-3</v>
      </c>
      <c r="BH10" s="14">
        <v>6.3490125070715143E-3</v>
      </c>
      <c r="BI10" s="14">
        <f>BH10-(BH$3+BH$4*$C10)</f>
        <v>7.2597920328246E-3</v>
      </c>
      <c r="BJ10" s="18">
        <f>BI10/BH$5</f>
        <v>0.43162886393368716</v>
      </c>
      <c r="BK10" s="14" t="str">
        <f>IF(ABS(BJ10)&gt;1.96,"yes","no")</f>
        <v>no</v>
      </c>
      <c r="BL10" s="14">
        <f>BL11+BI10</f>
        <v>-1.1451804779569174E-2</v>
      </c>
      <c r="BM10" s="14">
        <v>-1.3361596863450264E-2</v>
      </c>
      <c r="BN10" s="14">
        <f>BM10-(BM$3+BM$4*$C10)</f>
        <v>-7.5575792110214538E-3</v>
      </c>
      <c r="BO10" s="18">
        <f>BN10/BM$5</f>
        <v>-0.72744975229377273</v>
      </c>
      <c r="BP10" s="14" t="str">
        <f>IF(ABS(BO10)&gt;1.96,"yes","no")</f>
        <v>no</v>
      </c>
      <c r="BQ10" s="14">
        <f>BQ11+BN10</f>
        <v>-2.0514498732128725E-2</v>
      </c>
      <c r="BR10" s="14">
        <v>1.08991357351589E-3</v>
      </c>
      <c r="BS10" s="14">
        <f>BR10-(BR$3+BR$4*$C10)</f>
        <v>3.6687533326988991E-3</v>
      </c>
      <c r="BT10" s="18">
        <f>BS10/BR$5</f>
        <v>0.25209800985248049</v>
      </c>
      <c r="BU10" s="14" t="str">
        <f>IF(ABS(BT10)&gt;1.96,"yes","no")</f>
        <v>no</v>
      </c>
      <c r="BV10" s="14">
        <f>BV11+BS10</f>
        <v>-4.2540878704255174E-3</v>
      </c>
      <c r="BW10" s="14">
        <v>-1.3531047023849628E-2</v>
      </c>
      <c r="BX10" s="14">
        <f>BW10-(BW$3+BW$4*$C10)</f>
        <v>-5.0835799610688126E-3</v>
      </c>
      <c r="BY10" s="18">
        <f>BX10/BW$5</f>
        <v>-0.2864344283519687</v>
      </c>
      <c r="BZ10" s="14" t="str">
        <f>IF(ABS(BY10)&gt;1.96,"yes","no")</f>
        <v>no</v>
      </c>
      <c r="CA10" s="14">
        <f>CA11+BX10</f>
        <v>0.11828201524438361</v>
      </c>
      <c r="CB10" s="14">
        <v>-1.322740157968106E-2</v>
      </c>
      <c r="CC10" s="14">
        <f>CB10-(CB$3+CB$4*$C10)</f>
        <v>-6.4904458505576183E-3</v>
      </c>
      <c r="CD10" s="18">
        <f>CC10/CB$5</f>
        <v>-0.57810528129966599</v>
      </c>
      <c r="CE10" s="14" t="str">
        <f>IF(ABS(CD10)&gt;1.96,"yes","no")</f>
        <v>no</v>
      </c>
      <c r="CF10" s="14">
        <f>CF11+CC10</f>
        <v>-3.8376349641989511E-3</v>
      </c>
      <c r="CG10" s="14">
        <v>-1.8340322901673506E-2</v>
      </c>
      <c r="CH10" s="14">
        <f>CG10-(CG$3+CG$4*$C10)</f>
        <v>-1.0575442993744189E-2</v>
      </c>
      <c r="CI10" s="18">
        <f>CH10/CG$5</f>
        <v>-0.80941526300436129</v>
      </c>
      <c r="CJ10" s="14" t="str">
        <f>IF(ABS(CI10)&gt;1.96,"yes","no")</f>
        <v>no</v>
      </c>
      <c r="CK10" s="14">
        <f>CK11+CH10</f>
        <v>-2.1460520618401605E-2</v>
      </c>
      <c r="CL10" s="14">
        <v>-7.3983720102882187E-4</v>
      </c>
      <c r="CM10" s="14">
        <f>CL10-(CL$3+CL$4*$C10)</f>
        <v>6.1589123231914848E-3</v>
      </c>
      <c r="CN10" s="18">
        <f>CM10/CL$5</f>
        <v>0.38901334719122366</v>
      </c>
      <c r="CO10" s="14" t="str">
        <f>IF(ABS(CN10)&gt;1.96,"yes","no")</f>
        <v>no</v>
      </c>
      <c r="CP10" s="14">
        <f>CP11+CM10</f>
        <v>-8.7237455027837585E-2</v>
      </c>
      <c r="CQ10" s="14">
        <v>4.1297811894408978E-3</v>
      </c>
      <c r="CR10" s="14">
        <f>CQ10-(CQ$3+CQ$4*$C10)</f>
        <v>3.4616348148768048E-3</v>
      </c>
      <c r="CS10" s="18">
        <f>CR10/CQ$5</f>
        <v>0.29426177080462962</v>
      </c>
      <c r="CT10" s="14" t="str">
        <f>IF(ABS(CS10)&gt;1.96,"yes","no")</f>
        <v>no</v>
      </c>
      <c r="CU10" s="14">
        <f>CU11+CR10</f>
        <v>-1.7707891013679748E-2</v>
      </c>
      <c r="CV10" s="14">
        <v>-1.9499902429284201E-2</v>
      </c>
      <c r="CW10" s="14">
        <f>CV10-(CV$3+CV$4*$C10)</f>
        <v>-1.662266351463796E-2</v>
      </c>
      <c r="CX10" s="18">
        <f>CW10/CV$5</f>
        <v>-0.93284628486123933</v>
      </c>
      <c r="CY10" s="14" t="str">
        <f>IF(ABS(CX10)&gt;1.96,"yes","no")</f>
        <v>no</v>
      </c>
      <c r="CZ10" s="14">
        <f>CZ11+CW10</f>
        <v>-0.19312074507374002</v>
      </c>
      <c r="DA10" s="14">
        <v>-4.2358294501056281E-3</v>
      </c>
      <c r="DB10" s="14">
        <f>DA10-(DA$3+DA$4*$C10)</f>
        <v>4.4629305287064713E-3</v>
      </c>
      <c r="DC10" s="18">
        <f>DB10/DA$5</f>
        <v>0.40569091082443065</v>
      </c>
      <c r="DD10" s="14" t="str">
        <f>IF(ABS(DC10)&gt;1.96,"yes","no")</f>
        <v>no</v>
      </c>
      <c r="DE10" s="14">
        <f>DE11+DB10</f>
        <v>1.5902359002343977E-2</v>
      </c>
      <c r="DF10" s="14">
        <v>-3.0916444138902835E-2</v>
      </c>
      <c r="DG10" s="14">
        <f>DF10-(DF$3+DF$4*$C10)</f>
        <v>-1.7172260017330451E-2</v>
      </c>
      <c r="DH10" s="18">
        <f>DG10/DF$5</f>
        <v>-0.40140742383148653</v>
      </c>
      <c r="DI10" s="14" t="str">
        <f>IF(ABS(DH10)&gt;1.96,"yes","no")</f>
        <v>no</v>
      </c>
      <c r="DJ10" s="14">
        <f>DJ11+DG10</f>
        <v>0.11174220562890676</v>
      </c>
      <c r="DK10" s="14">
        <v>-9.1029962647080683E-3</v>
      </c>
      <c r="DL10" s="14">
        <f>DK10-(DK$3+DK$4*$C10)</f>
        <v>-1.0287877647333268E-3</v>
      </c>
      <c r="DM10" s="18">
        <f>DL10/DK$5</f>
        <v>-8.8270823580354957E-2</v>
      </c>
      <c r="DN10" s="14" t="str">
        <f>IF(ABS(DM10)&gt;1.96,"yes","no")</f>
        <v>no</v>
      </c>
      <c r="DO10" s="14">
        <f>DO11+DL10</f>
        <v>3.673733541938199E-2</v>
      </c>
      <c r="DP10" s="14">
        <v>-1.205496219949633E-2</v>
      </c>
      <c r="DQ10" s="14">
        <f>DP10-(DP$3+DP$4*$C10)</f>
        <v>-5.0420707307044163E-3</v>
      </c>
      <c r="DR10" s="18">
        <f>DQ10/DP$5</f>
        <v>-0.3280359491073887</v>
      </c>
      <c r="DS10" s="14" t="str">
        <f>IF(ABS(DR10)&gt;1.96,"yes","no")</f>
        <v>no</v>
      </c>
      <c r="DT10" s="14">
        <f>DT11+DQ10</f>
        <v>-7.9805495156276524E-2</v>
      </c>
      <c r="DU10" s="14">
        <v>1.7546659244101676E-2</v>
      </c>
      <c r="DV10" s="14">
        <f>DU10-(DU$3+DU$4*$C10)</f>
        <v>1.7797739129632152E-2</v>
      </c>
      <c r="DW10" s="18">
        <f>DV10/DU$5</f>
        <v>0.75888024084302119</v>
      </c>
      <c r="DX10" s="14" t="str">
        <f>IF(ABS(DW10)&gt;1.96,"yes","no")</f>
        <v>no</v>
      </c>
      <c r="DY10" s="14">
        <f>DY11+DV10</f>
        <v>-1.8316434584038963E-2</v>
      </c>
      <c r="DZ10" s="14">
        <v>-3.7508432958441057E-2</v>
      </c>
      <c r="EA10" s="14">
        <f>DZ10-(DZ$3+DZ$4*$C10)</f>
        <v>-3.6764426226322588E-2</v>
      </c>
      <c r="EB10" s="18">
        <f>EA10/DZ$5</f>
        <v>-2.136191756828524</v>
      </c>
      <c r="EC10" s="14" t="str">
        <f>IF(ABS(EB10)&gt;1.96,"yes","no")</f>
        <v>yes</v>
      </c>
      <c r="ED10" s="14">
        <f>ED11+EA10</f>
        <v>-0.36256949835156044</v>
      </c>
      <c r="EE10" s="14">
        <v>-5.4596468638231213E-2</v>
      </c>
      <c r="EF10" s="14">
        <f>EE10-(EE$3+EE$4*$C10)</f>
        <v>-4.5502571693798108E-2</v>
      </c>
      <c r="EG10" s="18">
        <f>EF10/EE$5</f>
        <v>-2.2378403264233842</v>
      </c>
      <c r="EH10" s="14" t="str">
        <f>IF(ABS(EG10)&gt;1.96,"yes","no")</f>
        <v>yes</v>
      </c>
      <c r="EI10" s="14">
        <f>EI11+EF10</f>
        <v>-0.15164810504135828</v>
      </c>
      <c r="EJ10" s="14">
        <v>7.8772978647837692E-4</v>
      </c>
      <c r="EK10" s="14">
        <f>EJ10-(EJ$3+EJ$4*$C10)</f>
        <v>7.8614269144785167E-3</v>
      </c>
      <c r="EL10" s="18">
        <f>EK10/EJ$5</f>
        <v>0.64640088936458429</v>
      </c>
      <c r="EM10" s="14" t="str">
        <f>IF(ABS(EL10)&gt;1.96,"yes","no")</f>
        <v>no</v>
      </c>
      <c r="EN10" s="14">
        <f>EN11+EK10</f>
        <v>-0.10704569190818317</v>
      </c>
      <c r="EO10" s="14">
        <v>-4.543522096618997E-3</v>
      </c>
      <c r="EP10" s="14">
        <f>EO10-(EO$3+EO$4*$C10)</f>
        <v>6.0397899558765986E-4</v>
      </c>
      <c r="EQ10" s="18">
        <f>EP10/EO$5</f>
        <v>4.151061122493839E-2</v>
      </c>
      <c r="ER10" s="14" t="str">
        <f>IF(ABS(EQ10)&gt;1.96,"yes","no")</f>
        <v>no</v>
      </c>
      <c r="ES10" s="14">
        <f>ES11+EP10</f>
        <v>-9.1414090625288283E-2</v>
      </c>
      <c r="ET10" s="14">
        <v>3.4396723070890018E-3</v>
      </c>
      <c r="EU10" s="14">
        <f>ET10-(ET$3+ET$4*$C10)</f>
        <v>2.1063887941840899E-3</v>
      </c>
      <c r="EV10" s="18">
        <f>EU10/ET$5</f>
        <v>0.16143144037507695</v>
      </c>
      <c r="EW10" s="14" t="str">
        <f>IF(ABS(EV10)&gt;1.96,"yes","no")</f>
        <v>no</v>
      </c>
      <c r="EX10" s="14">
        <f>EX11+EU10</f>
        <v>-9.3500684086344314E-3</v>
      </c>
      <c r="EY10" s="14">
        <v>8.0404020557340011E-4</v>
      </c>
      <c r="EZ10" s="14">
        <f>EY10-(EY$3+EY$4*$C10)</f>
        <v>1.8172716176988273E-3</v>
      </c>
      <c r="FA10" s="18">
        <f>EZ10/EY$5</f>
        <v>0.1721402625934137</v>
      </c>
      <c r="FB10" s="14" t="str">
        <f>IF(ABS(FA10)&gt;1.96,"yes","no")</f>
        <v>no</v>
      </c>
      <c r="FC10" s="14">
        <f>FC11+EZ10</f>
        <v>-2.8926283897826834E-2</v>
      </c>
      <c r="FD10" s="14">
        <v>-3.0193052270737507E-2</v>
      </c>
      <c r="FE10" s="14">
        <f>FD10-(FD$3+FD$4*$C10)</f>
        <v>-2.1048348839072386E-2</v>
      </c>
      <c r="FF10" s="18">
        <f>FE10/FD$5</f>
        <v>-0.59548620654814832</v>
      </c>
      <c r="FG10" s="14" t="str">
        <f>IF(ABS(FF10)&gt;1.96,"yes","no")</f>
        <v>no</v>
      </c>
      <c r="FH10" s="14">
        <f>FH11+FE10</f>
        <v>-0.2120549155794004</v>
      </c>
      <c r="FI10" s="14">
        <v>-3.835116327849524E-3</v>
      </c>
      <c r="FJ10" s="14">
        <f>FI10-(FI$3+FI$4*$C10)</f>
        <v>5.1295454072164725E-3</v>
      </c>
      <c r="FK10" s="18">
        <f>FJ10/FI$5</f>
        <v>0.37525394581278376</v>
      </c>
      <c r="FL10" s="14" t="str">
        <f>IF(ABS(FK10)&gt;1.96,"yes","no")</f>
        <v>no</v>
      </c>
      <c r="FM10" s="14">
        <f>FM11+FJ10</f>
        <v>4.3353433677585991E-2</v>
      </c>
      <c r="FN10" s="14">
        <v>-4.9264114687129412E-3</v>
      </c>
      <c r="FO10" s="14">
        <f>FN10-(FN$3+FN$4*$C10)</f>
        <v>3.8848130181635835E-3</v>
      </c>
      <c r="FP10" s="18">
        <f>FO10/FN$5</f>
        <v>0.37992793636511696</v>
      </c>
      <c r="FQ10" s="14" t="str">
        <f>IF(ABS(FP10)&gt;1.96,"yes","no")</f>
        <v>no</v>
      </c>
      <c r="FR10" s="14">
        <f>FR11+FO10</f>
        <v>3.05508616355974E-2</v>
      </c>
      <c r="FS10" s="14">
        <v>-4.9896988023814051E-2</v>
      </c>
      <c r="FT10" s="14">
        <f>FS10-(FS$3+FS$4*$C10)</f>
        <v>-3.8839592579034694E-2</v>
      </c>
      <c r="FU10" s="18">
        <f>FT10/FS$5</f>
        <v>-0.92575316482617365</v>
      </c>
      <c r="FV10" s="14" t="str">
        <f>IF(ABS(FU10)&gt;1.96,"yes","no")</f>
        <v>no</v>
      </c>
      <c r="FW10" s="14">
        <f>FW11+FT10</f>
        <v>0.35059640370108075</v>
      </c>
      <c r="FX10" s="14">
        <v>-2.7214706976558974E-2</v>
      </c>
      <c r="FY10" s="14">
        <f>FX10-(FX$3+FX$4*$C10)</f>
        <v>-1.1532216074027251E-2</v>
      </c>
      <c r="FZ10" s="18">
        <f>FY10/FX$5</f>
        <v>-0.37696024737310829</v>
      </c>
      <c r="GA10" s="14" t="str">
        <f>IF(ABS(FZ10)&gt;1.96,"yes","no")</f>
        <v>no</v>
      </c>
      <c r="GB10" s="14">
        <f>GB11+FY10</f>
        <v>-0.21871607624605369</v>
      </c>
      <c r="GC10" s="14">
        <v>-1.1509097845819199E-2</v>
      </c>
      <c r="GD10" s="14">
        <f>GC10-(GC$3+GC$4*$C10)</f>
        <v>-6.3296736001040767E-3</v>
      </c>
      <c r="GE10" s="18">
        <f>GD10/GC$5</f>
        <v>-0.49605121890499898</v>
      </c>
      <c r="GF10" s="14" t="str">
        <f>IF(ABS(GE10)&gt;1.96,"yes","no")</f>
        <v>no</v>
      </c>
      <c r="GG10" s="14">
        <f>GG11+GD10</f>
        <v>-2.2460511852770509E-2</v>
      </c>
      <c r="GH10" s="14">
        <v>2.5043457455690282E-3</v>
      </c>
      <c r="GI10" s="14">
        <f>GH10-(GH$3+GH$4*$C10)</f>
        <v>5.9331516368846537E-3</v>
      </c>
      <c r="GJ10" s="18">
        <f>GI10/GH$5</f>
        <v>0.24222080178497207</v>
      </c>
      <c r="GK10" s="14" t="str">
        <f>IF(ABS(GJ10)&gt;1.96,"yes","no")</f>
        <v>no</v>
      </c>
      <c r="GL10" s="14">
        <f>GL11+GI10</f>
        <v>-7.5165576932954947E-2</v>
      </c>
      <c r="GM10" s="14">
        <v>-1.7189172162429114E-2</v>
      </c>
      <c r="GN10" s="14">
        <f>GM10-(GM$3+GM$4*$C10)</f>
        <v>-1.5208773328871836E-2</v>
      </c>
      <c r="GO10" s="18">
        <f>GN10/GM$5</f>
        <v>-1.0680697419391598</v>
      </c>
      <c r="GP10" s="14" t="str">
        <f>IF(ABS(GO10)&gt;1.96,"yes","no")</f>
        <v>no</v>
      </c>
      <c r="GQ10" s="14">
        <f>GQ11+GN10</f>
        <v>-9.7831940756308564E-2</v>
      </c>
      <c r="GR10" s="14">
        <v>-1.3684114661001525E-3</v>
      </c>
      <c r="GS10" s="14">
        <f>GR10-(GR$3+GR$4*$C10)</f>
        <v>1.7747683395319641E-4</v>
      </c>
      <c r="GT10" s="18">
        <f>GS10/GR$5</f>
        <v>2.0430994956161116E-2</v>
      </c>
      <c r="GU10" s="14" t="str">
        <f>IF(ABS(GT10)&gt;1.96,"yes","no")</f>
        <v>no</v>
      </c>
      <c r="GV10" s="14">
        <f>GV11+GS10</f>
        <v>-1.2443738566430407E-2</v>
      </c>
      <c r="GW10" s="14">
        <v>-4.2863769144836613E-3</v>
      </c>
      <c r="GX10" s="14">
        <f>GW10-(GW$3+GW$4*$C10)</f>
        <v>2.7135988486595847E-3</v>
      </c>
      <c r="GY10" s="18">
        <f>GX10/GW$5</f>
        <v>0.27681743143194681</v>
      </c>
      <c r="GZ10" s="14" t="str">
        <f>IF(ABS(GY10)&gt;1.96,"yes","no")</f>
        <v>no</v>
      </c>
      <c r="HA10" s="14">
        <f>HA11+GX10</f>
        <v>5.0443355308277413E-2</v>
      </c>
      <c r="HB10" s="14">
        <v>3.3054909714699834E-3</v>
      </c>
      <c r="HC10" s="14">
        <f>HB10-(HB$3+HB$4*$C10)</f>
        <v>1.0524503603726184E-3</v>
      </c>
      <c r="HD10" s="18">
        <f>HC10/HB$5</f>
        <v>9.5937723446175016E-2</v>
      </c>
      <c r="HE10" s="14" t="str">
        <f>IF(ABS(HD10)&gt;1.96,"yes","no")</f>
        <v>no</v>
      </c>
      <c r="HF10" s="14">
        <f>HF11+HC10</f>
        <v>-0.22073538446971006</v>
      </c>
      <c r="HG10" s="14">
        <v>-2.1947813462735881E-2</v>
      </c>
      <c r="HH10" s="14">
        <f>HG10-(HG$3+HG$4*$C10)</f>
        <v>-1.6826196428801621E-2</v>
      </c>
      <c r="HI10" s="18">
        <f>HH10/HG$5</f>
        <v>-1.5073604377113299</v>
      </c>
      <c r="HJ10" s="14" t="str">
        <f>IF(ABS(HI10)&gt;1.96,"yes","no")</f>
        <v>no</v>
      </c>
      <c r="HK10" s="14">
        <f>HK11+HH10</f>
        <v>-0.14399323911091047</v>
      </c>
      <c r="HL10" s="14">
        <v>-5.2448039210952957E-3</v>
      </c>
      <c r="HM10" s="14">
        <f>HL10-(HL$3+HL$4*$C10)</f>
        <v>6.3403036488092696E-3</v>
      </c>
      <c r="HN10" s="18">
        <f>HM10/HL$5</f>
        <v>0.15366109217547133</v>
      </c>
      <c r="HO10" s="14" t="str">
        <f>IF(ABS(HN10)&gt;1.96,"yes","no")</f>
        <v>no</v>
      </c>
      <c r="HP10" s="14">
        <f>HP11+HM10</f>
        <v>-0.14495636265599005</v>
      </c>
      <c r="HQ10" s="14">
        <v>-5.8196880818514714E-2</v>
      </c>
      <c r="HR10" s="14">
        <f>HQ10-(HQ$3+HQ$4*$C10)</f>
        <v>-4.5448513344844496E-2</v>
      </c>
      <c r="HS10" s="18">
        <f>HR10/HQ$5</f>
        <v>-1.4592861339324923</v>
      </c>
      <c r="HT10" s="14" t="str">
        <f>IF(ABS(HS10)&gt;1.96,"yes","no")</f>
        <v>no</v>
      </c>
      <c r="HU10" s="14">
        <f>HU11+HR10</f>
        <v>-1.5792859731116916E-2</v>
      </c>
      <c r="HV10" s="14">
        <v>-2.3099098505009193E-2</v>
      </c>
      <c r="HW10" s="14">
        <f>HV10-(HV$3+HV$4*$C10)</f>
        <v>-1.09666713559283E-2</v>
      </c>
      <c r="HX10" s="18">
        <f>HW10/HV$5</f>
        <v>-0.47556313693117919</v>
      </c>
      <c r="HY10" s="14" t="str">
        <f>IF(ABS(HX10)&gt;1.96,"yes","no")</f>
        <v>no</v>
      </c>
      <c r="HZ10" s="14">
        <f>HZ11+HW10</f>
        <v>8.6302884876421945E-2</v>
      </c>
      <c r="IA10" s="14">
        <v>-3.2711319530390623E-2</v>
      </c>
      <c r="IB10" s="14">
        <f>IA10-(IA$3+IA$4*$C10)</f>
        <v>-2.3649995758259625E-2</v>
      </c>
      <c r="IC10" s="18">
        <f>IB10/IA$5</f>
        <v>-1.2128693603871059</v>
      </c>
      <c r="ID10" s="14" t="str">
        <f>IF(ABS(IC10)&gt;1.96,"yes","no")</f>
        <v>no</v>
      </c>
      <c r="IE10" s="14">
        <f>IE11+IB10</f>
        <v>-0.18936477806333157</v>
      </c>
      <c r="IF10" s="14">
        <v>-1.792048120130281E-2</v>
      </c>
      <c r="IG10" s="14">
        <f>IF10-(IF$3+IF$4*$C10)</f>
        <v>-1.1972669470023733E-2</v>
      </c>
      <c r="IH10" s="18">
        <f>IG10/IF$5</f>
        <v>-0.99769804716801092</v>
      </c>
      <c r="II10" s="14" t="str">
        <f>IF(ABS(IH10)&gt;1.96,"yes","no")</f>
        <v>no</v>
      </c>
      <c r="IJ10" s="14">
        <f>IJ11+IG10</f>
        <v>2.5971760152815299E-2</v>
      </c>
      <c r="IK10" s="14">
        <v>-3.6963591558774087E-2</v>
      </c>
      <c r="IL10" s="14">
        <f>IK10-(IK$3+IK$4*$C10)</f>
        <v>-2.9329111961633229E-2</v>
      </c>
      <c r="IM10" s="18">
        <f>IL10/IK$5</f>
        <v>-1.8925978479510173</v>
      </c>
      <c r="IN10" s="14" t="str">
        <f>IF(ABS(IM10)&gt;1.96,"yes","no")</f>
        <v>no</v>
      </c>
      <c r="IO10" s="14">
        <f>IO11+IL10</f>
        <v>-0.13153249082881452</v>
      </c>
      <c r="IP10" s="14">
        <v>-1.1355383241491294E-2</v>
      </c>
      <c r="IQ10" s="14">
        <f>IP10-(IP$3+IP$4*$C10)</f>
        <v>-7.022729015287419E-3</v>
      </c>
      <c r="IR10" s="18">
        <f>IQ10/IP$5</f>
        <v>-0.66597595892701389</v>
      </c>
      <c r="IS10" s="14" t="str">
        <f>IF(ABS(IR10)&gt;1.96,"yes","no")</f>
        <v>no</v>
      </c>
      <c r="IT10" s="14">
        <f>IT11+IQ10</f>
        <v>-4.6613996755876505E-2</v>
      </c>
      <c r="IU10" s="14">
        <v>-5.0051795825372591E-3</v>
      </c>
      <c r="IV10" s="14">
        <f>IU10-(IU$3+IU$4*$C10)</f>
        <v>8.5055510205828567E-4</v>
      </c>
      <c r="IW10" s="18">
        <f>IV10/IU$5</f>
        <v>6.6693085010077729E-2</v>
      </c>
      <c r="IX10" s="14" t="str">
        <f>IF(ABS(IW10)&gt;1.96,"yes","no")</f>
        <v>no</v>
      </c>
      <c r="IY10" s="14">
        <f>IY11+IV10</f>
        <v>-3.0244201506595968E-2</v>
      </c>
    </row>
    <row r="11" spans="1:259" x14ac:dyDescent="0.25">
      <c r="A11" s="13">
        <v>44649</v>
      </c>
      <c r="B11" s="7">
        <f t="shared" si="0"/>
        <v>23</v>
      </c>
      <c r="C11" s="14">
        <v>1.2182044101391089E-2</v>
      </c>
      <c r="D11" s="14">
        <v>1.6669076178538855E-2</v>
      </c>
      <c r="E11" s="14">
        <v>3.5623682773919793E-2</v>
      </c>
      <c r="F11" s="14">
        <f>E11-(E$3+E$4*$C11)</f>
        <v>1.6939474570772065E-2</v>
      </c>
      <c r="G11" s="18">
        <f>F11/$E$5</f>
        <v>0.80545149909256486</v>
      </c>
      <c r="H11" s="14" t="str">
        <f t="shared" ref="H11:H39" si="2">IF(ABS(G11)&gt;1.96,"yes","no")</f>
        <v>no</v>
      </c>
      <c r="I11" s="14">
        <f t="shared" si="1"/>
        <v>7.4963517717950637E-3</v>
      </c>
      <c r="J11" s="14">
        <v>-4.351641356385412E-2</v>
      </c>
      <c r="K11" s="14">
        <f t="shared" ref="K11:K39" si="3">J11-(J$3+J$4*$C11)</f>
        <v>-5.7927950157393701E-2</v>
      </c>
      <c r="L11" s="18">
        <f>K11/$E$5</f>
        <v>-2.7544038688270578</v>
      </c>
      <c r="M11" s="14" t="str">
        <f t="shared" ref="M11:M39" si="4">IF(ABS(L11)&gt;1.96,"yes","no")</f>
        <v>yes</v>
      </c>
      <c r="N11" s="14">
        <f t="shared" ref="N11:N37" si="5">N12+K11</f>
        <v>-2.1440119098156435E-2</v>
      </c>
      <c r="O11" s="14">
        <v>4.4397163344392452E-3</v>
      </c>
      <c r="P11" s="14">
        <f t="shared" ref="P11:P39" si="6">O11-(O$3+O$4*$C11)</f>
        <v>-3.7755102433651832E-3</v>
      </c>
      <c r="Q11" s="18">
        <f>P11/$E$5</f>
        <v>-0.17952093925066884</v>
      </c>
      <c r="R11" s="14" t="str">
        <f t="shared" ref="R11:R39" si="7">IF(ABS(Q11)&gt;1.96,"yes","no")</f>
        <v>no</v>
      </c>
      <c r="S11" s="14">
        <f t="shared" ref="S11:S37" si="8">S12+P11</f>
        <v>2.001684431523526E-2</v>
      </c>
      <c r="T11" s="14">
        <v>9.2063085411901707E-3</v>
      </c>
      <c r="U11" s="14">
        <f t="shared" ref="U11:U39" si="9">T11-(T$3+T$4*$C11)</f>
        <v>7.446891546553861E-3</v>
      </c>
      <c r="V11" s="18">
        <f>U11/$E$5</f>
        <v>0.35409067351480283</v>
      </c>
      <c r="W11" s="14" t="str">
        <f t="shared" ref="W11:W39" si="10">IF(ABS(V11)&gt;1.96,"yes","no")</f>
        <v>no</v>
      </c>
      <c r="X11" s="14">
        <f t="shared" ref="X11:X37" si="11">X12+U11</f>
        <v>-8.8971720203154928E-2</v>
      </c>
      <c r="Y11" s="14">
        <v>3.3642357456149879E-2</v>
      </c>
      <c r="Z11" s="14">
        <f t="shared" ref="Z11:Z39" si="12">Y11-(Y$3+Y$4*$C11)</f>
        <v>2.3974207691939878E-2</v>
      </c>
      <c r="AA11" s="18">
        <f>Z11/$E$5</f>
        <v>1.1399445386781772</v>
      </c>
      <c r="AB11" s="14" t="str">
        <f t="shared" ref="AB11:AB39" si="13">IF(ABS(AA11)&gt;1.96,"yes","no")</f>
        <v>no</v>
      </c>
      <c r="AC11" s="14">
        <f t="shared" ref="AC11:AC37" si="14">AC12+Z11</f>
        <v>-8.348452958386085E-3</v>
      </c>
      <c r="AD11" s="14">
        <v>-5.2097918289876234E-2</v>
      </c>
      <c r="AE11" s="14">
        <f t="shared" ref="AE11:AE39" si="15">AD11-(AD$3+AD$4*$C11)</f>
        <v>-6.1106561471003601E-2</v>
      </c>
      <c r="AF11" s="18">
        <f>AE11/$E$5</f>
        <v>-2.9055429869197265</v>
      </c>
      <c r="AG11" s="14" t="str">
        <f t="shared" ref="AG11:AG39" si="16">IF(ABS(AF11)&gt;1.96,"yes","no")</f>
        <v>yes</v>
      </c>
      <c r="AH11" s="14">
        <f t="shared" ref="AH11:AH37" si="17">AH12+AE11</f>
        <v>-5.5094015543130578E-3</v>
      </c>
      <c r="AI11" s="14">
        <v>1.3016297398660406E-2</v>
      </c>
      <c r="AJ11" s="14">
        <f t="shared" ref="AJ11:AJ39" si="18">AI11-(AI$3+AI$4*$C11)</f>
        <v>3.5656844035464492E-3</v>
      </c>
      <c r="AK11" s="18">
        <f>AJ11/$E$5</f>
        <v>0.16954397470408475</v>
      </c>
      <c r="AL11" s="14" t="str">
        <f t="shared" ref="AL11:AL39" si="19">IF(ABS(AK11)&gt;1.96,"yes","no")</f>
        <v>no</v>
      </c>
      <c r="AM11" s="14">
        <f t="shared" ref="AM11:AM37" si="20">AM12+AJ11</f>
        <v>-3.8318108727742509E-2</v>
      </c>
      <c r="AN11" s="14">
        <v>2.5061908225624777E-2</v>
      </c>
      <c r="AO11" s="14">
        <f t="shared" ref="AO11:AO39" si="21">AN11-(AN$3+AN$4*$C11)</f>
        <v>1.4754435241625032E-2</v>
      </c>
      <c r="AP11" s="18">
        <f>AO11/$E$5</f>
        <v>0.70155552546689204</v>
      </c>
      <c r="AQ11" s="14" t="str">
        <f t="shared" ref="AQ11:AQ39" si="22">IF(ABS(AP11)&gt;1.96,"yes","no")</f>
        <v>no</v>
      </c>
      <c r="AR11" s="14">
        <f t="shared" ref="AR11:AR37" si="23">AR12+AO11</f>
        <v>7.4150776606830754E-2</v>
      </c>
      <c r="AS11" s="14">
        <v>-3.657855095652095E-3</v>
      </c>
      <c r="AT11" s="14">
        <f t="shared" ref="AT11:AT39" si="24">AS11-(AS$3+AS$4*$C11)</f>
        <v>-8.5321584789719608E-3</v>
      </c>
      <c r="AU11" s="18">
        <f>AT11/$E$5</f>
        <v>-0.40569380169801111</v>
      </c>
      <c r="AV11" s="14" t="str">
        <f t="shared" ref="AV11:AV39" si="25">IF(ABS(AU11)&gt;1.96,"yes","no")</f>
        <v>no</v>
      </c>
      <c r="AW11" s="14">
        <f t="shared" ref="AW11:AW37" si="26">AW12+AT11</f>
        <v>7.2535014481295165E-2</v>
      </c>
      <c r="AX11" s="14">
        <v>1.5372008354591097E-2</v>
      </c>
      <c r="AY11" s="14">
        <f t="shared" ref="AY11:AY39" si="27">AX11-(AX$3+AX$4*$C11)</f>
        <v>-7.188339239656177E-3</v>
      </c>
      <c r="AZ11" s="18">
        <f>AY11/$E$5</f>
        <v>-0.34179682447512222</v>
      </c>
      <c r="BA11" s="14" t="str">
        <f t="shared" ref="BA11:BA39" si="28">IF(ABS(AZ11)&gt;1.96,"yes","no")</f>
        <v>no</v>
      </c>
      <c r="BB11" s="14">
        <f t="shared" ref="BB11:BB37" si="29">BB12+AY11</f>
        <v>6.7833230316727305E-2</v>
      </c>
      <c r="BC11" s="14">
        <v>2.5916891947561579E-2</v>
      </c>
      <c r="BD11" s="14">
        <f t="shared" ref="BD11:BD39" si="30">BC11-(BC$3+BC$4*$C11)</f>
        <v>1.6671040845103464E-2</v>
      </c>
      <c r="BE11" s="18">
        <f>BD11/$E$5</f>
        <v>0.79268780055850097</v>
      </c>
      <c r="BF11" s="14" t="str">
        <f t="shared" ref="BF11:BF39" si="31">IF(ABS(BE11)&gt;1.96,"yes","no")</f>
        <v>no</v>
      </c>
      <c r="BG11" s="14">
        <f t="shared" ref="BG11:BG37" si="32">BG12+BD11</f>
        <v>5.1310110008995838E-3</v>
      </c>
      <c r="BH11" s="14">
        <v>-4.6582693317350175E-2</v>
      </c>
      <c r="BI11" s="14">
        <f t="shared" ref="BI11:BI39" si="33">BH11-(BH$3+BH$4*$C11)</f>
        <v>-5.3595615314295825E-2</v>
      </c>
      <c r="BJ11" s="18">
        <f>BI11/$E$5</f>
        <v>-2.5484065942737484</v>
      </c>
      <c r="BK11" s="14" t="str">
        <f t="shared" ref="BK11:BK39" si="34">IF(ABS(BJ11)&gt;1.96,"yes","no")</f>
        <v>yes</v>
      </c>
      <c r="BL11" s="14">
        <f t="shared" ref="BL11:BL37" si="35">BL12+BI11</f>
        <v>-1.8711596812393774E-2</v>
      </c>
      <c r="BM11" s="14">
        <v>2.5453389465117601E-2</v>
      </c>
      <c r="BN11" s="14">
        <f t="shared" ref="BN11:BN39" si="36">BM11-(BM$3+BM$4*$C11)</f>
        <v>1.531878313255736E-2</v>
      </c>
      <c r="BO11" s="18">
        <f>BN11/$E$5</f>
        <v>0.72838958415401778</v>
      </c>
      <c r="BP11" s="14" t="str">
        <f t="shared" ref="BP11:BP39" si="37">IF(ABS(BO11)&gt;1.96,"yes","no")</f>
        <v>no</v>
      </c>
      <c r="BQ11" s="14">
        <f t="shared" ref="BQ11:BQ37" si="38">BQ12+BN11</f>
        <v>-1.2956919521107269E-2</v>
      </c>
      <c r="BR11" s="14">
        <v>1.2471058381990946E-3</v>
      </c>
      <c r="BS11" s="14">
        <f t="shared" ref="BS11:BS39" si="39">BR11-(BR$3+BR$4*$C11)</f>
        <v>-6.3110847341874346E-3</v>
      </c>
      <c r="BT11" s="18">
        <f>BS11/$E$5</f>
        <v>-0.30008443525292805</v>
      </c>
      <c r="BU11" s="14" t="str">
        <f t="shared" ref="BU11:BU39" si="40">IF(ABS(BT11)&gt;1.96,"yes","no")</f>
        <v>no</v>
      </c>
      <c r="BV11" s="14">
        <f t="shared" ref="BV11:BV37" si="41">BV12+BS11</f>
        <v>-7.9228412031244165E-3</v>
      </c>
      <c r="BW11" s="14">
        <v>2.9864021125600656E-2</v>
      </c>
      <c r="BX11" s="14">
        <f t="shared" ref="BX11:BX39" si="42">BW11-(BW$3+BW$4*$C11)</f>
        <v>2.2710773974304377E-2</v>
      </c>
      <c r="BY11" s="18">
        <f>BX11/$E$5</f>
        <v>1.0798697956498742</v>
      </c>
      <c r="BZ11" s="14" t="str">
        <f t="shared" ref="BZ11:BZ39" si="43">IF(ABS(BY11)&gt;1.96,"yes","no")</f>
        <v>no</v>
      </c>
      <c r="CA11" s="14">
        <f t="shared" ref="CA11:CA37" si="44">CA12+BX11</f>
        <v>0.12336559520545243</v>
      </c>
      <c r="CB11" s="14">
        <v>2.1300555162122228E-2</v>
      </c>
      <c r="CC11" s="14">
        <f t="shared" ref="CC11:CC39" si="45">CB11-(CB$3+CB$4*$C11)</f>
        <v>1.0632173935074153E-2</v>
      </c>
      <c r="CD11" s="18">
        <f>CC11/$E$5</f>
        <v>0.50554699313959039</v>
      </c>
      <c r="CE11" s="14" t="str">
        <f t="shared" ref="CE11:CE39" si="46">IF(ABS(CD11)&gt;1.96,"yes","no")</f>
        <v>no</v>
      </c>
      <c r="CF11" s="14">
        <f t="shared" ref="CF11:CF37" si="47">CF12+CC11</f>
        <v>2.6528108863586673E-3</v>
      </c>
      <c r="CG11" s="14">
        <v>1.914539879884896E-2</v>
      </c>
      <c r="CH11" s="14">
        <f t="shared" ref="CH11:CH39" si="48">CG11-(CG$3+CG$4*$C11)</f>
        <v>1.0081490701255151E-2</v>
      </c>
      <c r="CI11" s="18">
        <f>CH11/$E$5</f>
        <v>0.47936267234784813</v>
      </c>
      <c r="CJ11" s="14" t="str">
        <f t="shared" ref="CJ11:CJ39" si="49">IF(ABS(CI11)&gt;1.96,"yes","no")</f>
        <v>no</v>
      </c>
      <c r="CK11" s="14">
        <f t="shared" ref="CK11:CK37" si="50">CK12+CH11</f>
        <v>-1.0885077624657414E-2</v>
      </c>
      <c r="CL11" s="14">
        <v>2.8397316727568865E-2</v>
      </c>
      <c r="CM11" s="14">
        <f t="shared" ref="CM11:CM39" si="51">CL11-(CL$3+CL$4*$C11)</f>
        <v>1.5873052528337223E-2</v>
      </c>
      <c r="CN11" s="18">
        <f>CM11/$E$5</f>
        <v>0.75474442260351249</v>
      </c>
      <c r="CO11" s="14" t="str">
        <f t="shared" ref="CO11:CO39" si="52">IF(ABS(CN11)&gt;1.96,"yes","no")</f>
        <v>no</v>
      </c>
      <c r="CP11" s="14">
        <f t="shared" ref="CP11:CP37" si="53">CP12+CM11</f>
        <v>-9.3396367351029075E-2</v>
      </c>
      <c r="CQ11" s="14">
        <v>1.1894327356983947E-2</v>
      </c>
      <c r="CR11" s="14">
        <f t="shared" ref="CR11:CR39" si="54">CQ11-(CQ$3+CQ$4*$C11)</f>
        <v>1.0244020731813904E-2</v>
      </c>
      <c r="CS11" s="18">
        <f>CR11/$E$5</f>
        <v>0.48709077844784399</v>
      </c>
      <c r="CT11" s="14" t="str">
        <f t="shared" ref="CT11:CT39" si="55">IF(ABS(CS11)&gt;1.96,"yes","no")</f>
        <v>no</v>
      </c>
      <c r="CU11" s="14">
        <f t="shared" ref="CU11:CU37" si="56">CU12+CR11</f>
        <v>-2.1169525828556555E-2</v>
      </c>
      <c r="CV11" s="14">
        <v>9.7024211933372795E-3</v>
      </c>
      <c r="CW11" s="14">
        <f t="shared" ref="CW11:CW39" si="57">CV11-(CV$3+CV$4*$C11)</f>
        <v>-1.4888369692649325E-3</v>
      </c>
      <c r="CX11" s="18">
        <f>CW11/$E$5</f>
        <v>-7.0792394639440967E-2</v>
      </c>
      <c r="CY11" s="14" t="str">
        <f t="shared" ref="CY11:CY39" si="58">IF(ABS(CX11)&gt;1.96,"yes","no")</f>
        <v>no</v>
      </c>
      <c r="CZ11" s="14">
        <f t="shared" ref="CZ11:CZ37" si="59">CZ12+CW11</f>
        <v>-0.17649808155910207</v>
      </c>
      <c r="DA11" s="14">
        <v>9.1164941746910821E-3</v>
      </c>
      <c r="DB11" s="14">
        <f t="shared" ref="DB11:DB39" si="60">DA11-(DA$3+DA$4*$C11)</f>
        <v>-6.7167526937374714E-3</v>
      </c>
      <c r="DC11" s="18">
        <f>DB11/$E$5</f>
        <v>-0.3193734553927367</v>
      </c>
      <c r="DD11" s="14" t="str">
        <f t="shared" ref="DD11:DD39" si="61">IF(ABS(DC11)&gt;1.96,"yes","no")</f>
        <v>no</v>
      </c>
      <c r="DE11" s="14">
        <f t="shared" ref="DE11:DE37" si="62">DE12+DB11</f>
        <v>1.1439428473637504E-2</v>
      </c>
      <c r="DF11" s="14">
        <v>2.6829216356475283E-2</v>
      </c>
      <c r="DG11" s="14">
        <f t="shared" ref="DG11:DG39" si="63">DF11-(DF$3+DF$4*$C11)</f>
        <v>1.983661123552212E-2</v>
      </c>
      <c r="DH11" s="18">
        <f>DG11/$E$5</f>
        <v>0.94320683854832754</v>
      </c>
      <c r="DI11" s="14" t="str">
        <f t="shared" ref="DI11:DI39" si="64">IF(ABS(DH11)&gt;1.96,"yes","no")</f>
        <v>no</v>
      </c>
      <c r="DJ11" s="14">
        <f t="shared" ref="DJ11:DJ37" si="65">DJ12+DG11</f>
        <v>0.12891446564623721</v>
      </c>
      <c r="DK11" s="14">
        <v>2.0978015783394741E-2</v>
      </c>
      <c r="DL11" s="14">
        <f t="shared" ref="DL11:DL39" si="66">DK11-(DK$3+DK$4*$C11)</f>
        <v>1.1358315959813447E-2</v>
      </c>
      <c r="DM11" s="18">
        <f>DL11/$E$5</f>
        <v>0.54007416692746768</v>
      </c>
      <c r="DN11" s="14" t="str">
        <f t="shared" ref="DN11:DN39" si="67">IF(ABS(DM11)&gt;1.96,"yes","no")</f>
        <v>no</v>
      </c>
      <c r="DO11" s="14">
        <f t="shared" ref="DO11:DO37" si="68">DO12+DL11</f>
        <v>3.7766123184115319E-2</v>
      </c>
      <c r="DP11" s="14">
        <v>1.2919510992429228E-2</v>
      </c>
      <c r="DQ11" s="14">
        <f t="shared" ref="DQ11:DQ39" si="69">DP11-(DP$3+DP$4*$C11)</f>
        <v>2.2223862513715102E-3</v>
      </c>
      <c r="DR11" s="18">
        <f>DQ11/$E$5</f>
        <v>0.10567177454361285</v>
      </c>
      <c r="DS11" s="14" t="str">
        <f t="shared" ref="DS11:DS39" si="70">IF(ABS(DR11)&gt;1.96,"yes","no")</f>
        <v>no</v>
      </c>
      <c r="DT11" s="14">
        <f t="shared" ref="DT11:DT37" si="71">DT12+DQ11</f>
        <v>-7.4763424425572114E-2</v>
      </c>
      <c r="DU11" s="14">
        <v>1.4101571767743884E-2</v>
      </c>
      <c r="DV11" s="14">
        <f t="shared" ref="DV11:DV39" si="72">DU11-(DU$3+DU$4*$C11)</f>
        <v>-2.1781629803026507E-3</v>
      </c>
      <c r="DW11" s="18">
        <f>DV11/$E$5</f>
        <v>-0.10356901156661655</v>
      </c>
      <c r="DX11" s="14" t="str">
        <f t="shared" ref="DX11:DX39" si="73">IF(ABS(DW11)&gt;1.96,"yes","no")</f>
        <v>no</v>
      </c>
      <c r="DY11" s="14">
        <f t="shared" ref="DY11:DY37" si="74">DY12+DV11</f>
        <v>-3.6114173713671115E-2</v>
      </c>
      <c r="DZ11" s="14">
        <v>3.4970822674773817E-3</v>
      </c>
      <c r="EA11" s="14">
        <f t="shared" ref="EA11:EA39" si="75">DZ11-(DZ$3+DZ$4*$C11)</f>
        <v>4.5851964700233073E-4</v>
      </c>
      <c r="EB11" s="18">
        <f>EA11/$E$5</f>
        <v>2.1802053865274545E-2</v>
      </c>
      <c r="EC11" s="14" t="str">
        <f t="shared" ref="EC11:EC39" si="76">IF(ABS(EB11)&gt;1.96,"yes","no")</f>
        <v>no</v>
      </c>
      <c r="ED11" s="14">
        <f t="shared" ref="ED11:ED37" si="77">ED12+EA11</f>
        <v>-0.32580507212523785</v>
      </c>
      <c r="EE11" s="14">
        <v>4.7738036656085281E-2</v>
      </c>
      <c r="EF11" s="14">
        <f t="shared" ref="EF11:EF39" si="78">EE11-(EE$3+EE$4*$C11)</f>
        <v>3.727748973226816E-2</v>
      </c>
      <c r="EG11" s="18">
        <f>EF11/$E$5</f>
        <v>1.7724994870307007</v>
      </c>
      <c r="EH11" s="14" t="str">
        <f t="shared" ref="EH11:EH39" si="79">IF(ABS(EG11)&gt;1.96,"yes","no")</f>
        <v>no</v>
      </c>
      <c r="EI11" s="14">
        <f t="shared" ref="EI11:EI37" si="80">EI12+EF11</f>
        <v>-0.10614553334756019</v>
      </c>
      <c r="EJ11" s="14">
        <v>1.9093641068926876E-2</v>
      </c>
      <c r="EK11" s="14">
        <f t="shared" ref="EK11:EK39" si="81">EJ11-(EJ$3+EJ$4*$C11)</f>
        <v>6.0240558358690723E-3</v>
      </c>
      <c r="EL11" s="18">
        <f>EK11/$E$5</f>
        <v>0.28643655878146346</v>
      </c>
      <c r="EM11" s="14" t="str">
        <f t="shared" ref="EM11:EM39" si="82">IF(ABS(EL11)&gt;1.96,"yes","no")</f>
        <v>no</v>
      </c>
      <c r="EN11" s="14">
        <f t="shared" ref="EN11:EN37" si="83">EN12+EK11</f>
        <v>-0.11490711882266168</v>
      </c>
      <c r="EO11" s="14">
        <v>2.1981754783573014E-3</v>
      </c>
      <c r="EP11" s="14">
        <f t="shared" ref="EP11:EP39" si="84">EO11-(EO$3+EO$4*$C11)</f>
        <v>-5.334976412565081E-3</v>
      </c>
      <c r="EQ11" s="18">
        <f>EP11/$E$5</f>
        <v>-0.25367166680236453</v>
      </c>
      <c r="ER11" s="14" t="str">
        <f t="shared" ref="ER11:ER39" si="85">IF(ABS(EQ11)&gt;1.96,"yes","no")</f>
        <v>no</v>
      </c>
      <c r="ES11" s="14">
        <f t="shared" ref="ES11:ES37" si="86">ES12+EP11</f>
        <v>-9.2018069620875942E-2</v>
      </c>
      <c r="ET11" s="14">
        <v>1.4036969012944375E-2</v>
      </c>
      <c r="EU11" s="14">
        <f t="shared" ref="EU11:EU39" si="87">ET11-(ET$3+ET$4*$C11)</f>
        <v>1.5984228920683123E-2</v>
      </c>
      <c r="EV11" s="18">
        <f>EU11/$E$5</f>
        <v>0.76003072540497096</v>
      </c>
      <c r="EW11" s="14" t="str">
        <f t="shared" ref="EW11:EW39" si="88">IF(ABS(EV11)&gt;1.96,"yes","no")</f>
        <v>no</v>
      </c>
      <c r="EX11" s="14">
        <f t="shared" ref="EX11:EX37" si="89">EX12+EU11</f>
        <v>-1.1456457202818522E-2</v>
      </c>
      <c r="EY11" s="14">
        <v>3.8685038944571604E-3</v>
      </c>
      <c r="EZ11" s="14">
        <f t="shared" ref="EZ11:EZ39" si="90">EY11-(EY$3+EY$4*$C11)</f>
        <v>-1.931594605269748E-3</v>
      </c>
      <c r="FA11" s="18">
        <f>EZ11/$E$5</f>
        <v>-9.1844983972411337E-2</v>
      </c>
      <c r="FB11" s="14" t="str">
        <f t="shared" ref="FB11:FB39" si="91">IF(ABS(FA11)&gt;1.96,"yes","no")</f>
        <v>no</v>
      </c>
      <c r="FC11" s="14">
        <f t="shared" ref="FC11:FC37" si="92">FC12+EZ11</f>
        <v>-3.0743555515525663E-2</v>
      </c>
      <c r="FD11" s="14">
        <v>3.1929706001091594E-2</v>
      </c>
      <c r="FE11" s="14">
        <f t="shared" ref="FE11:FE39" si="93">FD11-(FD$3+FD$4*$C11)</f>
        <v>2.831999687795738E-2</v>
      </c>
      <c r="FF11" s="18">
        <f>FE11/$E$5</f>
        <v>1.3465815509416879</v>
      </c>
      <c r="FG11" s="14" t="str">
        <f t="shared" ref="FG11:FG39" si="94">IF(ABS(FF11)&gt;1.96,"yes","no")</f>
        <v>no</v>
      </c>
      <c r="FH11" s="14">
        <f t="shared" ref="FH11:FH37" si="95">FH12+FE11</f>
        <v>-0.19100656674032801</v>
      </c>
      <c r="FI11" s="14">
        <v>1.1430683030402676E-2</v>
      </c>
      <c r="FJ11" s="14">
        <f t="shared" ref="FJ11:FJ39" si="96">FI11-(FI$3+FI$4*$C11)</f>
        <v>-8.6679660696313034E-4</v>
      </c>
      <c r="FK11" s="18">
        <f>FJ11/$E$5</f>
        <v>-4.1215128814646659E-2</v>
      </c>
      <c r="FL11" s="14" t="str">
        <f t="shared" ref="FL11:FL39" si="97">IF(ABS(FK11)&gt;1.96,"yes","no")</f>
        <v>no</v>
      </c>
      <c r="FM11" s="14">
        <f t="shared" ref="FM11:FM37" si="98">FM12+FJ11</f>
        <v>3.8223888270369516E-2</v>
      </c>
      <c r="FN11" s="14">
        <v>1.5045535719598461E-2</v>
      </c>
      <c r="FO11" s="14">
        <f t="shared" ref="FO11:FO39" si="99">FN11-(FN$3+FN$4*$C11)</f>
        <v>3.6251242045695631E-4</v>
      </c>
      <c r="FP11" s="18">
        <f>FO11/$E$5</f>
        <v>1.7237026525045371E-2</v>
      </c>
      <c r="FQ11" s="14" t="str">
        <f t="shared" ref="FQ11:FQ39" si="100">IF(ABS(FP11)&gt;1.96,"yes","no")</f>
        <v>no</v>
      </c>
      <c r="FR11" s="14">
        <f t="shared" ref="FR11:FR37" si="101">FR12+FO11</f>
        <v>2.6666048617433817E-2</v>
      </c>
      <c r="FS11" s="14">
        <v>6.1122539477785613E-2</v>
      </c>
      <c r="FT11" s="14">
        <f t="shared" ref="FT11:FT39" si="102">FS11-(FS$3+FS$4*$C11)</f>
        <v>6.0129172471732932E-2</v>
      </c>
      <c r="FU11" s="18">
        <f>FT11/$E$5</f>
        <v>2.8590693237981162</v>
      </c>
      <c r="FV11" s="14" t="str">
        <f t="shared" ref="FV11:FV39" si="103">IF(ABS(FU11)&gt;1.96,"yes","no")</f>
        <v>yes</v>
      </c>
      <c r="FW11" s="14">
        <f t="shared" ref="FW11:FW37" si="104">FW12+FT11</f>
        <v>0.38943599628011544</v>
      </c>
      <c r="FX11" s="14">
        <v>4.5333336814763786E-2</v>
      </c>
      <c r="FY11" s="14">
        <f t="shared" ref="FY11:FY39" si="105">FX11-(FX$3+FX$4*$C11)</f>
        <v>2.359503526076218E-2</v>
      </c>
      <c r="FZ11" s="18">
        <f>FY11/$E$5</f>
        <v>1.1219153488216271</v>
      </c>
      <c r="GA11" s="14" t="str">
        <f t="shared" ref="GA11:GA39" si="106">IF(ABS(FZ11)&gt;1.96,"yes","no")</f>
        <v>no</v>
      </c>
      <c r="GB11" s="14">
        <f t="shared" ref="GB11:GB37" si="107">GB12+FY11</f>
        <v>-0.20718386017202645</v>
      </c>
      <c r="GC11" s="14">
        <v>8.1705979208820858E-3</v>
      </c>
      <c r="GD11" s="14">
        <f t="shared" ref="GD11:GD39" si="108">GC11-(GC$3+GC$4*$C11)</f>
        <v>-5.876931490033134E-4</v>
      </c>
      <c r="GE11" s="18">
        <f>GD11/$E$5</f>
        <v>-2.7944097433098496E-2</v>
      </c>
      <c r="GF11" s="14" t="str">
        <f t="shared" ref="GF11:GF39" si="109">IF(ABS(GE11)&gt;1.96,"yes","no")</f>
        <v>no</v>
      </c>
      <c r="GG11" s="14">
        <f t="shared" ref="GG11:GG37" si="110">GG12+GD11</f>
        <v>-1.6130838252666431E-2</v>
      </c>
      <c r="GH11" s="14">
        <v>1.6178294405323264E-2</v>
      </c>
      <c r="GI11" s="14">
        <f t="shared" ref="GI11:GI39" si="111">GH11-(GH$3+GH$4*$C11)</f>
        <v>1.1089036245221697E-2</v>
      </c>
      <c r="GJ11" s="18">
        <f>GI11/$E$5</f>
        <v>0.52727024264475264</v>
      </c>
      <c r="GK11" s="14" t="str">
        <f t="shared" ref="GK11:GK39" si="112">IF(ABS(GJ11)&gt;1.96,"yes","no")</f>
        <v>no</v>
      </c>
      <c r="GL11" s="14">
        <f t="shared" ref="GL11:GL37" si="113">GL12+GI11</f>
        <v>-8.1098728569839601E-2</v>
      </c>
      <c r="GM11" s="14">
        <v>1.8308349353221693E-2</v>
      </c>
      <c r="GN11" s="14">
        <f t="shared" ref="GN11:GN39" si="114">GM11-(GM$3+GM$4*$C11)</f>
        <v>1.1507880379130579E-2</v>
      </c>
      <c r="GO11" s="18">
        <f>GN11/$E$5</f>
        <v>0.5471857739166095</v>
      </c>
      <c r="GP11" s="14" t="str">
        <f t="shared" ref="GP11:GP39" si="115">IF(ABS(GO11)&gt;1.96,"yes","no")</f>
        <v>no</v>
      </c>
      <c r="GQ11" s="14">
        <f t="shared" ref="GQ11:GQ37" si="116">GQ12+GN11</f>
        <v>-8.2623167427436722E-2</v>
      </c>
      <c r="GR11" s="14">
        <v>1.473437489929927E-2</v>
      </c>
      <c r="GS11" s="14">
        <f t="shared" ref="GS11:GS39" si="117">GR11-(GR$3+GR$4*$C11)</f>
        <v>1.0283615362609577E-2</v>
      </c>
      <c r="GT11" s="18">
        <f>GS11/$E$5</f>
        <v>0.48897345518596536</v>
      </c>
      <c r="GU11" s="14" t="str">
        <f t="shared" ref="GU11:GU39" si="118">IF(ABS(GT11)&gt;1.96,"yes","no")</f>
        <v>no</v>
      </c>
      <c r="GV11" s="14">
        <f t="shared" ref="GV11:GV37" si="119">GV12+GS11</f>
        <v>-1.2621215400383603E-2</v>
      </c>
      <c r="GW11" s="14">
        <v>1.7691877497646325E-2</v>
      </c>
      <c r="GX11" s="14">
        <f t="shared" ref="GX11:GX39" si="120">GW11-(GW$3+GW$4*$C11)</f>
        <v>8.9660301307520653E-3</v>
      </c>
      <c r="GY11" s="18">
        <f>GX11/$E$5</f>
        <v>0.42632387324362014</v>
      </c>
      <c r="GZ11" s="14" t="str">
        <f t="shared" ref="GZ11:GZ39" si="121">IF(ABS(GY11)&gt;1.96,"yes","no")</f>
        <v>no</v>
      </c>
      <c r="HA11" s="14">
        <f t="shared" ref="HA11:HA37" si="122">HA12+GX11</f>
        <v>4.7729756459617828E-2</v>
      </c>
      <c r="HB11" s="14">
        <v>1.6801661631225928E-2</v>
      </c>
      <c r="HC11" s="14">
        <f t="shared" ref="HC11:HC39" si="123">HB11-(HB$3+HB$4*$C11)</f>
        <v>1.4690523088116289E-2</v>
      </c>
      <c r="HD11" s="18">
        <f>HC11/$E$5</f>
        <v>0.69851657997665395</v>
      </c>
      <c r="HE11" s="14" t="str">
        <f t="shared" ref="HE11:HE39" si="124">IF(ABS(HD11)&gt;1.96,"yes","no")</f>
        <v>no</v>
      </c>
      <c r="HF11" s="14">
        <f t="shared" ref="HF11:HF37" si="125">HF12+HC11</f>
        <v>-0.22178783483008269</v>
      </c>
      <c r="HG11" s="14">
        <v>4.7778799876173055E-2</v>
      </c>
      <c r="HH11" s="14">
        <f t="shared" ref="HH11:HH39" si="126">HG11-(HG$3+HG$4*$C11)</f>
        <v>3.8837796960427856E-2</v>
      </c>
      <c r="HI11" s="18">
        <f>HH11/$E$5</f>
        <v>1.8466902059172614</v>
      </c>
      <c r="HJ11" s="14" t="str">
        <f t="shared" ref="HJ11:HJ39" si="127">IF(ABS(HI11)&gt;1.96,"yes","no")</f>
        <v>no</v>
      </c>
      <c r="HK11" s="14">
        <f t="shared" ref="HK11:HK37" si="128">HK12+HH11</f>
        <v>-0.12716704268210885</v>
      </c>
      <c r="HL11" s="14">
        <v>6.11151786872648E-2</v>
      </c>
      <c r="HM11" s="14">
        <f t="shared" ref="HM11:HM39" si="129">HL11-(HL$3+HL$4*$C11)</f>
        <v>2.7654315335808428E-2</v>
      </c>
      <c r="HN11" s="18">
        <f>HM11/$E$5</f>
        <v>1.3149291998724726</v>
      </c>
      <c r="HO11" s="14" t="str">
        <f t="shared" ref="HO11:HO39" si="130">IF(ABS(HN11)&gt;1.96,"yes","no")</f>
        <v>no</v>
      </c>
      <c r="HP11" s="14">
        <f t="shared" ref="HP11:HP37" si="131">HP12+HM11</f>
        <v>-0.15129666630479932</v>
      </c>
      <c r="HQ11" s="14">
        <v>5.4253618025738949E-2</v>
      </c>
      <c r="HR11" s="14">
        <f t="shared" ref="HR11:HR39" si="132">HQ11-(HQ$3+HQ$4*$C11)</f>
        <v>3.8410538728866878E-2</v>
      </c>
      <c r="HS11" s="18">
        <f>HR11/$E$5</f>
        <v>1.8263745944930314</v>
      </c>
      <c r="HT11" s="14" t="str">
        <f t="shared" ref="HT11:HT39" si="133">IF(ABS(HS11)&gt;1.96,"yes","no")</f>
        <v>no</v>
      </c>
      <c r="HU11" s="14">
        <f t="shared" ref="HU11:HU37" si="134">HU12+HR11</f>
        <v>2.965565361372758E-2</v>
      </c>
      <c r="HV11" s="14">
        <v>2.9511741876576139E-2</v>
      </c>
      <c r="HW11" s="14">
        <f t="shared" ref="HW11:HW39" si="135">HV11-(HV$3+HV$4*$C11)</f>
        <v>1.5135829294707501E-2</v>
      </c>
      <c r="HX11" s="18">
        <f>HW11/$E$5</f>
        <v>0.71969035075423049</v>
      </c>
      <c r="HY11" s="14" t="str">
        <f t="shared" ref="HY11:HY39" si="136">IF(ABS(HX11)&gt;1.96,"yes","no")</f>
        <v>no</v>
      </c>
      <c r="HZ11" s="14">
        <f t="shared" ref="HZ11:HZ37" si="137">HZ12+HW11</f>
        <v>9.7269556232350243E-2</v>
      </c>
      <c r="IA11" s="14">
        <v>3.325216478369547E-2</v>
      </c>
      <c r="IB11" s="14">
        <f t="shared" ref="IB11:IB39" si="138">IA11-(IA$3+IA$4*$C11)</f>
        <v>1.8352021871415963E-2</v>
      </c>
      <c r="IC11" s="18">
        <f>IB11/$E$5</f>
        <v>0.87261641238957321</v>
      </c>
      <c r="ID11" s="14" t="str">
        <f t="shared" ref="ID11:ID39" si="139">IF(ABS(IC11)&gt;1.96,"yes","no")</f>
        <v>no</v>
      </c>
      <c r="IE11" s="14">
        <f t="shared" ref="IE11:IE37" si="140">IE12+IB11</f>
        <v>-0.16571478230507194</v>
      </c>
      <c r="IF11" s="14">
        <v>2.807291771102027E-2</v>
      </c>
      <c r="IG11" s="14">
        <f t="shared" ref="IG11:IG39" si="141">IF11-(IF$3+IF$4*$C11)</f>
        <v>1.8631559723181222E-2</v>
      </c>
      <c r="IH11" s="18">
        <f>IG11/$E$5</f>
        <v>0.88590809867044118</v>
      </c>
      <c r="II11" s="14" t="str">
        <f t="shared" ref="II11:II39" si="142">IF(ABS(IH11)&gt;1.96,"yes","no")</f>
        <v>no</v>
      </c>
      <c r="IJ11" s="14">
        <f t="shared" ref="IJ11:IJ37" si="143">IJ12+IG11</f>
        <v>3.7944429622839032E-2</v>
      </c>
      <c r="IK11" s="14">
        <v>2.4946509445588134E-2</v>
      </c>
      <c r="IL11" s="14">
        <f t="shared" ref="IL11:IL39" si="144">IK11-(IK$3+IK$4*$C11)</f>
        <v>1.2649692104218931E-2</v>
      </c>
      <c r="IM11" s="18">
        <f>IL11/$E$5</f>
        <v>0.60147753850538355</v>
      </c>
      <c r="IN11" s="14" t="str">
        <f t="shared" ref="IN11:IN39" si="145">IF(ABS(IM11)&gt;1.96,"yes","no")</f>
        <v>no</v>
      </c>
      <c r="IO11" s="14">
        <f t="shared" ref="IO11:IO37" si="146">IO12+IL11</f>
        <v>-0.1022033788671813</v>
      </c>
      <c r="IP11" s="14">
        <v>8.4631273288484389E-3</v>
      </c>
      <c r="IQ11" s="14">
        <f t="shared" ref="IQ11:IQ39" si="147">IP11-(IP$3+IP$4*$C11)</f>
        <v>-6.6091931613384419E-4</v>
      </c>
      <c r="IR11" s="18">
        <f>IQ11/$E$5</f>
        <v>-3.1425912990108454E-2</v>
      </c>
      <c r="IS11" s="14" t="str">
        <f t="shared" ref="IS11:IS39" si="148">IF(ABS(IR11)&gt;1.96,"yes","no")</f>
        <v>no</v>
      </c>
      <c r="IT11" s="14">
        <f t="shared" ref="IT11:IT37" si="149">IT12+IQ11</f>
        <v>-3.9591267740589083E-2</v>
      </c>
      <c r="IU11" s="14">
        <v>1.524988918688534E-2</v>
      </c>
      <c r="IV11" s="14">
        <f t="shared" ref="IV11:IV39" si="150">IU11-(IU$3+IU$4*$C11)</f>
        <v>6.4688142980697302E-3</v>
      </c>
      <c r="IW11" s="18">
        <f>IV11/$E$5</f>
        <v>0.30758428497668611</v>
      </c>
      <c r="IX11" s="14" t="str">
        <f t="shared" ref="IX11:IX39" si="151">IF(ABS(IW11)&gt;1.96,"yes","no")</f>
        <v>no</v>
      </c>
      <c r="IY11" s="14">
        <f t="shared" ref="IY11:IY37" si="152">IY12+IV11</f>
        <v>-3.1094756608654253E-2</v>
      </c>
    </row>
    <row r="12" spans="1:259" x14ac:dyDescent="0.25">
      <c r="A12" s="13">
        <v>44648</v>
      </c>
      <c r="B12" s="7">
        <f t="shared" si="0"/>
        <v>22</v>
      </c>
      <c r="C12" s="14">
        <v>7.1195510200425683E-3</v>
      </c>
      <c r="D12" s="14">
        <v>1.567465979836042E-2</v>
      </c>
      <c r="E12" s="14">
        <v>4.1724266240024462E-2</v>
      </c>
      <c r="F12" s="14">
        <f>E12-(E$3+E$4*$C12)</f>
        <v>3.2228649202687185E-2</v>
      </c>
      <c r="G12" s="18">
        <f t="shared" ref="G12:G39" si="153">F12/$E$5</f>
        <v>1.5324332349022589</v>
      </c>
      <c r="H12" s="14" t="str">
        <f t="shared" si="2"/>
        <v>no</v>
      </c>
      <c r="I12" s="14">
        <f t="shared" si="1"/>
        <v>-9.4431227989770009E-3</v>
      </c>
      <c r="J12" s="14">
        <v>4.4497673522275617E-3</v>
      </c>
      <c r="K12" s="14">
        <f t="shared" si="3"/>
        <v>-4.6956819682012589E-3</v>
      </c>
      <c r="L12" s="18">
        <f t="shared" ref="L12:L39" si="154">K12/$E$5</f>
        <v>-0.22327399027331504</v>
      </c>
      <c r="M12" s="14" t="str">
        <f t="shared" si="4"/>
        <v>no</v>
      </c>
      <c r="N12" s="14">
        <f t="shared" si="5"/>
        <v>3.6487831059237266E-2</v>
      </c>
      <c r="O12" s="14">
        <v>7.0108702381807995E-3</v>
      </c>
      <c r="P12" s="14">
        <f t="shared" si="6"/>
        <v>1.7025794896807353E-3</v>
      </c>
      <c r="Q12" s="18">
        <f t="shared" ref="Q12:Q39" si="155">P12/$E$5</f>
        <v>8.0955592604611659E-2</v>
      </c>
      <c r="R12" s="14" t="str">
        <f t="shared" si="7"/>
        <v>no</v>
      </c>
      <c r="S12" s="14">
        <f t="shared" si="8"/>
        <v>2.3792354558600442E-2</v>
      </c>
      <c r="T12" s="14">
        <v>5.137579880571513E-3</v>
      </c>
      <c r="U12" s="14">
        <f t="shared" si="9"/>
        <v>2.9251202074394135E-3</v>
      </c>
      <c r="V12" s="18">
        <f t="shared" ref="V12:V39" si="156">U12/$E$5</f>
        <v>0.13908592301754297</v>
      </c>
      <c r="W12" s="14" t="str">
        <f t="shared" si="10"/>
        <v>no</v>
      </c>
      <c r="X12" s="14">
        <f t="shared" si="11"/>
        <v>-9.6418611749708782E-2</v>
      </c>
      <c r="Y12" s="14">
        <v>-1.2364979826397515E-2</v>
      </c>
      <c r="Z12" s="14">
        <f t="shared" si="12"/>
        <v>-1.6044435188726867E-2</v>
      </c>
      <c r="AA12" s="18">
        <f t="shared" ref="AA12:AA39" si="157">Z12/$E$5</f>
        <v>-0.76289346052984164</v>
      </c>
      <c r="AB12" s="14" t="str">
        <f t="shared" si="13"/>
        <v>no</v>
      </c>
      <c r="AC12" s="14">
        <f t="shared" si="14"/>
        <v>-3.2322660650325963E-2</v>
      </c>
      <c r="AD12" s="14">
        <v>-2.8997561040608556E-2</v>
      </c>
      <c r="AE12" s="14">
        <f t="shared" si="15"/>
        <v>-3.4916059547655205E-2</v>
      </c>
      <c r="AF12" s="18">
        <f t="shared" ref="AF12:AF39" si="158">AE12/$E$5</f>
        <v>-1.660216341868646</v>
      </c>
      <c r="AG12" s="14" t="str">
        <f t="shared" si="16"/>
        <v>no</v>
      </c>
      <c r="AH12" s="14">
        <f t="shared" si="17"/>
        <v>5.5597159916690543E-2</v>
      </c>
      <c r="AI12" s="14">
        <v>1.7546318989679323E-2</v>
      </c>
      <c r="AJ12" s="14">
        <f t="shared" si="18"/>
        <v>1.1547750386298076E-2</v>
      </c>
      <c r="AK12" s="18">
        <f t="shared" ref="AK12:AK39" si="159">AJ12/$E$5</f>
        <v>0.54908154446768087</v>
      </c>
      <c r="AL12" s="14" t="str">
        <f t="shared" si="19"/>
        <v>no</v>
      </c>
      <c r="AM12" s="14">
        <f t="shared" si="20"/>
        <v>-4.1883793131288954E-2</v>
      </c>
      <c r="AN12" s="14">
        <v>1.0720514478138708E-2</v>
      </c>
      <c r="AO12" s="14">
        <f t="shared" si="21"/>
        <v>5.5613149768482598E-3</v>
      </c>
      <c r="AP12" s="18">
        <f t="shared" ref="AP12:AP39" si="160">AO12/$E$5</f>
        <v>0.2644337913973564</v>
      </c>
      <c r="AQ12" s="14" t="str">
        <f t="shared" si="22"/>
        <v>no</v>
      </c>
      <c r="AR12" s="14">
        <f t="shared" si="23"/>
        <v>5.9396341365205725E-2</v>
      </c>
      <c r="AS12" s="14">
        <v>-6.7833169697782093E-3</v>
      </c>
      <c r="AT12" s="14">
        <f t="shared" si="24"/>
        <v>-9.5758222838859819E-3</v>
      </c>
      <c r="AU12" s="18">
        <f t="shared" ref="AU12:AU39" si="161">AT12/$E$5</f>
        <v>-0.45531875155726376</v>
      </c>
      <c r="AV12" s="14" t="str">
        <f t="shared" si="25"/>
        <v>no</v>
      </c>
      <c r="AW12" s="14">
        <f t="shared" si="26"/>
        <v>8.1067172960267123E-2</v>
      </c>
      <c r="AX12" s="14">
        <v>7.5786002731109248E-2</v>
      </c>
      <c r="AY12" s="14">
        <f t="shared" si="27"/>
        <v>6.5061268738614092E-2</v>
      </c>
      <c r="AZ12" s="18">
        <f t="shared" ref="AZ12:AZ39" si="162">AY12/$E$5</f>
        <v>3.0935845276334626</v>
      </c>
      <c r="BA12" s="14" t="str">
        <f t="shared" si="28"/>
        <v>yes</v>
      </c>
      <c r="BB12" s="14">
        <f t="shared" si="29"/>
        <v>7.5021569556383477E-2</v>
      </c>
      <c r="BC12" s="14">
        <v>1.9031749981141672E-4</v>
      </c>
      <c r="BD12" s="14">
        <f t="shared" si="30"/>
        <v>-4.6082454452389052E-3</v>
      </c>
      <c r="BE12" s="18">
        <f t="shared" ref="BE12:BE39" si="163">BD12/$E$5</f>
        <v>-0.21911648950779636</v>
      </c>
      <c r="BF12" s="14" t="str">
        <f t="shared" si="31"/>
        <v>no</v>
      </c>
      <c r="BG12" s="14">
        <f t="shared" si="32"/>
        <v>-1.1540029844203881E-2</v>
      </c>
      <c r="BH12" s="14">
        <v>-8.8372537165573497E-3</v>
      </c>
      <c r="BI12" s="14">
        <f t="shared" si="33"/>
        <v>-1.3681356516051882E-2</v>
      </c>
      <c r="BJ12" s="18">
        <f t="shared" ref="BJ12:BJ39" si="164">BI12/$E$5</f>
        <v>-0.65053193175705248</v>
      </c>
      <c r="BK12" s="14" t="str">
        <f t="shared" si="34"/>
        <v>no</v>
      </c>
      <c r="BL12" s="14">
        <f t="shared" si="35"/>
        <v>3.488401850190205E-2</v>
      </c>
      <c r="BM12" s="14">
        <v>2.3348707527055135E-3</v>
      </c>
      <c r="BN12" s="14">
        <f t="shared" si="36"/>
        <v>-3.4371288384759096E-3</v>
      </c>
      <c r="BO12" s="18">
        <f t="shared" ref="BO12:BO39" si="165">BN12/$E$5</f>
        <v>-0.1634313132888707</v>
      </c>
      <c r="BP12" s="14" t="str">
        <f t="shared" si="37"/>
        <v>no</v>
      </c>
      <c r="BQ12" s="14">
        <f t="shared" si="38"/>
        <v>-2.8275702653664629E-2</v>
      </c>
      <c r="BR12" s="14">
        <v>-9.1607868194900945E-3</v>
      </c>
      <c r="BS12" s="14">
        <f t="shared" si="39"/>
        <v>-1.3944341582429288E-2</v>
      </c>
      <c r="BT12" s="18">
        <f t="shared" ref="BT12:BT39" si="166">BS12/$E$5</f>
        <v>-0.66303655314112564</v>
      </c>
      <c r="BU12" s="14" t="str">
        <f t="shared" si="40"/>
        <v>no</v>
      </c>
      <c r="BV12" s="14">
        <f t="shared" si="41"/>
        <v>-1.6117564689369819E-3</v>
      </c>
      <c r="BW12" s="14">
        <v>4.8771119771609979E-3</v>
      </c>
      <c r="BX12" s="14">
        <f t="shared" si="42"/>
        <v>1.9939813092421767E-3</v>
      </c>
      <c r="BY12" s="18">
        <f t="shared" ref="BY12:BY39" si="167">BX12/$E$5</f>
        <v>9.4811396184791216E-2</v>
      </c>
      <c r="BZ12" s="14" t="str">
        <f t="shared" si="43"/>
        <v>no</v>
      </c>
      <c r="CA12" s="14">
        <f t="shared" si="44"/>
        <v>0.10065482123114805</v>
      </c>
      <c r="CB12" s="14">
        <v>1.9464987995814118E-4</v>
      </c>
      <c r="CC12" s="14">
        <f t="shared" si="45"/>
        <v>-5.7096663680505349E-3</v>
      </c>
      <c r="CD12" s="18">
        <f t="shared" ref="CD12:CD39" si="168">CC12/$E$5</f>
        <v>-0.27148772036883179</v>
      </c>
      <c r="CE12" s="14" t="str">
        <f t="shared" si="46"/>
        <v>no</v>
      </c>
      <c r="CF12" s="14">
        <f t="shared" si="47"/>
        <v>-7.9793630487154862E-3</v>
      </c>
      <c r="CG12" s="14">
        <v>8.5740651350242891E-3</v>
      </c>
      <c r="CH12" s="14">
        <f t="shared" si="48"/>
        <v>4.116413140295724E-3</v>
      </c>
      <c r="CI12" s="18">
        <f t="shared" ref="CI12:CI39" si="169">CH12/$E$5</f>
        <v>0.19573045910504927</v>
      </c>
      <c r="CJ12" s="14" t="str">
        <f t="shared" si="49"/>
        <v>no</v>
      </c>
      <c r="CK12" s="14">
        <f t="shared" si="50"/>
        <v>-2.0966568325912566E-2</v>
      </c>
      <c r="CL12" s="14">
        <v>-2.1718912842480648E-2</v>
      </c>
      <c r="CM12" s="14">
        <f t="shared" si="51"/>
        <v>-2.8926847935283283E-2</v>
      </c>
      <c r="CN12" s="18">
        <f t="shared" ref="CN12:CN39" si="170">CM12/$E$5</f>
        <v>-1.3754365837118558</v>
      </c>
      <c r="CO12" s="14" t="str">
        <f t="shared" si="52"/>
        <v>no</v>
      </c>
      <c r="CP12" s="14">
        <f t="shared" si="53"/>
        <v>-0.10926941987936629</v>
      </c>
      <c r="CQ12" s="14">
        <v>-7.8957397803682584E-3</v>
      </c>
      <c r="CR12" s="14">
        <f t="shared" si="54"/>
        <v>-9.2772164905818282E-3</v>
      </c>
      <c r="CS12" s="18">
        <f t="shared" ref="CS12:CS39" si="171">CR12/$E$5</f>
        <v>-0.44112040775092493</v>
      </c>
      <c r="CT12" s="14" t="str">
        <f t="shared" si="55"/>
        <v>no</v>
      </c>
      <c r="CU12" s="14">
        <f t="shared" si="56"/>
        <v>-3.1413546560370459E-2</v>
      </c>
      <c r="CV12" s="14">
        <v>-1.100635247616695E-2</v>
      </c>
      <c r="CW12" s="14">
        <f t="shared" si="57"/>
        <v>-1.8346881727159516E-2</v>
      </c>
      <c r="CX12" s="18">
        <f t="shared" ref="CX12:CX39" si="172">CW12/$E$5</f>
        <v>-0.87237200475581755</v>
      </c>
      <c r="CY12" s="14" t="str">
        <f t="shared" si="58"/>
        <v>no</v>
      </c>
      <c r="CZ12" s="14">
        <f t="shared" si="59"/>
        <v>-0.17500924458983713</v>
      </c>
      <c r="DA12" s="14">
        <v>3.0232150038764995E-3</v>
      </c>
      <c r="DB12" s="14">
        <f t="shared" si="60"/>
        <v>-6.0953055147669136E-3</v>
      </c>
      <c r="DC12" s="18">
        <f t="shared" ref="DC12:DC39" si="173">DB12/$E$5</f>
        <v>-0.28982439471689148</v>
      </c>
      <c r="DD12" s="14" t="str">
        <f t="shared" si="61"/>
        <v>no</v>
      </c>
      <c r="DE12" s="14">
        <f t="shared" si="62"/>
        <v>1.8156181167374975E-2</v>
      </c>
      <c r="DF12" s="14">
        <v>3.4581592413088807E-2</v>
      </c>
      <c r="DG12" s="14">
        <f t="shared" si="63"/>
        <v>3.3264913685103738E-2</v>
      </c>
      <c r="DH12" s="18">
        <f t="shared" ref="DH12:DH39" si="174">DG12/$E$5</f>
        <v>1.5817063559386662</v>
      </c>
      <c r="DI12" s="14" t="str">
        <f t="shared" si="64"/>
        <v>no</v>
      </c>
      <c r="DJ12" s="14">
        <f t="shared" si="65"/>
        <v>0.10907785441071507</v>
      </c>
      <c r="DK12" s="14">
        <v>1.9538533784516046E-2</v>
      </c>
      <c r="DL12" s="14">
        <f t="shared" si="66"/>
        <v>1.476188464124336E-2</v>
      </c>
      <c r="DM12" s="18">
        <f t="shared" ref="DM12:DM39" si="175">DL12/$E$5</f>
        <v>0.70190973539618196</v>
      </c>
      <c r="DN12" s="14" t="str">
        <f t="shared" si="67"/>
        <v>no</v>
      </c>
      <c r="DO12" s="14">
        <f t="shared" si="68"/>
        <v>2.6407807224301874E-2</v>
      </c>
      <c r="DP12" s="14">
        <v>-6.5102342420600466E-3</v>
      </c>
      <c r="DQ12" s="14">
        <f t="shared" si="69"/>
        <v>-1.2359899366793098E-2</v>
      </c>
      <c r="DR12" s="18">
        <f t="shared" ref="DR12:DR39" si="176">DQ12/$E$5</f>
        <v>-0.5876982448318645</v>
      </c>
      <c r="DS12" s="14" t="str">
        <f t="shared" si="70"/>
        <v>no</v>
      </c>
      <c r="DT12" s="14">
        <f t="shared" si="71"/>
        <v>-7.6985810676943628E-2</v>
      </c>
      <c r="DU12" s="14">
        <v>-4.1464922048207502E-2</v>
      </c>
      <c r="DV12" s="14">
        <f t="shared" si="72"/>
        <v>-5.3219959844443977E-2</v>
      </c>
      <c r="DW12" s="18">
        <f t="shared" ref="DW12:DW39" si="177">DV12/$E$5</f>
        <v>-2.5305446316685702</v>
      </c>
      <c r="DX12" s="14" t="str">
        <f t="shared" si="73"/>
        <v>yes</v>
      </c>
      <c r="DY12" s="14">
        <f t="shared" si="74"/>
        <v>-3.3936010733368466E-2</v>
      </c>
      <c r="DZ12" s="14">
        <v>1.669918278616242E-2</v>
      </c>
      <c r="EA12" s="14">
        <f t="shared" si="75"/>
        <v>1.4695958132935911E-2</v>
      </c>
      <c r="EB12" s="18">
        <f t="shared" ref="EB12:EB39" si="178">EA12/$E$5</f>
        <v>0.69877500977501106</v>
      </c>
      <c r="EC12" s="14" t="str">
        <f t="shared" si="76"/>
        <v>no</v>
      </c>
      <c r="ED12" s="14">
        <f t="shared" si="77"/>
        <v>-0.32626359177224018</v>
      </c>
      <c r="EE12" s="14">
        <v>1.074806574185959E-2</v>
      </c>
      <c r="EF12" s="14">
        <f t="shared" si="78"/>
        <v>5.6398220484772483E-3</v>
      </c>
      <c r="EG12" s="18">
        <f t="shared" ref="EG12:EG39" si="179">EF12/$E$5</f>
        <v>0.26816670756714373</v>
      </c>
      <c r="EH12" s="14" t="str">
        <f t="shared" si="79"/>
        <v>no</v>
      </c>
      <c r="EI12" s="14">
        <f t="shared" si="80"/>
        <v>-0.14342302307982835</v>
      </c>
      <c r="EJ12" s="14">
        <v>-3.6079475373314903E-3</v>
      </c>
      <c r="EK12" s="14">
        <f t="shared" si="81"/>
        <v>-1.1164056857750227E-2</v>
      </c>
      <c r="EL12" s="18">
        <f t="shared" ref="EL12:EL39" si="180">EK12/$E$5</f>
        <v>-0.53083738190704155</v>
      </c>
      <c r="EM12" s="14" t="str">
        <f t="shared" si="82"/>
        <v>no</v>
      </c>
      <c r="EN12" s="14">
        <f t="shared" si="83"/>
        <v>-0.12093117465853075</v>
      </c>
      <c r="EO12" s="14">
        <v>-7.4260610488679421E-3</v>
      </c>
      <c r="EP12" s="14">
        <f t="shared" si="84"/>
        <v>-1.148835483802539E-2</v>
      </c>
      <c r="EQ12" s="18">
        <f t="shared" ref="EQ12:EQ39" si="181">EP12/$E$5</f>
        <v>-0.54625735808599662</v>
      </c>
      <c r="ER12" s="14" t="str">
        <f t="shared" si="85"/>
        <v>no</v>
      </c>
      <c r="ES12" s="14">
        <f t="shared" si="86"/>
        <v>-8.6683093208310857E-2</v>
      </c>
      <c r="ET12" s="14">
        <v>2.2261003151743575E-3</v>
      </c>
      <c r="EU12" s="14">
        <f t="shared" si="87"/>
        <v>3.2754332214502005E-3</v>
      </c>
      <c r="EV12" s="18">
        <f t="shared" ref="EV12:EV39" si="182">EU12/$E$5</f>
        <v>0.15574288254174637</v>
      </c>
      <c r="EW12" s="14" t="str">
        <f t="shared" si="88"/>
        <v>no</v>
      </c>
      <c r="EX12" s="14">
        <f t="shared" si="89"/>
        <v>-2.7440686123501645E-2</v>
      </c>
      <c r="EY12" s="14">
        <v>6.3183587969294569E-3</v>
      </c>
      <c r="EZ12" s="14">
        <f t="shared" si="90"/>
        <v>2.383156478496417E-3</v>
      </c>
      <c r="FA12" s="18">
        <f t="shared" ref="FA12:FA39" si="183">EZ12/$E$5</f>
        <v>0.11331620412176749</v>
      </c>
      <c r="FB12" s="14" t="str">
        <f t="shared" si="91"/>
        <v>no</v>
      </c>
      <c r="FC12" s="14">
        <f t="shared" si="92"/>
        <v>-2.8811960910255913E-2</v>
      </c>
      <c r="FD12" s="14">
        <v>-2.2344062850182912E-2</v>
      </c>
      <c r="FE12" s="14">
        <f t="shared" si="93"/>
        <v>-2.2462724926451717E-2</v>
      </c>
      <c r="FF12" s="18">
        <f t="shared" ref="FF12:FF39" si="184">FE12/$E$5</f>
        <v>-1.0680753638564502</v>
      </c>
      <c r="FG12" s="14" t="str">
        <f t="shared" si="94"/>
        <v>no</v>
      </c>
      <c r="FH12" s="14">
        <f t="shared" si="95"/>
        <v>-0.2193265636182854</v>
      </c>
      <c r="FI12" s="14">
        <v>1.5759702543248093E-2</v>
      </c>
      <c r="FJ12" s="14">
        <f t="shared" si="96"/>
        <v>9.2819449455564772E-3</v>
      </c>
      <c r="FK12" s="18">
        <f t="shared" ref="FK12:FK39" si="185">FJ12/$E$5</f>
        <v>0.44134524005796083</v>
      </c>
      <c r="FL12" s="14" t="str">
        <f t="shared" si="97"/>
        <v>no</v>
      </c>
      <c r="FM12" s="14">
        <f t="shared" si="98"/>
        <v>3.9090684877332645E-2</v>
      </c>
      <c r="FN12" s="14">
        <v>2.2853364384454095E-2</v>
      </c>
      <c r="FO12" s="14">
        <f t="shared" si="99"/>
        <v>1.4601019409328338E-2</v>
      </c>
      <c r="FP12" s="18">
        <f t="shared" ref="FP12:FP39" si="186">FO12/$E$5</f>
        <v>0.69426078845532524</v>
      </c>
      <c r="FQ12" s="14" t="str">
        <f t="shared" si="100"/>
        <v>no</v>
      </c>
      <c r="FR12" s="14">
        <f t="shared" si="101"/>
        <v>2.6303536196976861E-2</v>
      </c>
      <c r="FS12" s="14">
        <v>-2.5999582739221247E-2</v>
      </c>
      <c r="FT12" s="14">
        <f t="shared" si="102"/>
        <v>-2.3694500797844874E-2</v>
      </c>
      <c r="FU12" s="18">
        <f t="shared" ref="FU12:FU39" si="187">FT12/$E$5</f>
        <v>-1.1266448146392705</v>
      </c>
      <c r="FV12" s="14" t="str">
        <f t="shared" si="103"/>
        <v>no</v>
      </c>
      <c r="FW12" s="14">
        <f t="shared" si="104"/>
        <v>0.3293068238083825</v>
      </c>
      <c r="FX12" s="14">
        <v>8.1651055499824293E-2</v>
      </c>
      <c r="FY12" s="14">
        <f t="shared" si="105"/>
        <v>7.0155306978779627E-2</v>
      </c>
      <c r="FZ12" s="18">
        <f t="shared" ref="FZ12:FZ39" si="188">FY12/$E$5</f>
        <v>3.3357998761576511</v>
      </c>
      <c r="GA12" s="14" t="str">
        <f t="shared" si="106"/>
        <v>yes</v>
      </c>
      <c r="GB12" s="14">
        <f t="shared" si="107"/>
        <v>-0.23077889543278862</v>
      </c>
      <c r="GC12" s="14">
        <v>9.9196210810165129E-3</v>
      </c>
      <c r="GD12" s="14">
        <f t="shared" si="108"/>
        <v>4.9762622695571478E-3</v>
      </c>
      <c r="GE12" s="18">
        <f t="shared" ref="GE12:GE39" si="189">GD12/$E$5</f>
        <v>0.2366152437696237</v>
      </c>
      <c r="GF12" s="14" t="str">
        <f t="shared" si="109"/>
        <v>no</v>
      </c>
      <c r="GG12" s="14">
        <f t="shared" si="110"/>
        <v>-1.5543145103663119E-2</v>
      </c>
      <c r="GH12" s="14">
        <v>-1.8182253397713375E-2</v>
      </c>
      <c r="GI12" s="14">
        <f t="shared" si="111"/>
        <v>-2.0940007678357887E-2</v>
      </c>
      <c r="GJ12" s="18">
        <f t="shared" ref="GJ12:GJ39" si="190">GI12/$E$5</f>
        <v>-0.99567200299380099</v>
      </c>
      <c r="GK12" s="14" t="str">
        <f t="shared" si="112"/>
        <v>no</v>
      </c>
      <c r="GL12" s="14">
        <f t="shared" si="113"/>
        <v>-9.2187764815061302E-2</v>
      </c>
      <c r="GM12" s="14">
        <v>3.7022740796062489E-3</v>
      </c>
      <c r="GN12" s="14">
        <f t="shared" si="114"/>
        <v>-6.9475824092675529E-4</v>
      </c>
      <c r="GO12" s="18">
        <f t="shared" ref="GO12:GO39" si="191">GN12/$E$5</f>
        <v>-3.303491287899276E-2</v>
      </c>
      <c r="GP12" s="14" t="str">
        <f t="shared" si="115"/>
        <v>no</v>
      </c>
      <c r="GQ12" s="14">
        <f t="shared" si="116"/>
        <v>-9.4131047806567295E-2</v>
      </c>
      <c r="GR12" s="14">
        <v>2.9609365836925135E-3</v>
      </c>
      <c r="GS12" s="14">
        <f t="shared" si="117"/>
        <v>1.5153682203034166E-4</v>
      </c>
      <c r="GT12" s="18">
        <f t="shared" ref="GT12:GT39" si="192">GS12/$E$5</f>
        <v>7.2053923492208334E-3</v>
      </c>
      <c r="GU12" s="14" t="str">
        <f t="shared" si="118"/>
        <v>no</v>
      </c>
      <c r="GV12" s="14">
        <f t="shared" si="119"/>
        <v>-2.290483076299318E-2</v>
      </c>
      <c r="GW12" s="14">
        <v>7.574752327049984E-3</v>
      </c>
      <c r="GX12" s="14">
        <f t="shared" si="120"/>
        <v>3.1532653657619491E-3</v>
      </c>
      <c r="GY12" s="18">
        <f t="shared" ref="GY12:GY39" si="193">GX12/$E$5</f>
        <v>0.14993394897099621</v>
      </c>
      <c r="GZ12" s="14" t="str">
        <f t="shared" si="121"/>
        <v>no</v>
      </c>
      <c r="HA12" s="14">
        <f t="shared" si="122"/>
        <v>3.8763726328865766E-2</v>
      </c>
      <c r="HB12" s="14">
        <v>-1.4877347259838497E-2</v>
      </c>
      <c r="HC12" s="14">
        <f t="shared" si="123"/>
        <v>-1.7027326227253389E-2</v>
      </c>
      <c r="HD12" s="18">
        <f t="shared" ref="HD12:HD39" si="194">HC12/$E$5</f>
        <v>-0.80962873895410936</v>
      </c>
      <c r="HE12" s="14" t="str">
        <f t="shared" si="124"/>
        <v>no</v>
      </c>
      <c r="HF12" s="14">
        <f t="shared" si="125"/>
        <v>-0.23647835791819899</v>
      </c>
      <c r="HG12" s="14">
        <v>6.9492558680515817E-4</v>
      </c>
      <c r="HH12" s="14">
        <f t="shared" si="126"/>
        <v>-4.3969570628682115E-3</v>
      </c>
      <c r="HI12" s="18">
        <f t="shared" ref="HI12:HI39" si="195">HH12/$E$5</f>
        <v>-0.20906998283426842</v>
      </c>
      <c r="HJ12" s="14" t="str">
        <f t="shared" si="127"/>
        <v>no</v>
      </c>
      <c r="HK12" s="14">
        <f t="shared" si="128"/>
        <v>-0.16600483964253671</v>
      </c>
      <c r="HL12" s="14">
        <v>3.714021160971131E-3</v>
      </c>
      <c r="HM12" s="14">
        <f t="shared" si="129"/>
        <v>-1.7417179567252309E-2</v>
      </c>
      <c r="HN12" s="18">
        <f t="shared" ref="HN12:HN39" si="196">HM12/$E$5</f>
        <v>-0.82816579308860849</v>
      </c>
      <c r="HO12" s="14" t="str">
        <f t="shared" si="130"/>
        <v>no</v>
      </c>
      <c r="HP12" s="14">
        <f t="shared" si="131"/>
        <v>-0.17895098164060774</v>
      </c>
      <c r="HQ12" s="14">
        <v>-1.8842697874606198E-2</v>
      </c>
      <c r="HR12" s="14">
        <f t="shared" si="132"/>
        <v>-2.6859929811981313E-2</v>
      </c>
      <c r="HS12" s="18">
        <f t="shared" ref="HS12:HS39" si="197">HR12/$E$5</f>
        <v>-1.2771571303581097</v>
      </c>
      <c r="HT12" s="14" t="str">
        <f t="shared" si="133"/>
        <v>no</v>
      </c>
      <c r="HU12" s="14">
        <f t="shared" si="134"/>
        <v>-8.7548851151392978E-3</v>
      </c>
      <c r="HV12" s="14">
        <v>5.3931515867391925E-3</v>
      </c>
      <c r="HW12" s="14">
        <f t="shared" si="135"/>
        <v>-1.7270868715717948E-3</v>
      </c>
      <c r="HX12" s="18">
        <f t="shared" ref="HX12:HX39" si="198">HW12/$E$5</f>
        <v>-8.2120888930688224E-2</v>
      </c>
      <c r="HY12" s="14" t="str">
        <f t="shared" si="136"/>
        <v>no</v>
      </c>
      <c r="HZ12" s="14">
        <f t="shared" si="137"/>
        <v>8.2133726937642745E-2</v>
      </c>
      <c r="IA12" s="14">
        <v>-2.0878669727745599E-2</v>
      </c>
      <c r="IB12" s="14">
        <f t="shared" si="138"/>
        <v>-2.9220250483769743E-2</v>
      </c>
      <c r="IC12" s="18">
        <f t="shared" ref="IC12:IC39" si="199">IB12/$E$5</f>
        <v>-1.3893875195291778</v>
      </c>
      <c r="ID12" s="14" t="str">
        <f t="shared" si="139"/>
        <v>no</v>
      </c>
      <c r="IE12" s="14">
        <f t="shared" si="140"/>
        <v>-0.18406680417648791</v>
      </c>
      <c r="IF12" s="14">
        <v>-1.1024978700657913E-2</v>
      </c>
      <c r="IG12" s="14">
        <f t="shared" si="141"/>
        <v>-1.6254122658974912E-2</v>
      </c>
      <c r="IH12" s="18">
        <f t="shared" ref="IH12:IH39" si="200">IG12/$E$5</f>
        <v>-0.77286384577092992</v>
      </c>
      <c r="II12" s="14" t="str">
        <f t="shared" si="142"/>
        <v>no</v>
      </c>
      <c r="IJ12" s="14">
        <f t="shared" si="143"/>
        <v>1.931286989965781E-2</v>
      </c>
      <c r="IK12" s="14">
        <v>6.1558680827781733E-3</v>
      </c>
      <c r="IL12" s="14">
        <f t="shared" si="144"/>
        <v>-6.8549648736946755E-4</v>
      </c>
      <c r="IM12" s="18">
        <f t="shared" ref="IM12:IM39" si="201">IL12/$E$5</f>
        <v>-3.2594527714991578E-2</v>
      </c>
      <c r="IN12" s="14" t="str">
        <f t="shared" si="145"/>
        <v>no</v>
      </c>
      <c r="IO12" s="14">
        <f t="shared" si="146"/>
        <v>-0.11485307097140023</v>
      </c>
      <c r="IP12" s="14">
        <v>1.3039507548369989E-2</v>
      </c>
      <c r="IQ12" s="14">
        <f t="shared" si="147"/>
        <v>7.5987333108831307E-3</v>
      </c>
      <c r="IR12" s="18">
        <f t="shared" ref="IR12:IR39" si="202">IQ12/$E$5</f>
        <v>0.36131056550099777</v>
      </c>
      <c r="IS12" s="14" t="str">
        <f t="shared" si="148"/>
        <v>no</v>
      </c>
      <c r="IT12" s="14">
        <f t="shared" si="149"/>
        <v>-3.8930348424455238E-2</v>
      </c>
      <c r="IU12" s="14">
        <v>-3.1677698536882067E-4</v>
      </c>
      <c r="IV12" s="14">
        <f t="shared" si="150"/>
        <v>-5.0915685101136287E-3</v>
      </c>
      <c r="IW12" s="18">
        <f t="shared" ref="IW12:IW39" si="203">IV12/$E$5</f>
        <v>-0.24209791585150708</v>
      </c>
      <c r="IX12" s="14" t="str">
        <f t="shared" si="151"/>
        <v>no</v>
      </c>
      <c r="IY12" s="14">
        <f t="shared" si="152"/>
        <v>-3.7563570906723985E-2</v>
      </c>
    </row>
    <row r="13" spans="1:259" x14ac:dyDescent="0.25">
      <c r="A13" s="13">
        <v>44645</v>
      </c>
      <c r="B13" s="7">
        <f t="shared" si="0"/>
        <v>21</v>
      </c>
      <c r="C13" s="14">
        <v>5.0533807042376653E-3</v>
      </c>
      <c r="D13" s="14">
        <v>-7.7106097146747857E-4</v>
      </c>
      <c r="E13" s="14">
        <v>-1.2040835143985454E-3</v>
      </c>
      <c r="F13" s="14">
        <f t="shared" ref="F13:F39" si="204">E13-($E$3+$E$4*$C13)</f>
        <v>-6.9495335873974622E-3</v>
      </c>
      <c r="G13" s="18">
        <f t="shared" si="153"/>
        <v>-0.33044190494677744</v>
      </c>
      <c r="H13" s="14" t="str">
        <f t="shared" si="2"/>
        <v>no</v>
      </c>
      <c r="I13" s="14">
        <f t="shared" si="1"/>
        <v>-4.1671772001664185E-2</v>
      </c>
      <c r="J13" s="14">
        <v>3.4300110772330202E-2</v>
      </c>
      <c r="K13" s="14">
        <f t="shared" si="3"/>
        <v>2.7303925269016781E-2</v>
      </c>
      <c r="L13" s="18">
        <f t="shared" si="154"/>
        <v>1.298268576581864</v>
      </c>
      <c r="M13" s="14" t="str">
        <f t="shared" si="4"/>
        <v>no</v>
      </c>
      <c r="N13" s="14">
        <f t="shared" si="5"/>
        <v>4.1183513027438529E-2</v>
      </c>
      <c r="O13" s="14">
        <v>8.0730296579215009E-3</v>
      </c>
      <c r="P13" s="14">
        <f t="shared" si="6"/>
        <v>3.9511552509245602E-3</v>
      </c>
      <c r="Q13" s="18">
        <f t="shared" si="155"/>
        <v>0.18787264662245048</v>
      </c>
      <c r="R13" s="14" t="str">
        <f t="shared" si="7"/>
        <v>no</v>
      </c>
      <c r="S13" s="14">
        <f t="shared" si="8"/>
        <v>2.2089775068919706E-2</v>
      </c>
      <c r="T13" s="14">
        <v>-2.5127838729840126E-4</v>
      </c>
      <c r="U13" s="14">
        <f t="shared" si="9"/>
        <v>-2.6486397124543693E-3</v>
      </c>
      <c r="V13" s="18">
        <f t="shared" si="156"/>
        <v>-0.12593961034856574</v>
      </c>
      <c r="W13" s="14" t="str">
        <f t="shared" si="10"/>
        <v>no</v>
      </c>
      <c r="X13" s="14">
        <f t="shared" si="11"/>
        <v>-9.9343731957148199E-2</v>
      </c>
      <c r="Y13" s="14">
        <v>-4.4318119498680281E-2</v>
      </c>
      <c r="Z13" s="14">
        <f t="shared" si="12"/>
        <v>-4.5553391253296577E-2</v>
      </c>
      <c r="AA13" s="18">
        <f t="shared" si="157"/>
        <v>-2.1660085807517206</v>
      </c>
      <c r="AB13" s="14" t="str">
        <f t="shared" si="13"/>
        <v>yes</v>
      </c>
      <c r="AC13" s="14">
        <f t="shared" si="14"/>
        <v>-1.6278225461599093E-2</v>
      </c>
      <c r="AD13" s="14">
        <v>2.785648341590985E-2</v>
      </c>
      <c r="AE13" s="14">
        <f t="shared" si="15"/>
        <v>2.3199174819551915E-2</v>
      </c>
      <c r="AF13" s="18">
        <f t="shared" si="158"/>
        <v>1.1030926643002077</v>
      </c>
      <c r="AG13" s="14" t="str">
        <f t="shared" si="16"/>
        <v>no</v>
      </c>
      <c r="AH13" s="14">
        <f t="shared" si="17"/>
        <v>9.0513219464345748E-2</v>
      </c>
      <c r="AI13" s="14">
        <v>1.4588682399967128E-2</v>
      </c>
      <c r="AJ13" s="14">
        <f t="shared" si="18"/>
        <v>9.9990069123743943E-3</v>
      </c>
      <c r="AK13" s="18">
        <f t="shared" si="159"/>
        <v>0.47544066808925839</v>
      </c>
      <c r="AL13" s="14" t="str">
        <f t="shared" si="19"/>
        <v>no</v>
      </c>
      <c r="AM13" s="14">
        <f t="shared" si="20"/>
        <v>-5.3431543517587034E-2</v>
      </c>
      <c r="AN13" s="14">
        <v>4.7537087467624207E-3</v>
      </c>
      <c r="AO13" s="14">
        <f t="shared" si="21"/>
        <v>1.6956893708946802E-3</v>
      </c>
      <c r="AP13" s="18">
        <f t="shared" si="160"/>
        <v>8.0627975801506713E-2</v>
      </c>
      <c r="AQ13" s="14" t="str">
        <f t="shared" si="22"/>
        <v>no</v>
      </c>
      <c r="AR13" s="14">
        <f t="shared" si="23"/>
        <v>5.3835026388357465E-2</v>
      </c>
      <c r="AS13" s="14">
        <v>5.1619113992277168E-3</v>
      </c>
      <c r="AT13" s="14">
        <f t="shared" si="24"/>
        <v>3.2190565053749815E-3</v>
      </c>
      <c r="AU13" s="18">
        <f t="shared" si="161"/>
        <v>0.1530622379747035</v>
      </c>
      <c r="AV13" s="14" t="str">
        <f t="shared" si="25"/>
        <v>no</v>
      </c>
      <c r="AW13" s="14">
        <f t="shared" si="26"/>
        <v>9.0642995244153104E-2</v>
      </c>
      <c r="AX13" s="14">
        <v>-1.8466938394197406E-2</v>
      </c>
      <c r="AY13" s="14">
        <f t="shared" si="27"/>
        <v>-2.4361168304944173E-2</v>
      </c>
      <c r="AZ13" s="18">
        <f t="shared" si="162"/>
        <v>-1.158344047147694</v>
      </c>
      <c r="BA13" s="14" t="str">
        <f t="shared" si="28"/>
        <v>no</v>
      </c>
      <c r="BB13" s="14">
        <f t="shared" si="29"/>
        <v>9.9603008177693887E-3</v>
      </c>
      <c r="BC13" s="14">
        <v>7.8326860052651617E-3</v>
      </c>
      <c r="BD13" s="14">
        <f t="shared" si="30"/>
        <v>4.8492079658161297E-3</v>
      </c>
      <c r="BE13" s="18">
        <f t="shared" si="163"/>
        <v>0.23057396551233117</v>
      </c>
      <c r="BF13" s="14" t="str">
        <f t="shared" si="31"/>
        <v>no</v>
      </c>
      <c r="BG13" s="14">
        <f t="shared" si="32"/>
        <v>-6.9317843989649755E-3</v>
      </c>
      <c r="BH13" s="14">
        <v>9.7391284511251924E-3</v>
      </c>
      <c r="BI13" s="14">
        <f t="shared" si="33"/>
        <v>5.7801922630441125E-3</v>
      </c>
      <c r="BJ13" s="18">
        <f t="shared" si="164"/>
        <v>0.27484114125624443</v>
      </c>
      <c r="BK13" s="14" t="str">
        <f t="shared" si="34"/>
        <v>no</v>
      </c>
      <c r="BL13" s="14">
        <f t="shared" si="35"/>
        <v>4.8565375017953931E-2</v>
      </c>
      <c r="BM13" s="14">
        <v>6.6559344960565453E-3</v>
      </c>
      <c r="BN13" s="14">
        <f t="shared" si="36"/>
        <v>2.664458533001483E-3</v>
      </c>
      <c r="BO13" s="18">
        <f t="shared" si="165"/>
        <v>0.12669177610614674</v>
      </c>
      <c r="BP13" s="14" t="str">
        <f t="shared" si="37"/>
        <v>no</v>
      </c>
      <c r="BQ13" s="14">
        <f t="shared" si="38"/>
        <v>-2.4838573815188718E-2</v>
      </c>
      <c r="BR13" s="14">
        <v>9.4728659630077833E-3</v>
      </c>
      <c r="BS13" s="14">
        <f t="shared" si="39"/>
        <v>5.8217315420875668E-3</v>
      </c>
      <c r="BT13" s="18">
        <f t="shared" si="166"/>
        <v>0.27681628366322936</v>
      </c>
      <c r="BU13" s="14" t="str">
        <f t="shared" si="40"/>
        <v>no</v>
      </c>
      <c r="BV13" s="14">
        <f t="shared" si="41"/>
        <v>1.2332585113492306E-2</v>
      </c>
      <c r="BW13" s="14">
        <v>-3.255926411751324E-2</v>
      </c>
      <c r="BX13" s="14">
        <f t="shared" si="42"/>
        <v>-3.3699619480614548E-2</v>
      </c>
      <c r="BY13" s="18">
        <f t="shared" si="167"/>
        <v>-1.6023760900083723</v>
      </c>
      <c r="BZ13" s="14" t="str">
        <f t="shared" si="43"/>
        <v>no</v>
      </c>
      <c r="CA13" s="14">
        <f t="shared" si="44"/>
        <v>9.8660839921905871E-2</v>
      </c>
      <c r="CB13" s="14">
        <v>6.3764661403767084E-3</v>
      </c>
      <c r="CC13" s="14">
        <f t="shared" si="45"/>
        <v>2.4165218616892994E-3</v>
      </c>
      <c r="CD13" s="18">
        <f t="shared" si="168"/>
        <v>0.11490268768111439</v>
      </c>
      <c r="CE13" s="14" t="str">
        <f t="shared" si="46"/>
        <v>no</v>
      </c>
      <c r="CF13" s="14">
        <f t="shared" si="47"/>
        <v>-2.2696966806649505E-3</v>
      </c>
      <c r="CG13" s="14">
        <v>3.7437912081811206E-3</v>
      </c>
      <c r="CH13" s="14">
        <f t="shared" si="48"/>
        <v>1.1661041781059331E-3</v>
      </c>
      <c r="CI13" s="18">
        <f t="shared" si="169"/>
        <v>5.5446841307234151E-2</v>
      </c>
      <c r="CJ13" s="14" t="str">
        <f t="shared" si="49"/>
        <v>no</v>
      </c>
      <c r="CK13" s="14">
        <f t="shared" si="50"/>
        <v>-2.5082981466208288E-2</v>
      </c>
      <c r="CL13" s="14">
        <v>-1.0631031493448706E-3</v>
      </c>
      <c r="CM13" s="14">
        <f t="shared" si="51"/>
        <v>-6.1012690765909917E-3</v>
      </c>
      <c r="CN13" s="18">
        <f t="shared" si="170"/>
        <v>-0.2901079548586814</v>
      </c>
      <c r="CO13" s="14" t="str">
        <f t="shared" si="52"/>
        <v>no</v>
      </c>
      <c r="CP13" s="14">
        <f t="shared" si="53"/>
        <v>-8.0342571944083008E-2</v>
      </c>
      <c r="CQ13" s="14">
        <v>1.5402155381294618E-2</v>
      </c>
      <c r="CR13" s="14">
        <f t="shared" si="54"/>
        <v>1.4130397021577139E-2</v>
      </c>
      <c r="CS13" s="18">
        <f t="shared" si="171"/>
        <v>0.67188326392603581</v>
      </c>
      <c r="CT13" s="14" t="str">
        <f t="shared" si="55"/>
        <v>no</v>
      </c>
      <c r="CU13" s="14">
        <f t="shared" si="56"/>
        <v>-2.2136330069788629E-2</v>
      </c>
      <c r="CV13" s="14">
        <v>5.2138839658533815E-4</v>
      </c>
      <c r="CW13" s="14">
        <f t="shared" si="57"/>
        <v>-5.2475314430892317E-3</v>
      </c>
      <c r="CX13" s="18">
        <f t="shared" si="172"/>
        <v>-0.24951376441535938</v>
      </c>
      <c r="CY13" s="14" t="str">
        <f t="shared" si="58"/>
        <v>no</v>
      </c>
      <c r="CZ13" s="14">
        <f t="shared" si="59"/>
        <v>-0.15666236286267762</v>
      </c>
      <c r="DA13" s="14">
        <v>1.4814596929885444E-3</v>
      </c>
      <c r="DB13" s="14">
        <f t="shared" si="60"/>
        <v>-4.8965596457533171E-3</v>
      </c>
      <c r="DC13" s="18">
        <f t="shared" si="173"/>
        <v>-0.23282548054195115</v>
      </c>
      <c r="DD13" s="14" t="str">
        <f t="shared" si="61"/>
        <v>no</v>
      </c>
      <c r="DE13" s="14">
        <f t="shared" si="62"/>
        <v>2.4251486682141887E-2</v>
      </c>
      <c r="DF13" s="14">
        <v>1.1323535438335522E-2</v>
      </c>
      <c r="DG13" s="14">
        <f t="shared" si="63"/>
        <v>1.2323389382968029E-2</v>
      </c>
      <c r="DH13" s="18">
        <f t="shared" si="174"/>
        <v>0.58596223932113356</v>
      </c>
      <c r="DI13" s="14" t="str">
        <f t="shared" si="64"/>
        <v>no</v>
      </c>
      <c r="DJ13" s="14">
        <f t="shared" si="65"/>
        <v>7.5812940725611344E-2</v>
      </c>
      <c r="DK13" s="14">
        <v>-2.1423376860249042E-3</v>
      </c>
      <c r="DL13" s="14">
        <f t="shared" si="66"/>
        <v>-4.9423781914588408E-3</v>
      </c>
      <c r="DM13" s="18">
        <f t="shared" si="175"/>
        <v>-0.23500409689575658</v>
      </c>
      <c r="DN13" s="14" t="str">
        <f t="shared" si="67"/>
        <v>no</v>
      </c>
      <c r="DO13" s="14">
        <f t="shared" si="68"/>
        <v>1.1645922583058512E-2</v>
      </c>
      <c r="DP13" s="14">
        <v>3.7403690397413451E-3</v>
      </c>
      <c r="DQ13" s="14">
        <f t="shared" si="69"/>
        <v>-1.3088801502055252E-4</v>
      </c>
      <c r="DR13" s="18">
        <f t="shared" si="176"/>
        <v>-6.2235665853211395E-3</v>
      </c>
      <c r="DS13" s="14" t="str">
        <f t="shared" si="70"/>
        <v>no</v>
      </c>
      <c r="DT13" s="14">
        <f t="shared" si="71"/>
        <v>-6.4625911310150524E-2</v>
      </c>
      <c r="DU13" s="14">
        <v>3.186483204277165E-2</v>
      </c>
      <c r="DV13" s="14">
        <f t="shared" si="72"/>
        <v>2.1956472232977496E-2</v>
      </c>
      <c r="DW13" s="18">
        <f t="shared" si="177"/>
        <v>1.0440036614447341</v>
      </c>
      <c r="DX13" s="14" t="str">
        <f t="shared" si="73"/>
        <v>no</v>
      </c>
      <c r="DY13" s="14">
        <f t="shared" si="74"/>
        <v>1.9283949111075512E-2</v>
      </c>
      <c r="DZ13" s="14">
        <v>2.5940327705604609E-3</v>
      </c>
      <c r="EA13" s="14">
        <f t="shared" si="75"/>
        <v>1.0133636725476484E-3</v>
      </c>
      <c r="EB13" s="18">
        <f t="shared" si="178"/>
        <v>4.818421526413668E-2</v>
      </c>
      <c r="EC13" s="14" t="str">
        <f t="shared" si="76"/>
        <v>no</v>
      </c>
      <c r="ED13" s="14">
        <f t="shared" si="77"/>
        <v>-0.34095954990517607</v>
      </c>
      <c r="EE13" s="14">
        <v>-2.1641894074994381E-2</v>
      </c>
      <c r="EF13" s="14">
        <f t="shared" si="78"/>
        <v>-2.4565686376896451E-2</v>
      </c>
      <c r="EG13" s="18">
        <f t="shared" si="179"/>
        <v>-1.168068633760889</v>
      </c>
      <c r="EH13" s="14" t="str">
        <f t="shared" si="79"/>
        <v>no</v>
      </c>
      <c r="EI13" s="14">
        <f t="shared" si="80"/>
        <v>-0.14906284512830559</v>
      </c>
      <c r="EJ13" s="14">
        <v>1.1874954053132328E-2</v>
      </c>
      <c r="EK13" s="14">
        <f t="shared" si="81"/>
        <v>6.5690760089933201E-3</v>
      </c>
      <c r="EL13" s="18">
        <f t="shared" si="180"/>
        <v>0.31235160789615429</v>
      </c>
      <c r="EM13" s="14" t="str">
        <f t="shared" si="82"/>
        <v>no</v>
      </c>
      <c r="EN13" s="14">
        <f t="shared" si="83"/>
        <v>-0.10976711780078052</v>
      </c>
      <c r="EO13" s="14">
        <v>8.7045999170378315E-3</v>
      </c>
      <c r="EP13" s="14">
        <f t="shared" si="84"/>
        <v>6.0588777389426925E-3</v>
      </c>
      <c r="EQ13" s="18">
        <f t="shared" si="181"/>
        <v>0.28809229809703218</v>
      </c>
      <c r="ER13" s="14" t="str">
        <f t="shared" si="85"/>
        <v>no</v>
      </c>
      <c r="ES13" s="14">
        <f t="shared" si="86"/>
        <v>-7.5194738370285466E-2</v>
      </c>
      <c r="ET13" s="14">
        <v>1.6531935362916868E-2</v>
      </c>
      <c r="EU13" s="14">
        <f t="shared" si="87"/>
        <v>1.7214794658983221E-2</v>
      </c>
      <c r="EV13" s="18">
        <f t="shared" si="182"/>
        <v>0.81854263582490483</v>
      </c>
      <c r="EW13" s="14" t="str">
        <f t="shared" si="88"/>
        <v>no</v>
      </c>
      <c r="EX13" s="14">
        <f t="shared" si="89"/>
        <v>-3.0716119344951845E-2</v>
      </c>
      <c r="EY13" s="14">
        <v>8.9789068599202652E-3</v>
      </c>
      <c r="EZ13" s="14">
        <f t="shared" si="90"/>
        <v>5.804830150931202E-3</v>
      </c>
      <c r="FA13" s="18">
        <f t="shared" si="183"/>
        <v>0.27601264298436601</v>
      </c>
      <c r="FB13" s="14" t="str">
        <f t="shared" si="91"/>
        <v>no</v>
      </c>
      <c r="FC13" s="14">
        <f t="shared" si="92"/>
        <v>-3.119511738875233E-2</v>
      </c>
      <c r="FD13" s="14">
        <v>-1.8524241817580906E-2</v>
      </c>
      <c r="FE13" s="14">
        <f t="shared" si="93"/>
        <v>-1.7218092508746487E-2</v>
      </c>
      <c r="FF13" s="18">
        <f t="shared" si="184"/>
        <v>-0.8186994445868595</v>
      </c>
      <c r="FG13" s="14" t="str">
        <f t="shared" si="94"/>
        <v>no</v>
      </c>
      <c r="FH13" s="14">
        <f t="shared" si="95"/>
        <v>-0.19686383869183369</v>
      </c>
      <c r="FI13" s="14">
        <v>3.0605916246602555E-3</v>
      </c>
      <c r="FJ13" s="14">
        <f t="shared" si="96"/>
        <v>-1.0419455566496082E-3</v>
      </c>
      <c r="FK13" s="18">
        <f t="shared" si="185"/>
        <v>-4.9543249235387193E-2</v>
      </c>
      <c r="FL13" s="14" t="str">
        <f t="shared" si="97"/>
        <v>no</v>
      </c>
      <c r="FM13" s="14">
        <f t="shared" si="98"/>
        <v>2.9808739931776167E-2</v>
      </c>
      <c r="FN13" s="14">
        <v>-1.3821234507204506E-3</v>
      </c>
      <c r="FO13" s="14">
        <f t="shared" si="99"/>
        <v>-7.0098966091412095E-3</v>
      </c>
      <c r="FP13" s="18">
        <f t="shared" si="186"/>
        <v>-0.33331209352022634</v>
      </c>
      <c r="FQ13" s="14" t="str">
        <f t="shared" si="100"/>
        <v>no</v>
      </c>
      <c r="FR13" s="14">
        <f t="shared" si="101"/>
        <v>1.1702516787648521E-2</v>
      </c>
      <c r="FS13" s="14">
        <v>2.1306923752362067E-2</v>
      </c>
      <c r="FT13" s="14">
        <f t="shared" si="102"/>
        <v>2.4958211445304711E-2</v>
      </c>
      <c r="FU13" s="18">
        <f t="shared" si="187"/>
        <v>1.1867327253453088</v>
      </c>
      <c r="FV13" s="14" t="str">
        <f t="shared" si="103"/>
        <v>no</v>
      </c>
      <c r="FW13" s="14">
        <f t="shared" si="104"/>
        <v>0.35300132460622735</v>
      </c>
      <c r="FX13" s="14">
        <v>-4.5229034043334643E-2</v>
      </c>
      <c r="FY13" s="14">
        <f t="shared" si="105"/>
        <v>-5.2544459017326503E-2</v>
      </c>
      <c r="FZ13" s="18">
        <f t="shared" si="188"/>
        <v>-2.4984253854920202</v>
      </c>
      <c r="GA13" s="14" t="str">
        <f t="shared" si="106"/>
        <v>yes</v>
      </c>
      <c r="GB13" s="14">
        <f t="shared" si="107"/>
        <v>-0.30093420241156826</v>
      </c>
      <c r="GC13" s="14">
        <v>-2.3276915953115681E-3</v>
      </c>
      <c r="GD13" s="14">
        <f t="shared" si="108"/>
        <v>-5.7140507896836969E-3</v>
      </c>
      <c r="GE13" s="18">
        <f t="shared" si="189"/>
        <v>-0.27169619430716618</v>
      </c>
      <c r="GF13" s="14" t="str">
        <f t="shared" si="109"/>
        <v>no</v>
      </c>
      <c r="GG13" s="14">
        <f t="shared" si="110"/>
        <v>-2.0519407373220267E-2</v>
      </c>
      <c r="GH13" s="14">
        <v>9.0498511411193239E-3</v>
      </c>
      <c r="GI13" s="14">
        <f t="shared" si="111"/>
        <v>7.2436604536511061E-3</v>
      </c>
      <c r="GJ13" s="18">
        <f t="shared" si="190"/>
        <v>0.34442728119665</v>
      </c>
      <c r="GK13" s="14" t="str">
        <f t="shared" si="112"/>
        <v>no</v>
      </c>
      <c r="GL13" s="14">
        <f t="shared" si="113"/>
        <v>-7.1247757136703407E-2</v>
      </c>
      <c r="GM13" s="14">
        <v>2.2486817391070179E-4</v>
      </c>
      <c r="GN13" s="14">
        <f t="shared" si="114"/>
        <v>-3.1912424170114739E-3</v>
      </c>
      <c r="GO13" s="18">
        <f t="shared" si="191"/>
        <v>-0.15173971176087778</v>
      </c>
      <c r="GP13" s="14" t="str">
        <f t="shared" si="115"/>
        <v>no</v>
      </c>
      <c r="GQ13" s="14">
        <f t="shared" si="116"/>
        <v>-9.343628956564054E-2</v>
      </c>
      <c r="GR13" s="14">
        <v>4.6708055968939536E-3</v>
      </c>
      <c r="GS13" s="14">
        <f t="shared" si="117"/>
        <v>2.5312988682144001E-3</v>
      </c>
      <c r="GT13" s="18">
        <f t="shared" si="192"/>
        <v>0.12036019532580317</v>
      </c>
      <c r="GU13" s="14" t="str">
        <f t="shared" si="118"/>
        <v>no</v>
      </c>
      <c r="GV13" s="14">
        <f t="shared" si="119"/>
        <v>-2.305636758502352E-2</v>
      </c>
      <c r="GW13" s="14">
        <v>3.8090017136971632E-3</v>
      </c>
      <c r="GX13" s="14">
        <f t="shared" si="120"/>
        <v>1.1442661307676568E-3</v>
      </c>
      <c r="GY13" s="18">
        <f t="shared" si="193"/>
        <v>5.4408468606098638E-2</v>
      </c>
      <c r="GZ13" s="14" t="str">
        <f t="shared" si="121"/>
        <v>no</v>
      </c>
      <c r="HA13" s="14">
        <f t="shared" si="122"/>
        <v>3.5610460963103815E-2</v>
      </c>
      <c r="HB13" s="14">
        <v>9.3533458637820935E-3</v>
      </c>
      <c r="HC13" s="14">
        <f t="shared" si="123"/>
        <v>7.187514838801248E-3</v>
      </c>
      <c r="HD13" s="18">
        <f t="shared" si="194"/>
        <v>0.34175762521296793</v>
      </c>
      <c r="HE13" s="14" t="str">
        <f t="shared" si="124"/>
        <v>no</v>
      </c>
      <c r="HF13" s="14">
        <f t="shared" si="125"/>
        <v>-0.2194510316909456</v>
      </c>
      <c r="HG13" s="14">
        <v>-3.8605084259898617E-4</v>
      </c>
      <c r="HH13" s="14">
        <f t="shared" si="126"/>
        <v>-3.9069806222286861E-3</v>
      </c>
      <c r="HI13" s="18">
        <f t="shared" si="195"/>
        <v>-0.185772196531375</v>
      </c>
      <c r="HJ13" s="14" t="str">
        <f t="shared" si="127"/>
        <v>no</v>
      </c>
      <c r="HK13" s="14">
        <f t="shared" si="128"/>
        <v>-0.16160788257966849</v>
      </c>
      <c r="HL13" s="14">
        <v>4.6620309314992321E-3</v>
      </c>
      <c r="HM13" s="14">
        <f t="shared" si="129"/>
        <v>-1.1437028022571474E-2</v>
      </c>
      <c r="HN13" s="18">
        <f t="shared" si="196"/>
        <v>-0.54381683017715965</v>
      </c>
      <c r="HO13" s="14" t="str">
        <f t="shared" si="130"/>
        <v>no</v>
      </c>
      <c r="HP13" s="14">
        <f t="shared" si="131"/>
        <v>-0.16153380207335544</v>
      </c>
      <c r="HQ13" s="14">
        <v>-1.8999588143507155E-2</v>
      </c>
      <c r="HR13" s="14">
        <f t="shared" si="132"/>
        <v>-2.3822833787886563E-2</v>
      </c>
      <c r="HS13" s="18">
        <f t="shared" si="197"/>
        <v>-1.132746892881441</v>
      </c>
      <c r="HT13" s="14" t="str">
        <f t="shared" si="133"/>
        <v>no</v>
      </c>
      <c r="HU13" s="14">
        <f t="shared" si="134"/>
        <v>1.8105044696842015E-2</v>
      </c>
      <c r="HV13" s="14">
        <v>-1.2539044817926186E-2</v>
      </c>
      <c r="HW13" s="14">
        <f t="shared" si="135"/>
        <v>-1.6698003477064544E-2</v>
      </c>
      <c r="HX13" s="18">
        <f t="shared" si="198"/>
        <v>-0.79396984105165791</v>
      </c>
      <c r="HY13" s="14" t="str">
        <f t="shared" si="136"/>
        <v>no</v>
      </c>
      <c r="HZ13" s="14">
        <f t="shared" si="137"/>
        <v>8.3860813809214535E-2</v>
      </c>
      <c r="IA13" s="14">
        <v>-5.2967314910059183E-4</v>
      </c>
      <c r="IB13" s="14">
        <f t="shared" si="138"/>
        <v>-6.1944884806855675E-3</v>
      </c>
      <c r="IC13" s="18">
        <f t="shared" si="199"/>
        <v>-0.29454042461792901</v>
      </c>
      <c r="ID13" s="14" t="str">
        <f t="shared" si="139"/>
        <v>no</v>
      </c>
      <c r="IE13" s="14">
        <f t="shared" si="140"/>
        <v>-0.15484655369271816</v>
      </c>
      <c r="IF13" s="14">
        <v>2.3701431819679081E-3</v>
      </c>
      <c r="IG13" s="14">
        <f t="shared" si="141"/>
        <v>-1.1398573717526527E-3</v>
      </c>
      <c r="IH13" s="18">
        <f t="shared" si="200"/>
        <v>-5.419883745473459E-2</v>
      </c>
      <c r="II13" s="14" t="str">
        <f t="shared" si="142"/>
        <v>no</v>
      </c>
      <c r="IJ13" s="14">
        <f t="shared" si="143"/>
        <v>3.5566992558632722E-2</v>
      </c>
      <c r="IK13" s="14">
        <v>-7.7436112587959934E-3</v>
      </c>
      <c r="IL13" s="14">
        <f t="shared" si="144"/>
        <v>-1.2358425709457636E-2</v>
      </c>
      <c r="IM13" s="18">
        <f t="shared" si="201"/>
        <v>-0.58762817421042712</v>
      </c>
      <c r="IN13" s="14" t="str">
        <f t="shared" si="145"/>
        <v>no</v>
      </c>
      <c r="IO13" s="14">
        <f t="shared" si="146"/>
        <v>-0.11416757448403075</v>
      </c>
      <c r="IP13" s="14">
        <v>-6.6851249157096895E-4</v>
      </c>
      <c r="IQ13" s="14">
        <f t="shared" si="147"/>
        <v>-4.606021837412164E-3</v>
      </c>
      <c r="IR13" s="18">
        <f t="shared" si="202"/>
        <v>-0.21901075964882347</v>
      </c>
      <c r="IS13" s="14" t="str">
        <f t="shared" si="148"/>
        <v>no</v>
      </c>
      <c r="IT13" s="14">
        <f t="shared" si="149"/>
        <v>-4.6529081735338366E-2</v>
      </c>
      <c r="IU13" s="14">
        <v>-7.3886361375910103E-4</v>
      </c>
      <c r="IV13" s="14">
        <f t="shared" si="150"/>
        <v>-3.8785588271542572E-3</v>
      </c>
      <c r="IW13" s="18">
        <f t="shared" si="203"/>
        <v>-0.184420774599487</v>
      </c>
      <c r="IX13" s="14" t="str">
        <f t="shared" si="151"/>
        <v>no</v>
      </c>
      <c r="IY13" s="14">
        <f t="shared" si="152"/>
        <v>-3.2472002396610355E-2</v>
      </c>
    </row>
    <row r="14" spans="1:259" x14ac:dyDescent="0.25">
      <c r="A14" s="13">
        <v>44644</v>
      </c>
      <c r="B14" s="7">
        <f t="shared" si="0"/>
        <v>20</v>
      </c>
      <c r="C14" s="14">
        <v>1.4242012281618024E-2</v>
      </c>
      <c r="D14" s="14">
        <v>2.1781438849737159E-2</v>
      </c>
      <c r="E14" s="14">
        <v>2.1613913669042476E-2</v>
      </c>
      <c r="F14" s="14">
        <f t="shared" si="204"/>
        <v>-8.0920441872712676E-4</v>
      </c>
      <c r="G14" s="18">
        <f t="shared" si="153"/>
        <v>-3.8476690018513685E-2</v>
      </c>
      <c r="H14" s="14" t="str">
        <f t="shared" si="2"/>
        <v>no</v>
      </c>
      <c r="I14" s="14">
        <f t="shared" si="1"/>
        <v>-3.4722238414266721E-2</v>
      </c>
      <c r="J14" s="14">
        <v>1.3304897864877631E-2</v>
      </c>
      <c r="K14" s="14">
        <f t="shared" si="3"/>
        <v>-3.2494509839266147E-3</v>
      </c>
      <c r="L14" s="18">
        <f t="shared" si="154"/>
        <v>-0.15450745861665838</v>
      </c>
      <c r="M14" s="14" t="str">
        <f t="shared" si="4"/>
        <v>no</v>
      </c>
      <c r="N14" s="14">
        <f t="shared" si="5"/>
        <v>1.3879587758421744E-2</v>
      </c>
      <c r="O14" s="14">
        <v>1.1421427676042454E-2</v>
      </c>
      <c r="P14" s="14">
        <f t="shared" si="6"/>
        <v>2.0233460870597228E-3</v>
      </c>
      <c r="Q14" s="18">
        <f t="shared" si="155"/>
        <v>9.6207655803992889E-2</v>
      </c>
      <c r="R14" s="14" t="str">
        <f t="shared" si="7"/>
        <v>no</v>
      </c>
      <c r="S14" s="14">
        <f t="shared" si="8"/>
        <v>1.8138619817995146E-2</v>
      </c>
      <c r="T14" s="14">
        <v>6.9318198450316311E-3</v>
      </c>
      <c r="U14" s="14">
        <f t="shared" si="9"/>
        <v>5.3567494730948056E-3</v>
      </c>
      <c r="V14" s="18">
        <f t="shared" si="156"/>
        <v>0.25470694945946415</v>
      </c>
      <c r="W14" s="14" t="str">
        <f t="shared" si="10"/>
        <v>no</v>
      </c>
      <c r="X14" s="14">
        <f t="shared" si="11"/>
        <v>-9.6695092244693831E-2</v>
      </c>
      <c r="Y14" s="14">
        <v>2.9073936815211858E-2</v>
      </c>
      <c r="Z14" s="14">
        <f t="shared" si="12"/>
        <v>1.6968940281881693E-2</v>
      </c>
      <c r="AA14" s="18">
        <f t="shared" si="157"/>
        <v>0.80685255796755673</v>
      </c>
      <c r="AB14" s="14" t="str">
        <f t="shared" si="13"/>
        <v>no</v>
      </c>
      <c r="AC14" s="14">
        <f t="shared" si="14"/>
        <v>2.9275165791697484E-2</v>
      </c>
      <c r="AD14" s="14">
        <v>1.7969050038197695E-2</v>
      </c>
      <c r="AE14" s="14">
        <f t="shared" si="15"/>
        <v>7.7030027285873836E-3</v>
      </c>
      <c r="AF14" s="18">
        <f t="shared" si="158"/>
        <v>0.36626845002383346</v>
      </c>
      <c r="AG14" s="14" t="str">
        <f t="shared" si="16"/>
        <v>no</v>
      </c>
      <c r="AH14" s="14">
        <f t="shared" si="17"/>
        <v>6.7314044644793833E-2</v>
      </c>
      <c r="AI14" s="14">
        <v>1.3385187678833009E-2</v>
      </c>
      <c r="AJ14" s="14">
        <f t="shared" si="18"/>
        <v>2.529910718863616E-3</v>
      </c>
      <c r="AK14" s="18">
        <f t="shared" si="159"/>
        <v>0.12029419050547169</v>
      </c>
      <c r="AL14" s="14" t="str">
        <f t="shared" si="19"/>
        <v>no</v>
      </c>
      <c r="AM14" s="14">
        <f t="shared" si="20"/>
        <v>-6.343055042996143E-2</v>
      </c>
      <c r="AN14" s="14">
        <v>-7.5521406306855027E-3</v>
      </c>
      <c r="AO14" s="14">
        <f t="shared" si="21"/>
        <v>-1.9954486513684304E-2</v>
      </c>
      <c r="AP14" s="18">
        <f t="shared" si="160"/>
        <v>-0.94881166525679594</v>
      </c>
      <c r="AQ14" s="14" t="str">
        <f t="shared" si="22"/>
        <v>no</v>
      </c>
      <c r="AR14" s="14">
        <f t="shared" si="23"/>
        <v>5.2139337017462782E-2</v>
      </c>
      <c r="AS14" s="14">
        <v>1.8006456001780038E-4</v>
      </c>
      <c r="AT14" s="14">
        <f t="shared" si="24"/>
        <v>-5.5413388017760013E-3</v>
      </c>
      <c r="AU14" s="18">
        <f t="shared" si="161"/>
        <v>-0.26348394846740814</v>
      </c>
      <c r="AV14" s="14" t="str">
        <f t="shared" si="25"/>
        <v>no</v>
      </c>
      <c r="AW14" s="14">
        <f t="shared" si="26"/>
        <v>8.7423938738778129E-2</v>
      </c>
      <c r="AX14" s="14">
        <v>3.793651684336586E-2</v>
      </c>
      <c r="AY14" s="14">
        <f t="shared" si="27"/>
        <v>1.0560165153647109E-2</v>
      </c>
      <c r="AZ14" s="18">
        <f t="shared" si="162"/>
        <v>0.50212306279830843</v>
      </c>
      <c r="BA14" s="14" t="str">
        <f t="shared" si="28"/>
        <v>no</v>
      </c>
      <c r="BB14" s="14">
        <f t="shared" si="29"/>
        <v>3.4321469122713562E-2</v>
      </c>
      <c r="BC14" s="14">
        <v>7.8945216330129232E-3</v>
      </c>
      <c r="BD14" s="14">
        <f t="shared" si="30"/>
        <v>-3.1609659361719351E-3</v>
      </c>
      <c r="BE14" s="18">
        <f t="shared" si="163"/>
        <v>-0.15030010176721653</v>
      </c>
      <c r="BF14" s="14" t="str">
        <f t="shared" si="31"/>
        <v>no</v>
      </c>
      <c r="BG14" s="14">
        <f t="shared" si="32"/>
        <v>-1.1780992364781105E-2</v>
      </c>
      <c r="BH14" s="14">
        <v>1.6208867673283361E-3</v>
      </c>
      <c r="BI14" s="14">
        <f t="shared" si="33"/>
        <v>-6.2745447883710299E-3</v>
      </c>
      <c r="BJ14" s="18">
        <f t="shared" si="164"/>
        <v>-0.29834700508579842</v>
      </c>
      <c r="BK14" s="14" t="str">
        <f t="shared" si="34"/>
        <v>no</v>
      </c>
      <c r="BL14" s="14">
        <f t="shared" si="35"/>
        <v>4.278518275490982E-2</v>
      </c>
      <c r="BM14" s="14">
        <v>-3.8088417033962834E-3</v>
      </c>
      <c r="BN14" s="14">
        <f t="shared" si="36"/>
        <v>-1.5718626969670742E-2</v>
      </c>
      <c r="BO14" s="18">
        <f t="shared" si="165"/>
        <v>-0.74740167432602234</v>
      </c>
      <c r="BP14" s="14" t="str">
        <f t="shared" si="37"/>
        <v>no</v>
      </c>
      <c r="BQ14" s="14">
        <f t="shared" si="38"/>
        <v>-2.7503032348190203E-2</v>
      </c>
      <c r="BR14" s="14">
        <v>1.2402971278653634E-2</v>
      </c>
      <c r="BS14" s="14">
        <f t="shared" si="39"/>
        <v>3.7157596118506733E-3</v>
      </c>
      <c r="BT14" s="18">
        <f t="shared" si="166"/>
        <v>0.17667986909090555</v>
      </c>
      <c r="BU14" s="14" t="str">
        <f t="shared" si="40"/>
        <v>no</v>
      </c>
      <c r="BV14" s="14">
        <f t="shared" si="41"/>
        <v>6.5108535714047382E-3</v>
      </c>
      <c r="BW14" s="14">
        <v>9.1425031134381753E-3</v>
      </c>
      <c r="BX14" s="14">
        <f t="shared" si="42"/>
        <v>2.5171204054566174E-4</v>
      </c>
      <c r="BY14" s="18">
        <f t="shared" si="167"/>
        <v>1.196860265943368E-2</v>
      </c>
      <c r="BZ14" s="14" t="str">
        <f t="shared" si="43"/>
        <v>no</v>
      </c>
      <c r="CA14" s="14">
        <f t="shared" si="44"/>
        <v>0.13236045940252042</v>
      </c>
      <c r="CB14" s="14">
        <v>5.0388111623714702E-3</v>
      </c>
      <c r="CC14" s="14">
        <f t="shared" si="45"/>
        <v>-7.5681055071271262E-3</v>
      </c>
      <c r="CD14" s="18">
        <f t="shared" si="168"/>
        <v>-0.35985425052817377</v>
      </c>
      <c r="CE14" s="14" t="str">
        <f t="shared" si="46"/>
        <v>no</v>
      </c>
      <c r="CF14" s="14">
        <f t="shared" si="47"/>
        <v>-4.6862185423542499E-3</v>
      </c>
      <c r="CG14" s="14">
        <v>1.6608098793408278E-2</v>
      </c>
      <c r="CH14" s="14">
        <f t="shared" si="48"/>
        <v>5.6698689240302462E-3</v>
      </c>
      <c r="CI14" s="18">
        <f t="shared" si="169"/>
        <v>0.2695954001075232</v>
      </c>
      <c r="CJ14" s="14" t="str">
        <f t="shared" si="49"/>
        <v>no</v>
      </c>
      <c r="CK14" s="14">
        <f t="shared" si="50"/>
        <v>-2.6249085644314222E-2</v>
      </c>
      <c r="CL14" s="14">
        <v>4.4724363659435088E-3</v>
      </c>
      <c r="CM14" s="14">
        <f t="shared" si="51"/>
        <v>-1.0215083884976574E-2</v>
      </c>
      <c r="CN14" s="18">
        <f t="shared" si="170"/>
        <v>-0.4857148664284503</v>
      </c>
      <c r="CO14" s="14" t="str">
        <f t="shared" si="52"/>
        <v>no</v>
      </c>
      <c r="CP14" s="14">
        <f t="shared" si="53"/>
        <v>-7.4241302867492018E-2</v>
      </c>
      <c r="CQ14" s="14">
        <v>3.2624030985863466E-2</v>
      </c>
      <c r="CR14" s="14">
        <f t="shared" si="54"/>
        <v>3.086433535772496E-2</v>
      </c>
      <c r="CS14" s="18">
        <f t="shared" si="171"/>
        <v>1.4675617640035319</v>
      </c>
      <c r="CT14" s="14" t="str">
        <f t="shared" si="55"/>
        <v>no</v>
      </c>
      <c r="CU14" s="14">
        <f t="shared" si="56"/>
        <v>-3.6266727091365768E-2</v>
      </c>
      <c r="CV14" s="14">
        <v>2.1081130132844638E-2</v>
      </c>
      <c r="CW14" s="14">
        <f t="shared" si="57"/>
        <v>8.322980144193198E-3</v>
      </c>
      <c r="CX14" s="18">
        <f t="shared" si="172"/>
        <v>0.39574762523183271</v>
      </c>
      <c r="CY14" s="14" t="str">
        <f t="shared" si="58"/>
        <v>no</v>
      </c>
      <c r="CZ14" s="14">
        <f t="shared" si="59"/>
        <v>-0.15141483141958839</v>
      </c>
      <c r="DA14" s="14">
        <v>2.0074632080613559E-2</v>
      </c>
      <c r="DB14" s="14">
        <f t="shared" si="60"/>
        <v>1.5091103434153666E-3</v>
      </c>
      <c r="DC14" s="18">
        <f t="shared" si="173"/>
        <v>7.1756369025594985E-2</v>
      </c>
      <c r="DD14" s="14" t="str">
        <f t="shared" si="61"/>
        <v>no</v>
      </c>
      <c r="DE14" s="14">
        <f t="shared" si="62"/>
        <v>2.9148046327895204E-2</v>
      </c>
      <c r="DF14" s="14">
        <v>-1.4224400812870568E-3</v>
      </c>
      <c r="DG14" s="14">
        <f t="shared" si="63"/>
        <v>-1.0724624213005015E-2</v>
      </c>
      <c r="DH14" s="18">
        <f t="shared" si="174"/>
        <v>-0.50994289188130348</v>
      </c>
      <c r="DI14" s="14" t="str">
        <f t="shared" si="64"/>
        <v>no</v>
      </c>
      <c r="DJ14" s="14">
        <f t="shared" si="65"/>
        <v>6.3489551342643308E-2</v>
      </c>
      <c r="DK14" s="14">
        <v>8.1653892868375367E-3</v>
      </c>
      <c r="DL14" s="14">
        <f t="shared" si="66"/>
        <v>-3.4249858811542331E-3</v>
      </c>
      <c r="DM14" s="18">
        <f t="shared" si="175"/>
        <v>-0.16285393037552831</v>
      </c>
      <c r="DN14" s="14" t="str">
        <f t="shared" si="67"/>
        <v>no</v>
      </c>
      <c r="DO14" s="14">
        <f t="shared" si="68"/>
        <v>1.6588300774517353E-2</v>
      </c>
      <c r="DP14" s="14">
        <v>1.8457543884587587E-3</v>
      </c>
      <c r="DQ14" s="14">
        <f t="shared" si="69"/>
        <v>-1.0823839727688744E-2</v>
      </c>
      <c r="DR14" s="18">
        <f t="shared" si="176"/>
        <v>-0.51466046943669796</v>
      </c>
      <c r="DS14" s="14" t="str">
        <f t="shared" si="70"/>
        <v>no</v>
      </c>
      <c r="DT14" s="14">
        <f t="shared" si="71"/>
        <v>-6.4495023295129975E-2</v>
      </c>
      <c r="DU14" s="14">
        <v>-1.0297104570923721E-2</v>
      </c>
      <c r="DV14" s="14">
        <f t="shared" si="72"/>
        <v>-2.8417974031872566E-2</v>
      </c>
      <c r="DW14" s="18">
        <f t="shared" si="177"/>
        <v>-1.3512402459424155</v>
      </c>
      <c r="DX14" s="14" t="str">
        <f t="shared" si="73"/>
        <v>no</v>
      </c>
      <c r="DY14" s="14">
        <f t="shared" si="74"/>
        <v>-2.6725231219019846E-3</v>
      </c>
      <c r="DZ14" s="14">
        <v>-2.9747925959495901E-2</v>
      </c>
      <c r="EA14" s="14">
        <f t="shared" si="75"/>
        <v>-3.3207775727240436E-2</v>
      </c>
      <c r="EB14" s="18">
        <f t="shared" si="178"/>
        <v>-1.5789895152466005</v>
      </c>
      <c r="EC14" s="14" t="str">
        <f t="shared" si="76"/>
        <v>no</v>
      </c>
      <c r="ED14" s="14">
        <f t="shared" si="77"/>
        <v>-0.34197291357772375</v>
      </c>
      <c r="EE14" s="14">
        <v>2.0845078431137337E-2</v>
      </c>
      <c r="EF14" s="14">
        <f t="shared" si="78"/>
        <v>8.2066373021424527E-3</v>
      </c>
      <c r="EG14" s="18">
        <f t="shared" si="179"/>
        <v>0.39021566400440771</v>
      </c>
      <c r="EH14" s="14" t="str">
        <f t="shared" si="79"/>
        <v>no</v>
      </c>
      <c r="EI14" s="14">
        <f t="shared" si="80"/>
        <v>-0.12449715875140914</v>
      </c>
      <c r="EJ14" s="14">
        <v>1.4182900862613958E-3</v>
      </c>
      <c r="EK14" s="14">
        <f t="shared" si="81"/>
        <v>-1.3894771781723235E-2</v>
      </c>
      <c r="EL14" s="18">
        <f t="shared" si="180"/>
        <v>-0.66067956915548887</v>
      </c>
      <c r="EM14" s="14" t="str">
        <f t="shared" si="82"/>
        <v>no</v>
      </c>
      <c r="EN14" s="14">
        <f t="shared" si="83"/>
        <v>-0.11633619380977384</v>
      </c>
      <c r="EO14" s="14">
        <v>6.4891564262596112E-3</v>
      </c>
      <c r="EP14" s="14">
        <f t="shared" si="84"/>
        <v>-2.4563148758359873E-3</v>
      </c>
      <c r="EQ14" s="18">
        <f t="shared" si="181"/>
        <v>-0.11679479730729866</v>
      </c>
      <c r="ER14" s="14" t="str">
        <f t="shared" si="85"/>
        <v>no</v>
      </c>
      <c r="ES14" s="14">
        <f t="shared" si="86"/>
        <v>-8.1253616109228155E-2</v>
      </c>
      <c r="ET14" s="14">
        <v>3.4043816587221651E-3</v>
      </c>
      <c r="EU14" s="14">
        <f t="shared" si="87"/>
        <v>5.717015112944349E-3</v>
      </c>
      <c r="EV14" s="18">
        <f t="shared" si="182"/>
        <v>0.27183714428788208</v>
      </c>
      <c r="EW14" s="14" t="str">
        <f t="shared" si="88"/>
        <v>no</v>
      </c>
      <c r="EX14" s="14">
        <f t="shared" si="89"/>
        <v>-4.7930914003935066E-2</v>
      </c>
      <c r="EY14" s="14">
        <v>9.5568038496600949E-3</v>
      </c>
      <c r="EZ14" s="14">
        <f t="shared" si="90"/>
        <v>2.9978644525410309E-3</v>
      </c>
      <c r="FA14" s="18">
        <f t="shared" si="183"/>
        <v>0.14254482376577227</v>
      </c>
      <c r="FB14" s="14" t="str">
        <f t="shared" si="91"/>
        <v>no</v>
      </c>
      <c r="FC14" s="14">
        <f t="shared" si="92"/>
        <v>-3.6999947539683532E-2</v>
      </c>
      <c r="FD14" s="14">
        <v>-2.9051135366842909E-2</v>
      </c>
      <c r="FE14" s="14">
        <f t="shared" si="93"/>
        <v>-3.4081378941414303E-2</v>
      </c>
      <c r="FF14" s="18">
        <f t="shared" si="184"/>
        <v>-1.6205282899900932</v>
      </c>
      <c r="FG14" s="14" t="str">
        <f t="shared" si="94"/>
        <v>no</v>
      </c>
      <c r="FH14" s="14">
        <f t="shared" si="95"/>
        <v>-0.17964574618308721</v>
      </c>
      <c r="FI14" s="14">
        <v>1.031095712029303E-2</v>
      </c>
      <c r="FJ14" s="14">
        <f t="shared" si="96"/>
        <v>-4.3546131054160216E-3</v>
      </c>
      <c r="FK14" s="18">
        <f t="shared" si="185"/>
        <v>-0.20705657894355828</v>
      </c>
      <c r="FL14" s="14" t="str">
        <f t="shared" si="97"/>
        <v>no</v>
      </c>
      <c r="FM14" s="14">
        <f t="shared" si="98"/>
        <v>3.0850685488425775E-2</v>
      </c>
      <c r="FN14" s="14">
        <v>1.5275619345143673E-2</v>
      </c>
      <c r="FO14" s="14">
        <f t="shared" si="99"/>
        <v>-2.0240974510324691E-3</v>
      </c>
      <c r="FP14" s="18">
        <f t="shared" si="186"/>
        <v>-9.6243382250860182E-2</v>
      </c>
      <c r="FQ14" s="14" t="str">
        <f t="shared" si="100"/>
        <v>no</v>
      </c>
      <c r="FR14" s="14">
        <f t="shared" si="101"/>
        <v>1.871241339678973E-2</v>
      </c>
      <c r="FS14" s="14">
        <v>5.6828012618357251E-2</v>
      </c>
      <c r="FT14" s="14">
        <f t="shared" si="102"/>
        <v>5.4492480839607851E-2</v>
      </c>
      <c r="FU14" s="18">
        <f t="shared" si="187"/>
        <v>2.5910514637370214</v>
      </c>
      <c r="FV14" s="14" t="str">
        <f t="shared" si="103"/>
        <v>yes</v>
      </c>
      <c r="FW14" s="14">
        <f t="shared" si="104"/>
        <v>0.32804311316092266</v>
      </c>
      <c r="FX14" s="14">
        <v>-2.7642114899770143E-2</v>
      </c>
      <c r="FY14" s="14">
        <f t="shared" si="105"/>
        <v>-5.3548191696747065E-2</v>
      </c>
      <c r="FZ14" s="18">
        <f t="shared" si="188"/>
        <v>-2.5461516586978274</v>
      </c>
      <c r="GA14" s="14" t="str">
        <f t="shared" si="106"/>
        <v>yes</v>
      </c>
      <c r="GB14" s="14">
        <f t="shared" si="107"/>
        <v>-0.24838974339424175</v>
      </c>
      <c r="GC14" s="14">
        <v>1.2738970187646765E-2</v>
      </c>
      <c r="GD14" s="14">
        <f t="shared" si="108"/>
        <v>2.4283532309306109E-3</v>
      </c>
      <c r="GE14" s="18">
        <f t="shared" si="189"/>
        <v>0.11546525495862457</v>
      </c>
      <c r="GF14" s="14" t="str">
        <f t="shared" si="109"/>
        <v>no</v>
      </c>
      <c r="GG14" s="14">
        <f t="shared" si="110"/>
        <v>-1.480535658353657E-2</v>
      </c>
      <c r="GH14" s="14">
        <v>3.5416023350720595E-3</v>
      </c>
      <c r="GI14" s="14">
        <f t="shared" si="111"/>
        <v>-2.4963630581222242E-3</v>
      </c>
      <c r="GJ14" s="18">
        <f t="shared" si="190"/>
        <v>-0.11869903986946402</v>
      </c>
      <c r="GK14" s="14" t="str">
        <f t="shared" si="112"/>
        <v>no</v>
      </c>
      <c r="GL14" s="14">
        <f t="shared" si="113"/>
        <v>-7.8491417590354509E-2</v>
      </c>
      <c r="GM14" s="14">
        <v>1.1533332941577308E-2</v>
      </c>
      <c r="GN14" s="14">
        <f t="shared" si="114"/>
        <v>3.7548867238704877E-3</v>
      </c>
      <c r="GO14" s="18">
        <f t="shared" si="191"/>
        <v>0.17854031587748412</v>
      </c>
      <c r="GP14" s="14" t="str">
        <f t="shared" si="115"/>
        <v>no</v>
      </c>
      <c r="GQ14" s="14">
        <f t="shared" si="116"/>
        <v>-9.0245047148629062E-2</v>
      </c>
      <c r="GR14" s="14">
        <v>6.0375576135988642E-3</v>
      </c>
      <c r="GS14" s="14">
        <f t="shared" si="117"/>
        <v>9.1891589820197826E-4</v>
      </c>
      <c r="GT14" s="18">
        <f t="shared" si="192"/>
        <v>4.3693337987226605E-2</v>
      </c>
      <c r="GU14" s="14" t="str">
        <f t="shared" si="118"/>
        <v>no</v>
      </c>
      <c r="GV14" s="14">
        <f t="shared" si="119"/>
        <v>-2.5587666453237921E-2</v>
      </c>
      <c r="GW14" s="14">
        <v>1.0920974570613787E-2</v>
      </c>
      <c r="GX14" s="14">
        <f t="shared" si="120"/>
        <v>4.4364916132077874E-4</v>
      </c>
      <c r="GY14" s="18">
        <f t="shared" si="193"/>
        <v>2.1094980281947062E-2</v>
      </c>
      <c r="GZ14" s="14" t="str">
        <f t="shared" si="121"/>
        <v>no</v>
      </c>
      <c r="HA14" s="14">
        <f t="shared" si="122"/>
        <v>3.4466194832336157E-2</v>
      </c>
      <c r="HB14" s="14">
        <v>1.447016291860379E-2</v>
      </c>
      <c r="HC14" s="14">
        <f t="shared" si="123"/>
        <v>1.2374828849078541E-2</v>
      </c>
      <c r="HD14" s="18">
        <f t="shared" si="194"/>
        <v>0.58840812363225159</v>
      </c>
      <c r="HE14" s="14" t="str">
        <f t="shared" si="124"/>
        <v>no</v>
      </c>
      <c r="HF14" s="14">
        <f t="shared" si="125"/>
        <v>-0.22663854652974685</v>
      </c>
      <c r="HG14" s="14">
        <v>5.9631465273795809E-3</v>
      </c>
      <c r="HH14" s="14">
        <f t="shared" si="126"/>
        <v>-4.544093643916094E-3</v>
      </c>
      <c r="HI14" s="18">
        <f t="shared" si="195"/>
        <v>-0.21606614905425586</v>
      </c>
      <c r="HJ14" s="14" t="str">
        <f t="shared" si="127"/>
        <v>no</v>
      </c>
      <c r="HK14" s="14">
        <f t="shared" si="128"/>
        <v>-0.1577009019574398</v>
      </c>
      <c r="HL14" s="14">
        <v>-3.7313441273876887E-3</v>
      </c>
      <c r="HM14" s="14">
        <f t="shared" si="129"/>
        <v>-4.2209243999914742E-2</v>
      </c>
      <c r="HN14" s="18">
        <f t="shared" si="196"/>
        <v>-2.0069984292166652</v>
      </c>
      <c r="HO14" s="14" t="str">
        <f t="shared" si="130"/>
        <v>yes</v>
      </c>
      <c r="HP14" s="14">
        <f t="shared" si="131"/>
        <v>-0.15009677405078395</v>
      </c>
      <c r="HQ14" s="14">
        <v>6.7169479776303621E-3</v>
      </c>
      <c r="HR14" s="14">
        <f t="shared" si="132"/>
        <v>-1.2310530050228707E-2</v>
      </c>
      <c r="HS14" s="18">
        <f t="shared" si="197"/>
        <v>-0.5853507936243415</v>
      </c>
      <c r="HT14" s="14" t="str">
        <f t="shared" si="133"/>
        <v>no</v>
      </c>
      <c r="HU14" s="14">
        <f t="shared" si="134"/>
        <v>4.1927878484728578E-2</v>
      </c>
      <c r="HV14" s="14">
        <v>1.0476530379061463E-3</v>
      </c>
      <c r="HW14" s="14">
        <f t="shared" si="135"/>
        <v>-1.6280650308839021E-2</v>
      </c>
      <c r="HX14" s="18">
        <f t="shared" si="198"/>
        <v>-0.77412520339221735</v>
      </c>
      <c r="HY14" s="14" t="str">
        <f t="shared" si="136"/>
        <v>no</v>
      </c>
      <c r="HZ14" s="14">
        <f t="shared" si="137"/>
        <v>0.10055881728627908</v>
      </c>
      <c r="IA14" s="14">
        <v>2.3856910368270064E-3</v>
      </c>
      <c r="IB14" s="14">
        <f t="shared" si="138"/>
        <v>-1.518318230783617E-2</v>
      </c>
      <c r="IC14" s="18">
        <f t="shared" si="199"/>
        <v>-0.72194192917549072</v>
      </c>
      <c r="ID14" s="14" t="str">
        <f t="shared" si="139"/>
        <v>no</v>
      </c>
      <c r="IE14" s="14">
        <f t="shared" si="140"/>
        <v>-0.14865206521203259</v>
      </c>
      <c r="IF14" s="14">
        <v>-1.1918193134624215E-2</v>
      </c>
      <c r="IG14" s="14">
        <f t="shared" si="141"/>
        <v>-2.3073534080995932E-2</v>
      </c>
      <c r="IH14" s="18">
        <f t="shared" si="200"/>
        <v>-1.097118599355382</v>
      </c>
      <c r="II14" s="14" t="str">
        <f t="shared" si="142"/>
        <v>no</v>
      </c>
      <c r="IJ14" s="14">
        <f t="shared" si="143"/>
        <v>3.6706849930385373E-2</v>
      </c>
      <c r="IK14" s="14">
        <v>-1.0943256554649862E-4</v>
      </c>
      <c r="IL14" s="14">
        <f t="shared" si="144"/>
        <v>-1.4626116470062437E-2</v>
      </c>
      <c r="IM14" s="18">
        <f t="shared" si="201"/>
        <v>-0.69545412329618128</v>
      </c>
      <c r="IN14" s="14" t="str">
        <f t="shared" si="145"/>
        <v>no</v>
      </c>
      <c r="IO14" s="14">
        <f t="shared" si="146"/>
        <v>-0.10180914877457312</v>
      </c>
      <c r="IP14" s="14">
        <v>3.1743290910619094E-2</v>
      </c>
      <c r="IQ14" s="14">
        <f t="shared" si="147"/>
        <v>2.112049180580583E-2</v>
      </c>
      <c r="IR14" s="18">
        <f t="shared" si="202"/>
        <v>1.0042538046552403</v>
      </c>
      <c r="IS14" s="14" t="str">
        <f t="shared" si="148"/>
        <v>no</v>
      </c>
      <c r="IT14" s="14">
        <f t="shared" si="149"/>
        <v>-4.1923059897926204E-2</v>
      </c>
      <c r="IU14" s="14">
        <v>-8.7184816434492246E-3</v>
      </c>
      <c r="IV14" s="14">
        <f t="shared" si="150"/>
        <v>-1.9129744686272154E-2</v>
      </c>
      <c r="IW14" s="18">
        <f t="shared" si="203"/>
        <v>-0.90959619027390337</v>
      </c>
      <c r="IX14" s="14" t="str">
        <f t="shared" si="151"/>
        <v>no</v>
      </c>
      <c r="IY14" s="14">
        <f t="shared" si="152"/>
        <v>-2.85934435694561E-2</v>
      </c>
    </row>
    <row r="15" spans="1:259" x14ac:dyDescent="0.25">
      <c r="A15" s="13">
        <v>44643</v>
      </c>
      <c r="B15" s="7">
        <f t="shared" si="0"/>
        <v>19</v>
      </c>
      <c r="C15" s="14">
        <v>-1.2348630252495208E-2</v>
      </c>
      <c r="D15" s="14">
        <v>-1.4211023772569512E-2</v>
      </c>
      <c r="E15" s="14">
        <v>-9.8015129531128245E-2</v>
      </c>
      <c r="F15" s="14">
        <f t="shared" si="204"/>
        <v>-7.21753583356807E-2</v>
      </c>
      <c r="G15" s="18">
        <f t="shared" si="153"/>
        <v>-3.4318508715331104</v>
      </c>
      <c r="H15" s="14" t="str">
        <f t="shared" si="2"/>
        <v>yes</v>
      </c>
      <c r="I15" s="14">
        <f t="shared" si="1"/>
        <v>-3.3913033995539597E-2</v>
      </c>
      <c r="J15" s="14">
        <v>2.2865938755855252E-2</v>
      </c>
      <c r="K15" s="14">
        <f t="shared" si="3"/>
        <v>3.3971606816235837E-2</v>
      </c>
      <c r="L15" s="18">
        <f t="shared" si="154"/>
        <v>1.6153087583916264</v>
      </c>
      <c r="M15" s="14" t="str">
        <f t="shared" si="4"/>
        <v>no</v>
      </c>
      <c r="N15" s="14">
        <f t="shared" si="5"/>
        <v>1.7129038742348359E-2</v>
      </c>
      <c r="O15" s="14">
        <v>-9.7313360092015459E-3</v>
      </c>
      <c r="P15" s="14">
        <f t="shared" si="6"/>
        <v>-3.8607959399304167E-3</v>
      </c>
      <c r="Q15" s="18">
        <f t="shared" si="155"/>
        <v>-0.18357617082604172</v>
      </c>
      <c r="R15" s="14" t="str">
        <f t="shared" si="7"/>
        <v>no</v>
      </c>
      <c r="S15" s="14">
        <f t="shared" si="8"/>
        <v>1.6115273730935423E-2</v>
      </c>
      <c r="T15" s="14">
        <v>-2.9046349012357242E-3</v>
      </c>
      <c r="U15" s="14">
        <f t="shared" si="9"/>
        <v>-6.8593027803694959E-3</v>
      </c>
      <c r="V15" s="18">
        <f t="shared" si="156"/>
        <v>-0.32615153935831898</v>
      </c>
      <c r="W15" s="14" t="str">
        <f t="shared" si="10"/>
        <v>no</v>
      </c>
      <c r="X15" s="14">
        <f t="shared" si="11"/>
        <v>-0.10205184171778864</v>
      </c>
      <c r="Y15" s="14">
        <v>-3.0542399482302592E-2</v>
      </c>
      <c r="Z15" s="14">
        <f t="shared" si="12"/>
        <v>-1.119189977542159E-2</v>
      </c>
      <c r="AA15" s="18">
        <f t="shared" si="157"/>
        <v>-0.53216127891953835</v>
      </c>
      <c r="AB15" s="14" t="str">
        <f t="shared" si="13"/>
        <v>no</v>
      </c>
      <c r="AC15" s="14">
        <f t="shared" si="14"/>
        <v>1.2306225509815791E-2</v>
      </c>
      <c r="AD15" s="14">
        <v>1.466576510160336E-2</v>
      </c>
      <c r="AE15" s="14">
        <f t="shared" si="15"/>
        <v>2.0630640202515396E-2</v>
      </c>
      <c r="AF15" s="18">
        <f t="shared" si="158"/>
        <v>0.98096195421709564</v>
      </c>
      <c r="AG15" s="14" t="str">
        <f t="shared" si="16"/>
        <v>no</v>
      </c>
      <c r="AH15" s="14">
        <f t="shared" si="17"/>
        <v>5.9611041916206448E-2</v>
      </c>
      <c r="AI15" s="14">
        <v>-3.3475985606509058E-2</v>
      </c>
      <c r="AJ15" s="14">
        <f t="shared" si="18"/>
        <v>-2.6199469207463386E-2</v>
      </c>
      <c r="AK15" s="18">
        <f t="shared" si="159"/>
        <v>-1.245753028549756</v>
      </c>
      <c r="AL15" s="14" t="str">
        <f t="shared" si="19"/>
        <v>no</v>
      </c>
      <c r="AM15" s="14">
        <f t="shared" si="20"/>
        <v>-6.5960461148825048E-2</v>
      </c>
      <c r="AN15" s="14">
        <v>-2.0636860414002374E-2</v>
      </c>
      <c r="AO15" s="14">
        <f t="shared" si="21"/>
        <v>-5.9980039394245295E-3</v>
      </c>
      <c r="AP15" s="18">
        <f t="shared" si="160"/>
        <v>-0.28519782265905347</v>
      </c>
      <c r="AQ15" s="14" t="str">
        <f t="shared" si="22"/>
        <v>no</v>
      </c>
      <c r="AR15" s="14">
        <f t="shared" si="23"/>
        <v>7.2093823531147086E-2</v>
      </c>
      <c r="AS15" s="14">
        <v>-2.4276605116357328E-3</v>
      </c>
      <c r="AT15" s="14">
        <f t="shared" si="24"/>
        <v>2.7855383861908074E-3</v>
      </c>
      <c r="AU15" s="18">
        <f t="shared" si="161"/>
        <v>0.13244897647583945</v>
      </c>
      <c r="AV15" s="14" t="str">
        <f t="shared" si="25"/>
        <v>no</v>
      </c>
      <c r="AW15" s="14">
        <f t="shared" si="26"/>
        <v>9.2965277540554128E-2</v>
      </c>
      <c r="AX15" s="14">
        <v>-1.6089630123628577E-2</v>
      </c>
      <c r="AY15" s="14">
        <f t="shared" si="27"/>
        <v>1.8700339285554108E-2</v>
      </c>
      <c r="AZ15" s="18">
        <f t="shared" si="162"/>
        <v>0.88917848355686258</v>
      </c>
      <c r="BA15" s="14" t="str">
        <f t="shared" si="28"/>
        <v>no</v>
      </c>
      <c r="BB15" s="14">
        <f t="shared" si="29"/>
        <v>2.3761303969066453E-2</v>
      </c>
      <c r="BC15" s="14">
        <v>-1.9146669694773737E-2</v>
      </c>
      <c r="BD15" s="14">
        <f t="shared" si="30"/>
        <v>-6.8428661519349537E-3</v>
      </c>
      <c r="BE15" s="18">
        <f t="shared" si="163"/>
        <v>-0.32536999758396712</v>
      </c>
      <c r="BF15" s="14" t="str">
        <f t="shared" si="31"/>
        <v>no</v>
      </c>
      <c r="BG15" s="14">
        <f t="shared" si="32"/>
        <v>-8.6200264286091701E-3</v>
      </c>
      <c r="BH15" s="14">
        <v>9.2426218809715851E-3</v>
      </c>
      <c r="BI15" s="14">
        <f t="shared" si="33"/>
        <v>1.2738869301193532E-2</v>
      </c>
      <c r="BJ15" s="18">
        <f t="shared" si="164"/>
        <v>0.60571780621191551</v>
      </c>
      <c r="BK15" s="14" t="str">
        <f t="shared" si="34"/>
        <v>no</v>
      </c>
      <c r="BL15" s="14">
        <f t="shared" si="35"/>
        <v>4.9059727543280848E-2</v>
      </c>
      <c r="BM15" s="14">
        <v>-9.8355092894031951E-3</v>
      </c>
      <c r="BN15" s="14">
        <f t="shared" si="36"/>
        <v>1.1692091311137579E-3</v>
      </c>
      <c r="BO15" s="18">
        <f t="shared" si="165"/>
        <v>5.5594478062100189E-2</v>
      </c>
      <c r="BP15" s="14" t="str">
        <f t="shared" si="37"/>
        <v>no</v>
      </c>
      <c r="BQ15" s="14">
        <f t="shared" si="38"/>
        <v>-1.1784405378519462E-2</v>
      </c>
      <c r="BR15" s="14">
        <v>-3.9416685327470519E-3</v>
      </c>
      <c r="BS15" s="14">
        <f t="shared" si="39"/>
        <v>1.9448382798263704E-3</v>
      </c>
      <c r="BT15" s="18">
        <f t="shared" si="166"/>
        <v>9.2474704657109011E-2</v>
      </c>
      <c r="BU15" s="14" t="str">
        <f t="shared" si="40"/>
        <v>no</v>
      </c>
      <c r="BV15" s="14">
        <f t="shared" si="41"/>
        <v>2.7950939595540649E-3</v>
      </c>
      <c r="BW15" s="14">
        <v>-6.9559327502772073E-3</v>
      </c>
      <c r="BX15" s="14">
        <f t="shared" si="42"/>
        <v>6.5819766538429058E-3</v>
      </c>
      <c r="BY15" s="18">
        <f t="shared" si="167"/>
        <v>0.31296501793375303</v>
      </c>
      <c r="BZ15" s="14" t="str">
        <f t="shared" si="43"/>
        <v>no</v>
      </c>
      <c r="CA15" s="14">
        <f t="shared" si="44"/>
        <v>0.13210874736197475</v>
      </c>
      <c r="CB15" s="14">
        <v>-1.8331294589558955E-2</v>
      </c>
      <c r="CC15" s="14">
        <f t="shared" si="45"/>
        <v>-5.9150562973958459E-3</v>
      </c>
      <c r="CD15" s="18">
        <f t="shared" si="168"/>
        <v>-0.28125376274508934</v>
      </c>
      <c r="CE15" s="14" t="str">
        <f t="shared" si="46"/>
        <v>no</v>
      </c>
      <c r="CF15" s="14">
        <f t="shared" si="47"/>
        <v>2.8818869647728763E-3</v>
      </c>
      <c r="CG15" s="14">
        <v>-1.8237534967217969E-2</v>
      </c>
      <c r="CH15" s="14">
        <f t="shared" si="48"/>
        <v>-4.981497805767638E-3</v>
      </c>
      <c r="CI15" s="18">
        <f t="shared" si="169"/>
        <v>-0.23686418717525737</v>
      </c>
      <c r="CJ15" s="14" t="str">
        <f t="shared" si="49"/>
        <v>no</v>
      </c>
      <c r="CK15" s="14">
        <f t="shared" si="50"/>
        <v>-3.1918954568344468E-2</v>
      </c>
      <c r="CL15" s="14">
        <v>-1.2725565019768077E-2</v>
      </c>
      <c r="CM15" s="14">
        <f t="shared" si="51"/>
        <v>5.108258519912097E-4</v>
      </c>
      <c r="CN15" s="18">
        <f t="shared" si="170"/>
        <v>2.4289150560282326E-2</v>
      </c>
      <c r="CO15" s="14" t="str">
        <f t="shared" si="52"/>
        <v>no</v>
      </c>
      <c r="CP15" s="14">
        <f t="shared" si="53"/>
        <v>-6.402621898251544E-2</v>
      </c>
      <c r="CQ15" s="14">
        <v>2.4428021177352079E-2</v>
      </c>
      <c r="CR15" s="14">
        <f t="shared" si="54"/>
        <v>2.4080349241141174E-2</v>
      </c>
      <c r="CS15" s="18">
        <f t="shared" si="171"/>
        <v>1.1449914407862096</v>
      </c>
      <c r="CT15" s="14" t="str">
        <f t="shared" si="55"/>
        <v>no</v>
      </c>
      <c r="CU15" s="14">
        <f t="shared" si="56"/>
        <v>-6.7131062449090728E-2</v>
      </c>
      <c r="CV15" s="14">
        <v>-2.0820383705177848E-2</v>
      </c>
      <c r="CW15" s="14">
        <f t="shared" si="57"/>
        <v>-1.3352657956511343E-2</v>
      </c>
      <c r="CX15" s="18">
        <f t="shared" si="172"/>
        <v>-0.63490271336392101</v>
      </c>
      <c r="CY15" s="14" t="str">
        <f t="shared" si="58"/>
        <v>no</v>
      </c>
      <c r="CZ15" s="14">
        <f t="shared" si="59"/>
        <v>-0.15973781156378158</v>
      </c>
      <c r="DA15" s="14">
        <v>-1.2727022864457548E-2</v>
      </c>
      <c r="DB15" s="14">
        <f t="shared" si="60"/>
        <v>3.9764197628282157E-3</v>
      </c>
      <c r="DC15" s="18">
        <f t="shared" si="173"/>
        <v>0.18907394356360549</v>
      </c>
      <c r="DD15" s="14" t="str">
        <f t="shared" si="61"/>
        <v>no</v>
      </c>
      <c r="DE15" s="14">
        <f t="shared" si="62"/>
        <v>2.7638935984479838E-2</v>
      </c>
      <c r="DF15" s="14">
        <v>-4.9906424706991068E-2</v>
      </c>
      <c r="DG15" s="14">
        <f t="shared" si="63"/>
        <v>-2.939592024039684E-2</v>
      </c>
      <c r="DH15" s="18">
        <f t="shared" si="174"/>
        <v>-1.3977404036891541</v>
      </c>
      <c r="DI15" s="14" t="str">
        <f t="shared" si="64"/>
        <v>no</v>
      </c>
      <c r="DJ15" s="14">
        <f t="shared" si="65"/>
        <v>7.4214175555648326E-2</v>
      </c>
      <c r="DK15" s="14">
        <v>-2.2781567370087207E-2</v>
      </c>
      <c r="DL15" s="14">
        <f t="shared" si="66"/>
        <v>-8.9339167777797816E-3</v>
      </c>
      <c r="DM15" s="18">
        <f t="shared" si="175"/>
        <v>-0.42479692220482912</v>
      </c>
      <c r="DN15" s="14" t="str">
        <f t="shared" si="67"/>
        <v>no</v>
      </c>
      <c r="DO15" s="14">
        <f t="shared" si="68"/>
        <v>2.0013286655671588E-2</v>
      </c>
      <c r="DP15" s="14">
        <v>-2.1809901850539326E-2</v>
      </c>
      <c r="DQ15" s="14">
        <f t="shared" si="69"/>
        <v>-9.0183123591224875E-3</v>
      </c>
      <c r="DR15" s="18">
        <f t="shared" si="176"/>
        <v>-0.42880982987946031</v>
      </c>
      <c r="DS15" s="14" t="str">
        <f t="shared" si="70"/>
        <v>no</v>
      </c>
      <c r="DT15" s="14">
        <f t="shared" si="71"/>
        <v>-5.367118356744123E-2</v>
      </c>
      <c r="DU15" s="14">
        <v>2.6079166762741517E-2</v>
      </c>
      <c r="DV15" s="14">
        <f t="shared" si="72"/>
        <v>3.1724176541024003E-2</v>
      </c>
      <c r="DW15" s="18">
        <f t="shared" si="177"/>
        <v>1.5084461708472192</v>
      </c>
      <c r="DX15" s="14" t="str">
        <f t="shared" si="73"/>
        <v>no</v>
      </c>
      <c r="DY15" s="14">
        <f t="shared" si="74"/>
        <v>2.5745450909970581E-2</v>
      </c>
      <c r="DZ15" s="14">
        <v>-6.8509511603961043E-2</v>
      </c>
      <c r="EA15" s="14">
        <f t="shared" si="75"/>
        <v>-6.6531269635732679E-2</v>
      </c>
      <c r="EB15" s="18">
        <f t="shared" si="178"/>
        <v>-3.1634812898562128</v>
      </c>
      <c r="EC15" s="14" t="str">
        <f t="shared" si="76"/>
        <v>yes</v>
      </c>
      <c r="ED15" s="14">
        <f t="shared" si="77"/>
        <v>-0.30876513785048332</v>
      </c>
      <c r="EE15" s="14">
        <v>-4.6938311326465934E-2</v>
      </c>
      <c r="EF15" s="14">
        <f t="shared" si="78"/>
        <v>-3.1463887973923618E-2</v>
      </c>
      <c r="EG15" s="18">
        <f t="shared" si="179"/>
        <v>-1.4960697647378232</v>
      </c>
      <c r="EH15" s="14" t="str">
        <f t="shared" si="79"/>
        <v>no</v>
      </c>
      <c r="EI15" s="14">
        <f t="shared" si="80"/>
        <v>-0.13270379605355159</v>
      </c>
      <c r="EJ15" s="14">
        <v>-2.897596586724786E-2</v>
      </c>
      <c r="EK15" s="14">
        <f t="shared" si="81"/>
        <v>-1.5329606999712846E-2</v>
      </c>
      <c r="EL15" s="18">
        <f t="shared" si="180"/>
        <v>-0.72890424592761305</v>
      </c>
      <c r="EM15" s="14" t="str">
        <f t="shared" si="82"/>
        <v>no</v>
      </c>
      <c r="EN15" s="14">
        <f t="shared" si="83"/>
        <v>-0.10244142202805061</v>
      </c>
      <c r="EO15" s="14">
        <v>-2.0113967047685036E-2</v>
      </c>
      <c r="EP15" s="14">
        <f t="shared" si="84"/>
        <v>-1.0828826359279342E-2</v>
      </c>
      <c r="EQ15" s="18">
        <f t="shared" si="181"/>
        <v>-0.51489757772912392</v>
      </c>
      <c r="ER15" s="14" t="str">
        <f t="shared" si="85"/>
        <v>no</v>
      </c>
      <c r="ES15" s="14">
        <f t="shared" si="86"/>
        <v>-7.8797301233392167E-2</v>
      </c>
      <c r="ET15" s="14">
        <v>8.1526619025159078E-3</v>
      </c>
      <c r="EU15" s="14">
        <f t="shared" si="87"/>
        <v>5.7489519397771766E-3</v>
      </c>
      <c r="EV15" s="18">
        <f t="shared" si="182"/>
        <v>0.27335570172254686</v>
      </c>
      <c r="EW15" s="14" t="str">
        <f t="shared" si="88"/>
        <v>no</v>
      </c>
      <c r="EX15" s="14">
        <f t="shared" si="89"/>
        <v>-5.3647929116879413E-2</v>
      </c>
      <c r="EY15" s="14">
        <v>-6.600646220110108E-3</v>
      </c>
      <c r="EZ15" s="14">
        <f t="shared" si="90"/>
        <v>-3.3642561376264314E-3</v>
      </c>
      <c r="FA15" s="18">
        <f t="shared" si="183"/>
        <v>-0.15996630462541361</v>
      </c>
      <c r="FB15" s="14" t="str">
        <f t="shared" si="91"/>
        <v>no</v>
      </c>
      <c r="FC15" s="14">
        <f t="shared" si="92"/>
        <v>-3.9997811992224561E-2</v>
      </c>
      <c r="FD15" s="14">
        <v>-3.1900651240324769E-2</v>
      </c>
      <c r="FE15" s="14">
        <f t="shared" si="93"/>
        <v>-1.8594240798523193E-2</v>
      </c>
      <c r="FF15" s="18">
        <f t="shared" si="184"/>
        <v>-0.88413362900287573</v>
      </c>
      <c r="FG15" s="14" t="str">
        <f t="shared" si="94"/>
        <v>no</v>
      </c>
      <c r="FH15" s="14">
        <f t="shared" si="95"/>
        <v>-0.1455643672416729</v>
      </c>
      <c r="FI15" s="14">
        <v>-1.4792586961857075E-2</v>
      </c>
      <c r="FJ15" s="14">
        <f t="shared" si="96"/>
        <v>1.1098151371792871E-3</v>
      </c>
      <c r="FK15" s="18">
        <f t="shared" si="185"/>
        <v>5.2770365587315571E-2</v>
      </c>
      <c r="FL15" s="14" t="str">
        <f t="shared" si="97"/>
        <v>no</v>
      </c>
      <c r="FM15" s="14">
        <f t="shared" si="98"/>
        <v>3.5205298593841798E-2</v>
      </c>
      <c r="FN15" s="14">
        <v>-1.5144046914406321E-2</v>
      </c>
      <c r="FO15" s="14">
        <f t="shared" si="99"/>
        <v>1.3332441426755128E-3</v>
      </c>
      <c r="FP15" s="18">
        <f t="shared" si="186"/>
        <v>6.3394144185986337E-2</v>
      </c>
      <c r="FQ15" s="14" t="str">
        <f t="shared" si="100"/>
        <v>no</v>
      </c>
      <c r="FR15" s="14">
        <f t="shared" si="101"/>
        <v>2.0736510847822201E-2</v>
      </c>
      <c r="FS15" s="14">
        <v>1.0961805032934124E-2</v>
      </c>
      <c r="FT15" s="14">
        <f t="shared" si="102"/>
        <v>2.5951309648060597E-2</v>
      </c>
      <c r="FU15" s="18">
        <f t="shared" si="187"/>
        <v>1.2339533420659727</v>
      </c>
      <c r="FV15" s="14" t="str">
        <f t="shared" si="103"/>
        <v>no</v>
      </c>
      <c r="FW15" s="14">
        <f t="shared" si="104"/>
        <v>0.27355063232131482</v>
      </c>
      <c r="FX15" s="14">
        <v>-0.11365313413857313</v>
      </c>
      <c r="FY15" s="14">
        <f t="shared" si="105"/>
        <v>-8.576040825876563E-2</v>
      </c>
      <c r="FZ15" s="18">
        <f t="shared" si="188"/>
        <v>-4.0778035414391738</v>
      </c>
      <c r="GA15" s="14" t="str">
        <f t="shared" si="106"/>
        <v>yes</v>
      </c>
      <c r="GB15" s="14">
        <f t="shared" si="107"/>
        <v>-0.19484155169749467</v>
      </c>
      <c r="GC15" s="14">
        <v>-1.4158791175025219E-2</v>
      </c>
      <c r="GD15" s="14">
        <f t="shared" si="108"/>
        <v>-4.4315535913767527E-3</v>
      </c>
      <c r="GE15" s="18">
        <f t="shared" si="189"/>
        <v>-0.21071500586223671</v>
      </c>
      <c r="GF15" s="14" t="str">
        <f t="shared" si="109"/>
        <v>no</v>
      </c>
      <c r="GG15" s="14">
        <f t="shared" si="110"/>
        <v>-1.7233709814467181E-2</v>
      </c>
      <c r="GH15" s="14">
        <v>-1.0587494483801288E-2</v>
      </c>
      <c r="GI15" s="14">
        <f t="shared" si="111"/>
        <v>-4.3792828987099068E-3</v>
      </c>
      <c r="GJ15" s="18">
        <f t="shared" si="190"/>
        <v>-0.20822959773512978</v>
      </c>
      <c r="GK15" s="14" t="str">
        <f t="shared" si="112"/>
        <v>no</v>
      </c>
      <c r="GL15" s="14">
        <f t="shared" si="113"/>
        <v>-7.5995054532232278E-2</v>
      </c>
      <c r="GM15" s="14">
        <v>-1.3891502729545608E-2</v>
      </c>
      <c r="GN15" s="14">
        <f t="shared" si="114"/>
        <v>-9.0459465276530107E-3</v>
      </c>
      <c r="GO15" s="18">
        <f t="shared" si="191"/>
        <v>-0.43012380112314286</v>
      </c>
      <c r="GP15" s="14" t="str">
        <f t="shared" si="115"/>
        <v>no</v>
      </c>
      <c r="GQ15" s="14">
        <f t="shared" si="116"/>
        <v>-9.3999933872499553E-2</v>
      </c>
      <c r="GR15" s="14">
        <v>-5.2467976576841963E-3</v>
      </c>
      <c r="GS15" s="14">
        <f t="shared" si="117"/>
        <v>-1.744230346953687E-3</v>
      </c>
      <c r="GT15" s="18">
        <f t="shared" si="192"/>
        <v>-8.2936040421267898E-2</v>
      </c>
      <c r="GU15" s="14" t="str">
        <f t="shared" si="118"/>
        <v>no</v>
      </c>
      <c r="GV15" s="14">
        <f t="shared" si="119"/>
        <v>-2.6506582351439899E-2</v>
      </c>
      <c r="GW15" s="14">
        <v>-1.1361306348068699E-2</v>
      </c>
      <c r="GX15" s="14">
        <f t="shared" si="120"/>
        <v>7.6993422866381868E-4</v>
      </c>
      <c r="GY15" s="18">
        <f t="shared" si="193"/>
        <v>3.6609440044260214E-2</v>
      </c>
      <c r="GZ15" s="14" t="str">
        <f t="shared" si="121"/>
        <v>no</v>
      </c>
      <c r="HA15" s="14">
        <f t="shared" si="122"/>
        <v>3.4022545671015376E-2</v>
      </c>
      <c r="HB15" s="14">
        <v>-2.5961452720917797E-2</v>
      </c>
      <c r="HC15" s="14">
        <f t="shared" si="123"/>
        <v>-2.8260795333660479E-2</v>
      </c>
      <c r="HD15" s="18">
        <f t="shared" si="194"/>
        <v>-1.3437665892140787</v>
      </c>
      <c r="HE15" s="14" t="str">
        <f t="shared" si="124"/>
        <v>no</v>
      </c>
      <c r="HF15" s="14">
        <f t="shared" si="125"/>
        <v>-0.23901337537882539</v>
      </c>
      <c r="HG15" s="14">
        <v>-1.3271808537845684E-2</v>
      </c>
      <c r="HH15" s="14">
        <f t="shared" si="126"/>
        <v>-3.5616223499801685E-3</v>
      </c>
      <c r="HI15" s="18">
        <f t="shared" si="195"/>
        <v>-0.16935082897688489</v>
      </c>
      <c r="HJ15" s="14" t="str">
        <f t="shared" si="127"/>
        <v>no</v>
      </c>
      <c r="HK15" s="14">
        <f t="shared" si="128"/>
        <v>-0.15315680831352371</v>
      </c>
      <c r="HL15" s="14">
        <v>-9.3068680411162918E-4</v>
      </c>
      <c r="HM15" s="14">
        <f t="shared" si="129"/>
        <v>2.5352716916742565E-2</v>
      </c>
      <c r="HN15" s="18">
        <f t="shared" si="196"/>
        <v>1.2054909826951623</v>
      </c>
      <c r="HO15" s="14" t="str">
        <f t="shared" si="130"/>
        <v>no</v>
      </c>
      <c r="HP15" s="14">
        <f t="shared" si="131"/>
        <v>-0.10788753005086921</v>
      </c>
      <c r="HQ15" s="14">
        <v>-5.0701865701497317E-2</v>
      </c>
      <c r="HR15" s="14">
        <f t="shared" si="132"/>
        <v>-2.8624238730874822E-2</v>
      </c>
      <c r="HS15" s="18">
        <f t="shared" si="197"/>
        <v>-1.3610478825563574</v>
      </c>
      <c r="HT15" s="14" t="str">
        <f t="shared" si="133"/>
        <v>no</v>
      </c>
      <c r="HU15" s="14">
        <f t="shared" si="134"/>
        <v>5.4238408534957282E-2</v>
      </c>
      <c r="HV15" s="14">
        <v>-6.061276956665136E-3</v>
      </c>
      <c r="HW15" s="14">
        <f t="shared" si="135"/>
        <v>1.4720701303561148E-2</v>
      </c>
      <c r="HX15" s="18">
        <f t="shared" si="198"/>
        <v>0.69995151756981522</v>
      </c>
      <c r="HY15" s="14" t="str">
        <f t="shared" si="136"/>
        <v>no</v>
      </c>
      <c r="HZ15" s="14">
        <f t="shared" si="137"/>
        <v>0.1168394675951181</v>
      </c>
      <c r="IA15" s="14">
        <v>-2.8259285911160351E-2</v>
      </c>
      <c r="IB15" s="14">
        <f t="shared" si="138"/>
        <v>-1.1379444159842721E-2</v>
      </c>
      <c r="IC15" s="18">
        <f t="shared" si="199"/>
        <v>-0.54107878724881275</v>
      </c>
      <c r="ID15" s="14" t="str">
        <f t="shared" si="139"/>
        <v>no</v>
      </c>
      <c r="IE15" s="14">
        <f t="shared" si="140"/>
        <v>-0.13346888290419642</v>
      </c>
      <c r="IF15" s="14">
        <v>-2.7629144400739984E-2</v>
      </c>
      <c r="IG15" s="14">
        <f t="shared" si="141"/>
        <v>-1.6659916338049072E-2</v>
      </c>
      <c r="IH15" s="18">
        <f t="shared" si="200"/>
        <v>-0.79215884372184164</v>
      </c>
      <c r="II15" s="14" t="str">
        <f t="shared" si="142"/>
        <v>no</v>
      </c>
      <c r="IJ15" s="14">
        <f t="shared" si="143"/>
        <v>5.9780384011381305E-2</v>
      </c>
      <c r="IK15" s="14">
        <v>-3.2452727521317976E-2</v>
      </c>
      <c r="IL15" s="14">
        <f t="shared" si="144"/>
        <v>-1.8314756067243563E-2</v>
      </c>
      <c r="IM15" s="18">
        <f t="shared" si="201"/>
        <v>-0.87084446853676101</v>
      </c>
      <c r="IN15" s="14" t="str">
        <f t="shared" si="145"/>
        <v>no</v>
      </c>
      <c r="IO15" s="14">
        <f t="shared" si="146"/>
        <v>-8.7183032304510674E-2</v>
      </c>
      <c r="IP15" s="14">
        <v>-2.310122008898927E-2</v>
      </c>
      <c r="IQ15" s="14">
        <f t="shared" si="147"/>
        <v>-1.4377705357975116E-2</v>
      </c>
      <c r="IR15" s="18">
        <f t="shared" si="202"/>
        <v>-0.68364247578692416</v>
      </c>
      <c r="IS15" s="14" t="str">
        <f t="shared" si="148"/>
        <v>no</v>
      </c>
      <c r="IT15" s="14">
        <f t="shared" si="149"/>
        <v>-6.3043551703732034E-2</v>
      </c>
      <c r="IU15" s="14">
        <v>-2.9117561150876253E-2</v>
      </c>
      <c r="IV15" s="14">
        <f t="shared" si="150"/>
        <v>-1.8485901840510601E-2</v>
      </c>
      <c r="IW15" s="18">
        <f t="shared" si="203"/>
        <v>-0.87898224276732317</v>
      </c>
      <c r="IX15" s="14" t="str">
        <f t="shared" si="151"/>
        <v>no</v>
      </c>
      <c r="IY15" s="14">
        <f t="shared" si="152"/>
        <v>-9.4636988831839457E-3</v>
      </c>
    </row>
    <row r="16" spans="1:259" x14ac:dyDescent="0.25">
      <c r="A16" s="13">
        <v>44642</v>
      </c>
      <c r="B16" s="7">
        <f t="shared" si="0"/>
        <v>18</v>
      </c>
      <c r="C16" s="14">
        <v>1.1240699554074212E-2</v>
      </c>
      <c r="D16" s="14">
        <v>1.9169461237039654E-2</v>
      </c>
      <c r="E16" s="14">
        <v>2.795716133550577E-2</v>
      </c>
      <c r="F16" s="14">
        <f t="shared" si="204"/>
        <v>1.0981524394080275E-2</v>
      </c>
      <c r="G16" s="18">
        <f t="shared" si="153"/>
        <v>0.52215818433914907</v>
      </c>
      <c r="H16" s="14" t="str">
        <f>IF(ABS(G16)&gt;1.96,"yes","no")</f>
        <v>no</v>
      </c>
      <c r="I16" s="14">
        <f t="shared" si="1"/>
        <v>3.8262324340141103E-2</v>
      </c>
      <c r="J16" s="14">
        <v>7.4961144904545328E-3</v>
      </c>
      <c r="K16" s="14">
        <f t="shared" si="3"/>
        <v>-5.9362202630862566E-3</v>
      </c>
      <c r="L16" s="18">
        <f t="shared" si="154"/>
        <v>-0.28226008368030286</v>
      </c>
      <c r="M16" s="14" t="str">
        <f t="shared" si="4"/>
        <v>no</v>
      </c>
      <c r="N16" s="14">
        <f t="shared" si="5"/>
        <v>-1.6842568073887478E-2</v>
      </c>
      <c r="O16" s="14">
        <v>6.3450537788718861E-4</v>
      </c>
      <c r="P16" s="14">
        <f t="shared" si="6"/>
        <v>-7.0401914355611335E-3</v>
      </c>
      <c r="Q16" s="18">
        <f t="shared" si="155"/>
        <v>-0.33475257582401513</v>
      </c>
      <c r="R16" s="14" t="str">
        <f t="shared" si="7"/>
        <v>no</v>
      </c>
      <c r="S16" s="14">
        <f t="shared" si="8"/>
        <v>1.9976069670865841E-2</v>
      </c>
      <c r="T16" s="14">
        <v>5.8177312898789581E-3</v>
      </c>
      <c r="U16" s="14">
        <f t="shared" si="9"/>
        <v>3.9740733396006417E-3</v>
      </c>
      <c r="V16" s="18">
        <f t="shared" si="156"/>
        <v>0.18896237398107452</v>
      </c>
      <c r="W16" s="14" t="str">
        <f t="shared" si="10"/>
        <v>no</v>
      </c>
      <c r="X16" s="14">
        <f t="shared" si="11"/>
        <v>-9.5192538937419149E-2</v>
      </c>
      <c r="Y16" s="14">
        <v>3.0542399482302626E-2</v>
      </c>
      <c r="Z16" s="14">
        <f t="shared" si="12"/>
        <v>2.1987816636638572E-2</v>
      </c>
      <c r="AA16" s="18">
        <f t="shared" si="157"/>
        <v>1.0454940498751129</v>
      </c>
      <c r="AB16" s="14" t="str">
        <f t="shared" si="13"/>
        <v>no</v>
      </c>
      <c r="AC16" s="14">
        <f t="shared" si="14"/>
        <v>2.3498125285237381E-2</v>
      </c>
      <c r="AD16" s="14">
        <v>2.2685005494900326E-3</v>
      </c>
      <c r="AE16" s="14">
        <f t="shared" si="15"/>
        <v>-6.1655461250103398E-3</v>
      </c>
      <c r="AF16" s="18">
        <f t="shared" si="158"/>
        <v>-0.29316425065996549</v>
      </c>
      <c r="AG16" s="14" t="str">
        <f t="shared" si="16"/>
        <v>no</v>
      </c>
      <c r="AH16" s="14">
        <f t="shared" si="17"/>
        <v>3.8980401713691049E-2</v>
      </c>
      <c r="AI16" s="14">
        <v>-1.3172981930945654E-2</v>
      </c>
      <c r="AJ16" s="14">
        <f t="shared" si="18"/>
        <v>-2.198170502852561E-2</v>
      </c>
      <c r="AK16" s="18">
        <f t="shared" si="159"/>
        <v>-1.0452034503115972</v>
      </c>
      <c r="AL16" s="14" t="str">
        <f t="shared" si="19"/>
        <v>no</v>
      </c>
      <c r="AM16" s="14">
        <f t="shared" si="20"/>
        <v>-3.9760991941361665E-2</v>
      </c>
      <c r="AN16" s="14">
        <v>2.1063780433578145E-4</v>
      </c>
      <c r="AO16" s="14">
        <f t="shared" si="21"/>
        <v>-9.1395402079632732E-3</v>
      </c>
      <c r="AP16" s="18">
        <f t="shared" si="160"/>
        <v>-0.43457406726313064</v>
      </c>
      <c r="AQ16" s="14" t="str">
        <f t="shared" si="22"/>
        <v>no</v>
      </c>
      <c r="AR16" s="14">
        <f t="shared" si="23"/>
        <v>7.8091827470571612E-2</v>
      </c>
      <c r="AS16" s="14">
        <v>-4.4800933762991456E-3</v>
      </c>
      <c r="AT16" s="14">
        <f t="shared" si="24"/>
        <v>-8.9672971172930615E-3</v>
      </c>
      <c r="AU16" s="18">
        <f t="shared" si="161"/>
        <v>-0.42638411691909617</v>
      </c>
      <c r="AV16" s="14" t="str">
        <f t="shared" si="25"/>
        <v>no</v>
      </c>
      <c r="AW16" s="14">
        <f t="shared" si="26"/>
        <v>9.0179739154363323E-2</v>
      </c>
      <c r="AX16" s="14">
        <v>5.1101002728581556E-2</v>
      </c>
      <c r="AY16" s="14">
        <f t="shared" si="27"/>
        <v>3.0741426601895685E-2</v>
      </c>
      <c r="AZ16" s="18">
        <f t="shared" si="162"/>
        <v>1.4617176015284394</v>
      </c>
      <c r="BA16" s="14" t="str">
        <f t="shared" si="28"/>
        <v>no</v>
      </c>
      <c r="BB16" s="14">
        <f t="shared" si="29"/>
        <v>5.0609646835123451E-3</v>
      </c>
      <c r="BC16" s="14">
        <v>-3.4078091710237081E-3</v>
      </c>
      <c r="BD16" s="14">
        <f t="shared" si="30"/>
        <v>-1.1826709917194603E-2</v>
      </c>
      <c r="BE16" s="18">
        <f t="shared" si="163"/>
        <v>-0.56234573229169116</v>
      </c>
      <c r="BF16" s="14" t="str">
        <f t="shared" si="31"/>
        <v>no</v>
      </c>
      <c r="BG16" s="14">
        <f t="shared" si="32"/>
        <v>-1.7771602766742164E-3</v>
      </c>
      <c r="BH16" s="14">
        <v>1.2378910005042969E-2</v>
      </c>
      <c r="BI16" s="14">
        <f t="shared" si="33"/>
        <v>5.7692687815878657E-3</v>
      </c>
      <c r="BJ16" s="18">
        <f t="shared" si="164"/>
        <v>0.27432174294329886</v>
      </c>
      <c r="BK16" s="14" t="str">
        <f t="shared" si="34"/>
        <v>no</v>
      </c>
      <c r="BL16" s="14">
        <f t="shared" si="35"/>
        <v>3.632085824208732E-2</v>
      </c>
      <c r="BM16" s="14">
        <v>7.746823284843672E-3</v>
      </c>
      <c r="BN16" s="14">
        <f t="shared" si="36"/>
        <v>-1.5765787651438245E-3</v>
      </c>
      <c r="BO16" s="18">
        <f t="shared" si="165"/>
        <v>-7.4964410762400693E-2</v>
      </c>
      <c r="BP16" s="14" t="str">
        <f t="shared" si="37"/>
        <v>no</v>
      </c>
      <c r="BQ16" s="14">
        <f t="shared" si="38"/>
        <v>-1.295361450963322E-2</v>
      </c>
      <c r="BR16" s="14">
        <v>3.3099421105987261E-3</v>
      </c>
      <c r="BS16" s="14">
        <f t="shared" si="39"/>
        <v>-3.7323192055807681E-3</v>
      </c>
      <c r="BT16" s="18">
        <f t="shared" si="166"/>
        <v>-0.17746725771612787</v>
      </c>
      <c r="BU16" s="14" t="str">
        <f t="shared" si="40"/>
        <v>no</v>
      </c>
      <c r="BV16" s="14">
        <f t="shared" si="41"/>
        <v>8.5025567972769455E-4</v>
      </c>
      <c r="BW16" s="14">
        <v>7.6909033966292995E-3</v>
      </c>
      <c r="BX16" s="14">
        <f t="shared" si="42"/>
        <v>1.331662440194733E-3</v>
      </c>
      <c r="BY16" s="18">
        <f t="shared" si="167"/>
        <v>6.3318936148751184E-2</v>
      </c>
      <c r="BZ16" s="14" t="str">
        <f t="shared" si="43"/>
        <v>no</v>
      </c>
      <c r="CA16" s="14">
        <f t="shared" si="44"/>
        <v>0.12552677070813184</v>
      </c>
      <c r="CB16" s="14">
        <v>4.1955451808651052E-3</v>
      </c>
      <c r="CC16" s="14">
        <f t="shared" si="45"/>
        <v>-5.5869826693942673E-3</v>
      </c>
      <c r="CD16" s="18">
        <f t="shared" si="168"/>
        <v>-0.265654259089731</v>
      </c>
      <c r="CE16" s="14" t="str">
        <f t="shared" si="46"/>
        <v>no</v>
      </c>
      <c r="CF16" s="14">
        <f t="shared" si="47"/>
        <v>8.7969432621687223E-3</v>
      </c>
      <c r="CG16" s="14">
        <v>6.5141860737725696E-4</v>
      </c>
      <c r="CH16" s="14">
        <f t="shared" si="48"/>
        <v>-7.5559798621930678E-3</v>
      </c>
      <c r="CI16" s="18">
        <f t="shared" si="169"/>
        <v>-0.35927769079789423</v>
      </c>
      <c r="CJ16" s="14" t="str">
        <f t="shared" si="49"/>
        <v>no</v>
      </c>
      <c r="CK16" s="14">
        <f t="shared" si="50"/>
        <v>-2.693745676257683E-2</v>
      </c>
      <c r="CL16" s="14">
        <v>8.4336743919281778E-4</v>
      </c>
      <c r="CM16" s="14">
        <f t="shared" si="51"/>
        <v>-1.0692352709575473E-2</v>
      </c>
      <c r="CN16" s="18">
        <f t="shared" si="170"/>
        <v>-0.50840842097981842</v>
      </c>
      <c r="CO16" s="14" t="str">
        <f t="shared" si="52"/>
        <v>no</v>
      </c>
      <c r="CP16" s="14">
        <f t="shared" si="53"/>
        <v>-6.4537044834506646E-2</v>
      </c>
      <c r="CQ16" s="14">
        <v>-2.2310668959501833E-3</v>
      </c>
      <c r="CR16" s="14">
        <f t="shared" si="54"/>
        <v>-3.8313859812789813E-3</v>
      </c>
      <c r="CS16" s="18">
        <f t="shared" si="171"/>
        <v>-0.18217776291291071</v>
      </c>
      <c r="CT16" s="14" t="str">
        <f t="shared" si="55"/>
        <v>no</v>
      </c>
      <c r="CU16" s="14">
        <f t="shared" si="56"/>
        <v>-9.1211411690231906E-2</v>
      </c>
      <c r="CV16" s="14">
        <v>1.4184659155401576E-2</v>
      </c>
      <c r="CW16" s="14">
        <f t="shared" si="57"/>
        <v>3.7094242259952948E-3</v>
      </c>
      <c r="CX16" s="18">
        <f t="shared" si="172"/>
        <v>0.17637862916677299</v>
      </c>
      <c r="CY16" s="14" t="str">
        <f t="shared" si="58"/>
        <v>no</v>
      </c>
      <c r="CZ16" s="14">
        <f t="shared" si="59"/>
        <v>-0.14638515360727025</v>
      </c>
      <c r="DA16" s="14">
        <v>2.7455481762215066E-2</v>
      </c>
      <c r="DB16" s="14">
        <f t="shared" si="60"/>
        <v>1.2870803718380638E-2</v>
      </c>
      <c r="DC16" s="18">
        <f t="shared" si="173"/>
        <v>0.61199112795287525</v>
      </c>
      <c r="DD16" s="14" t="str">
        <f t="shared" si="61"/>
        <v>no</v>
      </c>
      <c r="DE16" s="14">
        <f t="shared" si="62"/>
        <v>2.3662516221651622E-2</v>
      </c>
      <c r="DF16" s="14">
        <v>6.1037933339376663E-3</v>
      </c>
      <c r="DG16" s="14">
        <f t="shared" si="63"/>
        <v>1.6659752913298492E-4</v>
      </c>
      <c r="DH16" s="18">
        <f t="shared" si="174"/>
        <v>7.9215107307288833E-3</v>
      </c>
      <c r="DI16" s="14" t="str">
        <f t="shared" si="64"/>
        <v>no</v>
      </c>
      <c r="DJ16" s="14">
        <f t="shared" si="65"/>
        <v>0.10361009579604516</v>
      </c>
      <c r="DK16" s="14">
        <v>1.5643950940996292E-2</v>
      </c>
      <c r="DL16" s="14">
        <f t="shared" si="66"/>
        <v>6.9247914790570141E-3</v>
      </c>
      <c r="DM16" s="18">
        <f t="shared" si="175"/>
        <v>0.32926544766232835</v>
      </c>
      <c r="DN16" s="14" t="str">
        <f t="shared" si="67"/>
        <v>no</v>
      </c>
      <c r="DO16" s="14">
        <f t="shared" si="68"/>
        <v>2.894720343345137E-2</v>
      </c>
      <c r="DP16" s="14">
        <v>1.1759522349834912E-2</v>
      </c>
      <c r="DQ16" s="14">
        <f t="shared" si="69"/>
        <v>1.9637577893920951E-3</v>
      </c>
      <c r="DR16" s="18">
        <f t="shared" si="176"/>
        <v>9.33743044220334E-2</v>
      </c>
      <c r="DS16" s="14" t="str">
        <f t="shared" si="70"/>
        <v>no</v>
      </c>
      <c r="DT16" s="14">
        <f t="shared" si="71"/>
        <v>-4.4652871208318741E-2</v>
      </c>
      <c r="DU16" s="14">
        <v>-1.3124647094008676E-2</v>
      </c>
      <c r="DV16" s="14">
        <f t="shared" si="72"/>
        <v>-2.8563037718635068E-2</v>
      </c>
      <c r="DW16" s="18">
        <f t="shared" si="177"/>
        <v>-1.3581378485497806</v>
      </c>
      <c r="DX16" s="14" t="str">
        <f t="shared" si="73"/>
        <v>no</v>
      </c>
      <c r="DY16" s="14">
        <f t="shared" si="74"/>
        <v>-5.978725631053422E-3</v>
      </c>
      <c r="DZ16" s="14">
        <v>1.5421434575391656E-2</v>
      </c>
      <c r="EA16" s="14">
        <f t="shared" si="75"/>
        <v>1.2575387724210248E-2</v>
      </c>
      <c r="EB16" s="18">
        <f t="shared" si="178"/>
        <v>0.59794445523192696</v>
      </c>
      <c r="EC16" s="14" t="str">
        <f t="shared" si="76"/>
        <v>no</v>
      </c>
      <c r="ED16" s="14">
        <f t="shared" si="77"/>
        <v>-0.24223386821475063</v>
      </c>
      <c r="EE16" s="14">
        <v>1.437400721857637E-2</v>
      </c>
      <c r="EF16" s="14">
        <f t="shared" si="78"/>
        <v>4.9086935485327422E-3</v>
      </c>
      <c r="EG16" s="18">
        <f t="shared" si="179"/>
        <v>0.23340243292277615</v>
      </c>
      <c r="EH16" s="14" t="str">
        <f t="shared" si="79"/>
        <v>no</v>
      </c>
      <c r="EI16" s="14">
        <f t="shared" si="80"/>
        <v>-0.10123990807962796</v>
      </c>
      <c r="EJ16" s="14">
        <v>-2.3607906314716126E-3</v>
      </c>
      <c r="EK16" s="14">
        <f t="shared" si="81"/>
        <v>-1.4405173379562616E-2</v>
      </c>
      <c r="EL16" s="18">
        <f t="shared" si="180"/>
        <v>-0.68494854694469975</v>
      </c>
      <c r="EM16" s="14" t="str">
        <f t="shared" si="82"/>
        <v>no</v>
      </c>
      <c r="EN16" s="14">
        <f t="shared" si="83"/>
        <v>-8.7111815028337758E-2</v>
      </c>
      <c r="EO16" s="14">
        <v>2.1044467678256504E-2</v>
      </c>
      <c r="EP16" s="14">
        <f t="shared" si="84"/>
        <v>1.4156703997472023E-2</v>
      </c>
      <c r="EQ16" s="18">
        <f t="shared" si="181"/>
        <v>0.67313412876736256</v>
      </c>
      <c r="ER16" s="14" t="str">
        <f t="shared" si="85"/>
        <v>no</v>
      </c>
      <c r="ES16" s="14">
        <f t="shared" si="86"/>
        <v>-6.7968474874112825E-2</v>
      </c>
      <c r="ET16" s="14">
        <v>2.1306418836609638E-3</v>
      </c>
      <c r="EU16" s="14">
        <f t="shared" si="87"/>
        <v>3.9109368843601652E-3</v>
      </c>
      <c r="EV16" s="18">
        <f t="shared" si="182"/>
        <v>0.18596031200398247</v>
      </c>
      <c r="EW16" s="14" t="str">
        <f t="shared" si="88"/>
        <v>no</v>
      </c>
      <c r="EX16" s="14">
        <f t="shared" si="89"/>
        <v>-5.9396881056656588E-2</v>
      </c>
      <c r="EY16" s="14">
        <v>3.6249405992849976E-3</v>
      </c>
      <c r="EZ16" s="14">
        <f t="shared" si="90"/>
        <v>-1.8283900484440908E-3</v>
      </c>
      <c r="FA16" s="18">
        <f t="shared" si="183"/>
        <v>-8.6937732294615003E-2</v>
      </c>
      <c r="FB16" s="14" t="str">
        <f t="shared" si="91"/>
        <v>no</v>
      </c>
      <c r="FC16" s="14">
        <f t="shared" si="92"/>
        <v>-3.6633555854598127E-2</v>
      </c>
      <c r="FD16" s="14">
        <v>-3.5975043560429493E-2</v>
      </c>
      <c r="FE16" s="14">
        <f t="shared" si="93"/>
        <v>-3.8935610442935087E-2</v>
      </c>
      <c r="FF16" s="18">
        <f t="shared" si="184"/>
        <v>-1.8513411185407762</v>
      </c>
      <c r="FG16" s="14" t="str">
        <f t="shared" si="94"/>
        <v>no</v>
      </c>
      <c r="FH16" s="14">
        <f t="shared" si="95"/>
        <v>-0.1269701264431497</v>
      </c>
      <c r="FI16" s="14">
        <v>1.2679028981653817E-2</v>
      </c>
      <c r="FJ16" s="14">
        <f t="shared" si="96"/>
        <v>1.4636967212653378E-3</v>
      </c>
      <c r="FK16" s="18">
        <f t="shared" si="185"/>
        <v>6.9597006296418143E-2</v>
      </c>
      <c r="FL16" s="14" t="str">
        <f t="shared" si="97"/>
        <v>no</v>
      </c>
      <c r="FM16" s="14">
        <f t="shared" si="98"/>
        <v>3.4095483456662509E-2</v>
      </c>
      <c r="FN16" s="14">
        <v>1.6246482758559482E-2</v>
      </c>
      <c r="FO16" s="14">
        <f t="shared" si="99"/>
        <v>2.7592110147462399E-3</v>
      </c>
      <c r="FP16" s="18">
        <f t="shared" si="186"/>
        <v>0.13119714185082798</v>
      </c>
      <c r="FQ16" s="14" t="str">
        <f t="shared" si="100"/>
        <v>no</v>
      </c>
      <c r="FR16" s="14">
        <f t="shared" si="101"/>
        <v>1.9403266705146686E-2</v>
      </c>
      <c r="FS16" s="14">
        <v>2.9488661856691068E-2</v>
      </c>
      <c r="FT16" s="14">
        <f t="shared" si="102"/>
        <v>2.9108624465389851E-2</v>
      </c>
      <c r="FU16" s="18">
        <f t="shared" si="187"/>
        <v>1.3840798375543808</v>
      </c>
      <c r="FV16" s="14" t="str">
        <f t="shared" si="103"/>
        <v>no</v>
      </c>
      <c r="FW16" s="14">
        <f t="shared" si="104"/>
        <v>0.24759932267325424</v>
      </c>
      <c r="FX16" s="14">
        <v>-1.7747077378867753E-2</v>
      </c>
      <c r="FY16" s="14">
        <f t="shared" si="105"/>
        <v>-3.7580828883467685E-2</v>
      </c>
      <c r="FZ16" s="18">
        <f t="shared" si="188"/>
        <v>-1.7869228962720174</v>
      </c>
      <c r="GA16" s="14" t="str">
        <f t="shared" si="106"/>
        <v>no</v>
      </c>
      <c r="GB16" s="14">
        <f t="shared" si="107"/>
        <v>-0.10908114343872904</v>
      </c>
      <c r="GC16" s="14">
        <v>2.5829401865585769E-3</v>
      </c>
      <c r="GD16" s="14">
        <f t="shared" si="108"/>
        <v>-5.4659838536545539E-3</v>
      </c>
      <c r="GE16" s="18">
        <f t="shared" si="189"/>
        <v>-0.25990091195261644</v>
      </c>
      <c r="GF16" s="14" t="str">
        <f t="shared" si="109"/>
        <v>no</v>
      </c>
      <c r="GG16" s="14">
        <f t="shared" si="110"/>
        <v>-1.2802156223090428E-2</v>
      </c>
      <c r="GH16" s="14">
        <v>-1.1964238731225043E-2</v>
      </c>
      <c r="GI16" s="14">
        <f t="shared" si="111"/>
        <v>-1.6619965738057275E-2</v>
      </c>
      <c r="GJ16" s="18">
        <f t="shared" si="190"/>
        <v>-0.79025924107958723</v>
      </c>
      <c r="GK16" s="14" t="str">
        <f t="shared" si="112"/>
        <v>no</v>
      </c>
      <c r="GL16" s="14">
        <f t="shared" si="113"/>
        <v>-7.1615771633522368E-2</v>
      </c>
      <c r="GM16" s="14">
        <v>4.947192789959854E-3</v>
      </c>
      <c r="GN16" s="14">
        <f t="shared" si="114"/>
        <v>-1.4063695015356977E-3</v>
      </c>
      <c r="GO16" s="18">
        <f t="shared" si="191"/>
        <v>-6.6871166431838269E-2</v>
      </c>
      <c r="GP16" s="14" t="str">
        <f t="shared" si="115"/>
        <v>no</v>
      </c>
      <c r="GQ16" s="14">
        <f t="shared" si="116"/>
        <v>-8.4953987344846535E-2</v>
      </c>
      <c r="GR16" s="14">
        <v>1.0890280847679987E-2</v>
      </c>
      <c r="GS16" s="14">
        <f t="shared" si="117"/>
        <v>6.7447237181007137E-3</v>
      </c>
      <c r="GT16" s="18">
        <f t="shared" si="192"/>
        <v>0.32070344372327209</v>
      </c>
      <c r="GU16" s="14" t="str">
        <f t="shared" si="118"/>
        <v>no</v>
      </c>
      <c r="GV16" s="14">
        <f t="shared" si="119"/>
        <v>-2.4762352004486211E-2</v>
      </c>
      <c r="GW16" s="14">
        <v>1.2400571459795376E-2</v>
      </c>
      <c r="GX16" s="14">
        <f t="shared" si="120"/>
        <v>4.4750977689525951E-3</v>
      </c>
      <c r="GY16" s="18">
        <f t="shared" si="193"/>
        <v>0.21278547876614429</v>
      </c>
      <c r="GZ16" s="14" t="str">
        <f t="shared" si="121"/>
        <v>no</v>
      </c>
      <c r="HA16" s="14">
        <f t="shared" si="122"/>
        <v>3.325261144235156E-2</v>
      </c>
      <c r="HB16" s="14">
        <v>-5.2185843060319707E-3</v>
      </c>
      <c r="HC16" s="14">
        <f t="shared" si="123"/>
        <v>-7.3369450262483656E-3</v>
      </c>
      <c r="HD16" s="18">
        <f t="shared" si="194"/>
        <v>-0.3488628496392695</v>
      </c>
      <c r="HE16" s="14" t="str">
        <f t="shared" si="124"/>
        <v>no</v>
      </c>
      <c r="HF16" s="14">
        <f t="shared" si="125"/>
        <v>-0.21075258004516492</v>
      </c>
      <c r="HG16" s="14">
        <v>1.1952202967703197E-2</v>
      </c>
      <c r="HH16" s="14">
        <f t="shared" si="126"/>
        <v>3.7269241657909499E-3</v>
      </c>
      <c r="HI16" s="18">
        <f t="shared" si="195"/>
        <v>0.17721073010848465</v>
      </c>
      <c r="HJ16" s="14" t="str">
        <f t="shared" si="127"/>
        <v>no</v>
      </c>
      <c r="HK16" s="14">
        <f t="shared" si="128"/>
        <v>-0.14959518596354354</v>
      </c>
      <c r="HL16" s="14">
        <v>2.0677453786649352E-2</v>
      </c>
      <c r="HM16" s="14">
        <f t="shared" si="129"/>
        <v>-1.0490772223059708E-2</v>
      </c>
      <c r="HN16" s="18">
        <f t="shared" si="196"/>
        <v>-0.49882351299618605</v>
      </c>
      <c r="HO16" s="14" t="str">
        <f t="shared" si="130"/>
        <v>no</v>
      </c>
      <c r="HP16" s="14">
        <f t="shared" si="131"/>
        <v>-0.13324024696761178</v>
      </c>
      <c r="HQ16" s="14">
        <v>7.6443359063027615E-3</v>
      </c>
      <c r="HR16" s="14">
        <f t="shared" si="132"/>
        <v>-6.7435673297589092E-3</v>
      </c>
      <c r="HS16" s="18">
        <f t="shared" si="197"/>
        <v>-0.32064845885821336</v>
      </c>
      <c r="HT16" s="14" t="str">
        <f t="shared" si="133"/>
        <v>no</v>
      </c>
      <c r="HU16" s="14">
        <f t="shared" si="134"/>
        <v>8.2862647265832104E-2</v>
      </c>
      <c r="HV16" s="14">
        <v>1.6916616267804569E-2</v>
      </c>
      <c r="HW16" s="14">
        <f t="shared" si="135"/>
        <v>3.8898589664602447E-3</v>
      </c>
      <c r="HX16" s="18">
        <f t="shared" si="198"/>
        <v>0.18495808253698742</v>
      </c>
      <c r="HY16" s="14" t="str">
        <f t="shared" si="136"/>
        <v>no</v>
      </c>
      <c r="HZ16" s="14">
        <f t="shared" si="137"/>
        <v>0.10211876629155694</v>
      </c>
      <c r="IA16" s="14">
        <v>-1.7898733674599088E-2</v>
      </c>
      <c r="IB16" s="14">
        <f t="shared" si="138"/>
        <v>-3.1579345690772115E-2</v>
      </c>
      <c r="IC16" s="18">
        <f t="shared" si="199"/>
        <v>-1.501559639333927</v>
      </c>
      <c r="ID16" s="14" t="str">
        <f t="shared" si="139"/>
        <v>no</v>
      </c>
      <c r="IE16" s="14">
        <f t="shared" si="140"/>
        <v>-0.1220894387443537</v>
      </c>
      <c r="IF16" s="14">
        <v>-5.6263222839534922E-3</v>
      </c>
      <c r="IG16" s="14">
        <f t="shared" si="141"/>
        <v>-1.4284440740378501E-2</v>
      </c>
      <c r="IH16" s="18">
        <f t="shared" si="200"/>
        <v>-0.67920785618041624</v>
      </c>
      <c r="II16" s="14" t="str">
        <f t="shared" si="142"/>
        <v>no</v>
      </c>
      <c r="IJ16" s="14">
        <f t="shared" si="143"/>
        <v>7.6440300349430376E-2</v>
      </c>
      <c r="IK16" s="14">
        <v>1.0861534153653199E-2</v>
      </c>
      <c r="IL16" s="14">
        <f t="shared" si="144"/>
        <v>-4.2086980742824139E-4</v>
      </c>
      <c r="IM16" s="18">
        <f t="shared" si="201"/>
        <v>-2.0011849594247816E-2</v>
      </c>
      <c r="IN16" s="14" t="str">
        <f t="shared" si="145"/>
        <v>no</v>
      </c>
      <c r="IO16" s="14">
        <f t="shared" si="146"/>
        <v>-6.8868276237267115E-2</v>
      </c>
      <c r="IP16" s="14">
        <v>1.0960521641909346E-3</v>
      </c>
      <c r="IQ16" s="14">
        <f t="shared" si="147"/>
        <v>-7.3431089231492741E-3</v>
      </c>
      <c r="IR16" s="18">
        <f t="shared" si="202"/>
        <v>-0.3491559354713209</v>
      </c>
      <c r="IS16" s="14" t="str">
        <f t="shared" si="148"/>
        <v>no</v>
      </c>
      <c r="IT16" s="14">
        <f t="shared" si="149"/>
        <v>-4.8665846345756915E-2</v>
      </c>
      <c r="IU16" s="14">
        <v>1.1083124274860284E-2</v>
      </c>
      <c r="IV16" s="14">
        <f t="shared" si="150"/>
        <v>3.0469971695130105E-3</v>
      </c>
      <c r="IW16" s="18">
        <f t="shared" si="203"/>
        <v>0.14488102494924071</v>
      </c>
      <c r="IX16" s="14" t="str">
        <f t="shared" si="151"/>
        <v>no</v>
      </c>
      <c r="IY16" s="14">
        <f t="shared" si="152"/>
        <v>9.0222029573266554E-3</v>
      </c>
    </row>
    <row r="17" spans="1:259" x14ac:dyDescent="0.25">
      <c r="A17" s="13">
        <v>44641</v>
      </c>
      <c r="B17" s="7">
        <f t="shared" si="0"/>
        <v>17</v>
      </c>
      <c r="C17" s="14">
        <v>-4.3475485430145958E-4</v>
      </c>
      <c r="D17" s="14">
        <v>-3.0552860824371222E-3</v>
      </c>
      <c r="E17" s="14">
        <v>5.733907679804079E-4</v>
      </c>
      <c r="F17" s="14">
        <f t="shared" si="204"/>
        <v>4.7890869325443461E-3</v>
      </c>
      <c r="G17" s="18">
        <f t="shared" si="153"/>
        <v>0.2277152831976326</v>
      </c>
      <c r="H17" s="14" t="str">
        <f t="shared" si="2"/>
        <v>no</v>
      </c>
      <c r="I17" s="14">
        <f t="shared" si="1"/>
        <v>2.7280799946060828E-2</v>
      </c>
      <c r="J17" s="14">
        <v>3.2896915405890466E-2</v>
      </c>
      <c r="K17" s="14">
        <f t="shared" si="3"/>
        <v>3.1609577372296652E-2</v>
      </c>
      <c r="L17" s="18">
        <f t="shared" si="154"/>
        <v>1.5029971191744198</v>
      </c>
      <c r="M17" s="14" t="str">
        <f t="shared" si="4"/>
        <v>no</v>
      </c>
      <c r="N17" s="14">
        <f t="shared" si="5"/>
        <v>-1.0906347810801222E-2</v>
      </c>
      <c r="O17" s="14">
        <v>2.9628340201848068E-4</v>
      </c>
      <c r="P17" s="14">
        <f t="shared" si="6"/>
        <v>-6.7424686784295839E-4</v>
      </c>
      <c r="Q17" s="18">
        <f t="shared" si="155"/>
        <v>-3.2059621931816815E-2</v>
      </c>
      <c r="R17" s="14" t="str">
        <f t="shared" si="7"/>
        <v>no</v>
      </c>
      <c r="S17" s="14">
        <f t="shared" si="8"/>
        <v>2.7016261106426975E-2</v>
      </c>
      <c r="T17" s="14">
        <v>1.0151549404114934E-3</v>
      </c>
      <c r="U17" s="14">
        <f t="shared" si="9"/>
        <v>-1.8733398230397122E-3</v>
      </c>
      <c r="V17" s="18">
        <f t="shared" si="156"/>
        <v>-8.9075039634382513E-2</v>
      </c>
      <c r="W17" s="14" t="str">
        <f t="shared" si="10"/>
        <v>no</v>
      </c>
      <c r="X17" s="14">
        <f t="shared" si="11"/>
        <v>-9.9166612277019797E-2</v>
      </c>
      <c r="Y17" s="14">
        <v>1.5140394796766244E-3</v>
      </c>
      <c r="Z17" s="14">
        <f t="shared" si="12"/>
        <v>6.7709774264967017E-3</v>
      </c>
      <c r="AA17" s="18">
        <f t="shared" si="157"/>
        <v>0.32195177575954281</v>
      </c>
      <c r="AB17" s="14" t="str">
        <f t="shared" si="13"/>
        <v>no</v>
      </c>
      <c r="AC17" s="14">
        <f t="shared" si="14"/>
        <v>1.5103086485988076E-3</v>
      </c>
      <c r="AD17" s="14">
        <v>4.8104516168341445E-2</v>
      </c>
      <c r="AE17" s="14">
        <f t="shared" si="15"/>
        <v>4.6797164321422696E-2</v>
      </c>
      <c r="AF17" s="18">
        <f t="shared" si="158"/>
        <v>2.2251484837084319</v>
      </c>
      <c r="AG17" s="14" t="str">
        <f t="shared" si="16"/>
        <v>yes</v>
      </c>
      <c r="AH17" s="14">
        <f t="shared" si="17"/>
        <v>4.5145947838701392E-2</v>
      </c>
      <c r="AI17" s="14">
        <v>2.2588325187667207E-3</v>
      </c>
      <c r="AJ17" s="14">
        <f t="shared" si="18"/>
        <v>1.4114411728991354E-3</v>
      </c>
      <c r="AK17" s="18">
        <f t="shared" si="159"/>
        <v>6.711231826246436E-2</v>
      </c>
      <c r="AL17" s="14" t="str">
        <f t="shared" si="19"/>
        <v>no</v>
      </c>
      <c r="AM17" s="14">
        <f t="shared" si="20"/>
        <v>-1.7779286912836059E-2</v>
      </c>
      <c r="AN17" s="14">
        <v>-6.298556248973488E-3</v>
      </c>
      <c r="AO17" s="14">
        <f t="shared" si="21"/>
        <v>-3.7754474511283104E-3</v>
      </c>
      <c r="AP17" s="18">
        <f t="shared" si="160"/>
        <v>-0.1795179535558582</v>
      </c>
      <c r="AQ17" s="14" t="str">
        <f t="shared" si="22"/>
        <v>no</v>
      </c>
      <c r="AR17" s="14">
        <f t="shared" si="23"/>
        <v>8.7231367678534885E-2</v>
      </c>
      <c r="AS17" s="14">
        <v>1.2595204903813021E-2</v>
      </c>
      <c r="AT17" s="14">
        <f t="shared" si="24"/>
        <v>1.2909180750417831E-2</v>
      </c>
      <c r="AU17" s="18">
        <f t="shared" si="161"/>
        <v>0.61381590934476182</v>
      </c>
      <c r="AV17" s="14" t="str">
        <f t="shared" si="25"/>
        <v>no</v>
      </c>
      <c r="AW17" s="14">
        <f t="shared" si="26"/>
        <v>9.9147036271656386E-2</v>
      </c>
      <c r="AX17" s="14">
        <v>-5.0348358275866735E-2</v>
      </c>
      <c r="AY17" s="14">
        <f t="shared" si="27"/>
        <v>-4.3411864110324466E-2</v>
      </c>
      <c r="AZ17" s="18">
        <f t="shared" si="162"/>
        <v>-2.0641815588775887</v>
      </c>
      <c r="BA17" s="14" t="str">
        <f t="shared" si="28"/>
        <v>yes</v>
      </c>
      <c r="BB17" s="14">
        <f t="shared" si="29"/>
        <v>-2.568046191838334E-2</v>
      </c>
      <c r="BC17" s="14">
        <v>6.8272712275193196E-3</v>
      </c>
      <c r="BD17" s="14">
        <f t="shared" si="30"/>
        <v>8.6649988437702951E-3</v>
      </c>
      <c r="BE17" s="18">
        <f t="shared" si="163"/>
        <v>0.4120102001506194</v>
      </c>
      <c r="BF17" s="14" t="str">
        <f t="shared" si="31"/>
        <v>no</v>
      </c>
      <c r="BG17" s="14">
        <f t="shared" si="32"/>
        <v>1.0049549640520386E-2</v>
      </c>
      <c r="BH17" s="14">
        <v>2.1881593671730815E-2</v>
      </c>
      <c r="BI17" s="14">
        <f t="shared" si="33"/>
        <v>2.0273825883548698E-2</v>
      </c>
      <c r="BJ17" s="18">
        <f t="shared" si="164"/>
        <v>0.96399586551648719</v>
      </c>
      <c r="BK17" s="14" t="str">
        <f t="shared" si="34"/>
        <v>no</v>
      </c>
      <c r="BL17" s="14">
        <f t="shared" si="35"/>
        <v>3.0551589460499455E-2</v>
      </c>
      <c r="BM17" s="14">
        <v>-6.9937000721391248E-3</v>
      </c>
      <c r="BN17" s="14">
        <f t="shared" si="36"/>
        <v>-6.2557716092416903E-3</v>
      </c>
      <c r="BO17" s="18">
        <f t="shared" si="165"/>
        <v>-0.29745436315589169</v>
      </c>
      <c r="BP17" s="14" t="str">
        <f t="shared" si="37"/>
        <v>no</v>
      </c>
      <c r="BQ17" s="14">
        <f t="shared" si="38"/>
        <v>-1.1377035744489394E-2</v>
      </c>
      <c r="BR17" s="14">
        <v>1.5112047179670544E-2</v>
      </c>
      <c r="BS17" s="14">
        <f t="shared" si="39"/>
        <v>1.4468833402420158E-2</v>
      </c>
      <c r="BT17" s="18">
        <f t="shared" si="166"/>
        <v>0.6879755039278489</v>
      </c>
      <c r="BU17" s="14" t="str">
        <f t="shared" si="40"/>
        <v>no</v>
      </c>
      <c r="BV17" s="14">
        <f t="shared" si="41"/>
        <v>4.5825748853084627E-3</v>
      </c>
      <c r="BW17" s="14">
        <v>-8.0556755653923527E-3</v>
      </c>
      <c r="BX17" s="14">
        <f t="shared" si="42"/>
        <v>-4.5668931232750913E-3</v>
      </c>
      <c r="BY17" s="18">
        <f t="shared" si="167"/>
        <v>-0.21715023668350972</v>
      </c>
      <c r="BZ17" s="14" t="str">
        <f t="shared" si="43"/>
        <v>no</v>
      </c>
      <c r="CA17" s="14">
        <f t="shared" si="44"/>
        <v>0.1241951082679371</v>
      </c>
      <c r="CB17" s="14">
        <v>-6.318904915121222E-3</v>
      </c>
      <c r="CC17" s="14">
        <f t="shared" si="45"/>
        <v>-5.1142328685074056E-3</v>
      </c>
      <c r="CD17" s="18">
        <f t="shared" si="168"/>
        <v>-0.24317557864252048</v>
      </c>
      <c r="CE17" s="14" t="str">
        <f t="shared" si="46"/>
        <v>no</v>
      </c>
      <c r="CF17" s="14">
        <f t="shared" si="47"/>
        <v>1.4383925931562989E-2</v>
      </c>
      <c r="CG17" s="14">
        <v>-8.4361377479877792E-3</v>
      </c>
      <c r="CH17" s="14">
        <f t="shared" si="48"/>
        <v>-6.0202855270150013E-3</v>
      </c>
      <c r="CI17" s="18">
        <f t="shared" si="169"/>
        <v>-0.28625728516197391</v>
      </c>
      <c r="CJ17" s="14" t="str">
        <f t="shared" si="49"/>
        <v>no</v>
      </c>
      <c r="CK17" s="14">
        <f t="shared" si="50"/>
        <v>-1.9381476900383762E-2</v>
      </c>
      <c r="CL17" s="14">
        <v>-8.0878195095822301E-3</v>
      </c>
      <c r="CM17" s="14">
        <f t="shared" si="51"/>
        <v>-7.3626719189523702E-3</v>
      </c>
      <c r="CN17" s="18">
        <f t="shared" si="170"/>
        <v>-0.35008613222745483</v>
      </c>
      <c r="CO17" s="14" t="str">
        <f t="shared" si="52"/>
        <v>no</v>
      </c>
      <c r="CP17" s="14">
        <f t="shared" si="53"/>
        <v>-5.3844692124931176E-2</v>
      </c>
      <c r="CQ17" s="14">
        <v>6.5479727515360599E-3</v>
      </c>
      <c r="CR17" s="14">
        <f t="shared" si="54"/>
        <v>5.5676468919255576E-3</v>
      </c>
      <c r="CS17" s="18">
        <f t="shared" si="171"/>
        <v>0.26473486629019494</v>
      </c>
      <c r="CT17" s="14" t="str">
        <f t="shared" si="55"/>
        <v>no</v>
      </c>
      <c r="CU17" s="14">
        <f t="shared" si="56"/>
        <v>-8.7380025708952924E-2</v>
      </c>
      <c r="CV17" s="14">
        <v>-5.8032666584002281E-3</v>
      </c>
      <c r="CW17" s="14">
        <f t="shared" si="57"/>
        <v>-7.3976973824333445E-3</v>
      </c>
      <c r="CX17" s="18">
        <f t="shared" si="172"/>
        <v>-0.351751550593845</v>
      </c>
      <c r="CY17" s="14" t="str">
        <f t="shared" si="58"/>
        <v>no</v>
      </c>
      <c r="CZ17" s="14">
        <f t="shared" si="59"/>
        <v>-0.15009457783326555</v>
      </c>
      <c r="DA17" s="14">
        <v>-2.3638626955728749E-3</v>
      </c>
      <c r="DB17" s="14">
        <f t="shared" si="60"/>
        <v>-1.4625973313124037E-3</v>
      </c>
      <c r="DC17" s="18">
        <f t="shared" si="173"/>
        <v>-6.954473163571491E-2</v>
      </c>
      <c r="DD17" s="14" t="str">
        <f t="shared" si="61"/>
        <v>no</v>
      </c>
      <c r="DE17" s="14">
        <f t="shared" si="62"/>
        <v>1.0791712503270984E-2</v>
      </c>
      <c r="DF17" s="14">
        <v>-5.1055201036518366E-2</v>
      </c>
      <c r="DG17" s="14">
        <f t="shared" si="63"/>
        <v>-4.3902202195813964E-2</v>
      </c>
      <c r="DH17" s="18">
        <f t="shared" si="174"/>
        <v>-2.0874965409550814</v>
      </c>
      <c r="DI17" s="14" t="str">
        <f t="shared" si="64"/>
        <v>yes</v>
      </c>
      <c r="DJ17" s="14">
        <f t="shared" si="65"/>
        <v>0.10344349826691217</v>
      </c>
      <c r="DK17" s="14">
        <v>-2.462994202216346E-2</v>
      </c>
      <c r="DL17" s="14">
        <f t="shared" si="66"/>
        <v>-2.2179739569570735E-2</v>
      </c>
      <c r="DM17" s="18">
        <f t="shared" si="175"/>
        <v>-1.0546197528828778</v>
      </c>
      <c r="DN17" s="14" t="str">
        <f t="shared" si="67"/>
        <v>no</v>
      </c>
      <c r="DO17" s="14">
        <f t="shared" si="68"/>
        <v>2.2022411954394354E-2</v>
      </c>
      <c r="DP17" s="14">
        <v>-1.8645166913581528E-2</v>
      </c>
      <c r="DQ17" s="14">
        <f t="shared" si="69"/>
        <v>-1.7261401381359995E-2</v>
      </c>
      <c r="DR17" s="18">
        <f t="shared" si="176"/>
        <v>-0.82075872902480462</v>
      </c>
      <c r="DS17" s="14" t="str">
        <f t="shared" si="70"/>
        <v>no</v>
      </c>
      <c r="DT17" s="14">
        <f t="shared" si="71"/>
        <v>-4.6616628997710838E-2</v>
      </c>
      <c r="DU17" s="14">
        <v>4.1842584566271962E-2</v>
      </c>
      <c r="DV17" s="14">
        <f t="shared" si="72"/>
        <v>3.6839347555426449E-2</v>
      </c>
      <c r="DW17" s="18">
        <f t="shared" si="177"/>
        <v>1.7516663571907856</v>
      </c>
      <c r="DX17" s="14" t="str">
        <f t="shared" si="73"/>
        <v>no</v>
      </c>
      <c r="DY17" s="14">
        <f t="shared" si="74"/>
        <v>2.2584312087581646E-2</v>
      </c>
      <c r="DZ17" s="14">
        <v>-1.01101117199672E-2</v>
      </c>
      <c r="EA17" s="14">
        <f t="shared" si="75"/>
        <v>-1.056839407653507E-2</v>
      </c>
      <c r="EB17" s="18">
        <f t="shared" si="178"/>
        <v>-0.50251433811492663</v>
      </c>
      <c r="EC17" s="14" t="str">
        <f t="shared" si="76"/>
        <v>no</v>
      </c>
      <c r="ED17" s="14">
        <f t="shared" si="77"/>
        <v>-0.25480925593896087</v>
      </c>
      <c r="EE17" s="14">
        <v>-1.9259888688852943E-2</v>
      </c>
      <c r="EF17" s="14">
        <f t="shared" si="78"/>
        <v>-1.6381368729380348E-2</v>
      </c>
      <c r="EG17" s="18">
        <f t="shared" si="179"/>
        <v>-0.7789142423008516</v>
      </c>
      <c r="EH17" s="14" t="str">
        <f t="shared" si="79"/>
        <v>no</v>
      </c>
      <c r="EI17" s="14">
        <f t="shared" si="80"/>
        <v>-0.1061486016281607</v>
      </c>
      <c r="EJ17" s="14">
        <v>-9.9717735402841037E-3</v>
      </c>
      <c r="EK17" s="14">
        <f t="shared" si="81"/>
        <v>-9.3006156218883741E-3</v>
      </c>
      <c r="EL17" s="18">
        <f t="shared" si="180"/>
        <v>-0.44223300810399846</v>
      </c>
      <c r="EM17" s="14" t="str">
        <f t="shared" si="82"/>
        <v>no</v>
      </c>
      <c r="EN17" s="14">
        <f t="shared" si="83"/>
        <v>-7.2706641648775147E-2</v>
      </c>
      <c r="EO17" s="14">
        <v>-3.2172482230018347E-3</v>
      </c>
      <c r="EP17" s="14">
        <f t="shared" si="84"/>
        <v>-2.100290736976684E-3</v>
      </c>
      <c r="EQ17" s="18">
        <f t="shared" si="181"/>
        <v>-9.9866280713746758E-2</v>
      </c>
      <c r="ER17" s="14" t="str">
        <f t="shared" si="85"/>
        <v>no</v>
      </c>
      <c r="ES17" s="14">
        <f t="shared" si="86"/>
        <v>-8.2125178871584853E-2</v>
      </c>
      <c r="ET17" s="14">
        <v>3.122218341708886E-3</v>
      </c>
      <c r="EU17" s="14">
        <f t="shared" si="87"/>
        <v>2.831655052002874E-3</v>
      </c>
      <c r="EV17" s="18">
        <f t="shared" si="182"/>
        <v>0.13464176807963396</v>
      </c>
      <c r="EW17" s="14" t="str">
        <f t="shared" si="88"/>
        <v>no</v>
      </c>
      <c r="EX17" s="14">
        <f t="shared" si="89"/>
        <v>-6.3307817941016753E-2</v>
      </c>
      <c r="EY17" s="14">
        <v>7.9550196723287489E-3</v>
      </c>
      <c r="EZ17" s="14">
        <f t="shared" si="90"/>
        <v>6.8026352167573269E-3</v>
      </c>
      <c r="FA17" s="18">
        <f t="shared" si="183"/>
        <v>0.32345706534316276</v>
      </c>
      <c r="FB17" s="14" t="str">
        <f t="shared" si="91"/>
        <v>no</v>
      </c>
      <c r="FC17" s="14">
        <f t="shared" si="92"/>
        <v>-3.4805165806154038E-2</v>
      </c>
      <c r="FD17" s="14">
        <v>3.1276514981302947E-2</v>
      </c>
      <c r="FE17" s="14">
        <f t="shared" si="93"/>
        <v>3.6367230338241768E-2</v>
      </c>
      <c r="FF17" s="18">
        <f t="shared" si="184"/>
        <v>1.7292177553324413</v>
      </c>
      <c r="FG17" s="14" t="str">
        <f t="shared" si="94"/>
        <v>no</v>
      </c>
      <c r="FH17" s="14">
        <f t="shared" si="95"/>
        <v>-8.8034516000214599E-2</v>
      </c>
      <c r="FI17" s="14">
        <v>-1.343407648495872E-2</v>
      </c>
      <c r="FJ17" s="14">
        <f t="shared" si="96"/>
        <v>-1.1227583124691645E-2</v>
      </c>
      <c r="FK17" s="18">
        <f t="shared" si="185"/>
        <v>-0.53385797895838139</v>
      </c>
      <c r="FL17" s="14" t="str">
        <f t="shared" si="97"/>
        <v>no</v>
      </c>
      <c r="FM17" s="14">
        <f t="shared" si="98"/>
        <v>3.263178673539717E-2</v>
      </c>
      <c r="FN17" s="14">
        <v>-4.2361978039329043E-3</v>
      </c>
      <c r="FO17" s="14">
        <f t="shared" si="99"/>
        <v>-2.8926163731328525E-3</v>
      </c>
      <c r="FP17" s="18">
        <f t="shared" si="186"/>
        <v>-0.13754040506425011</v>
      </c>
      <c r="FQ17" s="14" t="str">
        <f t="shared" si="100"/>
        <v>no</v>
      </c>
      <c r="FR17" s="14">
        <f t="shared" si="101"/>
        <v>1.6644055690400446E-2</v>
      </c>
      <c r="FS17" s="14">
        <v>-1.8405459251988644E-2</v>
      </c>
      <c r="FT17" s="14">
        <f t="shared" si="102"/>
        <v>-1.1178396804290322E-2</v>
      </c>
      <c r="FU17" s="18">
        <f t="shared" si="187"/>
        <v>-0.53151922899677106</v>
      </c>
      <c r="FV17" s="14" t="str">
        <f t="shared" si="103"/>
        <v>no</v>
      </c>
      <c r="FW17" s="14">
        <f t="shared" si="104"/>
        <v>0.21849069820786438</v>
      </c>
      <c r="FX17" s="14">
        <v>-2.960290767278392E-2</v>
      </c>
      <c r="FY17" s="14">
        <f t="shared" si="105"/>
        <v>-2.5814609914295489E-2</v>
      </c>
      <c r="FZ17" s="18">
        <f t="shared" si="188"/>
        <v>-1.2274534352933839</v>
      </c>
      <c r="GA17" s="14" t="str">
        <f t="shared" si="106"/>
        <v>no</v>
      </c>
      <c r="GB17" s="14">
        <f t="shared" si="107"/>
        <v>-7.150031455526136E-2</v>
      </c>
      <c r="GC17" s="14">
        <v>-8.3704243037029512E-3</v>
      </c>
      <c r="GD17" s="14">
        <f t="shared" si="108"/>
        <v>-7.6211007337820321E-3</v>
      </c>
      <c r="GE17" s="18">
        <f t="shared" si="189"/>
        <v>-0.3623741093688721</v>
      </c>
      <c r="GF17" s="14" t="str">
        <f t="shared" si="109"/>
        <v>no</v>
      </c>
      <c r="GG17" s="14">
        <f t="shared" si="110"/>
        <v>-7.3361723694358744E-3</v>
      </c>
      <c r="GH17" s="14">
        <v>3.9721960045243001E-3</v>
      </c>
      <c r="GI17" s="14">
        <f t="shared" si="111"/>
        <v>4.6935365432936773E-3</v>
      </c>
      <c r="GJ17" s="18">
        <f t="shared" si="190"/>
        <v>0.22317197791745463</v>
      </c>
      <c r="GK17" s="14" t="str">
        <f t="shared" si="112"/>
        <v>no</v>
      </c>
      <c r="GL17" s="14">
        <f t="shared" si="113"/>
        <v>-5.49958058954651E-2</v>
      </c>
      <c r="GM17" s="14">
        <v>5.6376405946488356E-4</v>
      </c>
      <c r="GN17" s="14">
        <f t="shared" si="114"/>
        <v>-2.468345931427113E-4</v>
      </c>
      <c r="GO17" s="18">
        <f t="shared" si="191"/>
        <v>-1.1736685942888644E-2</v>
      </c>
      <c r="GP17" s="14" t="str">
        <f t="shared" si="115"/>
        <v>no</v>
      </c>
      <c r="GQ17" s="14">
        <f t="shared" si="116"/>
        <v>-8.3547617843310842E-2</v>
      </c>
      <c r="GR17" s="14">
        <v>-1.4138360062897321E-3</v>
      </c>
      <c r="GS17" s="14">
        <f t="shared" si="117"/>
        <v>-1.7739813015932983E-3</v>
      </c>
      <c r="GT17" s="18">
        <f t="shared" si="192"/>
        <v>-8.4350662280629249E-2</v>
      </c>
      <c r="GU17" s="14" t="str">
        <f t="shared" si="118"/>
        <v>no</v>
      </c>
      <c r="GV17" s="14">
        <f t="shared" si="119"/>
        <v>-3.1507075722586923E-2</v>
      </c>
      <c r="GW17" s="14">
        <v>-3.5586910133448093E-3</v>
      </c>
      <c r="GX17" s="14">
        <f t="shared" si="120"/>
        <v>-1.5571657206183919E-3</v>
      </c>
      <c r="GY17" s="18">
        <f t="shared" si="193"/>
        <v>-7.4041344007901716E-2</v>
      </c>
      <c r="GZ17" s="14" t="str">
        <f t="shared" si="121"/>
        <v>no</v>
      </c>
      <c r="HA17" s="14">
        <f t="shared" si="122"/>
        <v>2.8777513673398966E-2</v>
      </c>
      <c r="HB17" s="14">
        <v>2.5526270252919868E-3</v>
      </c>
      <c r="HC17" s="14">
        <f t="shared" si="123"/>
        <v>3.4468996474464487E-4</v>
      </c>
      <c r="HD17" s="18">
        <f t="shared" si="194"/>
        <v>1.6389590342121438E-2</v>
      </c>
      <c r="HE17" s="14" t="str">
        <f t="shared" si="124"/>
        <v>no</v>
      </c>
      <c r="HF17" s="14">
        <f t="shared" si="125"/>
        <v>-0.20341563501891655</v>
      </c>
      <c r="HG17" s="14">
        <v>-1.5548258436423818E-2</v>
      </c>
      <c r="HH17" s="14">
        <f t="shared" si="126"/>
        <v>-1.4896442997072334E-2</v>
      </c>
      <c r="HI17" s="18">
        <f t="shared" si="195"/>
        <v>-0.70830782224150135</v>
      </c>
      <c r="HJ17" s="14" t="str">
        <f t="shared" si="127"/>
        <v>no</v>
      </c>
      <c r="HK17" s="14">
        <f t="shared" si="128"/>
        <v>-0.1533221101293345</v>
      </c>
      <c r="HL17" s="14">
        <v>-1.6015422855150115E-2</v>
      </c>
      <c r="HM17" s="14">
        <f t="shared" si="129"/>
        <v>-1.8748170235056521E-2</v>
      </c>
      <c r="HN17" s="18">
        <f t="shared" si="196"/>
        <v>-0.89145278727382748</v>
      </c>
      <c r="HO17" s="14" t="str">
        <f t="shared" si="130"/>
        <v>no</v>
      </c>
      <c r="HP17" s="14">
        <f t="shared" si="131"/>
        <v>-0.12274947474455207</v>
      </c>
      <c r="HQ17" s="14">
        <v>2.4038099779416157E-2</v>
      </c>
      <c r="HR17" s="14">
        <f t="shared" si="132"/>
        <v>2.7698680281405354E-2</v>
      </c>
      <c r="HS17" s="18">
        <f t="shared" si="197"/>
        <v>1.3170386993016849</v>
      </c>
      <c r="HT17" s="14" t="str">
        <f t="shared" si="133"/>
        <v>no</v>
      </c>
      <c r="HU17" s="14">
        <f t="shared" si="134"/>
        <v>8.9606214595591011E-2</v>
      </c>
      <c r="HV17" s="14">
        <v>-6.5483452754478986E-3</v>
      </c>
      <c r="HW17" s="14">
        <f t="shared" si="135"/>
        <v>-2.8415898449460873E-3</v>
      </c>
      <c r="HX17" s="18">
        <f t="shared" si="198"/>
        <v>-0.13511415545126429</v>
      </c>
      <c r="HY17" s="14" t="str">
        <f t="shared" si="136"/>
        <v>no</v>
      </c>
      <c r="HZ17" s="14">
        <f t="shared" si="137"/>
        <v>9.8228907325096704E-2</v>
      </c>
      <c r="IA17" s="14">
        <v>2.7915413067558107E-3</v>
      </c>
      <c r="IB17" s="14">
        <f t="shared" si="138"/>
        <v>4.2367165676016512E-3</v>
      </c>
      <c r="IC17" s="18">
        <f t="shared" si="199"/>
        <v>0.20145074136437768</v>
      </c>
      <c r="ID17" s="14" t="str">
        <f t="shared" si="139"/>
        <v>no</v>
      </c>
      <c r="IE17" s="14">
        <f t="shared" si="140"/>
        <v>-9.0510093053581583E-2</v>
      </c>
      <c r="IF17" s="14">
        <v>-1.7513208071128245E-2</v>
      </c>
      <c r="IG17" s="14">
        <f t="shared" si="141"/>
        <v>-1.6456841575229159E-2</v>
      </c>
      <c r="IH17" s="18">
        <f t="shared" si="200"/>
        <v>-0.78250288470978413</v>
      </c>
      <c r="II17" s="14" t="str">
        <f t="shared" si="142"/>
        <v>no</v>
      </c>
      <c r="IJ17" s="14">
        <f t="shared" si="143"/>
        <v>9.072474108980888E-2</v>
      </c>
      <c r="IK17" s="14">
        <v>-4.1524093376459223E-2</v>
      </c>
      <c r="IL17" s="14">
        <f t="shared" si="144"/>
        <v>-4.0224773454872693E-2</v>
      </c>
      <c r="IM17" s="18">
        <f t="shared" si="201"/>
        <v>-1.9126392583503455</v>
      </c>
      <c r="IN17" s="14" t="str">
        <f t="shared" si="145"/>
        <v>no</v>
      </c>
      <c r="IO17" s="14">
        <f t="shared" si="146"/>
        <v>-6.8447406429838875E-2</v>
      </c>
      <c r="IP17" s="14">
        <v>-2.8688592566070804E-2</v>
      </c>
      <c r="IQ17" s="14">
        <f t="shared" si="147"/>
        <v>-2.8633148648264856E-2</v>
      </c>
      <c r="IR17" s="18">
        <f t="shared" si="202"/>
        <v>-1.3614715383367426</v>
      </c>
      <c r="IS17" s="14" t="str">
        <f t="shared" si="148"/>
        <v>no</v>
      </c>
      <c r="IT17" s="14">
        <f t="shared" si="149"/>
        <v>-4.1322737422607642E-2</v>
      </c>
      <c r="IU17" s="14">
        <v>-6.0929871853156112E-3</v>
      </c>
      <c r="IV17" s="14">
        <f t="shared" si="150"/>
        <v>-4.8895601791572492E-3</v>
      </c>
      <c r="IW17" s="18">
        <f t="shared" si="203"/>
        <v>-0.23249266438291993</v>
      </c>
      <c r="IX17" s="14" t="str">
        <f t="shared" si="151"/>
        <v>no</v>
      </c>
      <c r="IY17" s="14">
        <f t="shared" si="152"/>
        <v>5.975205787813645E-3</v>
      </c>
    </row>
    <row r="18" spans="1:259" x14ac:dyDescent="0.25">
      <c r="A18" s="13">
        <v>44638</v>
      </c>
      <c r="B18" s="7">
        <f t="shared" si="0"/>
        <v>16</v>
      </c>
      <c r="C18" s="14">
        <v>1.1594814411888112E-2</v>
      </c>
      <c r="D18" s="14">
        <v>2.1128635769065211E-2</v>
      </c>
      <c r="E18" s="14">
        <v>1.9985295725284735E-2</v>
      </c>
      <c r="F18" s="14">
        <f t="shared" si="204"/>
        <v>2.3669286898312797E-3</v>
      </c>
      <c r="G18" s="18">
        <f t="shared" si="153"/>
        <v>0.11254459242550834</v>
      </c>
      <c r="H18" s="14" t="str">
        <f t="shared" si="2"/>
        <v>no</v>
      </c>
      <c r="I18" s="14">
        <f t="shared" si="1"/>
        <v>2.2491713013516483E-2</v>
      </c>
      <c r="J18" s="14">
        <v>6.8937330580647275E-3</v>
      </c>
      <c r="K18" s="14">
        <f t="shared" si="3"/>
        <v>-6.9069577042622458E-3</v>
      </c>
      <c r="L18" s="18">
        <f t="shared" si="154"/>
        <v>-0.32841747327074305</v>
      </c>
      <c r="M18" s="14" t="str">
        <f t="shared" si="4"/>
        <v>no</v>
      </c>
      <c r="N18" s="14">
        <f t="shared" si="5"/>
        <v>-4.2515925183097873E-2</v>
      </c>
      <c r="O18" s="14">
        <v>1.6521551242574789E-3</v>
      </c>
      <c r="P18" s="14">
        <f t="shared" si="6"/>
        <v>-6.2258780990045734E-3</v>
      </c>
      <c r="Q18" s="18">
        <f t="shared" si="155"/>
        <v>-0.29603296295052939</v>
      </c>
      <c r="R18" s="14" t="str">
        <f t="shared" si="7"/>
        <v>no</v>
      </c>
      <c r="S18" s="14">
        <f t="shared" si="8"/>
        <v>2.7690507974269932E-2</v>
      </c>
      <c r="T18" s="14">
        <v>-1.6491884760401019E-3</v>
      </c>
      <c r="U18" s="14">
        <f t="shared" si="9"/>
        <v>-3.4611566756162938E-3</v>
      </c>
      <c r="V18" s="18">
        <f t="shared" si="156"/>
        <v>-0.16457380784286749</v>
      </c>
      <c r="W18" s="14" t="str">
        <f t="shared" si="10"/>
        <v>no</v>
      </c>
      <c r="X18" s="14">
        <f t="shared" si="11"/>
        <v>-9.729327245398009E-2</v>
      </c>
      <c r="Y18" s="14">
        <v>2.2752935945141274E-3</v>
      </c>
      <c r="Z18" s="14">
        <f t="shared" si="12"/>
        <v>-6.6981906960577728E-3</v>
      </c>
      <c r="AA18" s="18">
        <f t="shared" si="157"/>
        <v>-0.31849085488498174</v>
      </c>
      <c r="AB18" s="14" t="str">
        <f t="shared" si="13"/>
        <v>no</v>
      </c>
      <c r="AC18" s="14">
        <f t="shared" si="14"/>
        <v>-5.2606687778978941E-3</v>
      </c>
      <c r="AD18" s="14">
        <v>-4.5648745039372435E-3</v>
      </c>
      <c r="AE18" s="14">
        <f t="shared" si="15"/>
        <v>-1.3215072810509574E-2</v>
      </c>
      <c r="AF18" s="18">
        <f t="shared" si="158"/>
        <v>-0.62836070631187213</v>
      </c>
      <c r="AG18" s="14" t="str">
        <f t="shared" si="16"/>
        <v>no</v>
      </c>
      <c r="AH18" s="14">
        <f t="shared" si="17"/>
        <v>-1.6512164827213009E-3</v>
      </c>
      <c r="AI18" s="14">
        <v>2.2621590497775345E-4</v>
      </c>
      <c r="AJ18" s="14">
        <f t="shared" si="18"/>
        <v>-8.8239732428866749E-3</v>
      </c>
      <c r="AK18" s="18">
        <f t="shared" si="159"/>
        <v>-0.41956924028203896</v>
      </c>
      <c r="AL18" s="14" t="str">
        <f t="shared" si="19"/>
        <v>no</v>
      </c>
      <c r="AM18" s="14">
        <f t="shared" si="20"/>
        <v>-1.9190728085735194E-2</v>
      </c>
      <c r="AN18" s="14">
        <v>1.3909599673900517E-2</v>
      </c>
      <c r="AO18" s="14">
        <f t="shared" si="21"/>
        <v>4.1993065754133228E-3</v>
      </c>
      <c r="AP18" s="18">
        <f t="shared" si="160"/>
        <v>0.19967194154604562</v>
      </c>
      <c r="AQ18" s="14" t="str">
        <f t="shared" si="22"/>
        <v>no</v>
      </c>
      <c r="AR18" s="14">
        <f t="shared" si="23"/>
        <v>9.1006815129663202E-2</v>
      </c>
      <c r="AS18" s="14">
        <v>-3.5697075255319813E-3</v>
      </c>
      <c r="AT18" s="14">
        <f t="shared" si="24"/>
        <v>-8.2025303548743447E-3</v>
      </c>
      <c r="AU18" s="18">
        <f t="shared" si="161"/>
        <v>-0.39002038363606034</v>
      </c>
      <c r="AV18" s="14" t="str">
        <f t="shared" si="25"/>
        <v>no</v>
      </c>
      <c r="AW18" s="14">
        <f t="shared" si="26"/>
        <v>8.6237855521238554E-2</v>
      </c>
      <c r="AX18" s="14">
        <v>4.8032148650564585E-2</v>
      </c>
      <c r="AY18" s="14">
        <f t="shared" si="27"/>
        <v>2.684468662648045E-2</v>
      </c>
      <c r="AZ18" s="18">
        <f t="shared" si="162"/>
        <v>1.2764323353497804</v>
      </c>
      <c r="BA18" s="14" t="str">
        <f t="shared" si="28"/>
        <v>no</v>
      </c>
      <c r="BB18" s="14">
        <f t="shared" si="29"/>
        <v>1.7731402191941126E-2</v>
      </c>
      <c r="BC18" s="14">
        <v>-1.1411445395451115E-3</v>
      </c>
      <c r="BD18" s="14">
        <f t="shared" si="30"/>
        <v>-9.8711273530318194E-3</v>
      </c>
      <c r="BE18" s="18">
        <f t="shared" si="163"/>
        <v>-0.46936014992764469</v>
      </c>
      <c r="BF18" s="14" t="str">
        <f t="shared" si="31"/>
        <v>no</v>
      </c>
      <c r="BG18" s="14">
        <f t="shared" si="32"/>
        <v>1.3845507967500913E-3</v>
      </c>
      <c r="BH18" s="14">
        <v>1.7088173904845457E-2</v>
      </c>
      <c r="BI18" s="14">
        <f t="shared" si="33"/>
        <v>1.0326826577423712E-2</v>
      </c>
      <c r="BJ18" s="18">
        <f t="shared" si="164"/>
        <v>0.49102809611383147</v>
      </c>
      <c r="BK18" s="14" t="str">
        <f t="shared" si="34"/>
        <v>no</v>
      </c>
      <c r="BL18" s="14">
        <f t="shared" si="35"/>
        <v>1.0277763576950755E-2</v>
      </c>
      <c r="BM18" s="14">
        <v>1.2255380198322513E-2</v>
      </c>
      <c r="BN18" s="14">
        <f t="shared" si="36"/>
        <v>2.6268194367877369E-3</v>
      </c>
      <c r="BO18" s="18">
        <f t="shared" si="165"/>
        <v>0.1249020826688922</v>
      </c>
      <c r="BP18" s="14" t="str">
        <f t="shared" si="37"/>
        <v>no</v>
      </c>
      <c r="BQ18" s="14">
        <f t="shared" si="38"/>
        <v>-5.121264135247704E-3</v>
      </c>
      <c r="BR18" s="14">
        <v>-7.1868194757651223E-3</v>
      </c>
      <c r="BS18" s="14">
        <f t="shared" si="39"/>
        <v>-1.442316298610459E-2</v>
      </c>
      <c r="BT18" s="18">
        <f t="shared" si="166"/>
        <v>-0.68580393094712455</v>
      </c>
      <c r="BU18" s="14" t="str">
        <f t="shared" si="40"/>
        <v>no</v>
      </c>
      <c r="BV18" s="14">
        <f t="shared" si="41"/>
        <v>-9.8862585171116957E-3</v>
      </c>
      <c r="BW18" s="14">
        <v>2.9985568990066051E-2</v>
      </c>
      <c r="BX18" s="14">
        <f t="shared" si="42"/>
        <v>2.3327638896271277E-2</v>
      </c>
      <c r="BY18" s="18">
        <f t="shared" si="167"/>
        <v>1.109200975555132</v>
      </c>
      <c r="BZ18" s="14" t="str">
        <f t="shared" si="43"/>
        <v>no</v>
      </c>
      <c r="CA18" s="14">
        <f t="shared" si="44"/>
        <v>0.12876200139121219</v>
      </c>
      <c r="CB18" s="14">
        <v>5.7369505166980292E-3</v>
      </c>
      <c r="CC18" s="14">
        <f t="shared" si="45"/>
        <v>-4.3788175307448492E-3</v>
      </c>
      <c r="CD18" s="18">
        <f t="shared" si="168"/>
        <v>-0.20820747005203552</v>
      </c>
      <c r="CE18" s="14" t="str">
        <f t="shared" si="46"/>
        <v>no</v>
      </c>
      <c r="CF18" s="14">
        <f t="shared" si="47"/>
        <v>1.9498158800070393E-2</v>
      </c>
      <c r="CG18" s="14">
        <v>1.4646340167948236E-2</v>
      </c>
      <c r="CH18" s="14">
        <f t="shared" si="48"/>
        <v>6.1167400284279656E-3</v>
      </c>
      <c r="CI18" s="18">
        <f t="shared" si="169"/>
        <v>0.29084357988042675</v>
      </c>
      <c r="CJ18" s="14" t="str">
        <f t="shared" si="49"/>
        <v>no</v>
      </c>
      <c r="CK18" s="14">
        <f t="shared" si="50"/>
        <v>-1.3361191373368759E-2</v>
      </c>
      <c r="CL18" s="14">
        <v>6.2785226138029027E-4</v>
      </c>
      <c r="CM18" s="14">
        <f t="shared" si="51"/>
        <v>-1.1279738247576925E-2</v>
      </c>
      <c r="CN18" s="18">
        <f t="shared" si="170"/>
        <v>-0.53633789188235059</v>
      </c>
      <c r="CO18" s="14" t="str">
        <f t="shared" si="52"/>
        <v>no</v>
      </c>
      <c r="CP18" s="14">
        <f t="shared" si="53"/>
        <v>-4.6482020205978802E-2</v>
      </c>
      <c r="CQ18" s="14">
        <v>-1.2895209595259177E-2</v>
      </c>
      <c r="CR18" s="14">
        <f t="shared" si="54"/>
        <v>-1.4514332986209974E-2</v>
      </c>
      <c r="CS18" s="18">
        <f t="shared" si="171"/>
        <v>-0.69013895402888259</v>
      </c>
      <c r="CT18" s="14" t="str">
        <f t="shared" si="55"/>
        <v>no</v>
      </c>
      <c r="CU18" s="14">
        <f t="shared" si="56"/>
        <v>-9.2947672600878481E-2</v>
      </c>
      <c r="CV18" s="14">
        <v>8.4522344092729084E-3</v>
      </c>
      <c r="CW18" s="14">
        <f t="shared" si="57"/>
        <v>-2.2923540380746354E-3</v>
      </c>
      <c r="CX18" s="18">
        <f t="shared" si="172"/>
        <v>-0.10899865805778387</v>
      </c>
      <c r="CY18" s="14" t="str">
        <f t="shared" si="58"/>
        <v>no</v>
      </c>
      <c r="CZ18" s="14">
        <f t="shared" si="59"/>
        <v>-0.1426968804508322</v>
      </c>
      <c r="DA18" s="14">
        <v>1.6219868244297456E-2</v>
      </c>
      <c r="DB18" s="14">
        <f t="shared" si="60"/>
        <v>1.1655037577548363E-3</v>
      </c>
      <c r="DC18" s="18">
        <f t="shared" si="173"/>
        <v>5.541829204675644E-2</v>
      </c>
      <c r="DD18" s="14" t="str">
        <f t="shared" si="61"/>
        <v>no</v>
      </c>
      <c r="DE18" s="14">
        <f t="shared" si="62"/>
        <v>1.2254309834583388E-2</v>
      </c>
      <c r="DF18" s="14">
        <v>5.1847116870897408E-3</v>
      </c>
      <c r="DG18" s="14">
        <f t="shared" si="63"/>
        <v>-1.1495078440313554E-3</v>
      </c>
      <c r="DH18" s="18">
        <f t="shared" si="174"/>
        <v>-5.4657705723130827E-2</v>
      </c>
      <c r="DI18" s="14" t="str">
        <f t="shared" si="64"/>
        <v>no</v>
      </c>
      <c r="DJ18" s="14">
        <f t="shared" si="65"/>
        <v>0.14734570046272613</v>
      </c>
      <c r="DK18" s="14">
        <v>2.6259330597202649E-2</v>
      </c>
      <c r="DL18" s="14">
        <f t="shared" si="66"/>
        <v>1.7201405990208366E-2</v>
      </c>
      <c r="DM18" s="18">
        <f t="shared" si="175"/>
        <v>0.81790602084074426</v>
      </c>
      <c r="DN18" s="14" t="str">
        <f t="shared" si="67"/>
        <v>no</v>
      </c>
      <c r="DO18" s="14">
        <f t="shared" si="68"/>
        <v>4.4202151523965089E-2</v>
      </c>
      <c r="DP18" s="14">
        <v>6.1279967787444961E-3</v>
      </c>
      <c r="DQ18" s="14">
        <f t="shared" si="69"/>
        <v>-4.0068413261378482E-3</v>
      </c>
      <c r="DR18" s="18">
        <f t="shared" si="176"/>
        <v>-0.19052045205299872</v>
      </c>
      <c r="DS18" s="14" t="str">
        <f t="shared" si="70"/>
        <v>no</v>
      </c>
      <c r="DT18" s="14">
        <f t="shared" si="71"/>
        <v>-2.9355227616350843E-2</v>
      </c>
      <c r="DU18" s="14">
        <v>4.1707699898836633E-3</v>
      </c>
      <c r="DV18" s="14">
        <f t="shared" si="72"/>
        <v>-1.1584117347329725E-2</v>
      </c>
      <c r="DW18" s="18">
        <f t="shared" si="177"/>
        <v>-0.55081074941781105</v>
      </c>
      <c r="DX18" s="14" t="str">
        <f t="shared" si="73"/>
        <v>no</v>
      </c>
      <c r="DY18" s="14">
        <f t="shared" si="74"/>
        <v>-1.4255035467844804E-2</v>
      </c>
      <c r="DZ18" s="14">
        <v>-8.8365596254881881E-3</v>
      </c>
      <c r="EA18" s="14">
        <f t="shared" si="75"/>
        <v>-1.1755027031358807E-2</v>
      </c>
      <c r="EB18" s="18">
        <f t="shared" si="178"/>
        <v>-0.55893729789105484</v>
      </c>
      <c r="EC18" s="14" t="str">
        <f t="shared" si="76"/>
        <v>no</v>
      </c>
      <c r="ED18" s="14">
        <f t="shared" si="77"/>
        <v>-0.2442408618624258</v>
      </c>
      <c r="EE18" s="14">
        <v>2.011698595810393E-2</v>
      </c>
      <c r="EF18" s="14">
        <f t="shared" si="78"/>
        <v>1.0277285584322345E-2</v>
      </c>
      <c r="EG18" s="18">
        <f t="shared" si="179"/>
        <v>0.48867248189490642</v>
      </c>
      <c r="EH18" s="14" t="str">
        <f t="shared" si="79"/>
        <v>no</v>
      </c>
      <c r="EI18" s="14">
        <f t="shared" si="80"/>
        <v>-8.9767232898780358E-2</v>
      </c>
      <c r="EJ18" s="14">
        <v>1.1348230260494151E-2</v>
      </c>
      <c r="EK18" s="14">
        <f t="shared" si="81"/>
        <v>-1.0818130124591353E-3</v>
      </c>
      <c r="EL18" s="18">
        <f t="shared" si="180"/>
        <v>-5.1438898472477235E-2</v>
      </c>
      <c r="EM18" s="14" t="str">
        <f t="shared" si="82"/>
        <v>no</v>
      </c>
      <c r="EN18" s="14">
        <f t="shared" si="83"/>
        <v>-6.3406026026886775E-2</v>
      </c>
      <c r="EO18" s="14">
        <v>-3.5673715253480297E-4</v>
      </c>
      <c r="EP18" s="14">
        <f t="shared" si="84"/>
        <v>-7.4872828783411243E-3</v>
      </c>
      <c r="EQ18" s="18">
        <f t="shared" si="181"/>
        <v>-0.35601123242012628</v>
      </c>
      <c r="ER18" s="14" t="str">
        <f t="shared" si="85"/>
        <v>no</v>
      </c>
      <c r="ES18" s="14">
        <f t="shared" si="86"/>
        <v>-8.0024888134608174E-2</v>
      </c>
      <c r="ET18" s="14">
        <v>-4.5977518719750787E-3</v>
      </c>
      <c r="EU18" s="14">
        <f t="shared" si="87"/>
        <v>-2.754648036312373E-3</v>
      </c>
      <c r="EV18" s="18">
        <f t="shared" si="182"/>
        <v>-0.13098017775288445</v>
      </c>
      <c r="EW18" s="14" t="str">
        <f t="shared" si="88"/>
        <v>no</v>
      </c>
      <c r="EX18" s="14">
        <f t="shared" si="89"/>
        <v>-6.613947299301963E-2</v>
      </c>
      <c r="EY18" s="14">
        <v>1.6637526700215863E-4</v>
      </c>
      <c r="EZ18" s="14">
        <f t="shared" si="90"/>
        <v>-5.4174024619307731E-3</v>
      </c>
      <c r="FA18" s="18">
        <f t="shared" si="183"/>
        <v>-0.25759092561694585</v>
      </c>
      <c r="FB18" s="14" t="str">
        <f t="shared" si="91"/>
        <v>no</v>
      </c>
      <c r="FC18" s="14">
        <f t="shared" si="92"/>
        <v>-4.1607801022911367E-2</v>
      </c>
      <c r="FD18" s="14">
        <v>-1.5612170258603975E-3</v>
      </c>
      <c r="FE18" s="14">
        <f t="shared" si="93"/>
        <v>-4.7659781440434652E-3</v>
      </c>
      <c r="FF18" s="18">
        <f t="shared" si="184"/>
        <v>-0.22661648829331113</v>
      </c>
      <c r="FG18" s="14" t="str">
        <f t="shared" si="94"/>
        <v>no</v>
      </c>
      <c r="FH18" s="14">
        <f t="shared" si="95"/>
        <v>-0.12440174633845637</v>
      </c>
      <c r="FI18" s="14">
        <v>2.8789617191485446E-2</v>
      </c>
      <c r="FJ18" s="14">
        <f t="shared" si="96"/>
        <v>1.7167202884863987E-2</v>
      </c>
      <c r="FK18" s="18">
        <f t="shared" si="185"/>
        <v>0.8162797046077257</v>
      </c>
      <c r="FL18" s="14" t="str">
        <f t="shared" si="97"/>
        <v>no</v>
      </c>
      <c r="FM18" s="14">
        <f t="shared" si="98"/>
        <v>4.3859369860088815E-2</v>
      </c>
      <c r="FN18" s="14">
        <v>1.7493912124962742E-2</v>
      </c>
      <c r="FO18" s="14">
        <f t="shared" si="99"/>
        <v>3.5568227312754615E-3</v>
      </c>
      <c r="FP18" s="18">
        <f t="shared" si="186"/>
        <v>0.16912261292067679</v>
      </c>
      <c r="FQ18" s="14" t="str">
        <f t="shared" si="100"/>
        <v>no</v>
      </c>
      <c r="FR18" s="14">
        <f t="shared" si="101"/>
        <v>1.9536672063533298E-2</v>
      </c>
      <c r="FS18" s="14">
        <v>7.1174367112983791E-3</v>
      </c>
      <c r="FT18" s="14">
        <f t="shared" si="102"/>
        <v>6.5066770728244095E-3</v>
      </c>
      <c r="FU18" s="18">
        <f t="shared" si="187"/>
        <v>0.30938461405764711</v>
      </c>
      <c r="FV18" s="14" t="str">
        <f t="shared" si="103"/>
        <v>no</v>
      </c>
      <c r="FW18" s="14">
        <f t="shared" si="104"/>
        <v>0.22966909501215468</v>
      </c>
      <c r="FX18" s="14">
        <v>7.9775342977670222E-2</v>
      </c>
      <c r="FY18" s="14">
        <f t="shared" si="105"/>
        <v>5.9225138106589692E-2</v>
      </c>
      <c r="FZ18" s="18">
        <f t="shared" si="188"/>
        <v>2.8160835846836223</v>
      </c>
      <c r="GA18" s="14" t="str">
        <f t="shared" si="106"/>
        <v>yes</v>
      </c>
      <c r="GB18" s="14">
        <f t="shared" si="107"/>
        <v>-4.5685704640965871E-2</v>
      </c>
      <c r="GC18" s="14">
        <v>2.0600637039770851E-2</v>
      </c>
      <c r="GD18" s="14">
        <f t="shared" si="108"/>
        <v>1.2284863411310512E-2</v>
      </c>
      <c r="GE18" s="18">
        <f t="shared" si="189"/>
        <v>0.58413037603069329</v>
      </c>
      <c r="GF18" s="14" t="str">
        <f t="shared" si="109"/>
        <v>no</v>
      </c>
      <c r="GG18" s="14">
        <f t="shared" si="110"/>
        <v>2.8492836434615768E-4</v>
      </c>
      <c r="GH18" s="14">
        <v>1.3523895359319161E-2</v>
      </c>
      <c r="GI18" s="14">
        <f t="shared" si="111"/>
        <v>8.705082664961096E-3</v>
      </c>
      <c r="GJ18" s="18">
        <f t="shared" si="190"/>
        <v>0.41391613729953164</v>
      </c>
      <c r="GK18" s="14" t="str">
        <f t="shared" si="112"/>
        <v>no</v>
      </c>
      <c r="GL18" s="14">
        <f t="shared" si="113"/>
        <v>-5.9689342438758779E-2</v>
      </c>
      <c r="GM18" s="14">
        <v>-1.7883549380664748E-2</v>
      </c>
      <c r="GN18" s="14">
        <f t="shared" si="114"/>
        <v>-2.4405228964404134E-2</v>
      </c>
      <c r="GO18" s="18">
        <f t="shared" si="191"/>
        <v>-1.1604390781396392</v>
      </c>
      <c r="GP18" s="14" t="str">
        <f t="shared" si="115"/>
        <v>no</v>
      </c>
      <c r="GQ18" s="14">
        <f t="shared" si="116"/>
        <v>-8.3300783250168126E-2</v>
      </c>
      <c r="GR18" s="14">
        <v>1.142934549026043E-2</v>
      </c>
      <c r="GS18" s="14">
        <f t="shared" si="117"/>
        <v>7.1689773626184179E-3</v>
      </c>
      <c r="GT18" s="18">
        <f t="shared" si="192"/>
        <v>0.34087619067268909</v>
      </c>
      <c r="GU18" s="14" t="str">
        <f t="shared" si="118"/>
        <v>no</v>
      </c>
      <c r="GV18" s="14">
        <f t="shared" si="119"/>
        <v>-2.9733094420993627E-2</v>
      </c>
      <c r="GW18" s="14">
        <v>1.3410927986012301E-2</v>
      </c>
      <c r="GX18" s="14">
        <f t="shared" si="120"/>
        <v>5.1843698396417271E-3</v>
      </c>
      <c r="GY18" s="18">
        <f t="shared" si="193"/>
        <v>0.24651050667148214</v>
      </c>
      <c r="GZ18" s="14" t="str">
        <f t="shared" si="121"/>
        <v>no</v>
      </c>
      <c r="HA18" s="14">
        <f t="shared" si="122"/>
        <v>3.0334679394017357E-2</v>
      </c>
      <c r="HB18" s="14">
        <v>6.0887832674596928E-3</v>
      </c>
      <c r="HC18" s="14">
        <f t="shared" si="123"/>
        <v>3.9731393847992763E-3</v>
      </c>
      <c r="HD18" s="18">
        <f t="shared" si="194"/>
        <v>0.18891796556145668</v>
      </c>
      <c r="HE18" s="14" t="str">
        <f t="shared" si="124"/>
        <v>no</v>
      </c>
      <c r="HF18" s="14">
        <f t="shared" si="125"/>
        <v>-0.2037603249836612</v>
      </c>
      <c r="HG18" s="14">
        <v>1.7334127846959611E-2</v>
      </c>
      <c r="HH18" s="14">
        <f t="shared" si="126"/>
        <v>8.8396080497854905E-3</v>
      </c>
      <c r="HI18" s="18">
        <f t="shared" si="195"/>
        <v>0.42031265641351701</v>
      </c>
      <c r="HJ18" s="14" t="str">
        <f t="shared" si="127"/>
        <v>no</v>
      </c>
      <c r="HK18" s="14">
        <f t="shared" si="128"/>
        <v>-0.13842566713226218</v>
      </c>
      <c r="HL18" s="14">
        <v>1.8708615356129927E-3</v>
      </c>
      <c r="HM18" s="14">
        <f t="shared" si="129"/>
        <v>-3.015980846296893E-2</v>
      </c>
      <c r="HN18" s="18">
        <f t="shared" si="196"/>
        <v>-1.4340623634665524</v>
      </c>
      <c r="HO18" s="14" t="str">
        <f t="shared" si="130"/>
        <v>no</v>
      </c>
      <c r="HP18" s="14">
        <f t="shared" si="131"/>
        <v>-0.10400130450949555</v>
      </c>
      <c r="HQ18" s="14">
        <v>-3.6626028389888668E-2</v>
      </c>
      <c r="HR18" s="14">
        <f t="shared" si="132"/>
        <v>-5.1561339549368847E-2</v>
      </c>
      <c r="HS18" s="18">
        <f t="shared" si="197"/>
        <v>-2.4516792455249714</v>
      </c>
      <c r="HT18" s="14" t="str">
        <f t="shared" si="133"/>
        <v>yes</v>
      </c>
      <c r="HU18" s="14">
        <f t="shared" si="134"/>
        <v>6.1907534314185657E-2</v>
      </c>
      <c r="HV18" s="14">
        <v>3.1331088543720957E-2</v>
      </c>
      <c r="HW18" s="14">
        <f t="shared" si="135"/>
        <v>1.7796806200994612E-2</v>
      </c>
      <c r="HX18" s="18">
        <f t="shared" si="198"/>
        <v>0.84621657972698439</v>
      </c>
      <c r="HY18" s="14" t="str">
        <f t="shared" si="136"/>
        <v>no</v>
      </c>
      <c r="HZ18" s="14">
        <f t="shared" si="137"/>
        <v>0.10107049717004279</v>
      </c>
      <c r="IA18" s="14">
        <v>-1.2375500460104102E-2</v>
      </c>
      <c r="IB18" s="14">
        <f t="shared" si="138"/>
        <v>-2.6514875435180243E-2</v>
      </c>
      <c r="IC18" s="18">
        <f t="shared" si="199"/>
        <v>-1.2607502126640737</v>
      </c>
      <c r="ID18" s="14" t="str">
        <f t="shared" si="139"/>
        <v>no</v>
      </c>
      <c r="IE18" s="14">
        <f t="shared" si="140"/>
        <v>-9.4746809621183231E-2</v>
      </c>
      <c r="IF18" s="14">
        <v>1.882710637585535E-2</v>
      </c>
      <c r="IG18" s="14">
        <f t="shared" si="141"/>
        <v>9.8743489839932981E-3</v>
      </c>
      <c r="IH18" s="18">
        <f t="shared" si="200"/>
        <v>0.46951333457788896</v>
      </c>
      <c r="II18" s="14" t="str">
        <f t="shared" si="142"/>
        <v>no</v>
      </c>
      <c r="IJ18" s="14">
        <f t="shared" si="143"/>
        <v>0.10718158266503804</v>
      </c>
      <c r="IK18" s="14">
        <v>-3.793153751514173E-3</v>
      </c>
      <c r="IL18" s="14">
        <f t="shared" si="144"/>
        <v>-1.5457159593595511E-2</v>
      </c>
      <c r="IM18" s="18">
        <f t="shared" si="201"/>
        <v>-0.73496921727762199</v>
      </c>
      <c r="IN18" s="14" t="str">
        <f t="shared" si="145"/>
        <v>no</v>
      </c>
      <c r="IO18" s="14">
        <f t="shared" si="146"/>
        <v>-2.8222632974966175E-2</v>
      </c>
      <c r="IP18" s="14">
        <v>2.4563504724760002E-2</v>
      </c>
      <c r="IQ18" s="14">
        <f t="shared" si="147"/>
        <v>1.5866703485836086E-2</v>
      </c>
      <c r="IR18" s="18">
        <f t="shared" si="202"/>
        <v>0.75444253332241473</v>
      </c>
      <c r="IS18" s="14" t="str">
        <f t="shared" si="148"/>
        <v>no</v>
      </c>
      <c r="IT18" s="14">
        <f t="shared" si="149"/>
        <v>-1.2689588774342783E-2</v>
      </c>
      <c r="IU18" s="14">
        <v>1.1397018980492741E-2</v>
      </c>
      <c r="IV18" s="14">
        <f t="shared" si="150"/>
        <v>3.0806575239999984E-3</v>
      </c>
      <c r="IW18" s="18">
        <f t="shared" si="203"/>
        <v>0.14648153403635911</v>
      </c>
      <c r="IX18" s="14" t="str">
        <f t="shared" si="151"/>
        <v>no</v>
      </c>
      <c r="IY18" s="14">
        <f t="shared" si="152"/>
        <v>1.0864765966970894E-2</v>
      </c>
    </row>
    <row r="19" spans="1:259" x14ac:dyDescent="0.25">
      <c r="A19" s="13">
        <v>44637</v>
      </c>
      <c r="B19" s="7">
        <f t="shared" si="0"/>
        <v>15</v>
      </c>
      <c r="C19" s="14">
        <v>1.2272205068700267E-2</v>
      </c>
      <c r="D19" s="14">
        <v>1.1526918341589937E-2</v>
      </c>
      <c r="E19" s="14">
        <v>4.5110146554049897E-3</v>
      </c>
      <c r="F19" s="14">
        <f t="shared" si="204"/>
        <v>-1.4336838663776627E-2</v>
      </c>
      <c r="G19" s="18">
        <f t="shared" si="153"/>
        <v>-0.6816993139746963</v>
      </c>
      <c r="H19" s="14" t="str">
        <f t="shared" si="2"/>
        <v>no</v>
      </c>
      <c r="I19" s="14">
        <f t="shared" si="1"/>
        <v>2.0124784323685203E-2</v>
      </c>
      <c r="J19" s="14">
        <v>9.1638434811995937E-3</v>
      </c>
      <c r="K19" s="14">
        <f t="shared" si="3"/>
        <v>-5.3414800103858285E-3</v>
      </c>
      <c r="L19" s="18">
        <f t="shared" si="154"/>
        <v>-0.25398090500171544</v>
      </c>
      <c r="M19" s="14" t="str">
        <f t="shared" si="4"/>
        <v>no</v>
      </c>
      <c r="N19" s="14">
        <f t="shared" si="5"/>
        <v>-3.5608967478835629E-2</v>
      </c>
      <c r="O19" s="14">
        <v>1.7924473870936462E-2</v>
      </c>
      <c r="P19" s="14">
        <f t="shared" si="6"/>
        <v>9.6574759342256088E-3</v>
      </c>
      <c r="Q19" s="18">
        <f t="shared" si="155"/>
        <v>0.45920128373366964</v>
      </c>
      <c r="R19" s="14" t="str">
        <f t="shared" si="7"/>
        <v>no</v>
      </c>
      <c r="S19" s="14">
        <f t="shared" si="8"/>
        <v>3.3916386073274504E-2</v>
      </c>
      <c r="T19" s="14">
        <v>-2.9112526583305689E-3</v>
      </c>
      <c r="U19" s="14">
        <f t="shared" si="9"/>
        <v>-4.662601144927626E-3</v>
      </c>
      <c r="V19" s="18">
        <f t="shared" si="156"/>
        <v>-0.22170103719347525</v>
      </c>
      <c r="W19" s="14" t="str">
        <f t="shared" si="10"/>
        <v>no</v>
      </c>
      <c r="X19" s="14">
        <f t="shared" si="11"/>
        <v>-9.3832115778363798E-2</v>
      </c>
      <c r="Y19" s="14">
        <v>2.0714239751871248E-2</v>
      </c>
      <c r="Z19" s="14">
        <f t="shared" si="12"/>
        <v>1.093943374704693E-2</v>
      </c>
      <c r="AA19" s="18">
        <f t="shared" si="157"/>
        <v>0.52015682505205052</v>
      </c>
      <c r="AB19" s="14" t="str">
        <f t="shared" si="13"/>
        <v>no</v>
      </c>
      <c r="AC19" s="14">
        <f t="shared" si="14"/>
        <v>1.4375219181598786E-3</v>
      </c>
      <c r="AD19" s="14">
        <v>1.2700116753850615E-2</v>
      </c>
      <c r="AE19" s="14">
        <f t="shared" si="15"/>
        <v>3.636439337917699E-3</v>
      </c>
      <c r="AF19" s="18">
        <f t="shared" si="158"/>
        <v>0.17290828613649781</v>
      </c>
      <c r="AG19" s="14" t="str">
        <f t="shared" si="16"/>
        <v>no</v>
      </c>
      <c r="AH19" s="14">
        <f t="shared" si="17"/>
        <v>1.1563856327788273E-2</v>
      </c>
      <c r="AI19" s="14">
        <v>8.404341009225446E-3</v>
      </c>
      <c r="AJ19" s="14">
        <f t="shared" si="18"/>
        <v>-1.10775150922841E-3</v>
      </c>
      <c r="AK19" s="18">
        <f t="shared" si="159"/>
        <v>-5.2672242577675638E-2</v>
      </c>
      <c r="AL19" s="14" t="str">
        <f t="shared" si="19"/>
        <v>no</v>
      </c>
      <c r="AM19" s="14">
        <f t="shared" si="20"/>
        <v>-1.0366754842848519E-2</v>
      </c>
      <c r="AN19" s="14">
        <v>5.1063486225660084E-3</v>
      </c>
      <c r="AO19" s="14">
        <f t="shared" si="21"/>
        <v>-5.2928130432184856E-3</v>
      </c>
      <c r="AP19" s="18">
        <f t="shared" si="160"/>
        <v>-0.25166684965735076</v>
      </c>
      <c r="AQ19" s="14" t="str">
        <f t="shared" si="22"/>
        <v>no</v>
      </c>
      <c r="AR19" s="14">
        <f t="shared" si="23"/>
        <v>8.6807508554249874E-2</v>
      </c>
      <c r="AS19" s="14">
        <v>2.5676384898680522E-2</v>
      </c>
      <c r="AT19" s="14">
        <f t="shared" si="24"/>
        <v>2.0765005528362461E-2</v>
      </c>
      <c r="AU19" s="18">
        <f t="shared" si="161"/>
        <v>0.98735086272056916</v>
      </c>
      <c r="AV19" s="14" t="str">
        <f t="shared" si="25"/>
        <v>no</v>
      </c>
      <c r="AW19" s="14">
        <f t="shared" si="26"/>
        <v>9.4440385876112892E-2</v>
      </c>
      <c r="AX19" s="14">
        <v>2.6820778188759244E-2</v>
      </c>
      <c r="AY19" s="14">
        <f t="shared" si="27"/>
        <v>4.0496430726557654E-3</v>
      </c>
      <c r="AZ19" s="18">
        <f t="shared" si="162"/>
        <v>0.19255562325931941</v>
      </c>
      <c r="BA19" s="14" t="str">
        <f t="shared" si="28"/>
        <v>no</v>
      </c>
      <c r="BB19" s="14">
        <f t="shared" si="29"/>
        <v>-9.1132844345393239E-3</v>
      </c>
      <c r="BC19" s="14">
        <v>1.3314256614189708E-3</v>
      </c>
      <c r="BD19" s="14">
        <f t="shared" si="30"/>
        <v>-7.9936298558860135E-3</v>
      </c>
      <c r="BE19" s="18">
        <f t="shared" si="163"/>
        <v>-0.38008741792520789</v>
      </c>
      <c r="BF19" s="14" t="str">
        <f t="shared" si="31"/>
        <v>no</v>
      </c>
      <c r="BG19" s="14">
        <f t="shared" si="32"/>
        <v>1.1255678149781911E-2</v>
      </c>
      <c r="BH19" s="14">
        <v>4.5201832289103981E-2</v>
      </c>
      <c r="BI19" s="14">
        <f t="shared" si="33"/>
        <v>3.8150284493837471E-2</v>
      </c>
      <c r="BJ19" s="18">
        <f t="shared" si="164"/>
        <v>1.8139998208320283</v>
      </c>
      <c r="BK19" s="14" t="str">
        <f t="shared" si="34"/>
        <v>no</v>
      </c>
      <c r="BL19" s="14">
        <f t="shared" si="35"/>
        <v>-4.9063000472956975E-5</v>
      </c>
      <c r="BM19" s="14">
        <v>9.7723688663277214E-3</v>
      </c>
      <c r="BN19" s="14">
        <f t="shared" si="36"/>
        <v>-4.399337390909256E-4</v>
      </c>
      <c r="BO19" s="18">
        <f t="shared" si="165"/>
        <v>-2.0918316454961509E-2</v>
      </c>
      <c r="BP19" s="14" t="str">
        <f t="shared" si="37"/>
        <v>no</v>
      </c>
      <c r="BQ19" s="14">
        <f t="shared" si="38"/>
        <v>-7.7480835720354409E-3</v>
      </c>
      <c r="BR19" s="14">
        <v>5.2265336153009219E-2</v>
      </c>
      <c r="BS19" s="14">
        <f t="shared" si="39"/>
        <v>4.4657730431902368E-2</v>
      </c>
      <c r="BT19" s="18">
        <f t="shared" si="166"/>
        <v>2.1234209935006265</v>
      </c>
      <c r="BU19" s="14" t="str">
        <f t="shared" si="40"/>
        <v>yes</v>
      </c>
      <c r="BV19" s="14">
        <f t="shared" si="41"/>
        <v>4.5369044689928945E-3</v>
      </c>
      <c r="BW19" s="14">
        <v>7.5443873951370243E-3</v>
      </c>
      <c r="BX19" s="14">
        <f t="shared" si="42"/>
        <v>3.1509118530817851E-4</v>
      </c>
      <c r="BY19" s="18">
        <f t="shared" si="167"/>
        <v>1.4982204229358118E-2</v>
      </c>
      <c r="BZ19" s="14" t="str">
        <f t="shared" si="43"/>
        <v>no</v>
      </c>
      <c r="CA19" s="14">
        <f t="shared" si="44"/>
        <v>0.10543436249494093</v>
      </c>
      <c r="CB19" s="14">
        <v>8.7654757826819696E-3</v>
      </c>
      <c r="CC19" s="14">
        <f t="shared" si="45"/>
        <v>-1.9877515271027862E-3</v>
      </c>
      <c r="CD19" s="18">
        <f t="shared" si="168"/>
        <v>-9.4515177589448829E-2</v>
      </c>
      <c r="CE19" s="14" t="str">
        <f t="shared" si="46"/>
        <v>no</v>
      </c>
      <c r="CF19" s="14">
        <f t="shared" si="47"/>
        <v>2.3876976330815244E-2</v>
      </c>
      <c r="CG19" s="14">
        <v>2.3553886155468527E-2</v>
      </c>
      <c r="CH19" s="14">
        <f t="shared" si="48"/>
        <v>1.4407942487803872E-2</v>
      </c>
      <c r="CI19" s="18">
        <f t="shared" si="169"/>
        <v>0.68508021468768387</v>
      </c>
      <c r="CJ19" s="14" t="str">
        <f t="shared" si="49"/>
        <v>no</v>
      </c>
      <c r="CK19" s="14">
        <f t="shared" si="50"/>
        <v>-1.9477931401796725E-2</v>
      </c>
      <c r="CL19" s="14">
        <v>8.7263535371984828E-3</v>
      </c>
      <c r="CM19" s="14">
        <f t="shared" si="51"/>
        <v>-3.8925923469396613E-3</v>
      </c>
      <c r="CN19" s="18">
        <f t="shared" si="170"/>
        <v>-0.18508805146816876</v>
      </c>
      <c r="CO19" s="14" t="str">
        <f t="shared" si="52"/>
        <v>no</v>
      </c>
      <c r="CP19" s="14">
        <f t="shared" si="53"/>
        <v>-3.5202281958401874E-2</v>
      </c>
      <c r="CQ19" s="14">
        <v>9.0570203985976972E-3</v>
      </c>
      <c r="CR19" s="14">
        <f t="shared" si="54"/>
        <v>7.4019260206772512E-3</v>
      </c>
      <c r="CS19" s="18">
        <f t="shared" si="171"/>
        <v>0.35195261722070198</v>
      </c>
      <c r="CT19" s="14" t="str">
        <f t="shared" si="55"/>
        <v>no</v>
      </c>
      <c r="CU19" s="14">
        <f t="shared" si="56"/>
        <v>-7.8433339614668501E-2</v>
      </c>
      <c r="CV19" s="14">
        <v>1.0398690650434139E-2</v>
      </c>
      <c r="CW19" s="14">
        <f t="shared" si="57"/>
        <v>-8.6114744658719565E-4</v>
      </c>
      <c r="CX19" s="18">
        <f t="shared" si="172"/>
        <v>-4.0946518080919307E-2</v>
      </c>
      <c r="CY19" s="14" t="str">
        <f t="shared" si="58"/>
        <v>no</v>
      </c>
      <c r="CZ19" s="14">
        <f t="shared" si="59"/>
        <v>-0.14040452641275758</v>
      </c>
      <c r="DA19" s="14">
        <v>6.7836184716586114E-3</v>
      </c>
      <c r="DB19" s="14">
        <f t="shared" si="60"/>
        <v>-9.169214974605178E-3</v>
      </c>
      <c r="DC19" s="18">
        <f t="shared" si="173"/>
        <v>-0.43598506647547841</v>
      </c>
      <c r="DD19" s="14" t="str">
        <f t="shared" si="61"/>
        <v>no</v>
      </c>
      <c r="DE19" s="14">
        <f t="shared" si="62"/>
        <v>1.1088806076828552E-2</v>
      </c>
      <c r="DF19" s="14">
        <v>-8.4115740911955787E-3</v>
      </c>
      <c r="DG19" s="14">
        <f t="shared" si="63"/>
        <v>-1.5505265180216748E-2</v>
      </c>
      <c r="DH19" s="18">
        <f t="shared" si="174"/>
        <v>-0.73725657965695202</v>
      </c>
      <c r="DI19" s="14" t="str">
        <f t="shared" si="64"/>
        <v>no</v>
      </c>
      <c r="DJ19" s="14">
        <f t="shared" si="65"/>
        <v>0.1484952083067575</v>
      </c>
      <c r="DK19" s="14">
        <v>4.0103445939354214E-2</v>
      </c>
      <c r="DL19" s="14">
        <f t="shared" si="66"/>
        <v>3.0397493329438703E-2</v>
      </c>
      <c r="DM19" s="18">
        <f t="shared" si="175"/>
        <v>1.445363990988106</v>
      </c>
      <c r="DN19" s="14" t="str">
        <f t="shared" si="67"/>
        <v>no</v>
      </c>
      <c r="DO19" s="14">
        <f t="shared" si="68"/>
        <v>2.7000745533756726E-2</v>
      </c>
      <c r="DP19" s="14">
        <v>7.3388316822813864E-3</v>
      </c>
      <c r="DQ19" s="14">
        <f t="shared" si="69"/>
        <v>-3.4446243664891674E-3</v>
      </c>
      <c r="DR19" s="18">
        <f t="shared" si="176"/>
        <v>-0.16378771656746977</v>
      </c>
      <c r="DS19" s="14" t="str">
        <f t="shared" si="70"/>
        <v>no</v>
      </c>
      <c r="DT19" s="14">
        <f t="shared" si="71"/>
        <v>-2.5348386290212993E-2</v>
      </c>
      <c r="DU19" s="14">
        <v>5.4098163537180888E-2</v>
      </c>
      <c r="DV19" s="14">
        <f t="shared" si="72"/>
        <v>3.7737845754767532E-2</v>
      </c>
      <c r="DW19" s="18">
        <f t="shared" si="177"/>
        <v>1.7943888583266789</v>
      </c>
      <c r="DX19" s="14" t="str">
        <f t="shared" si="73"/>
        <v>no</v>
      </c>
      <c r="DY19" s="14">
        <f t="shared" si="74"/>
        <v>-2.6709181205150784E-3</v>
      </c>
      <c r="DZ19" s="14">
        <v>1.0020719532151154E-2</v>
      </c>
      <c r="EA19" s="14">
        <f t="shared" si="75"/>
        <v>6.9637179585518086E-3</v>
      </c>
      <c r="EB19" s="18">
        <f t="shared" si="178"/>
        <v>0.33111635461534428</v>
      </c>
      <c r="EC19" s="14" t="str">
        <f t="shared" si="76"/>
        <v>no</v>
      </c>
      <c r="ED19" s="14">
        <f t="shared" si="77"/>
        <v>-0.232485834831067</v>
      </c>
      <c r="EE19" s="14">
        <v>2.5724632347354437E-4</v>
      </c>
      <c r="EF19" s="14">
        <f t="shared" si="78"/>
        <v>-1.0298622969941657E-2</v>
      </c>
      <c r="EG19" s="18">
        <f t="shared" si="179"/>
        <v>-0.48968704873769647</v>
      </c>
      <c r="EH19" s="14" t="str">
        <f t="shared" si="79"/>
        <v>no</v>
      </c>
      <c r="EI19" s="14">
        <f t="shared" si="80"/>
        <v>-0.1000445184831027</v>
      </c>
      <c r="EJ19" s="14">
        <v>1.2274929991304466E-2</v>
      </c>
      <c r="EK19" s="14">
        <f t="shared" si="81"/>
        <v>-8.9284803205083585E-4</v>
      </c>
      <c r="EL19" s="18">
        <f t="shared" si="180"/>
        <v>-4.2453842524609958E-2</v>
      </c>
      <c r="EM19" s="14" t="str">
        <f t="shared" si="82"/>
        <v>no</v>
      </c>
      <c r="EN19" s="14">
        <f t="shared" si="83"/>
        <v>-6.2324213014427643E-2</v>
      </c>
      <c r="EO19" s="14">
        <v>1.2565234977894921E-2</v>
      </c>
      <c r="EP19" s="14">
        <f t="shared" si="84"/>
        <v>4.9702684990176518E-3</v>
      </c>
      <c r="EQ19" s="18">
        <f t="shared" si="181"/>
        <v>0.23633024724000384</v>
      </c>
      <c r="ER19" s="14" t="str">
        <f t="shared" si="85"/>
        <v>no</v>
      </c>
      <c r="ES19" s="14">
        <f t="shared" si="86"/>
        <v>-7.2537605256267054E-2</v>
      </c>
      <c r="ET19" s="14">
        <v>1.3115056151134395E-3</v>
      </c>
      <c r="EU19" s="14">
        <f t="shared" si="87"/>
        <v>3.2747572418973339E-3</v>
      </c>
      <c r="EV19" s="18">
        <f t="shared" si="182"/>
        <v>0.15571074053274025</v>
      </c>
      <c r="EW19" s="14" t="str">
        <f t="shared" si="88"/>
        <v>no</v>
      </c>
      <c r="EX19" s="14">
        <f t="shared" si="89"/>
        <v>-6.3384824956707261E-2</v>
      </c>
      <c r="EY19" s="14">
        <v>1.0539638712572821E-2</v>
      </c>
      <c r="EZ19" s="14">
        <f t="shared" si="90"/>
        <v>4.7063271613049396E-3</v>
      </c>
      <c r="FA19" s="18">
        <f t="shared" si="183"/>
        <v>0.22378015631215334</v>
      </c>
      <c r="FB19" s="14" t="str">
        <f t="shared" si="91"/>
        <v>no</v>
      </c>
      <c r="FC19" s="14">
        <f t="shared" si="92"/>
        <v>-3.6190398560980594E-2</v>
      </c>
      <c r="FD19" s="14">
        <v>-2.7694124540959795E-2</v>
      </c>
      <c r="FE19" s="14">
        <f t="shared" si="93"/>
        <v>-3.1366007809047781E-2</v>
      </c>
      <c r="FF19" s="18">
        <f t="shared" si="184"/>
        <v>-1.4914156814484454</v>
      </c>
      <c r="FG19" s="14" t="str">
        <f t="shared" si="94"/>
        <v>no</v>
      </c>
      <c r="FH19" s="14">
        <f t="shared" si="95"/>
        <v>-0.11963576819441291</v>
      </c>
      <c r="FI19" s="14">
        <v>2.1895365033117082E-2</v>
      </c>
      <c r="FJ19" s="14">
        <f t="shared" si="96"/>
        <v>9.4942384850027484E-3</v>
      </c>
      <c r="FK19" s="18">
        <f t="shared" si="185"/>
        <v>0.45143954073300663</v>
      </c>
      <c r="FL19" s="14" t="str">
        <f t="shared" si="97"/>
        <v>no</v>
      </c>
      <c r="FM19" s="14">
        <f t="shared" si="98"/>
        <v>2.6692166975224828E-2</v>
      </c>
      <c r="FN19" s="14">
        <v>2.8153765986219255E-3</v>
      </c>
      <c r="FO19" s="14">
        <f t="shared" si="99"/>
        <v>-1.1982174497166558E-2</v>
      </c>
      <c r="FP19" s="18">
        <f t="shared" si="186"/>
        <v>-0.56973788477381504</v>
      </c>
      <c r="FQ19" s="14" t="str">
        <f t="shared" si="100"/>
        <v>no</v>
      </c>
      <c r="FR19" s="14">
        <f t="shared" si="101"/>
        <v>1.5979849332257837E-2</v>
      </c>
      <c r="FS19" s="14">
        <v>6.7536243111295149E-2</v>
      </c>
      <c r="FT19" s="14">
        <f t="shared" si="102"/>
        <v>6.6484132055040057E-2</v>
      </c>
      <c r="FU19" s="18">
        <f t="shared" si="187"/>
        <v>3.1612399549863595</v>
      </c>
      <c r="FV19" s="14" t="str">
        <f t="shared" si="103"/>
        <v>yes</v>
      </c>
      <c r="FW19" s="14">
        <f t="shared" si="104"/>
        <v>0.22316241793933028</v>
      </c>
      <c r="FX19" s="14">
        <v>3.3640495236098897E-2</v>
      </c>
      <c r="FY19" s="14">
        <f t="shared" si="105"/>
        <v>1.1719777928766332E-2</v>
      </c>
      <c r="FZ19" s="18">
        <f t="shared" si="188"/>
        <v>0.55726124575577995</v>
      </c>
      <c r="GA19" s="14" t="str">
        <f t="shared" si="106"/>
        <v>no</v>
      </c>
      <c r="GB19" s="14">
        <f t="shared" si="107"/>
        <v>-0.10491084274755556</v>
      </c>
      <c r="GC19" s="14">
        <v>1.1719133308348733E-2</v>
      </c>
      <c r="GD19" s="14">
        <f t="shared" si="108"/>
        <v>2.8928998280517721E-3</v>
      </c>
      <c r="GE19" s="18">
        <f t="shared" si="189"/>
        <v>0.1375538830023299</v>
      </c>
      <c r="GF19" s="14" t="str">
        <f t="shared" si="109"/>
        <v>no</v>
      </c>
      <c r="GG19" s="14">
        <f t="shared" si="110"/>
        <v>-1.1999935046964354E-2</v>
      </c>
      <c r="GH19" s="14">
        <v>-3.0211234952232636E-3</v>
      </c>
      <c r="GI19" s="14">
        <f t="shared" si="111"/>
        <v>-8.1519048024539416E-3</v>
      </c>
      <c r="GJ19" s="18">
        <f t="shared" si="190"/>
        <v>-0.38761319993511129</v>
      </c>
      <c r="GK19" s="14" t="str">
        <f t="shared" si="112"/>
        <v>no</v>
      </c>
      <c r="GL19" s="14">
        <f t="shared" si="113"/>
        <v>-6.8394425103719875E-2</v>
      </c>
      <c r="GM19" s="14">
        <v>-4.4302710672297716E-4</v>
      </c>
      <c r="GN19" s="14">
        <f t="shared" si="114"/>
        <v>-7.2863003217422404E-3</v>
      </c>
      <c r="GO19" s="18">
        <f t="shared" si="191"/>
        <v>-0.34645475527984099</v>
      </c>
      <c r="GP19" s="14" t="str">
        <f t="shared" si="115"/>
        <v>no</v>
      </c>
      <c r="GQ19" s="14">
        <f t="shared" si="116"/>
        <v>-5.8895554285763985E-2</v>
      </c>
      <c r="GR19" s="14">
        <v>7.7346037760034009E-3</v>
      </c>
      <c r="GS19" s="14">
        <f t="shared" si="117"/>
        <v>3.2546122813355179E-3</v>
      </c>
      <c r="GT19" s="18">
        <f t="shared" si="192"/>
        <v>0.1547528720571931</v>
      </c>
      <c r="GU19" s="14" t="str">
        <f t="shared" si="118"/>
        <v>no</v>
      </c>
      <c r="GV19" s="14">
        <f t="shared" si="119"/>
        <v>-3.6902071783612045E-2</v>
      </c>
      <c r="GW19" s="14">
        <v>1.0859853148479481E-2</v>
      </c>
      <c r="GX19" s="14">
        <f t="shared" si="120"/>
        <v>2.0573468525594066E-3</v>
      </c>
      <c r="GY19" s="18">
        <f t="shared" si="193"/>
        <v>9.7824351022466061E-2</v>
      </c>
      <c r="GZ19" s="14" t="str">
        <f t="shared" si="121"/>
        <v>no</v>
      </c>
      <c r="HA19" s="14">
        <f t="shared" si="122"/>
        <v>2.5150309554375631E-2</v>
      </c>
      <c r="HB19" s="14">
        <v>-4.703320435079786E-3</v>
      </c>
      <c r="HC19" s="14">
        <f t="shared" si="123"/>
        <v>-6.8137672458413925E-3</v>
      </c>
      <c r="HD19" s="18">
        <f t="shared" si="194"/>
        <v>-0.32398637984322248</v>
      </c>
      <c r="HE19" s="14" t="str">
        <f t="shared" si="124"/>
        <v>no</v>
      </c>
      <c r="HF19" s="14">
        <f t="shared" si="125"/>
        <v>-0.20773346436846049</v>
      </c>
      <c r="HG19" s="14">
        <v>6.3145011501781183E-3</v>
      </c>
      <c r="HH19" s="14">
        <f t="shared" si="126"/>
        <v>-2.6950530506556387E-3</v>
      </c>
      <c r="HI19" s="18">
        <f t="shared" si="195"/>
        <v>-0.1281465083651433</v>
      </c>
      <c r="HJ19" s="14" t="str">
        <f t="shared" si="127"/>
        <v>no</v>
      </c>
      <c r="HK19" s="14">
        <f t="shared" si="128"/>
        <v>-0.14726527518204766</v>
      </c>
      <c r="HL19" s="14">
        <v>1.8744576829222825E-3</v>
      </c>
      <c r="HM19" s="14">
        <f t="shared" si="129"/>
        <v>-3.1805992004918848E-2</v>
      </c>
      <c r="HN19" s="18">
        <f t="shared" si="196"/>
        <v>-1.5123363970621904</v>
      </c>
      <c r="HO19" s="14" t="str">
        <f t="shared" si="130"/>
        <v>no</v>
      </c>
      <c r="HP19" s="14">
        <f t="shared" si="131"/>
        <v>-7.3841496046526622E-2</v>
      </c>
      <c r="HQ19" s="14">
        <v>6.7413286267579517E-2</v>
      </c>
      <c r="HR19" s="14">
        <f t="shared" si="132"/>
        <v>5.1430831774216659E-2</v>
      </c>
      <c r="HS19" s="18">
        <f t="shared" si="197"/>
        <v>2.4454737588848521</v>
      </c>
      <c r="HT19" s="14" t="str">
        <f t="shared" si="133"/>
        <v>yes</v>
      </c>
      <c r="HU19" s="14">
        <f t="shared" si="134"/>
        <v>0.1134688738635545</v>
      </c>
      <c r="HV19" s="14">
        <v>-8.6864101422903859E-4</v>
      </c>
      <c r="HW19" s="14">
        <f t="shared" si="135"/>
        <v>-1.537377423639253E-2</v>
      </c>
      <c r="HX19" s="18">
        <f t="shared" si="198"/>
        <v>-0.7310043445372717</v>
      </c>
      <c r="HY19" s="14" t="str">
        <f t="shared" si="136"/>
        <v>no</v>
      </c>
      <c r="HZ19" s="14">
        <f t="shared" si="137"/>
        <v>8.3273690969048186E-2</v>
      </c>
      <c r="IA19" s="14">
        <v>1.6705016240949683E-2</v>
      </c>
      <c r="IB19" s="14">
        <f t="shared" si="138"/>
        <v>1.688067972363828E-3</v>
      </c>
      <c r="IC19" s="18">
        <f t="shared" si="199"/>
        <v>8.0265587532247842E-2</v>
      </c>
      <c r="ID19" s="14" t="str">
        <f t="shared" si="139"/>
        <v>no</v>
      </c>
      <c r="IE19" s="14">
        <f t="shared" si="140"/>
        <v>-6.8231934186002985E-2</v>
      </c>
      <c r="IF19" s="14">
        <v>1.1662304528889588E-2</v>
      </c>
      <c r="IG19" s="14">
        <f t="shared" si="141"/>
        <v>2.1459287019518162E-3</v>
      </c>
      <c r="IH19" s="18">
        <f t="shared" si="200"/>
        <v>0.10203631067253779</v>
      </c>
      <c r="II19" s="14" t="str">
        <f t="shared" si="142"/>
        <v>no</v>
      </c>
      <c r="IJ19" s="14">
        <f t="shared" si="143"/>
        <v>9.7307233681044741E-2</v>
      </c>
      <c r="IK19" s="14">
        <v>9.6649160799019921E-3</v>
      </c>
      <c r="IL19" s="14">
        <f t="shared" si="144"/>
        <v>-2.7290606829338867E-3</v>
      </c>
      <c r="IM19" s="18">
        <f t="shared" si="201"/>
        <v>-0.12976353009062028</v>
      </c>
      <c r="IN19" s="14" t="str">
        <f t="shared" si="145"/>
        <v>no</v>
      </c>
      <c r="IO19" s="14">
        <f t="shared" si="146"/>
        <v>-1.2765473381370662E-2</v>
      </c>
      <c r="IP19" s="14">
        <v>-4.3591675070102625E-3</v>
      </c>
      <c r="IQ19" s="14">
        <f t="shared" si="147"/>
        <v>-1.3548811753369323E-2</v>
      </c>
      <c r="IR19" s="18">
        <f t="shared" si="202"/>
        <v>-0.64422958882702208</v>
      </c>
      <c r="IS19" s="14" t="str">
        <f t="shared" si="148"/>
        <v>no</v>
      </c>
      <c r="IT19" s="14">
        <f t="shared" si="149"/>
        <v>-2.8556292260178869E-2</v>
      </c>
      <c r="IU19" s="14">
        <v>9.1286658229995845E-3</v>
      </c>
      <c r="IV19" s="14">
        <f t="shared" si="150"/>
        <v>2.7624063747935627E-4</v>
      </c>
      <c r="IW19" s="18">
        <f t="shared" si="203"/>
        <v>1.3134907735092297E-2</v>
      </c>
      <c r="IX19" s="14" t="str">
        <f t="shared" si="151"/>
        <v>no</v>
      </c>
      <c r="IY19" s="14">
        <f t="shared" si="152"/>
        <v>7.7841084429708957E-3</v>
      </c>
    </row>
    <row r="20" spans="1:259" x14ac:dyDescent="0.25">
      <c r="A20" s="13">
        <v>44636</v>
      </c>
      <c r="B20" s="7">
        <f t="shared" si="0"/>
        <v>14</v>
      </c>
      <c r="C20" s="14">
        <v>2.2136921648393443E-2</v>
      </c>
      <c r="D20" s="14">
        <v>3.6350828087319015E-2</v>
      </c>
      <c r="E20" s="14">
        <v>4.7924686316039355E-2</v>
      </c>
      <c r="F20" s="14">
        <f t="shared" si="204"/>
        <v>1.1172048504145382E-2</v>
      </c>
      <c r="G20" s="18">
        <f t="shared" si="153"/>
        <v>0.53121737501381139</v>
      </c>
      <c r="H20" s="14" t="str">
        <f t="shared" si="2"/>
        <v>no</v>
      </c>
      <c r="I20" s="14">
        <f t="shared" si="1"/>
        <v>3.4461622987461832E-2</v>
      </c>
      <c r="J20" s="14">
        <v>2.6508634092483739E-2</v>
      </c>
      <c r="K20" s="14">
        <f t="shared" si="3"/>
        <v>1.7418726890998937E-3</v>
      </c>
      <c r="L20" s="18">
        <f t="shared" si="154"/>
        <v>8.2823936645867346E-2</v>
      </c>
      <c r="M20" s="14" t="str">
        <f t="shared" si="4"/>
        <v>no</v>
      </c>
      <c r="N20" s="14">
        <f t="shared" si="5"/>
        <v>-3.0267487468449802E-2</v>
      </c>
      <c r="O20" s="14">
        <v>4.7492871115292404E-4</v>
      </c>
      <c r="P20" s="14">
        <f t="shared" si="6"/>
        <v>-1.3456491400689932E-2</v>
      </c>
      <c r="Q20" s="18">
        <f t="shared" si="155"/>
        <v>-0.63983986787365366</v>
      </c>
      <c r="R20" s="14" t="str">
        <f t="shared" si="7"/>
        <v>no</v>
      </c>
      <c r="S20" s="14">
        <f t="shared" si="8"/>
        <v>2.4258910139048899E-2</v>
      </c>
      <c r="T20" s="14">
        <v>-4.9171047522488243E-3</v>
      </c>
      <c r="U20" s="14">
        <f t="shared" si="9"/>
        <v>-5.7856594157132766E-3</v>
      </c>
      <c r="V20" s="18">
        <f t="shared" si="156"/>
        <v>-0.27510109774395886</v>
      </c>
      <c r="W20" s="14" t="str">
        <f t="shared" si="10"/>
        <v>no</v>
      </c>
      <c r="X20" s="14">
        <f t="shared" si="11"/>
        <v>-8.916951463343617E-2</v>
      </c>
      <c r="Y20" s="14">
        <v>6.4021797667210167E-2</v>
      </c>
      <c r="Z20" s="14">
        <f t="shared" si="12"/>
        <v>4.2577489698106381E-2</v>
      </c>
      <c r="AA20" s="18">
        <f t="shared" si="157"/>
        <v>2.0245080661539654</v>
      </c>
      <c r="AB20" s="14" t="str">
        <f t="shared" si="13"/>
        <v>yes</v>
      </c>
      <c r="AC20" s="14">
        <f t="shared" si="14"/>
        <v>-9.501911828887051E-3</v>
      </c>
      <c r="AD20" s="14">
        <v>-3.7718973422225119E-2</v>
      </c>
      <c r="AE20" s="14">
        <f t="shared" si="15"/>
        <v>-5.2804071689549016E-2</v>
      </c>
      <c r="AF20" s="18">
        <f t="shared" si="158"/>
        <v>-2.5107696536186035</v>
      </c>
      <c r="AG20" s="14" t="str">
        <f t="shared" si="16"/>
        <v>yes</v>
      </c>
      <c r="AH20" s="14">
        <f t="shared" si="17"/>
        <v>7.927416989870574E-3</v>
      </c>
      <c r="AI20" s="14">
        <v>2.7284936653956336E-2</v>
      </c>
      <c r="AJ20" s="14">
        <f t="shared" si="18"/>
        <v>1.1046229600378703E-2</v>
      </c>
      <c r="AK20" s="18">
        <f t="shared" si="159"/>
        <v>0.52523483852900721</v>
      </c>
      <c r="AL20" s="14" t="str">
        <f t="shared" si="19"/>
        <v>no</v>
      </c>
      <c r="AM20" s="14">
        <f t="shared" si="20"/>
        <v>-9.259003333620109E-3</v>
      </c>
      <c r="AN20" s="14">
        <v>3.6494064335408048E-2</v>
      </c>
      <c r="AO20" s="14">
        <f t="shared" si="21"/>
        <v>1.6063035373096019E-2</v>
      </c>
      <c r="AP20" s="18">
        <f t="shared" si="160"/>
        <v>0.76377787676842923</v>
      </c>
      <c r="AQ20" s="14" t="str">
        <f t="shared" si="22"/>
        <v>no</v>
      </c>
      <c r="AR20" s="14">
        <f t="shared" si="23"/>
        <v>9.2100321597468365E-2</v>
      </c>
      <c r="AS20" s="14">
        <v>-1.7570859253376544E-3</v>
      </c>
      <c r="AT20" s="14">
        <f t="shared" si="24"/>
        <v>-1.0725033393415845E-2</v>
      </c>
      <c r="AU20" s="18">
        <f t="shared" si="161"/>
        <v>-0.50996234791424744</v>
      </c>
      <c r="AV20" s="14" t="str">
        <f t="shared" si="25"/>
        <v>no</v>
      </c>
      <c r="AW20" s="14">
        <f t="shared" si="26"/>
        <v>7.3675380347750424E-2</v>
      </c>
      <c r="AX20" s="14">
        <v>0.10084336080719325</v>
      </c>
      <c r="AY20" s="14">
        <f t="shared" si="27"/>
        <v>5.5009483312596356E-2</v>
      </c>
      <c r="AZ20" s="18">
        <f t="shared" si="162"/>
        <v>2.6156343051447273</v>
      </c>
      <c r="BA20" s="14" t="str">
        <f t="shared" si="28"/>
        <v>yes</v>
      </c>
      <c r="BB20" s="14">
        <f t="shared" si="29"/>
        <v>-1.3162927507195089E-2</v>
      </c>
      <c r="BC20" s="14">
        <v>1.3605634153032722E-2</v>
      </c>
      <c r="BD20" s="14">
        <f t="shared" si="30"/>
        <v>-4.3853566092380784E-3</v>
      </c>
      <c r="BE20" s="18">
        <f t="shared" si="163"/>
        <v>-0.20851839531438948</v>
      </c>
      <c r="BF20" s="14" t="str">
        <f t="shared" si="31"/>
        <v>no</v>
      </c>
      <c r="BG20" s="14">
        <f t="shared" si="32"/>
        <v>1.9249308005667924E-2</v>
      </c>
      <c r="BH20" s="14">
        <v>-6.9524771107296545E-4</v>
      </c>
      <c r="BI20" s="14">
        <f t="shared" si="33"/>
        <v>-1.1972931987251736E-2</v>
      </c>
      <c r="BJ20" s="18">
        <f t="shared" si="164"/>
        <v>-0.56929841462170561</v>
      </c>
      <c r="BK20" s="14" t="str">
        <f t="shared" si="34"/>
        <v>no</v>
      </c>
      <c r="BL20" s="14">
        <f t="shared" si="35"/>
        <v>-3.8199347494310427E-2</v>
      </c>
      <c r="BM20" s="14">
        <v>2.3443396735771383E-2</v>
      </c>
      <c r="BN20" s="14">
        <f t="shared" si="36"/>
        <v>4.7301681318727209E-3</v>
      </c>
      <c r="BO20" s="18">
        <f t="shared" si="165"/>
        <v>0.22491376558695186</v>
      </c>
      <c r="BP20" s="14" t="str">
        <f t="shared" si="37"/>
        <v>no</v>
      </c>
      <c r="BQ20" s="14">
        <f t="shared" si="38"/>
        <v>-7.3081498329445153E-3</v>
      </c>
      <c r="BR20" s="14">
        <v>1.2994874766063601E-2</v>
      </c>
      <c r="BS20" s="14">
        <f t="shared" si="39"/>
        <v>-1.9354812546792943E-5</v>
      </c>
      <c r="BT20" s="18">
        <f t="shared" si="166"/>
        <v>-9.2029789444404415E-4</v>
      </c>
      <c r="BU20" s="14" t="str">
        <f t="shared" si="40"/>
        <v>no</v>
      </c>
      <c r="BV20" s="14">
        <f t="shared" si="41"/>
        <v>-4.0120825962909473E-2</v>
      </c>
      <c r="BW20" s="14">
        <v>3.6241458499011121E-2</v>
      </c>
      <c r="BX20" s="14">
        <f t="shared" si="42"/>
        <v>2.0691461758056987E-2</v>
      </c>
      <c r="BY20" s="18">
        <f t="shared" si="167"/>
        <v>0.98385394551726513</v>
      </c>
      <c r="BZ20" s="14" t="str">
        <f t="shared" si="43"/>
        <v>no</v>
      </c>
      <c r="CA20" s="14">
        <f t="shared" si="44"/>
        <v>0.10511927130963275</v>
      </c>
      <c r="CB20" s="14">
        <v>2.0223949778934127E-2</v>
      </c>
      <c r="CC20" s="14">
        <f t="shared" si="45"/>
        <v>1.8751950367549425E-4</v>
      </c>
      <c r="CD20" s="18">
        <f t="shared" si="168"/>
        <v>8.916325279954453E-3</v>
      </c>
      <c r="CE20" s="14" t="str">
        <f t="shared" si="46"/>
        <v>no</v>
      </c>
      <c r="CF20" s="14">
        <f t="shared" si="47"/>
        <v>2.5864727857918032E-2</v>
      </c>
      <c r="CG20" s="14">
        <v>4.4444134718982065E-2</v>
      </c>
      <c r="CH20" s="14">
        <f t="shared" si="48"/>
        <v>2.6322492671470195E-2</v>
      </c>
      <c r="CI20" s="18">
        <f t="shared" si="169"/>
        <v>1.2516026452597582</v>
      </c>
      <c r="CJ20" s="14" t="str">
        <f t="shared" si="49"/>
        <v>no</v>
      </c>
      <c r="CK20" s="14">
        <f t="shared" si="50"/>
        <v>-3.3885873889600598E-2</v>
      </c>
      <c r="CL20" s="14">
        <v>2.5128277844033715E-2</v>
      </c>
      <c r="CM20" s="14">
        <f t="shared" si="51"/>
        <v>2.1499933817328461E-3</v>
      </c>
      <c r="CN20" s="18">
        <f t="shared" si="170"/>
        <v>0.10222958127306815</v>
      </c>
      <c r="CO20" s="14" t="str">
        <f t="shared" si="52"/>
        <v>no</v>
      </c>
      <c r="CP20" s="14">
        <f t="shared" si="53"/>
        <v>-3.1309689611462216E-2</v>
      </c>
      <c r="CQ20" s="14">
        <v>-1.0005598471207688E-2</v>
      </c>
      <c r="CR20" s="14">
        <f t="shared" si="54"/>
        <v>-1.2184531771290617E-2</v>
      </c>
      <c r="CS20" s="18">
        <f t="shared" si="171"/>
        <v>-0.57935972806739244</v>
      </c>
      <c r="CT20" s="14" t="str">
        <f t="shared" si="55"/>
        <v>no</v>
      </c>
      <c r="CU20" s="14">
        <f t="shared" si="56"/>
        <v>-8.5835265635345756E-2</v>
      </c>
      <c r="CV20" s="14">
        <v>1.9486440839328711E-2</v>
      </c>
      <c r="CW20" s="14">
        <f t="shared" si="57"/>
        <v>7.2311607519258067E-4</v>
      </c>
      <c r="CX20" s="18">
        <f t="shared" si="172"/>
        <v>3.4383293551899695E-2</v>
      </c>
      <c r="CY20" s="14" t="str">
        <f t="shared" si="58"/>
        <v>no</v>
      </c>
      <c r="CZ20" s="14">
        <f t="shared" si="59"/>
        <v>-0.13954337896617039</v>
      </c>
      <c r="DA20" s="14">
        <v>3.0607920199527534E-2</v>
      </c>
      <c r="DB20" s="14">
        <f t="shared" si="60"/>
        <v>1.5708471727952748E-3</v>
      </c>
      <c r="DC20" s="18">
        <f t="shared" si="173"/>
        <v>7.4691880488215429E-2</v>
      </c>
      <c r="DD20" s="14" t="str">
        <f t="shared" si="61"/>
        <v>no</v>
      </c>
      <c r="DE20" s="14">
        <f t="shared" si="62"/>
        <v>2.025802105143373E-2</v>
      </c>
      <c r="DF20" s="14">
        <v>6.1793171257071247E-2</v>
      </c>
      <c r="DG20" s="14">
        <f t="shared" si="63"/>
        <v>4.3639434397297977E-2</v>
      </c>
      <c r="DH20" s="18">
        <f t="shared" si="174"/>
        <v>2.0750022503946686</v>
      </c>
      <c r="DI20" s="14" t="str">
        <f t="shared" si="64"/>
        <v>yes</v>
      </c>
      <c r="DJ20" s="14">
        <f t="shared" si="65"/>
        <v>0.16400047348697425</v>
      </c>
      <c r="DK20" s="14">
        <v>2.0215450947094562E-2</v>
      </c>
      <c r="DL20" s="14">
        <f t="shared" si="66"/>
        <v>1.0723847303771468E-3</v>
      </c>
      <c r="DM20" s="18">
        <f t="shared" si="175"/>
        <v>5.0990595078822497E-2</v>
      </c>
      <c r="DN20" s="14" t="str">
        <f t="shared" si="67"/>
        <v>no</v>
      </c>
      <c r="DO20" s="14">
        <f t="shared" si="68"/>
        <v>-3.3967477956819789E-3</v>
      </c>
      <c r="DP20" s="14">
        <v>3.4634479969872907E-2</v>
      </c>
      <c r="DQ20" s="14">
        <f t="shared" si="69"/>
        <v>1.4405319111602977E-2</v>
      </c>
      <c r="DR20" s="18">
        <f t="shared" si="176"/>
        <v>0.68495547632671128</v>
      </c>
      <c r="DS20" s="14" t="str">
        <f t="shared" si="70"/>
        <v>no</v>
      </c>
      <c r="DT20" s="14">
        <f t="shared" si="71"/>
        <v>-2.1903761923723827E-2</v>
      </c>
      <c r="DU20" s="14">
        <v>-2.3256840240719518E-2</v>
      </c>
      <c r="DV20" s="14">
        <f t="shared" si="72"/>
        <v>-4.8433931166597249E-2</v>
      </c>
      <c r="DW20" s="18">
        <f t="shared" si="177"/>
        <v>-2.3029747647777135</v>
      </c>
      <c r="DX20" s="14" t="str">
        <f t="shared" si="73"/>
        <v>yes</v>
      </c>
      <c r="DY20" s="14">
        <f t="shared" si="74"/>
        <v>-4.0408763875282611E-2</v>
      </c>
      <c r="DZ20" s="14">
        <v>2.9664357806881403E-3</v>
      </c>
      <c r="EA20" s="14">
        <f t="shared" si="75"/>
        <v>-2.1080136090338383E-3</v>
      </c>
      <c r="EB20" s="18">
        <f t="shared" si="178"/>
        <v>-0.10023349392627863</v>
      </c>
      <c r="EC20" s="14" t="str">
        <f t="shared" si="76"/>
        <v>no</v>
      </c>
      <c r="ED20" s="14">
        <f t="shared" si="77"/>
        <v>-0.2394495527896188</v>
      </c>
      <c r="EE20" s="14">
        <v>3.5884951015621218E-2</v>
      </c>
      <c r="EF20" s="14">
        <f t="shared" si="78"/>
        <v>1.4899644374165043E-2</v>
      </c>
      <c r="EG20" s="18">
        <f t="shared" si="179"/>
        <v>0.70846004384481664</v>
      </c>
      <c r="EH20" s="14" t="str">
        <f t="shared" si="79"/>
        <v>no</v>
      </c>
      <c r="EI20" s="14">
        <f t="shared" si="80"/>
        <v>-8.9745895513161034E-2</v>
      </c>
      <c r="EJ20" s="14">
        <v>3.6515196646671119E-2</v>
      </c>
      <c r="EK20" s="14">
        <f t="shared" si="81"/>
        <v>1.2603922015383323E-2</v>
      </c>
      <c r="EL20" s="18">
        <f t="shared" si="180"/>
        <v>0.59930122621705262</v>
      </c>
      <c r="EM20" s="14" t="str">
        <f t="shared" si="82"/>
        <v>no</v>
      </c>
      <c r="EN20" s="14">
        <f t="shared" si="83"/>
        <v>-6.1431364982376807E-2</v>
      </c>
      <c r="EO20" s="14">
        <v>4.3716340695928786E-2</v>
      </c>
      <c r="EP20" s="14">
        <f t="shared" si="84"/>
        <v>2.9358099500017727E-2</v>
      </c>
      <c r="EQ20" s="18">
        <f t="shared" si="181"/>
        <v>1.3959420732918399</v>
      </c>
      <c r="ER20" s="14" t="str">
        <f t="shared" si="85"/>
        <v>no</v>
      </c>
      <c r="ES20" s="14">
        <f t="shared" si="86"/>
        <v>-7.7507873755284701E-2</v>
      </c>
      <c r="ET20" s="14">
        <v>-5.8881526669417143E-3</v>
      </c>
      <c r="EU20" s="14">
        <f t="shared" si="87"/>
        <v>-2.1752106729117666E-3</v>
      </c>
      <c r="EV20" s="18">
        <f t="shared" si="182"/>
        <v>-0.10342863292595478</v>
      </c>
      <c r="EW20" s="14" t="str">
        <f t="shared" si="88"/>
        <v>no</v>
      </c>
      <c r="EX20" s="14">
        <f t="shared" si="89"/>
        <v>-6.66595821986046E-2</v>
      </c>
      <c r="EY20" s="14">
        <v>-2.6872681619543788E-3</v>
      </c>
      <c r="EZ20" s="14">
        <f t="shared" si="90"/>
        <v>-1.2154495253135592E-2</v>
      </c>
      <c r="FA20" s="18">
        <f t="shared" si="183"/>
        <v>-0.57793152800874192</v>
      </c>
      <c r="FB20" s="14" t="str">
        <f t="shared" si="91"/>
        <v>no</v>
      </c>
      <c r="FC20" s="14">
        <f t="shared" si="92"/>
        <v>-4.0896725722285532E-2</v>
      </c>
      <c r="FD20" s="14">
        <v>3.604925672758251E-2</v>
      </c>
      <c r="FE20" s="14">
        <f t="shared" si="93"/>
        <v>2.5574758793100033E-2</v>
      </c>
      <c r="FF20" s="18">
        <f t="shared" si="184"/>
        <v>1.2160488049833478</v>
      </c>
      <c r="FG20" s="14" t="str">
        <f t="shared" si="94"/>
        <v>no</v>
      </c>
      <c r="FH20" s="14">
        <f t="shared" si="95"/>
        <v>-8.8269760385365131E-2</v>
      </c>
      <c r="FI20" s="14">
        <v>2.6225401182484481E-2</v>
      </c>
      <c r="FJ20" s="14">
        <f t="shared" si="96"/>
        <v>2.4840302979399209E-3</v>
      </c>
      <c r="FK20" s="18">
        <f t="shared" si="185"/>
        <v>0.11811263205998421</v>
      </c>
      <c r="FL20" s="14" t="str">
        <f t="shared" si="97"/>
        <v>no</v>
      </c>
      <c r="FM20" s="14">
        <f t="shared" si="98"/>
        <v>1.7197928490222079E-2</v>
      </c>
      <c r="FN20" s="14">
        <v>2.4900762590312337E-2</v>
      </c>
      <c r="FO20" s="14">
        <f t="shared" si="99"/>
        <v>-2.4275353257154977E-3</v>
      </c>
      <c r="FP20" s="18">
        <f t="shared" si="186"/>
        <v>-0.11542636455627613</v>
      </c>
      <c r="FQ20" s="14" t="str">
        <f t="shared" si="100"/>
        <v>no</v>
      </c>
      <c r="FR20" s="14">
        <f t="shared" si="101"/>
        <v>2.7962023829424393E-2</v>
      </c>
      <c r="FS20" s="14">
        <v>7.7135766205726972E-2</v>
      </c>
      <c r="FT20" s="14">
        <f t="shared" si="102"/>
        <v>6.9656334954437155E-2</v>
      </c>
      <c r="FU20" s="18">
        <f t="shared" si="187"/>
        <v>3.3120743607449508</v>
      </c>
      <c r="FV20" s="14" t="str">
        <f t="shared" si="103"/>
        <v>yes</v>
      </c>
      <c r="FW20" s="14">
        <f t="shared" si="104"/>
        <v>0.15667828588429022</v>
      </c>
      <c r="FX20" s="14">
        <v>4.5032555709872822E-2</v>
      </c>
      <c r="FY20" s="14">
        <f t="shared" si="105"/>
        <v>3.1533157736693268E-3</v>
      </c>
      <c r="FZ20" s="18">
        <f t="shared" si="188"/>
        <v>0.14993634580593898</v>
      </c>
      <c r="GA20" s="14" t="str">
        <f t="shared" si="106"/>
        <v>no</v>
      </c>
      <c r="GB20" s="14">
        <f t="shared" si="107"/>
        <v>-0.11663062067632189</v>
      </c>
      <c r="GC20" s="14">
        <v>2.4808492628364362E-2</v>
      </c>
      <c r="GD20" s="14">
        <f t="shared" si="108"/>
        <v>8.5485254332003623E-3</v>
      </c>
      <c r="GE20" s="18">
        <f t="shared" si="189"/>
        <v>0.40647203054824899</v>
      </c>
      <c r="GF20" s="14" t="str">
        <f t="shared" si="109"/>
        <v>no</v>
      </c>
      <c r="GG20" s="14">
        <f t="shared" si="110"/>
        <v>-1.4892834875016126E-2</v>
      </c>
      <c r="GH20" s="14">
        <v>-5.5152113744635434E-3</v>
      </c>
      <c r="GI20" s="14">
        <f t="shared" si="111"/>
        <v>-1.5189134688156466E-2</v>
      </c>
      <c r="GJ20" s="18">
        <f t="shared" si="190"/>
        <v>-0.72222495765031858</v>
      </c>
      <c r="GK20" s="14" t="str">
        <f t="shared" si="112"/>
        <v>no</v>
      </c>
      <c r="GL20" s="14">
        <f t="shared" si="113"/>
        <v>-6.0242520301265937E-2</v>
      </c>
      <c r="GM20" s="14">
        <v>2.9668424514353954E-2</v>
      </c>
      <c r="GN20" s="14">
        <f t="shared" si="114"/>
        <v>1.8141841905402356E-2</v>
      </c>
      <c r="GO20" s="18">
        <f t="shared" si="191"/>
        <v>0.86262260957133341</v>
      </c>
      <c r="GP20" s="14" t="str">
        <f t="shared" si="115"/>
        <v>no</v>
      </c>
      <c r="GQ20" s="14">
        <f t="shared" si="116"/>
        <v>-5.1609253964021745E-2</v>
      </c>
      <c r="GR20" s="14">
        <v>4.392833891418718E-3</v>
      </c>
      <c r="GS20" s="14">
        <f t="shared" si="117"/>
        <v>-3.2854926381372411E-3</v>
      </c>
      <c r="GT20" s="18">
        <f t="shared" si="192"/>
        <v>-0.1562211956214539</v>
      </c>
      <c r="GU20" s="14" t="str">
        <f t="shared" si="118"/>
        <v>no</v>
      </c>
      <c r="GV20" s="14">
        <f t="shared" si="119"/>
        <v>-4.0156684064947559E-2</v>
      </c>
      <c r="GW20" s="14">
        <v>3.1113001856265202E-2</v>
      </c>
      <c r="GX20" s="14">
        <f t="shared" si="120"/>
        <v>1.3923067710893539E-2</v>
      </c>
      <c r="GY20" s="18">
        <f t="shared" si="193"/>
        <v>0.66202500631608197</v>
      </c>
      <c r="GZ20" s="14" t="str">
        <f t="shared" si="121"/>
        <v>no</v>
      </c>
      <c r="HA20" s="14">
        <f t="shared" si="122"/>
        <v>2.3092962701816225E-2</v>
      </c>
      <c r="HB20" s="14">
        <v>1.190802012136789E-2</v>
      </c>
      <c r="HC20" s="14">
        <f t="shared" si="123"/>
        <v>9.873257320727297E-3</v>
      </c>
      <c r="HD20" s="18">
        <f t="shared" si="194"/>
        <v>0.46946142731179102</v>
      </c>
      <c r="HE20" s="14" t="str">
        <f t="shared" si="124"/>
        <v>no</v>
      </c>
      <c r="HF20" s="14">
        <f t="shared" si="125"/>
        <v>-0.20091969712261909</v>
      </c>
      <c r="HG20" s="14">
        <v>3.5826151956225648E-2</v>
      </c>
      <c r="HH20" s="14">
        <f t="shared" si="126"/>
        <v>1.931624567672053E-2</v>
      </c>
      <c r="HI20" s="18">
        <f t="shared" si="195"/>
        <v>0.91846408648351086</v>
      </c>
      <c r="HJ20" s="14" t="str">
        <f t="shared" si="127"/>
        <v>no</v>
      </c>
      <c r="HK20" s="14">
        <f t="shared" si="128"/>
        <v>-0.14457022213139201</v>
      </c>
      <c r="HL20" s="14">
        <v>0.10577749961714467</v>
      </c>
      <c r="HM20" s="14">
        <f t="shared" si="129"/>
        <v>4.8071609232991447E-2</v>
      </c>
      <c r="HN20" s="18">
        <f t="shared" si="196"/>
        <v>2.2857467956717268</v>
      </c>
      <c r="HO20" s="14" t="str">
        <f t="shared" si="130"/>
        <v>yes</v>
      </c>
      <c r="HP20" s="14">
        <f t="shared" si="131"/>
        <v>-4.2035504041607774E-2</v>
      </c>
      <c r="HQ20" s="14">
        <v>6.8561031130876651E-2</v>
      </c>
      <c r="HR20" s="14">
        <f t="shared" si="132"/>
        <v>3.7329219264206806E-2</v>
      </c>
      <c r="HS20" s="18">
        <f t="shared" si="197"/>
        <v>1.7749591636206246</v>
      </c>
      <c r="HT20" s="14" t="str">
        <f t="shared" si="133"/>
        <v>no</v>
      </c>
      <c r="HU20" s="14">
        <f t="shared" si="134"/>
        <v>6.2038042089337837E-2</v>
      </c>
      <c r="HV20" s="14">
        <v>6.3627284233137293E-2</v>
      </c>
      <c r="HW20" s="14">
        <f t="shared" si="135"/>
        <v>3.4983826736080359E-2</v>
      </c>
      <c r="HX20" s="18">
        <f t="shared" si="198"/>
        <v>1.6634385896000192</v>
      </c>
      <c r="HY20" s="14" t="str">
        <f t="shared" si="136"/>
        <v>no</v>
      </c>
      <c r="HZ20" s="14">
        <f t="shared" si="137"/>
        <v>9.864746520544071E-2</v>
      </c>
      <c r="IA20" s="14">
        <v>3.0317181462866931E-2</v>
      </c>
      <c r="IB20" s="14">
        <f t="shared" si="138"/>
        <v>2.5202933894988705E-3</v>
      </c>
      <c r="IC20" s="18">
        <f t="shared" si="199"/>
        <v>0.11983689814249208</v>
      </c>
      <c r="ID20" s="14" t="str">
        <f t="shared" si="139"/>
        <v>no</v>
      </c>
      <c r="IE20" s="14">
        <f t="shared" si="140"/>
        <v>-6.9920002158366815E-2</v>
      </c>
      <c r="IF20" s="14">
        <v>-7.469855422855662E-3</v>
      </c>
      <c r="IG20" s="14">
        <f t="shared" si="141"/>
        <v>-2.5194103716292458E-2</v>
      </c>
      <c r="IH20" s="18">
        <f t="shared" si="200"/>
        <v>-1.1979491171228476</v>
      </c>
      <c r="II20" s="14" t="str">
        <f t="shared" si="142"/>
        <v>no</v>
      </c>
      <c r="IJ20" s="14">
        <f t="shared" si="143"/>
        <v>9.516130497909292E-2</v>
      </c>
      <c r="IK20" s="14">
        <v>1.8193248226919149E-2</v>
      </c>
      <c r="IL20" s="14">
        <f t="shared" si="144"/>
        <v>-4.8311619088087822E-3</v>
      </c>
      <c r="IM20" s="18">
        <f t="shared" si="201"/>
        <v>-0.22971589735864961</v>
      </c>
      <c r="IN20" s="14" t="str">
        <f t="shared" si="145"/>
        <v>no</v>
      </c>
      <c r="IO20" s="14">
        <f t="shared" si="146"/>
        <v>-1.0036412698436775E-2</v>
      </c>
      <c r="IP20" s="14">
        <v>4.1850696818443493E-2</v>
      </c>
      <c r="IQ20" s="14">
        <f t="shared" si="147"/>
        <v>2.5483869748939136E-2</v>
      </c>
      <c r="IR20" s="18">
        <f t="shared" si="202"/>
        <v>1.2117271410164618</v>
      </c>
      <c r="IS20" s="14" t="str">
        <f t="shared" si="148"/>
        <v>no</v>
      </c>
      <c r="IT20" s="14">
        <f t="shared" si="149"/>
        <v>-1.5007480506809546E-2</v>
      </c>
      <c r="IU20" s="14">
        <v>1.4749749424044107E-2</v>
      </c>
      <c r="IV20" s="14">
        <f t="shared" si="150"/>
        <v>-1.9092740697489365E-3</v>
      </c>
      <c r="IW20" s="18">
        <f t="shared" si="203"/>
        <v>-9.0783669542576162E-2</v>
      </c>
      <c r="IX20" s="14" t="str">
        <f t="shared" si="151"/>
        <v>no</v>
      </c>
      <c r="IY20" s="14">
        <f t="shared" si="152"/>
        <v>7.5078678054915395E-3</v>
      </c>
    </row>
    <row r="21" spans="1:259" x14ac:dyDescent="0.25">
      <c r="A21" s="13">
        <v>44635</v>
      </c>
      <c r="B21" s="7">
        <f t="shared" si="0"/>
        <v>13</v>
      </c>
      <c r="C21" s="14">
        <v>2.1182629724144964E-2</v>
      </c>
      <c r="D21" s="14">
        <v>3.1084700505115484E-2</v>
      </c>
      <c r="E21" s="14">
        <v>2.4390290659704487E-2</v>
      </c>
      <c r="F21" s="14">
        <f t="shared" si="204"/>
        <v>-1.0630275976218989E-2</v>
      </c>
      <c r="G21" s="18">
        <f t="shared" si="153"/>
        <v>-0.50545674749479663</v>
      </c>
      <c r="H21" s="14" t="str">
        <f t="shared" si="2"/>
        <v>no</v>
      </c>
      <c r="I21" s="14">
        <f t="shared" si="1"/>
        <v>2.328957448331645E-2</v>
      </c>
      <c r="J21" s="14">
        <v>-1.4157986432764525E-2</v>
      </c>
      <c r="K21" s="14">
        <f t="shared" si="3"/>
        <v>-3.7932077925026501E-2</v>
      </c>
      <c r="L21" s="18">
        <f t="shared" si="154"/>
        <v>-1.8036243627724322</v>
      </c>
      <c r="M21" s="14" t="str">
        <f t="shared" si="4"/>
        <v>no</v>
      </c>
      <c r="N21" s="14">
        <f t="shared" si="5"/>
        <v>-3.2009360157549696E-2</v>
      </c>
      <c r="O21" s="14">
        <v>1.0200365469894562E-2</v>
      </c>
      <c r="P21" s="14">
        <f t="shared" si="6"/>
        <v>-3.1830903599951877E-3</v>
      </c>
      <c r="Q21" s="18">
        <f t="shared" si="155"/>
        <v>-0.15135209132335928</v>
      </c>
      <c r="R21" s="14" t="str">
        <f t="shared" si="7"/>
        <v>no</v>
      </c>
      <c r="S21" s="14">
        <f t="shared" si="8"/>
        <v>3.7715401539738833E-2</v>
      </c>
      <c r="T21" s="14">
        <v>-5.0296636572260041E-4</v>
      </c>
      <c r="U21" s="14">
        <f t="shared" si="9"/>
        <v>-1.4569206460322121E-3</v>
      </c>
      <c r="V21" s="18">
        <f t="shared" si="156"/>
        <v>-6.9274812126127752E-2</v>
      </c>
      <c r="W21" s="14" t="str">
        <f t="shared" si="10"/>
        <v>no</v>
      </c>
      <c r="X21" s="14">
        <f t="shared" si="11"/>
        <v>-8.3383855217722888E-2</v>
      </c>
      <c r="Y21" s="14">
        <v>5.2599133112583386E-2</v>
      </c>
      <c r="Z21" s="14">
        <f t="shared" si="12"/>
        <v>3.2283708208142373E-2</v>
      </c>
      <c r="AA21" s="18">
        <f t="shared" si="157"/>
        <v>1.5350512239253036</v>
      </c>
      <c r="AB21" s="14" t="str">
        <f t="shared" si="13"/>
        <v>no</v>
      </c>
      <c r="AC21" s="14">
        <f t="shared" si="14"/>
        <v>-5.2079401526993432E-2</v>
      </c>
      <c r="AD21" s="14">
        <v>-8.3256068512209641E-4</v>
      </c>
      <c r="AE21" s="14">
        <f t="shared" si="15"/>
        <v>-1.5335159369760308E-2</v>
      </c>
      <c r="AF21" s="18">
        <f t="shared" si="158"/>
        <v>-0.72916825439845201</v>
      </c>
      <c r="AG21" s="14" t="str">
        <f t="shared" si="16"/>
        <v>no</v>
      </c>
      <c r="AH21" s="14">
        <f t="shared" si="17"/>
        <v>6.073148867941959E-2</v>
      </c>
      <c r="AI21" s="14">
        <v>1.7975846121117637E-2</v>
      </c>
      <c r="AJ21" s="14">
        <f t="shared" si="18"/>
        <v>2.387857603297544E-3</v>
      </c>
      <c r="AK21" s="18">
        <f t="shared" si="159"/>
        <v>0.11353973691215417</v>
      </c>
      <c r="AL21" s="14" t="str">
        <f t="shared" si="19"/>
        <v>no</v>
      </c>
      <c r="AM21" s="14">
        <f t="shared" si="20"/>
        <v>-2.0305232933998812E-2</v>
      </c>
      <c r="AN21" s="14">
        <v>5.1992208269941928E-2</v>
      </c>
      <c r="AO21" s="14">
        <f t="shared" si="21"/>
        <v>3.2531641040500728E-2</v>
      </c>
      <c r="AP21" s="18">
        <f t="shared" si="160"/>
        <v>1.5468401298127312</v>
      </c>
      <c r="AQ21" s="14" t="str">
        <f t="shared" si="22"/>
        <v>no</v>
      </c>
      <c r="AR21" s="14">
        <f t="shared" si="23"/>
        <v>7.603728622437235E-2</v>
      </c>
      <c r="AS21" s="14">
        <v>4.7233440481346508E-3</v>
      </c>
      <c r="AT21" s="14">
        <f t="shared" si="24"/>
        <v>-3.8521795581343337E-3</v>
      </c>
      <c r="AU21" s="18">
        <f t="shared" si="161"/>
        <v>-0.18316647230762464</v>
      </c>
      <c r="AV21" s="14" t="str">
        <f t="shared" si="25"/>
        <v>no</v>
      </c>
      <c r="AW21" s="14">
        <f t="shared" si="26"/>
        <v>8.4400413741166275E-2</v>
      </c>
      <c r="AX21" s="14">
        <v>1.8048769549553405E-2</v>
      </c>
      <c r="AY21" s="14">
        <f t="shared" si="27"/>
        <v>-2.5554066776752375E-2</v>
      </c>
      <c r="AZ21" s="18">
        <f t="shared" si="162"/>
        <v>-1.2150649246677667</v>
      </c>
      <c r="BA21" s="14" t="str">
        <f t="shared" si="28"/>
        <v>no</v>
      </c>
      <c r="BB21" s="14">
        <f t="shared" si="29"/>
        <v>-6.8172410819791446E-2</v>
      </c>
      <c r="BC21" s="14">
        <v>1.6143534805374574E-2</v>
      </c>
      <c r="BD21" s="14">
        <f t="shared" si="30"/>
        <v>-1.0091316164529511E-3</v>
      </c>
      <c r="BE21" s="18">
        <f t="shared" si="163"/>
        <v>-4.798298612261423E-2</v>
      </c>
      <c r="BF21" s="14" t="str">
        <f t="shared" si="31"/>
        <v>no</v>
      </c>
      <c r="BG21" s="14">
        <f t="shared" si="32"/>
        <v>2.3634664614906001E-2</v>
      </c>
      <c r="BH21" s="14">
        <v>-1.3779529120864747E-2</v>
      </c>
      <c r="BI21" s="14">
        <f t="shared" si="33"/>
        <v>-2.4648385846659713E-2</v>
      </c>
      <c r="BJ21" s="18">
        <f t="shared" si="164"/>
        <v>-1.1720008933842134</v>
      </c>
      <c r="BK21" s="14" t="str">
        <f t="shared" si="34"/>
        <v>no</v>
      </c>
      <c r="BL21" s="14">
        <f t="shared" si="35"/>
        <v>-2.6226415507058693E-2</v>
      </c>
      <c r="BM21" s="14">
        <v>5.0723357059332336E-3</v>
      </c>
      <c r="BN21" s="14">
        <f t="shared" si="36"/>
        <v>-1.2818531204809139E-2</v>
      </c>
      <c r="BO21" s="18">
        <f t="shared" si="165"/>
        <v>-0.60950563324395757</v>
      </c>
      <c r="BP21" s="14" t="str">
        <f t="shared" si="37"/>
        <v>no</v>
      </c>
      <c r="BQ21" s="14">
        <f t="shared" si="38"/>
        <v>-1.2038317964817236E-2</v>
      </c>
      <c r="BR21" s="14">
        <v>-2.3668748611200628E-2</v>
      </c>
      <c r="BS21" s="14">
        <f t="shared" si="39"/>
        <v>-3.6159952774637336E-2</v>
      </c>
      <c r="BT21" s="18">
        <f t="shared" si="166"/>
        <v>-1.7193619582334267</v>
      </c>
      <c r="BU21" s="14" t="str">
        <f t="shared" si="40"/>
        <v>no</v>
      </c>
      <c r="BV21" s="14">
        <f t="shared" si="41"/>
        <v>-4.010147115036268E-2</v>
      </c>
      <c r="BW21" s="14">
        <v>1.0657237239621626E-2</v>
      </c>
      <c r="BX21" s="14">
        <f t="shared" si="42"/>
        <v>-4.0878324406515756E-3</v>
      </c>
      <c r="BY21" s="18">
        <f t="shared" si="167"/>
        <v>-0.19437148145333308</v>
      </c>
      <c r="BZ21" s="14" t="str">
        <f t="shared" si="43"/>
        <v>no</v>
      </c>
      <c r="CA21" s="14">
        <f t="shared" si="44"/>
        <v>8.4427809551575764E-2</v>
      </c>
      <c r="CB21" s="14">
        <v>1.2118097556721984E-2</v>
      </c>
      <c r="CC21" s="14">
        <f t="shared" si="45"/>
        <v>-7.0202951976870865E-3</v>
      </c>
      <c r="CD21" s="18">
        <f t="shared" si="168"/>
        <v>-0.33380653381102349</v>
      </c>
      <c r="CE21" s="14" t="str">
        <f t="shared" si="46"/>
        <v>no</v>
      </c>
      <c r="CF21" s="14">
        <f t="shared" si="47"/>
        <v>2.5677208354242538E-2</v>
      </c>
      <c r="CG21" s="14">
        <v>5.2659226830299429E-4</v>
      </c>
      <c r="CH21" s="14">
        <f t="shared" si="48"/>
        <v>-1.6726759604911261E-2</v>
      </c>
      <c r="CI21" s="18">
        <f t="shared" si="169"/>
        <v>-0.79533716010193112</v>
      </c>
      <c r="CJ21" s="14" t="str">
        <f t="shared" si="49"/>
        <v>no</v>
      </c>
      <c r="CK21" s="14">
        <f t="shared" si="50"/>
        <v>-6.0208366561070793E-2</v>
      </c>
      <c r="CL21" s="14">
        <v>-1.0822347008468223E-3</v>
      </c>
      <c r="CM21" s="14">
        <f t="shared" si="51"/>
        <v>-2.3058378547567645E-2</v>
      </c>
      <c r="CN21" s="18">
        <f t="shared" si="170"/>
        <v>-1.0963979720969415</v>
      </c>
      <c r="CO21" s="14" t="str">
        <f t="shared" si="52"/>
        <v>no</v>
      </c>
      <c r="CP21" s="14">
        <f t="shared" si="53"/>
        <v>-3.3459682993195058E-2</v>
      </c>
      <c r="CQ21" s="14">
        <v>1.1283379035971616E-2</v>
      </c>
      <c r="CR21" s="14">
        <f t="shared" si="54"/>
        <v>9.1551208109390669E-3</v>
      </c>
      <c r="CS21" s="18">
        <f t="shared" si="171"/>
        <v>0.4353149060637197</v>
      </c>
      <c r="CT21" s="14" t="str">
        <f t="shared" si="55"/>
        <v>no</v>
      </c>
      <c r="CU21" s="14">
        <f t="shared" si="56"/>
        <v>-7.3650733864055143E-2</v>
      </c>
      <c r="CV21" s="14">
        <v>1.0439684707599326E-2</v>
      </c>
      <c r="CW21" s="14">
        <f t="shared" si="57"/>
        <v>-7.5977685454511317E-3</v>
      </c>
      <c r="CX21" s="18">
        <f t="shared" si="172"/>
        <v>-0.36126469207321055</v>
      </c>
      <c r="CY21" s="14" t="str">
        <f t="shared" si="58"/>
        <v>no</v>
      </c>
      <c r="CZ21" s="14">
        <f t="shared" si="59"/>
        <v>-0.14026649504136296</v>
      </c>
      <c r="DA21" s="14">
        <v>2.2773938681169004E-2</v>
      </c>
      <c r="DB21" s="14">
        <f t="shared" si="60"/>
        <v>-4.997392540849209E-3</v>
      </c>
      <c r="DC21" s="18">
        <f t="shared" si="173"/>
        <v>-0.23761996257700566</v>
      </c>
      <c r="DD21" s="14" t="str">
        <f t="shared" si="61"/>
        <v>no</v>
      </c>
      <c r="DE21" s="14">
        <f t="shared" si="62"/>
        <v>1.8687173878638455E-2</v>
      </c>
      <c r="DF21" s="14">
        <v>4.6291563293559872E-2</v>
      </c>
      <c r="DG21" s="14">
        <f t="shared" si="63"/>
        <v>2.9207751988725918E-2</v>
      </c>
      <c r="DH21" s="18">
        <f t="shared" si="174"/>
        <v>1.3887932312277673</v>
      </c>
      <c r="DI21" s="14" t="str">
        <f t="shared" si="64"/>
        <v>no</v>
      </c>
      <c r="DJ21" s="14">
        <f t="shared" si="65"/>
        <v>0.12036103908967627</v>
      </c>
      <c r="DK21" s="14">
        <v>3.0130296837523516E-3</v>
      </c>
      <c r="DL21" s="14">
        <f t="shared" si="66"/>
        <v>-1.521711002053742E-2</v>
      </c>
      <c r="DM21" s="18">
        <f t="shared" si="175"/>
        <v>-0.72355515082187838</v>
      </c>
      <c r="DN21" s="14" t="str">
        <f t="shared" si="67"/>
        <v>no</v>
      </c>
      <c r="DO21" s="14">
        <f t="shared" si="68"/>
        <v>-4.4691325260591257E-3</v>
      </c>
      <c r="DP21" s="14">
        <v>1.2780290082336523E-2</v>
      </c>
      <c r="DQ21" s="14">
        <f t="shared" si="69"/>
        <v>-6.5351131686347055E-3</v>
      </c>
      <c r="DR21" s="18">
        <f t="shared" si="176"/>
        <v>-0.31073671597220481</v>
      </c>
      <c r="DS21" s="14" t="str">
        <f t="shared" si="70"/>
        <v>no</v>
      </c>
      <c r="DT21" s="14">
        <f t="shared" si="71"/>
        <v>-3.6309081035326804E-2</v>
      </c>
      <c r="DU21" s="14">
        <v>-4.3851921238743687E-2</v>
      </c>
      <c r="DV21" s="14">
        <f t="shared" si="72"/>
        <v>-6.81760960832756E-2</v>
      </c>
      <c r="DW21" s="18">
        <f t="shared" si="177"/>
        <v>-3.2416907952564835</v>
      </c>
      <c r="DX21" s="14" t="str">
        <f t="shared" si="73"/>
        <v>yes</v>
      </c>
      <c r="DY21" s="14">
        <f t="shared" si="74"/>
        <v>8.0251672913146388E-3</v>
      </c>
      <c r="DZ21" s="14">
        <v>9.2524576213076637E-3</v>
      </c>
      <c r="EA21" s="14">
        <f t="shared" si="75"/>
        <v>4.3731718881353035E-3</v>
      </c>
      <c r="EB21" s="18">
        <f t="shared" si="178"/>
        <v>0.20793902658383934</v>
      </c>
      <c r="EC21" s="14" t="str">
        <f t="shared" si="76"/>
        <v>no</v>
      </c>
      <c r="ED21" s="14">
        <f t="shared" si="77"/>
        <v>-0.23734153918058495</v>
      </c>
      <c r="EE21" s="14">
        <v>5.6034737700967133E-2</v>
      </c>
      <c r="EF21" s="14">
        <f t="shared" si="78"/>
        <v>3.605835288258482E-2</v>
      </c>
      <c r="EG21" s="18">
        <f t="shared" si="179"/>
        <v>1.7145310064220558</v>
      </c>
      <c r="EH21" s="14" t="str">
        <f t="shared" si="79"/>
        <v>no</v>
      </c>
      <c r="EI21" s="14">
        <f t="shared" si="80"/>
        <v>-0.10464553988732608</v>
      </c>
      <c r="EJ21" s="14">
        <v>1.5407376780005588E-2</v>
      </c>
      <c r="EK21" s="14">
        <f t="shared" si="81"/>
        <v>-7.4645945962605806E-3</v>
      </c>
      <c r="EL21" s="18">
        <f t="shared" si="180"/>
        <v>-0.35493243208678299</v>
      </c>
      <c r="EM21" s="14" t="str">
        <f t="shared" si="82"/>
        <v>no</v>
      </c>
      <c r="EN21" s="14">
        <f t="shared" si="83"/>
        <v>-7.403528699776013E-2</v>
      </c>
      <c r="EO21" s="14">
        <v>1.7590383975365425E-2</v>
      </c>
      <c r="EP21" s="14">
        <f t="shared" si="84"/>
        <v>3.8864077440682824E-3</v>
      </c>
      <c r="EQ21" s="18">
        <f t="shared" si="181"/>
        <v>0.18479398109230011</v>
      </c>
      <c r="ER21" s="14" t="str">
        <f t="shared" si="85"/>
        <v>no</v>
      </c>
      <c r="ES21" s="14">
        <f t="shared" si="86"/>
        <v>-0.10686597325530243</v>
      </c>
      <c r="ET21" s="14">
        <v>1.7603476656074969E-2</v>
      </c>
      <c r="EU21" s="14">
        <f t="shared" si="87"/>
        <v>2.1147157285735317E-2</v>
      </c>
      <c r="EV21" s="18">
        <f t="shared" si="182"/>
        <v>1.0055217159291996</v>
      </c>
      <c r="EW21" s="14" t="str">
        <f t="shared" si="88"/>
        <v>no</v>
      </c>
      <c r="EX21" s="14">
        <f t="shared" si="89"/>
        <v>-6.4484371525692835E-2</v>
      </c>
      <c r="EY21" s="14">
        <v>1.8280773431454598E-2</v>
      </c>
      <c r="EZ21" s="14">
        <f t="shared" si="90"/>
        <v>9.1650836829963323E-3</v>
      </c>
      <c r="FA21" s="18">
        <f t="shared" si="183"/>
        <v>0.43578862856321432</v>
      </c>
      <c r="FB21" s="14" t="str">
        <f t="shared" si="91"/>
        <v>no</v>
      </c>
      <c r="FC21" s="14">
        <f t="shared" si="92"/>
        <v>-2.8742230469149942E-2</v>
      </c>
      <c r="FD21" s="14">
        <v>2.6253224246681512E-3</v>
      </c>
      <c r="FE21" s="14">
        <f t="shared" si="93"/>
        <v>-7.1911048812797126E-3</v>
      </c>
      <c r="FF21" s="18">
        <f t="shared" si="184"/>
        <v>-0.34192832738463236</v>
      </c>
      <c r="FG21" s="14" t="str">
        <f t="shared" si="94"/>
        <v>no</v>
      </c>
      <c r="FH21" s="14">
        <f t="shared" si="95"/>
        <v>-0.11384451917846516</v>
      </c>
      <c r="FI21" s="14">
        <v>1.7763020885373102E-2</v>
      </c>
      <c r="FJ21" s="14">
        <f t="shared" si="96"/>
        <v>-4.8813186245917628E-3</v>
      </c>
      <c r="FK21" s="18">
        <f t="shared" si="185"/>
        <v>-0.2321007884453346</v>
      </c>
      <c r="FL21" s="14" t="str">
        <f t="shared" si="97"/>
        <v>no</v>
      </c>
      <c r="FM21" s="14">
        <f t="shared" si="98"/>
        <v>1.4713898192282159E-2</v>
      </c>
      <c r="FN21" s="14">
        <v>3.8010898000020783E-2</v>
      </c>
      <c r="FO21" s="14">
        <f t="shared" si="99"/>
        <v>1.1894798163760656E-2</v>
      </c>
      <c r="FP21" s="18">
        <f t="shared" si="186"/>
        <v>0.56558324594880527</v>
      </c>
      <c r="FQ21" s="14" t="str">
        <f t="shared" si="100"/>
        <v>no</v>
      </c>
      <c r="FR21" s="14">
        <f t="shared" si="101"/>
        <v>3.0389559155139891E-2</v>
      </c>
      <c r="FS21" s="14">
        <v>4.9556951356470334E-2</v>
      </c>
      <c r="FT21" s="14">
        <f t="shared" si="102"/>
        <v>4.2699285536263142E-2</v>
      </c>
      <c r="FU21" s="18">
        <f t="shared" si="187"/>
        <v>2.0302993107416731</v>
      </c>
      <c r="FV21" s="14" t="str">
        <f t="shared" si="103"/>
        <v>yes</v>
      </c>
      <c r="FW21" s="14">
        <f t="shared" si="104"/>
        <v>8.702195092985307E-2</v>
      </c>
      <c r="FX21" s="14">
        <v>1.9184987185899532E-2</v>
      </c>
      <c r="FY21" s="14">
        <f t="shared" si="105"/>
        <v>-2.0763507268586896E-2</v>
      </c>
      <c r="FZ21" s="18">
        <f t="shared" si="188"/>
        <v>-0.98727962228290289</v>
      </c>
      <c r="GA21" s="14" t="str">
        <f t="shared" si="106"/>
        <v>no</v>
      </c>
      <c r="GB21" s="14">
        <f t="shared" si="107"/>
        <v>-0.11978393644999122</v>
      </c>
      <c r="GC21" s="14">
        <v>2.2935814338698637E-2</v>
      </c>
      <c r="GD21" s="14">
        <f t="shared" si="108"/>
        <v>7.3949709007963878E-3</v>
      </c>
      <c r="GE21" s="18">
        <f t="shared" si="189"/>
        <v>0.35162190969426688</v>
      </c>
      <c r="GF21" s="14" t="str">
        <f t="shared" si="109"/>
        <v>no</v>
      </c>
      <c r="GG21" s="14">
        <f t="shared" si="110"/>
        <v>-2.3441360308216488E-2</v>
      </c>
      <c r="GH21" s="14">
        <v>-7.4719959072005269E-3</v>
      </c>
      <c r="GI21" s="14">
        <f t="shared" si="111"/>
        <v>-1.6706425223021716E-2</v>
      </c>
      <c r="GJ21" s="18">
        <f t="shared" si="190"/>
        <v>-0.79437028487167372</v>
      </c>
      <c r="GK21" s="14" t="str">
        <f t="shared" si="112"/>
        <v>no</v>
      </c>
      <c r="GL21" s="14">
        <f t="shared" si="113"/>
        <v>-4.5053385613109474E-2</v>
      </c>
      <c r="GM21" s="14">
        <v>5.8341926223740362E-3</v>
      </c>
      <c r="GN21" s="14">
        <f t="shared" si="114"/>
        <v>-5.2393364905869363E-3</v>
      </c>
      <c r="GO21" s="18">
        <f t="shared" si="191"/>
        <v>-0.24912410434943533</v>
      </c>
      <c r="GP21" s="14" t="str">
        <f t="shared" si="115"/>
        <v>no</v>
      </c>
      <c r="GQ21" s="14">
        <f t="shared" si="116"/>
        <v>-6.9751095869424101E-2</v>
      </c>
      <c r="GR21" s="14">
        <v>1.9753575810912843E-2</v>
      </c>
      <c r="GS21" s="14">
        <f t="shared" si="117"/>
        <v>1.2384649482586954E-2</v>
      </c>
      <c r="GT21" s="18">
        <f t="shared" si="192"/>
        <v>0.58887508286102463</v>
      </c>
      <c r="GU21" s="14" t="str">
        <f t="shared" si="118"/>
        <v>no</v>
      </c>
      <c r="GV21" s="14">
        <f t="shared" si="119"/>
        <v>-3.6871191426810321E-2</v>
      </c>
      <c r="GW21" s="14">
        <v>1.6404107704465473E-2</v>
      </c>
      <c r="GX21" s="14">
        <f t="shared" si="120"/>
        <v>2.5555680139743159E-5</v>
      </c>
      <c r="GY21" s="18">
        <f t="shared" si="193"/>
        <v>1.215141638123906E-3</v>
      </c>
      <c r="GZ21" s="14" t="str">
        <f t="shared" si="121"/>
        <v>no</v>
      </c>
      <c r="HA21" s="14">
        <f t="shared" si="122"/>
        <v>9.1698949909226873E-3</v>
      </c>
      <c r="HB21" s="14">
        <v>3.3693253777342981E-2</v>
      </c>
      <c r="HC21" s="14">
        <f t="shared" si="123"/>
        <v>3.1651169464820141E-2</v>
      </c>
      <c r="HD21" s="18">
        <f t="shared" si="194"/>
        <v>1.5049747727984137</v>
      </c>
      <c r="HE21" s="14" t="str">
        <f t="shared" si="124"/>
        <v>no</v>
      </c>
      <c r="HF21" s="14">
        <f t="shared" si="125"/>
        <v>-0.21079295444334639</v>
      </c>
      <c r="HG21" s="14">
        <v>1.157689270907335E-2</v>
      </c>
      <c r="HH21" s="14">
        <f t="shared" si="126"/>
        <v>-4.2074452928362038E-3</v>
      </c>
      <c r="HI21" s="18">
        <f t="shared" si="195"/>
        <v>-0.2000589277020543</v>
      </c>
      <c r="HJ21" s="14" t="str">
        <f t="shared" si="127"/>
        <v>no</v>
      </c>
      <c r="HK21" s="14">
        <f t="shared" si="128"/>
        <v>-0.16388646780811253</v>
      </c>
      <c r="HL21" s="14">
        <v>5.5748674326171511E-2</v>
      </c>
      <c r="HM21" s="14">
        <f t="shared" si="129"/>
        <v>3.669545198327559E-4</v>
      </c>
      <c r="HN21" s="18">
        <f t="shared" si="196"/>
        <v>1.7448242970184075E-2</v>
      </c>
      <c r="HO21" s="14" t="str">
        <f t="shared" si="130"/>
        <v>no</v>
      </c>
      <c r="HP21" s="14">
        <f t="shared" si="131"/>
        <v>-9.0107113274599221E-2</v>
      </c>
      <c r="HQ21" s="14">
        <v>1.2758433514317937E-2</v>
      </c>
      <c r="HR21" s="14">
        <f t="shared" si="132"/>
        <v>-1.6998187608272923E-2</v>
      </c>
      <c r="HS21" s="18">
        <f t="shared" si="197"/>
        <v>-0.80824323291369182</v>
      </c>
      <c r="HT21" s="14" t="str">
        <f t="shared" si="133"/>
        <v>no</v>
      </c>
      <c r="HU21" s="14">
        <f t="shared" si="134"/>
        <v>2.4708822825131031E-2</v>
      </c>
      <c r="HV21" s="14">
        <v>5.334572396950038E-3</v>
      </c>
      <c r="HW21" s="14">
        <f t="shared" si="135"/>
        <v>-2.1941173360094931E-2</v>
      </c>
      <c r="HX21" s="18">
        <f t="shared" si="198"/>
        <v>-1.0432762185688522</v>
      </c>
      <c r="HY21" s="14" t="str">
        <f t="shared" si="136"/>
        <v>no</v>
      </c>
      <c r="HZ21" s="14">
        <f t="shared" si="137"/>
        <v>6.3663638469360351E-2</v>
      </c>
      <c r="IA21" s="14">
        <v>8.9852657464194619E-3</v>
      </c>
      <c r="IB21" s="14">
        <f t="shared" si="138"/>
        <v>-1.757531784221654E-2</v>
      </c>
      <c r="IC21" s="18">
        <f t="shared" si="199"/>
        <v>-0.83568507652929003</v>
      </c>
      <c r="ID21" s="14" t="str">
        <f t="shared" si="139"/>
        <v>no</v>
      </c>
      <c r="IE21" s="14">
        <f t="shared" si="140"/>
        <v>-7.2440295547865685E-2</v>
      </c>
      <c r="IF21" s="14">
        <v>1.2683571910209853E-2</v>
      </c>
      <c r="IG21" s="14">
        <f t="shared" si="141"/>
        <v>-4.2466640721013187E-3</v>
      </c>
      <c r="IH21" s="18">
        <f t="shared" si="200"/>
        <v>-0.20192373315512141</v>
      </c>
      <c r="II21" s="14" t="str">
        <f t="shared" si="142"/>
        <v>no</v>
      </c>
      <c r="IJ21" s="14">
        <f t="shared" si="143"/>
        <v>0.12035540869538537</v>
      </c>
      <c r="IK21" s="14">
        <v>2.0783716604034386E-2</v>
      </c>
      <c r="IL21" s="14">
        <f t="shared" si="144"/>
        <v>-1.2123277761182417E-3</v>
      </c>
      <c r="IM21" s="18">
        <f t="shared" si="201"/>
        <v>-5.7644717407636083E-2</v>
      </c>
      <c r="IN21" s="14" t="str">
        <f t="shared" si="145"/>
        <v>no</v>
      </c>
      <c r="IO21" s="14">
        <f t="shared" si="146"/>
        <v>-5.205250789627993E-3</v>
      </c>
      <c r="IP21" s="14">
        <v>1.0786296171069128E-2</v>
      </c>
      <c r="IQ21" s="14">
        <f t="shared" si="147"/>
        <v>-4.8862253345955536E-3</v>
      </c>
      <c r="IR21" s="18">
        <f t="shared" si="202"/>
        <v>-0.23233409656310733</v>
      </c>
      <c r="IS21" s="14" t="str">
        <f t="shared" si="148"/>
        <v>no</v>
      </c>
      <c r="IT21" s="14">
        <f t="shared" si="149"/>
        <v>-4.0491350255748682E-2</v>
      </c>
      <c r="IU21" s="14">
        <v>2.3812543390561589E-2</v>
      </c>
      <c r="IV21" s="14">
        <f t="shared" si="150"/>
        <v>7.9087137902020543E-3</v>
      </c>
      <c r="IW21" s="18">
        <f t="shared" si="203"/>
        <v>0.37604976185055017</v>
      </c>
      <c r="IX21" s="14" t="str">
        <f t="shared" si="151"/>
        <v>no</v>
      </c>
      <c r="IY21" s="14">
        <f t="shared" si="152"/>
        <v>9.417141875240476E-3</v>
      </c>
    </row>
    <row r="22" spans="1:259" x14ac:dyDescent="0.25">
      <c r="A22" s="13">
        <v>44634</v>
      </c>
      <c r="B22" s="7">
        <f t="shared" si="0"/>
        <v>12</v>
      </c>
      <c r="C22" s="14">
        <v>-7.448675095533314E-3</v>
      </c>
      <c r="D22" s="14">
        <v>-1.9371023214413724E-2</v>
      </c>
      <c r="E22" s="14">
        <v>-1.1789296457320979E-2</v>
      </c>
      <c r="F22" s="14">
        <f t="shared" si="204"/>
        <v>5.1568952418886618E-3</v>
      </c>
      <c r="G22" s="18">
        <f t="shared" si="153"/>
        <v>0.24520412282499882</v>
      </c>
      <c r="H22" s="14" t="str">
        <f t="shared" si="2"/>
        <v>no</v>
      </c>
      <c r="I22" s="14">
        <f t="shared" si="1"/>
        <v>3.3919850459535439E-2</v>
      </c>
      <c r="J22" s="14">
        <v>-1.6026244974618183E-2</v>
      </c>
      <c r="K22" s="14">
        <f t="shared" si="3"/>
        <v>-1.0017589606651396E-2</v>
      </c>
      <c r="L22" s="18">
        <f t="shared" si="154"/>
        <v>-0.47632425269514789</v>
      </c>
      <c r="M22" s="14" t="str">
        <f t="shared" si="4"/>
        <v>no</v>
      </c>
      <c r="N22" s="14">
        <f t="shared" si="5"/>
        <v>5.9227177674768053E-3</v>
      </c>
      <c r="O22" s="14">
        <v>1.571849427583793E-3</v>
      </c>
      <c r="P22" s="14">
        <f t="shared" si="6"/>
        <v>4.6287846229568991E-3</v>
      </c>
      <c r="Q22" s="18">
        <f t="shared" si="155"/>
        <v>0.22009310253165196</v>
      </c>
      <c r="R22" s="14" t="str">
        <f t="shared" si="7"/>
        <v>no</v>
      </c>
      <c r="S22" s="14">
        <f t="shared" si="8"/>
        <v>4.0898491899734019E-2</v>
      </c>
      <c r="T22" s="14">
        <v>-9.5083226540330721E-3</v>
      </c>
      <c r="U22" s="14">
        <f t="shared" si="9"/>
        <v>-1.3024493379067435E-2</v>
      </c>
      <c r="V22" s="18">
        <f t="shared" si="156"/>
        <v>-0.61929888517273612</v>
      </c>
      <c r="W22" s="14" t="str">
        <f t="shared" si="10"/>
        <v>no</v>
      </c>
      <c r="X22" s="14">
        <f t="shared" si="11"/>
        <v>-8.1926934571690674E-2</v>
      </c>
      <c r="Y22" s="14">
        <v>-7.3859073236087411E-2</v>
      </c>
      <c r="Z22" s="14">
        <f t="shared" si="12"/>
        <v>-6.0304993108736452E-2</v>
      </c>
      <c r="AA22" s="18">
        <f t="shared" si="157"/>
        <v>-2.8674293821372481</v>
      </c>
      <c r="AB22" s="14" t="str">
        <f t="shared" si="13"/>
        <v>yes</v>
      </c>
      <c r="AC22" s="14">
        <f t="shared" si="14"/>
        <v>-8.4363109735135805E-2</v>
      </c>
      <c r="AD22" s="14">
        <v>-1.6324635858884017E-2</v>
      </c>
      <c r="AE22" s="14">
        <f t="shared" si="15"/>
        <v>-1.3350692318413102E-2</v>
      </c>
      <c r="AF22" s="18">
        <f t="shared" si="158"/>
        <v>-0.6348092496530906</v>
      </c>
      <c r="AG22" s="14" t="str">
        <f t="shared" si="16"/>
        <v>no</v>
      </c>
      <c r="AH22" s="14">
        <f t="shared" si="17"/>
        <v>7.6066648049179897E-2</v>
      </c>
      <c r="AI22" s="14">
        <v>4.7847162445834998E-3</v>
      </c>
      <c r="AJ22" s="14">
        <f t="shared" si="18"/>
        <v>8.7200206266388434E-3</v>
      </c>
      <c r="AK22" s="18">
        <f t="shared" si="159"/>
        <v>0.41462641928475263</v>
      </c>
      <c r="AL22" s="14" t="str">
        <f t="shared" si="19"/>
        <v>no</v>
      </c>
      <c r="AM22" s="14">
        <f t="shared" si="20"/>
        <v>-2.2693090537296356E-2</v>
      </c>
      <c r="AN22" s="14">
        <v>-7.1984838752452733E-3</v>
      </c>
      <c r="AO22" s="14">
        <f t="shared" si="21"/>
        <v>2.4573911323570287E-3</v>
      </c>
      <c r="AP22" s="18">
        <f t="shared" si="160"/>
        <v>0.11684597200133413</v>
      </c>
      <c r="AQ22" s="14" t="str">
        <f t="shared" si="22"/>
        <v>no</v>
      </c>
      <c r="AR22" s="14">
        <f t="shared" si="23"/>
        <v>4.3505645183871622E-2</v>
      </c>
      <c r="AS22" s="14">
        <v>2.8354336252988427E-3</v>
      </c>
      <c r="AT22" s="14">
        <f t="shared" si="24"/>
        <v>6.0336732884014727E-3</v>
      </c>
      <c r="AU22" s="18">
        <f t="shared" si="161"/>
        <v>0.28689385700091591</v>
      </c>
      <c r="AV22" s="14" t="str">
        <f t="shared" si="25"/>
        <v>no</v>
      </c>
      <c r="AW22" s="14">
        <f t="shared" si="26"/>
        <v>8.8252593299300602E-2</v>
      </c>
      <c r="AX22" s="14">
        <v>-4.3932268353237616E-2</v>
      </c>
      <c r="AY22" s="14">
        <f t="shared" si="27"/>
        <v>-2.0597914778351635E-2</v>
      </c>
      <c r="AZ22" s="18">
        <f t="shared" si="162"/>
        <v>-0.97940589993447802</v>
      </c>
      <c r="BA22" s="14" t="str">
        <f t="shared" si="28"/>
        <v>no</v>
      </c>
      <c r="BB22" s="14">
        <f t="shared" si="29"/>
        <v>-4.2618344043039075E-2</v>
      </c>
      <c r="BC22" s="14">
        <v>1.7405524007616208E-2</v>
      </c>
      <c r="BD22" s="14">
        <f t="shared" si="30"/>
        <v>2.5404825363247823E-2</v>
      </c>
      <c r="BE22" s="18">
        <f t="shared" si="163"/>
        <v>1.2079686762137949</v>
      </c>
      <c r="BF22" s="14" t="str">
        <f t="shared" si="31"/>
        <v>no</v>
      </c>
      <c r="BG22" s="14">
        <f t="shared" si="32"/>
        <v>2.4643796231358952E-2</v>
      </c>
      <c r="BH22" s="14">
        <v>1.1182934693821318E-2</v>
      </c>
      <c r="BI22" s="14">
        <f t="shared" si="33"/>
        <v>1.2579995677577505E-2</v>
      </c>
      <c r="BJ22" s="18">
        <f t="shared" si="164"/>
        <v>0.59816355783348041</v>
      </c>
      <c r="BK22" s="14" t="str">
        <f t="shared" si="34"/>
        <v>no</v>
      </c>
      <c r="BL22" s="14">
        <f t="shared" si="35"/>
        <v>-1.5780296603989802E-3</v>
      </c>
      <c r="BM22" s="14">
        <v>5.2308894519457732E-3</v>
      </c>
      <c r="BN22" s="14">
        <f t="shared" si="36"/>
        <v>1.2013068294290764E-2</v>
      </c>
      <c r="BO22" s="18">
        <f t="shared" si="165"/>
        <v>0.57120684740913119</v>
      </c>
      <c r="BP22" s="14" t="str">
        <f t="shared" si="37"/>
        <v>no</v>
      </c>
      <c r="BQ22" s="14">
        <f t="shared" si="38"/>
        <v>7.8021323999190317E-4</v>
      </c>
      <c r="BR22" s="14">
        <v>-1.0397008835511173E-2</v>
      </c>
      <c r="BS22" s="14">
        <f t="shared" si="39"/>
        <v>-7.196054541178643E-3</v>
      </c>
      <c r="BT22" s="18">
        <f t="shared" si="166"/>
        <v>-0.34216367771789896</v>
      </c>
      <c r="BU22" s="14" t="str">
        <f t="shared" si="40"/>
        <v>no</v>
      </c>
      <c r="BV22" s="14">
        <f t="shared" si="41"/>
        <v>-3.9415183757253421E-3</v>
      </c>
      <c r="BW22" s="14">
        <v>-4.992326985091515E-2</v>
      </c>
      <c r="BX22" s="14">
        <f t="shared" si="42"/>
        <v>-4.0518379286986698E-2</v>
      </c>
      <c r="BY22" s="18">
        <f t="shared" si="167"/>
        <v>-1.9265998600579444</v>
      </c>
      <c r="BZ22" s="14" t="str">
        <f t="shared" si="43"/>
        <v>no</v>
      </c>
      <c r="CA22" s="14">
        <f t="shared" si="44"/>
        <v>8.8515641992227334E-2</v>
      </c>
      <c r="CB22" s="14">
        <v>1.0427398424278493E-2</v>
      </c>
      <c r="CC22" s="14">
        <f t="shared" si="45"/>
        <v>1.8232528239444438E-2</v>
      </c>
      <c r="CD22" s="18">
        <f t="shared" si="168"/>
        <v>0.86693463491758793</v>
      </c>
      <c r="CE22" s="14" t="str">
        <f t="shared" si="46"/>
        <v>no</v>
      </c>
      <c r="CF22" s="14">
        <f t="shared" si="47"/>
        <v>3.2697503551929623E-2</v>
      </c>
      <c r="CG22" s="14">
        <v>1.2720973683433201E-2</v>
      </c>
      <c r="CH22" s="14">
        <f t="shared" si="48"/>
        <v>2.15186445848531E-2</v>
      </c>
      <c r="CI22" s="18">
        <f t="shared" si="169"/>
        <v>1.0231854870643764</v>
      </c>
      <c r="CJ22" s="14" t="str">
        <f t="shared" si="49"/>
        <v>no</v>
      </c>
      <c r="CK22" s="14">
        <f t="shared" si="50"/>
        <v>-4.3481606956159533E-2</v>
      </c>
      <c r="CL22" s="14">
        <v>1.8405047460133973E-3</v>
      </c>
      <c r="CM22" s="14">
        <f t="shared" si="51"/>
        <v>9.9312541714411812E-3</v>
      </c>
      <c r="CN22" s="18">
        <f t="shared" si="170"/>
        <v>0.47221910731862826</v>
      </c>
      <c r="CO22" s="14" t="str">
        <f t="shared" si="52"/>
        <v>no</v>
      </c>
      <c r="CP22" s="14">
        <f t="shared" si="53"/>
        <v>-1.0401304445627417E-2</v>
      </c>
      <c r="CQ22" s="14">
        <v>4.8061488972901394E-3</v>
      </c>
      <c r="CR22" s="14">
        <f t="shared" si="54"/>
        <v>4.1982781801683626E-3</v>
      </c>
      <c r="CS22" s="18">
        <f t="shared" si="171"/>
        <v>0.19962304259771918</v>
      </c>
      <c r="CT22" s="14" t="str">
        <f t="shared" si="55"/>
        <v>no</v>
      </c>
      <c r="CU22" s="14">
        <f t="shared" si="56"/>
        <v>-8.2805854674994211E-2</v>
      </c>
      <c r="CV22" s="14">
        <v>-6.3317362116714661E-3</v>
      </c>
      <c r="CW22" s="14">
        <f t="shared" si="57"/>
        <v>-2.59110671485364E-3</v>
      </c>
      <c r="CX22" s="18">
        <f t="shared" si="172"/>
        <v>-0.12320398599544956</v>
      </c>
      <c r="CY22" s="14" t="str">
        <f t="shared" si="58"/>
        <v>no</v>
      </c>
      <c r="CZ22" s="14">
        <f t="shared" si="59"/>
        <v>-0.13266872649591183</v>
      </c>
      <c r="DA22" s="14">
        <v>-2.9039813793349009E-2</v>
      </c>
      <c r="DB22" s="14">
        <f t="shared" si="60"/>
        <v>-1.8835512493571661E-2</v>
      </c>
      <c r="DC22" s="18">
        <f t="shared" si="173"/>
        <v>-0.89560580587905236</v>
      </c>
      <c r="DD22" s="14" t="str">
        <f t="shared" si="61"/>
        <v>no</v>
      </c>
      <c r="DE22" s="14">
        <f t="shared" si="62"/>
        <v>2.3684566419487664E-2</v>
      </c>
      <c r="DF22" s="14">
        <v>-1.2838931833324685E-2</v>
      </c>
      <c r="DG22" s="14">
        <f t="shared" si="63"/>
        <v>2.1778792389564421E-3</v>
      </c>
      <c r="DH22" s="18">
        <f t="shared" si="174"/>
        <v>0.10355552000926609</v>
      </c>
      <c r="DI22" s="14" t="str">
        <f t="shared" si="64"/>
        <v>no</v>
      </c>
      <c r="DJ22" s="14">
        <f t="shared" si="65"/>
        <v>9.1153287100950359E-2</v>
      </c>
      <c r="DK22" s="14">
        <v>-4.0153588723996518E-3</v>
      </c>
      <c r="DL22" s="14">
        <f t="shared" si="66"/>
        <v>5.1447334803052603E-3</v>
      </c>
      <c r="DM22" s="18">
        <f t="shared" si="175"/>
        <v>0.24462584579178678</v>
      </c>
      <c r="DN22" s="14" t="str">
        <f t="shared" si="67"/>
        <v>no</v>
      </c>
      <c r="DO22" s="14">
        <f t="shared" si="68"/>
        <v>1.0747977494478294E-2</v>
      </c>
      <c r="DP22" s="14">
        <v>-6.1964951164568674E-3</v>
      </c>
      <c r="DQ22" s="14">
        <f t="shared" si="69"/>
        <v>1.903268753966225E-3</v>
      </c>
      <c r="DR22" s="18">
        <f t="shared" si="176"/>
        <v>9.0498124050624768E-2</v>
      </c>
      <c r="DS22" s="14" t="str">
        <f t="shared" si="70"/>
        <v>no</v>
      </c>
      <c r="DT22" s="14">
        <f t="shared" si="71"/>
        <v>-2.9773967866692095E-2</v>
      </c>
      <c r="DU22" s="14">
        <v>-2.8468758185630636E-2</v>
      </c>
      <c r="DV22" s="14">
        <f t="shared" si="72"/>
        <v>-2.7203174078939529E-2</v>
      </c>
      <c r="DW22" s="18">
        <f t="shared" si="177"/>
        <v>-1.2934779795214864</v>
      </c>
      <c r="DX22" s="14" t="str">
        <f t="shared" si="73"/>
        <v>no</v>
      </c>
      <c r="DY22" s="14">
        <f t="shared" si="74"/>
        <v>7.6201263374590239E-2</v>
      </c>
      <c r="DZ22" s="14">
        <v>-1.1329908894007337E-2</v>
      </c>
      <c r="EA22" s="14">
        <f t="shared" si="75"/>
        <v>-1.0353764021083362E-2</v>
      </c>
      <c r="EB22" s="18">
        <f t="shared" si="178"/>
        <v>-0.49230893893376304</v>
      </c>
      <c r="EC22" s="14" t="str">
        <f t="shared" si="76"/>
        <v>no</v>
      </c>
      <c r="ED22" s="14">
        <f t="shared" si="77"/>
        <v>-0.24171471106872025</v>
      </c>
      <c r="EE22" s="14">
        <v>-4.0897229742759861E-2</v>
      </c>
      <c r="EF22" s="14">
        <f t="shared" si="78"/>
        <v>-3.0603266964517577E-2</v>
      </c>
      <c r="EG22" s="18">
        <f t="shared" si="179"/>
        <v>-1.4551482781072578</v>
      </c>
      <c r="EH22" s="14" t="str">
        <f t="shared" si="79"/>
        <v>no</v>
      </c>
      <c r="EI22" s="14">
        <f t="shared" si="80"/>
        <v>-0.14070389276991091</v>
      </c>
      <c r="EJ22" s="14">
        <v>1.4698101296830661E-3</v>
      </c>
      <c r="EK22" s="14">
        <f t="shared" si="81"/>
        <v>9.7797103992885697E-3</v>
      </c>
      <c r="EL22" s="18">
        <f t="shared" si="180"/>
        <v>0.46501338449951135</v>
      </c>
      <c r="EM22" s="14" t="str">
        <f t="shared" si="82"/>
        <v>no</v>
      </c>
      <c r="EN22" s="14">
        <f t="shared" si="83"/>
        <v>-6.6570692401499543E-2</v>
      </c>
      <c r="EO22" s="14">
        <v>9.8819517304850838E-3</v>
      </c>
      <c r="EP22" s="14">
        <f t="shared" si="84"/>
        <v>1.5807670730496923E-2</v>
      </c>
      <c r="EQ22" s="18">
        <f t="shared" si="181"/>
        <v>0.75163559730531215</v>
      </c>
      <c r="ER22" s="14" t="str">
        <f t="shared" si="85"/>
        <v>no</v>
      </c>
      <c r="ES22" s="14">
        <f t="shared" si="86"/>
        <v>-0.11075238099937072</v>
      </c>
      <c r="ET22" s="14">
        <v>6.6611658618353263E-3</v>
      </c>
      <c r="EU22" s="14">
        <f t="shared" si="87"/>
        <v>5.1265537863813115E-3</v>
      </c>
      <c r="EV22" s="18">
        <f t="shared" si="182"/>
        <v>0.24376142336457915</v>
      </c>
      <c r="EW22" s="14" t="str">
        <f t="shared" si="88"/>
        <v>no</v>
      </c>
      <c r="EX22" s="14">
        <f t="shared" si="89"/>
        <v>-8.5631528811428145E-2</v>
      </c>
      <c r="EY22" s="14">
        <v>1.0647580439138968E-2</v>
      </c>
      <c r="EZ22" s="14">
        <f t="shared" si="90"/>
        <v>1.2078949257614255E-2</v>
      </c>
      <c r="FA22" s="18">
        <f t="shared" si="183"/>
        <v>0.57433940742147815</v>
      </c>
      <c r="FB22" s="14" t="str">
        <f t="shared" si="91"/>
        <v>no</v>
      </c>
      <c r="FC22" s="14">
        <f t="shared" si="92"/>
        <v>-3.7907314152146272E-2</v>
      </c>
      <c r="FD22" s="14">
        <v>4.743099842225592E-3</v>
      </c>
      <c r="FE22" s="14">
        <f t="shared" si="93"/>
        <v>1.4670547842871959E-2</v>
      </c>
      <c r="FF22" s="18">
        <f t="shared" si="184"/>
        <v>0.69756678125889748</v>
      </c>
      <c r="FG22" s="14" t="str">
        <f t="shared" si="94"/>
        <v>no</v>
      </c>
      <c r="FH22" s="14">
        <f t="shared" si="95"/>
        <v>-0.10665341429718546</v>
      </c>
      <c r="FI22" s="14">
        <v>-1.043293714313788E-2</v>
      </c>
      <c r="FJ22" s="14">
        <f t="shared" si="96"/>
        <v>-1.6340733887022091E-4</v>
      </c>
      <c r="FK22" s="18">
        <f t="shared" si="185"/>
        <v>-7.7698210476281242E-3</v>
      </c>
      <c r="FL22" s="14" t="str">
        <f t="shared" si="97"/>
        <v>no</v>
      </c>
      <c r="FM22" s="14">
        <f t="shared" si="98"/>
        <v>1.9595216816873921E-2</v>
      </c>
      <c r="FN22" s="14">
        <v>-1.3045790021054238E-2</v>
      </c>
      <c r="FO22" s="14">
        <f t="shared" si="99"/>
        <v>-2.7927119969965494E-3</v>
      </c>
      <c r="FP22" s="18">
        <f t="shared" si="186"/>
        <v>-0.13279007298112072</v>
      </c>
      <c r="FQ22" s="14" t="str">
        <f t="shared" si="100"/>
        <v>no</v>
      </c>
      <c r="FR22" s="14">
        <f t="shared" si="101"/>
        <v>1.8494760991379235E-2</v>
      </c>
      <c r="FS22" s="14">
        <v>-4.1268011375456208E-2</v>
      </c>
      <c r="FT22" s="14">
        <f t="shared" si="102"/>
        <v>-2.9471054714513861E-2</v>
      </c>
      <c r="FU22" s="18">
        <f t="shared" si="187"/>
        <v>-1.401312956932069</v>
      </c>
      <c r="FV22" s="14" t="str">
        <f t="shared" si="103"/>
        <v>no</v>
      </c>
      <c r="FW22" s="14">
        <f t="shared" si="104"/>
        <v>4.4322665393589922E-2</v>
      </c>
      <c r="FX22" s="14">
        <v>-5.3050760544766484E-2</v>
      </c>
      <c r="FY22" s="14">
        <f t="shared" si="105"/>
        <v>-3.5071737211871748E-2</v>
      </c>
      <c r="FZ22" s="18">
        <f t="shared" si="188"/>
        <v>-1.6676186262485166</v>
      </c>
      <c r="GA22" s="14" t="str">
        <f t="shared" si="106"/>
        <v>no</v>
      </c>
      <c r="GB22" s="14">
        <f t="shared" si="107"/>
        <v>-9.9020429181404315E-2</v>
      </c>
      <c r="GC22" s="14">
        <v>-5.817971179429989E-3</v>
      </c>
      <c r="GD22" s="14">
        <f t="shared" si="108"/>
        <v>2.1681750744772122E-4</v>
      </c>
      <c r="GE22" s="18">
        <f t="shared" si="189"/>
        <v>1.0309409874176568E-2</v>
      </c>
      <c r="GF22" s="14" t="str">
        <f t="shared" si="109"/>
        <v>no</v>
      </c>
      <c r="GG22" s="14">
        <f t="shared" si="110"/>
        <v>-3.0836331209012875E-2</v>
      </c>
      <c r="GH22" s="14">
        <v>5.4739475595315243E-3</v>
      </c>
      <c r="GI22" s="14">
        <f t="shared" si="111"/>
        <v>9.4255112294460795E-3</v>
      </c>
      <c r="GJ22" s="18">
        <f t="shared" si="190"/>
        <v>0.44817164297234346</v>
      </c>
      <c r="GK22" s="14" t="str">
        <f t="shared" si="112"/>
        <v>no</v>
      </c>
      <c r="GL22" s="14">
        <f t="shared" si="113"/>
        <v>-2.8346960390087758E-2</v>
      </c>
      <c r="GM22" s="14">
        <v>1.8527696412589181E-2</v>
      </c>
      <c r="GN22" s="14">
        <f t="shared" si="114"/>
        <v>2.1046981420468361E-2</v>
      </c>
      <c r="GO22" s="18">
        <f t="shared" si="191"/>
        <v>1.0007584748667298</v>
      </c>
      <c r="GP22" s="14" t="str">
        <f t="shared" si="115"/>
        <v>no</v>
      </c>
      <c r="GQ22" s="14">
        <f t="shared" si="116"/>
        <v>-6.4511759378837172E-2</v>
      </c>
      <c r="GR22" s="14">
        <v>1.3952837276789712E-2</v>
      </c>
      <c r="GS22" s="14">
        <f t="shared" si="117"/>
        <v>1.5866742802735406E-2</v>
      </c>
      <c r="GT22" s="18">
        <f t="shared" si="192"/>
        <v>0.75444440279335756</v>
      </c>
      <c r="GU22" s="14" t="str">
        <f t="shared" si="118"/>
        <v>no</v>
      </c>
      <c r="GV22" s="14">
        <f t="shared" si="119"/>
        <v>-4.9255840909397275E-2</v>
      </c>
      <c r="GW22" s="14">
        <v>-4.4430218640306267E-3</v>
      </c>
      <c r="GX22" s="14">
        <f t="shared" si="120"/>
        <v>3.5220553959404502E-3</v>
      </c>
      <c r="GY22" s="18">
        <f t="shared" si="193"/>
        <v>0.16746946823498762</v>
      </c>
      <c r="GZ22" s="14" t="str">
        <f t="shared" si="121"/>
        <v>no</v>
      </c>
      <c r="HA22" s="14">
        <f t="shared" si="122"/>
        <v>9.1443393107829441E-3</v>
      </c>
      <c r="HB22" s="14">
        <v>8.0690070771689461E-3</v>
      </c>
      <c r="HC22" s="14">
        <f t="shared" si="123"/>
        <v>5.8072578663954004E-3</v>
      </c>
      <c r="HD22" s="18">
        <f t="shared" si="194"/>
        <v>0.27612807791428895</v>
      </c>
      <c r="HE22" s="14" t="str">
        <f t="shared" si="124"/>
        <v>no</v>
      </c>
      <c r="HF22" s="14">
        <f t="shared" si="125"/>
        <v>-0.24244412390816653</v>
      </c>
      <c r="HG22" s="14">
        <v>1.4204496729516009E-2</v>
      </c>
      <c r="HH22" s="14">
        <f t="shared" si="126"/>
        <v>2.0189143663413553E-2</v>
      </c>
      <c r="HI22" s="18">
        <f t="shared" si="195"/>
        <v>0.95996932851444661</v>
      </c>
      <c r="HJ22" s="14" t="str">
        <f t="shared" si="127"/>
        <v>no</v>
      </c>
      <c r="HK22" s="14">
        <f t="shared" si="128"/>
        <v>-0.15967902251527633</v>
      </c>
      <c r="HL22" s="14">
        <v>-4.400443105183411E-3</v>
      </c>
      <c r="HM22" s="14">
        <f t="shared" si="129"/>
        <v>9.9491578462618559E-3</v>
      </c>
      <c r="HN22" s="18">
        <f t="shared" si="196"/>
        <v>0.47307040537178391</v>
      </c>
      <c r="HO22" s="14" t="str">
        <f t="shared" si="130"/>
        <v>no</v>
      </c>
      <c r="HP22" s="14">
        <f t="shared" si="131"/>
        <v>-9.0474067794431984E-2</v>
      </c>
      <c r="HQ22" s="14">
        <v>8.6237682223423984E-2</v>
      </c>
      <c r="HR22" s="14">
        <f t="shared" si="132"/>
        <v>0.10074072084190808</v>
      </c>
      <c r="HS22" s="18">
        <f t="shared" si="197"/>
        <v>4.7900992609171693</v>
      </c>
      <c r="HT22" s="14" t="str">
        <f t="shared" si="133"/>
        <v>yes</v>
      </c>
      <c r="HU22" s="14">
        <f t="shared" si="134"/>
        <v>4.1707010433403954E-2</v>
      </c>
      <c r="HV22" s="14">
        <v>-7.2988479437959769E-3</v>
      </c>
      <c r="HW22" s="14">
        <f t="shared" si="135"/>
        <v>6.4604090469543235E-3</v>
      </c>
      <c r="HX22" s="18">
        <f t="shared" si="198"/>
        <v>0.307184625466418</v>
      </c>
      <c r="HY22" s="14" t="str">
        <f t="shared" si="136"/>
        <v>no</v>
      </c>
      <c r="HZ22" s="14">
        <f t="shared" si="137"/>
        <v>8.5604811829455285E-2</v>
      </c>
      <c r="IA22" s="14">
        <v>-1.9714136585337185E-2</v>
      </c>
      <c r="IB22" s="14">
        <f t="shared" si="138"/>
        <v>-9.1822858225303356E-3</v>
      </c>
      <c r="IC22" s="18">
        <f t="shared" si="199"/>
        <v>-0.43660656946317405</v>
      </c>
      <c r="ID22" s="14" t="str">
        <f t="shared" si="139"/>
        <v>no</v>
      </c>
      <c r="IE22" s="14">
        <f t="shared" si="140"/>
        <v>-5.4864977705649146E-2</v>
      </c>
      <c r="IF22" s="14">
        <v>1.8155593747713014E-2</v>
      </c>
      <c r="IG22" s="14">
        <f t="shared" si="141"/>
        <v>2.5047846390481791E-2</v>
      </c>
      <c r="IH22" s="18">
        <f t="shared" si="200"/>
        <v>1.1909947584244536</v>
      </c>
      <c r="II22" s="14" t="str">
        <f t="shared" si="142"/>
        <v>no</v>
      </c>
      <c r="IJ22" s="14">
        <f t="shared" si="143"/>
        <v>0.12460207276748669</v>
      </c>
      <c r="IK22" s="14">
        <v>4.1982881379349669E-3</v>
      </c>
      <c r="IL22" s="14">
        <f t="shared" si="144"/>
        <v>1.3055961227080345E-2</v>
      </c>
      <c r="IM22" s="18">
        <f t="shared" si="201"/>
        <v>0.62079514323253138</v>
      </c>
      <c r="IN22" s="14" t="str">
        <f t="shared" si="145"/>
        <v>no</v>
      </c>
      <c r="IO22" s="14">
        <f t="shared" si="146"/>
        <v>-3.9929230135097513E-3</v>
      </c>
      <c r="IP22" s="14">
        <v>-2.4731354205937788E-2</v>
      </c>
      <c r="IQ22" s="14">
        <f t="shared" si="147"/>
        <v>-1.9572855631507725E-2</v>
      </c>
      <c r="IR22" s="18">
        <f t="shared" si="202"/>
        <v>-0.93066557903287517</v>
      </c>
      <c r="IS22" s="14" t="str">
        <f t="shared" si="148"/>
        <v>no</v>
      </c>
      <c r="IT22" s="14">
        <f t="shared" si="149"/>
        <v>-3.5605124921153128E-2</v>
      </c>
      <c r="IU22" s="14">
        <v>-3.4058128838334307E-3</v>
      </c>
      <c r="IV22" s="14">
        <f t="shared" si="150"/>
        <v>3.3481900002245179E-3</v>
      </c>
      <c r="IW22" s="18">
        <f t="shared" si="203"/>
        <v>0.15920237925093203</v>
      </c>
      <c r="IX22" s="14" t="str">
        <f t="shared" si="151"/>
        <v>no</v>
      </c>
      <c r="IY22" s="14">
        <f t="shared" si="152"/>
        <v>1.5084280850384221E-3</v>
      </c>
    </row>
    <row r="23" spans="1:259" x14ac:dyDescent="0.25">
      <c r="A23" s="13">
        <v>44631</v>
      </c>
      <c r="B23" s="7">
        <f t="shared" si="0"/>
        <v>11</v>
      </c>
      <c r="C23" s="14">
        <v>-1.3046278933238144E-2</v>
      </c>
      <c r="D23" s="14">
        <v>-2.1506183352471918E-2</v>
      </c>
      <c r="E23" s="14">
        <v>-5.2787222607388426E-2</v>
      </c>
      <c r="F23" s="14">
        <f t="shared" si="204"/>
        <v>-2.568119614962134E-2</v>
      </c>
      <c r="G23" s="18">
        <f t="shared" si="153"/>
        <v>-1.2211097723711708</v>
      </c>
      <c r="H23" s="14" t="str">
        <f t="shared" si="2"/>
        <v>no</v>
      </c>
      <c r="I23" s="14">
        <f t="shared" si="1"/>
        <v>2.8762955217646775E-2</v>
      </c>
      <c r="J23" s="14">
        <v>8.5204936690542864E-3</v>
      </c>
      <c r="K23" s="14">
        <f t="shared" si="3"/>
        <v>2.0351867183196058E-2</v>
      </c>
      <c r="L23" s="18">
        <f t="shared" si="154"/>
        <v>0.96770663479268171</v>
      </c>
      <c r="M23" s="14" t="str">
        <f t="shared" si="4"/>
        <v>no</v>
      </c>
      <c r="N23" s="14">
        <f t="shared" si="5"/>
        <v>1.5940307374128201E-2</v>
      </c>
      <c r="O23" s="14">
        <v>8.337078314381274E-3</v>
      </c>
      <c r="P23" s="14">
        <f t="shared" si="6"/>
        <v>1.4608215463733419E-2</v>
      </c>
      <c r="Q23" s="18">
        <f t="shared" si="155"/>
        <v>0.69460295212657186</v>
      </c>
      <c r="R23" s="14" t="str">
        <f t="shared" si="7"/>
        <v>no</v>
      </c>
      <c r="S23" s="14">
        <f t="shared" si="8"/>
        <v>3.626970727677712E-2</v>
      </c>
      <c r="T23" s="14">
        <v>-6.0828874957374567E-3</v>
      </c>
      <c r="U23" s="14">
        <f t="shared" si="9"/>
        <v>-1.0099987979102786E-2</v>
      </c>
      <c r="V23" s="18">
        <f t="shared" si="156"/>
        <v>-0.48024219550597586</v>
      </c>
      <c r="W23" s="14" t="str">
        <f t="shared" si="10"/>
        <v>no</v>
      </c>
      <c r="X23" s="14">
        <f t="shared" si="11"/>
        <v>-6.8902441192623246E-2</v>
      </c>
      <c r="Y23" s="14">
        <v>-5.2021247686299774E-2</v>
      </c>
      <c r="Z23" s="14">
        <f t="shared" si="12"/>
        <v>-3.1845461962883272E-2</v>
      </c>
      <c r="AA23" s="18">
        <f t="shared" si="157"/>
        <v>-1.5142131457581871</v>
      </c>
      <c r="AB23" s="14" t="str">
        <f t="shared" si="13"/>
        <v>no</v>
      </c>
      <c r="AC23" s="14">
        <f t="shared" si="14"/>
        <v>-2.405811662639936E-2</v>
      </c>
      <c r="AD23" s="14">
        <v>1.6387504115836892E-3</v>
      </c>
      <c r="AE23" s="14">
        <f t="shared" si="15"/>
        <v>8.0294701152508075E-3</v>
      </c>
      <c r="AF23" s="18">
        <f t="shared" si="158"/>
        <v>0.38179157884900944</v>
      </c>
      <c r="AG23" s="14" t="str">
        <f t="shared" si="16"/>
        <v>no</v>
      </c>
      <c r="AH23" s="14">
        <f t="shared" si="17"/>
        <v>8.9417340367592996E-2</v>
      </c>
      <c r="AI23" s="14">
        <v>-9.5879476081737721E-4</v>
      </c>
      <c r="AJ23" s="14">
        <f t="shared" si="18"/>
        <v>6.7934386766636077E-3</v>
      </c>
      <c r="AK23" s="18">
        <f t="shared" si="159"/>
        <v>0.32301978100036904</v>
      </c>
      <c r="AL23" s="14" t="str">
        <f t="shared" si="19"/>
        <v>no</v>
      </c>
      <c r="AM23" s="14">
        <f t="shared" si="20"/>
        <v>-3.1413111163935199E-2</v>
      </c>
      <c r="AN23" s="14">
        <v>-1.3558753849645973E-2</v>
      </c>
      <c r="AO23" s="14">
        <f t="shared" si="21"/>
        <v>1.7895724741942131E-3</v>
      </c>
      <c r="AP23" s="18">
        <f t="shared" si="160"/>
        <v>8.5092003654091072E-2</v>
      </c>
      <c r="AQ23" s="14" t="str">
        <f t="shared" si="22"/>
        <v>no</v>
      </c>
      <c r="AR23" s="14">
        <f t="shared" si="23"/>
        <v>4.1048254051514591E-2</v>
      </c>
      <c r="AS23" s="14">
        <v>1.4251840211307603E-2</v>
      </c>
      <c r="AT23" s="14">
        <f t="shared" si="24"/>
        <v>1.9751926153367325E-2</v>
      </c>
      <c r="AU23" s="18">
        <f t="shared" si="161"/>
        <v>0.93918016546071903</v>
      </c>
      <c r="AV23" s="14" t="str">
        <f t="shared" si="25"/>
        <v>no</v>
      </c>
      <c r="AW23" s="14">
        <f t="shared" si="26"/>
        <v>8.221892001089913E-2</v>
      </c>
      <c r="AX23" s="14">
        <v>-7.7506910798188819E-2</v>
      </c>
      <c r="AY23" s="14">
        <f t="shared" si="27"/>
        <v>-4.1085907018714007E-2</v>
      </c>
      <c r="AZ23" s="18">
        <f t="shared" si="162"/>
        <v>-1.9535851163235127</v>
      </c>
      <c r="BA23" s="14" t="str">
        <f t="shared" si="28"/>
        <v>no</v>
      </c>
      <c r="BB23" s="14">
        <f t="shared" si="29"/>
        <v>-2.2020429264687436E-2</v>
      </c>
      <c r="BC23" s="14">
        <v>-1.9755680458296725E-2</v>
      </c>
      <c r="BD23" s="14">
        <f t="shared" si="30"/>
        <v>-6.8390079858528536E-3</v>
      </c>
      <c r="BE23" s="18">
        <f t="shared" si="163"/>
        <v>-0.32518654645969569</v>
      </c>
      <c r="BF23" s="14" t="str">
        <f t="shared" si="31"/>
        <v>no</v>
      </c>
      <c r="BG23" s="14">
        <f t="shared" si="32"/>
        <v>-7.6102913188887036E-4</v>
      </c>
      <c r="BH23" s="14">
        <v>2.9521618156660736E-2</v>
      </c>
      <c r="BI23" s="14">
        <f t="shared" si="33"/>
        <v>3.3316744770900006E-2</v>
      </c>
      <c r="BJ23" s="18">
        <f t="shared" si="164"/>
        <v>1.58417086129152</v>
      </c>
      <c r="BK23" s="14" t="str">
        <f t="shared" si="34"/>
        <v>no</v>
      </c>
      <c r="BL23" s="14">
        <f t="shared" si="35"/>
        <v>-1.4158025337976485E-2</v>
      </c>
      <c r="BM23" s="14">
        <v>-8.9223739989844099E-3</v>
      </c>
      <c r="BN23" s="14">
        <f t="shared" si="36"/>
        <v>2.6835436308581678E-3</v>
      </c>
      <c r="BO23" s="18">
        <f t="shared" si="165"/>
        <v>0.12759924939374911</v>
      </c>
      <c r="BP23" s="14" t="str">
        <f t="shared" si="37"/>
        <v>no</v>
      </c>
      <c r="BQ23" s="14">
        <f t="shared" si="38"/>
        <v>-1.123285505429886E-2</v>
      </c>
      <c r="BR23" s="14">
        <v>4.6075246426745958E-3</v>
      </c>
      <c r="BS23" s="14">
        <f t="shared" si="39"/>
        <v>1.0876396622152585E-2</v>
      </c>
      <c r="BT23" s="18">
        <f t="shared" si="166"/>
        <v>0.51715948611261009</v>
      </c>
      <c r="BU23" s="14" t="str">
        <f t="shared" si="40"/>
        <v>no</v>
      </c>
      <c r="BV23" s="14">
        <f t="shared" si="41"/>
        <v>3.2545361654533009E-3</v>
      </c>
      <c r="BW23" s="14">
        <v>4.1611791677440549E-3</v>
      </c>
      <c r="BX23" s="14">
        <f t="shared" si="42"/>
        <v>1.8287541945207528E-2</v>
      </c>
      <c r="BY23" s="18">
        <f t="shared" si="167"/>
        <v>0.86955046999513952</v>
      </c>
      <c r="BZ23" s="14" t="str">
        <f t="shared" si="43"/>
        <v>no</v>
      </c>
      <c r="CA23" s="14">
        <f t="shared" si="44"/>
        <v>0.12903402127921404</v>
      </c>
      <c r="CB23" s="14">
        <v>-8.6744837812987308E-3</v>
      </c>
      <c r="CC23" s="14">
        <f t="shared" si="45"/>
        <v>4.3982776100949909E-3</v>
      </c>
      <c r="CD23" s="18">
        <f t="shared" si="168"/>
        <v>0.2091327732554818</v>
      </c>
      <c r="CE23" s="14" t="str">
        <f t="shared" si="46"/>
        <v>no</v>
      </c>
      <c r="CF23" s="14">
        <f t="shared" si="47"/>
        <v>1.4464975312485183E-2</v>
      </c>
      <c r="CG23" s="14">
        <v>-4.2583077329812107E-3</v>
      </c>
      <c r="CH23" s="14">
        <f t="shared" si="48"/>
        <v>9.6325053070115615E-3</v>
      </c>
      <c r="CI23" s="18">
        <f t="shared" si="169"/>
        <v>0.45801396065355837</v>
      </c>
      <c r="CJ23" s="14" t="str">
        <f t="shared" si="49"/>
        <v>no</v>
      </c>
      <c r="CK23" s="14">
        <f t="shared" si="50"/>
        <v>-6.5000251541012632E-2</v>
      </c>
      <c r="CL23" s="14">
        <v>1.0348079324937313E-2</v>
      </c>
      <c r="CM23" s="14">
        <f t="shared" si="51"/>
        <v>2.4317099343620294E-2</v>
      </c>
      <c r="CN23" s="18">
        <f t="shared" si="170"/>
        <v>1.1562486214121748</v>
      </c>
      <c r="CO23" s="14" t="str">
        <f t="shared" si="52"/>
        <v>no</v>
      </c>
      <c r="CP23" s="14">
        <f t="shared" si="53"/>
        <v>-2.0332558617068598E-2</v>
      </c>
      <c r="CQ23" s="14">
        <v>-1.3240969129618968E-2</v>
      </c>
      <c r="CR23" s="14">
        <f t="shared" si="54"/>
        <v>-1.3551594331641811E-2</v>
      </c>
      <c r="CS23" s="18">
        <f t="shared" si="171"/>
        <v>-0.64436189705367664</v>
      </c>
      <c r="CT23" s="14" t="str">
        <f t="shared" si="55"/>
        <v>no</v>
      </c>
      <c r="CU23" s="14">
        <f t="shared" si="56"/>
        <v>-8.7004132855162578E-2</v>
      </c>
      <c r="CV23" s="14">
        <v>-1.5521066340958171E-2</v>
      </c>
      <c r="CW23" s="14">
        <f t="shared" si="57"/>
        <v>-7.5226819026075805E-3</v>
      </c>
      <c r="CX23" s="18">
        <f t="shared" si="172"/>
        <v>-0.35769441314941686</v>
      </c>
      <c r="CY23" s="14" t="str">
        <f t="shared" si="58"/>
        <v>no</v>
      </c>
      <c r="CZ23" s="14">
        <f t="shared" si="59"/>
        <v>-0.1300776197810582</v>
      </c>
      <c r="DA23" s="14">
        <v>-1.6769912711185848E-2</v>
      </c>
      <c r="DB23" s="14">
        <f t="shared" si="60"/>
        <v>8.588684606080331E-4</v>
      </c>
      <c r="DC23" s="18">
        <f t="shared" si="173"/>
        <v>4.0838155057871674E-2</v>
      </c>
      <c r="DD23" s="14" t="str">
        <f t="shared" si="61"/>
        <v>no</v>
      </c>
      <c r="DE23" s="14">
        <f t="shared" si="62"/>
        <v>4.2520078913059325E-2</v>
      </c>
      <c r="DF23" s="14">
        <v>-1.1976196679093875E-2</v>
      </c>
      <c r="DG23" s="14">
        <f t="shared" si="63"/>
        <v>9.3164920782082428E-3</v>
      </c>
      <c r="DH23" s="18">
        <f t="shared" si="174"/>
        <v>0.44298791437276669</v>
      </c>
      <c r="DI23" s="14" t="str">
        <f t="shared" si="64"/>
        <v>no</v>
      </c>
      <c r="DJ23" s="14">
        <f t="shared" si="65"/>
        <v>8.8975407861993913E-2</v>
      </c>
      <c r="DK23" s="14">
        <v>-1.204010561330158E-2</v>
      </c>
      <c r="DL23" s="14">
        <f t="shared" si="66"/>
        <v>2.4749528872431165E-3</v>
      </c>
      <c r="DM23" s="18">
        <f t="shared" si="175"/>
        <v>0.11768101217572668</v>
      </c>
      <c r="DN23" s="14" t="str">
        <f t="shared" si="67"/>
        <v>no</v>
      </c>
      <c r="DO23" s="14">
        <f t="shared" si="68"/>
        <v>5.6032440141730328E-3</v>
      </c>
      <c r="DP23" s="14">
        <v>-8.829388836173839E-3</v>
      </c>
      <c r="DQ23" s="14">
        <f t="shared" si="69"/>
        <v>4.6302161472034798E-3</v>
      </c>
      <c r="DR23" s="18">
        <f t="shared" si="176"/>
        <v>0.22016116977574376</v>
      </c>
      <c r="DS23" s="14" t="str">
        <f t="shared" si="70"/>
        <v>no</v>
      </c>
      <c r="DT23" s="14">
        <f t="shared" si="71"/>
        <v>-3.1677236620658321E-2</v>
      </c>
      <c r="DU23" s="14">
        <v>-1.4331479664189854E-2</v>
      </c>
      <c r="DV23" s="14">
        <f t="shared" si="72"/>
        <v>-8.0629334566287257E-3</v>
      </c>
      <c r="DW23" s="18">
        <f t="shared" si="177"/>
        <v>-0.38338272020140979</v>
      </c>
      <c r="DX23" s="14" t="str">
        <f t="shared" si="73"/>
        <v>no</v>
      </c>
      <c r="DY23" s="14">
        <f t="shared" si="74"/>
        <v>0.10340443745352977</v>
      </c>
      <c r="DZ23" s="14">
        <v>-2.0731444146512936E-3</v>
      </c>
      <c r="EA23" s="14">
        <f t="shared" si="75"/>
        <v>4.7774719820550381E-5</v>
      </c>
      <c r="EB23" s="18">
        <f t="shared" si="178"/>
        <v>2.271630063696582E-3</v>
      </c>
      <c r="EC23" s="14" t="str">
        <f t="shared" si="76"/>
        <v>no</v>
      </c>
      <c r="ED23" s="14">
        <f t="shared" si="77"/>
        <v>-0.23136094704763688</v>
      </c>
      <c r="EE23" s="14">
        <v>-1.522641978835133E-2</v>
      </c>
      <c r="EF23" s="14">
        <f t="shared" si="78"/>
        <v>9.8559020927817612E-4</v>
      </c>
      <c r="EG23" s="18">
        <f t="shared" si="179"/>
        <v>4.6863620724328051E-2</v>
      </c>
      <c r="EH23" s="14" t="str">
        <f t="shared" si="79"/>
        <v>no</v>
      </c>
      <c r="EI23" s="14">
        <f t="shared" si="80"/>
        <v>-0.11010062580539334</v>
      </c>
      <c r="EJ23" s="14">
        <v>-2.0383391735117263E-2</v>
      </c>
      <c r="EK23" s="14">
        <f t="shared" si="81"/>
        <v>-5.977235444661921E-3</v>
      </c>
      <c r="EL23" s="18">
        <f t="shared" si="180"/>
        <v>-0.28421030588747059</v>
      </c>
      <c r="EM23" s="14" t="str">
        <f t="shared" si="82"/>
        <v>no</v>
      </c>
      <c r="EN23" s="14">
        <f t="shared" si="83"/>
        <v>-7.6350402800788114E-2</v>
      </c>
      <c r="EO23" s="14">
        <v>-2.2781435632696044E-2</v>
      </c>
      <c r="EP23" s="14">
        <f t="shared" si="84"/>
        <v>-1.3017985238611259E-2</v>
      </c>
      <c r="EQ23" s="18">
        <f t="shared" si="181"/>
        <v>-0.61898943097657244</v>
      </c>
      <c r="ER23" s="14" t="str">
        <f t="shared" si="85"/>
        <v>no</v>
      </c>
      <c r="ES23" s="14">
        <f t="shared" si="86"/>
        <v>-0.12656005172986765</v>
      </c>
      <c r="ET23" s="14">
        <v>-1.919635114349269E-2</v>
      </c>
      <c r="EU23" s="14">
        <f t="shared" si="87"/>
        <v>-2.1723802033459947E-2</v>
      </c>
      <c r="EV23" s="18">
        <f t="shared" si="182"/>
        <v>-1.032940475263096</v>
      </c>
      <c r="EW23" s="14" t="str">
        <f t="shared" si="88"/>
        <v>no</v>
      </c>
      <c r="EX23" s="14">
        <f t="shared" si="89"/>
        <v>-9.0758082597809459E-2</v>
      </c>
      <c r="EY23" s="14">
        <v>6.9079624670379685E-4</v>
      </c>
      <c r="EZ23" s="14">
        <f t="shared" si="90"/>
        <v>4.1841827022581985E-3</v>
      </c>
      <c r="FA23" s="18">
        <f t="shared" si="183"/>
        <v>0.19895281969524753</v>
      </c>
      <c r="FB23" s="14" t="str">
        <f t="shared" si="91"/>
        <v>no</v>
      </c>
      <c r="FC23" s="14">
        <f t="shared" si="92"/>
        <v>-4.9986263409760527E-2</v>
      </c>
      <c r="FD23" s="14">
        <v>-6.8438888637346778E-3</v>
      </c>
      <c r="FE23" s="14">
        <f t="shared" si="93"/>
        <v>6.9436134684697217E-3</v>
      </c>
      <c r="FF23" s="18">
        <f t="shared" si="184"/>
        <v>0.33016041046209121</v>
      </c>
      <c r="FG23" s="14" t="str">
        <f t="shared" si="94"/>
        <v>no</v>
      </c>
      <c r="FH23" s="14">
        <f t="shared" si="95"/>
        <v>-0.12132396214005742</v>
      </c>
      <c r="FI23" s="14">
        <v>-3.0820421770144654E-2</v>
      </c>
      <c r="FJ23" s="14">
        <f t="shared" si="96"/>
        <v>-1.411601928552203E-2</v>
      </c>
      <c r="FK23" s="18">
        <f t="shared" si="185"/>
        <v>-0.67119961999063738</v>
      </c>
      <c r="FL23" s="14" t="str">
        <f t="shared" si="97"/>
        <v>no</v>
      </c>
      <c r="FM23" s="14">
        <f t="shared" si="98"/>
        <v>1.9758624155744142E-2</v>
      </c>
      <c r="FN23" s="14">
        <v>-1.9517604948018498E-2</v>
      </c>
      <c r="FO23" s="14">
        <f t="shared" si="99"/>
        <v>-2.1541192479137168E-3</v>
      </c>
      <c r="FP23" s="18">
        <f t="shared" si="186"/>
        <v>-0.10242576121280321</v>
      </c>
      <c r="FQ23" s="14" t="str">
        <f t="shared" si="100"/>
        <v>no</v>
      </c>
      <c r="FR23" s="14">
        <f t="shared" si="101"/>
        <v>2.1287472988375786E-2</v>
      </c>
      <c r="FS23" s="14">
        <v>-2.8137821002009608E-2</v>
      </c>
      <c r="FT23" s="14">
        <f t="shared" si="102"/>
        <v>-1.2693765927318097E-2</v>
      </c>
      <c r="FU23" s="18">
        <f t="shared" si="187"/>
        <v>-0.60357319541242915</v>
      </c>
      <c r="FV23" s="14" t="str">
        <f t="shared" si="103"/>
        <v>no</v>
      </c>
      <c r="FW23" s="14">
        <f t="shared" si="104"/>
        <v>7.3793720108103783E-2</v>
      </c>
      <c r="FX23" s="14">
        <v>-7.2957503497551993E-2</v>
      </c>
      <c r="FY23" s="14">
        <f t="shared" si="105"/>
        <v>-4.3653278679166477E-2</v>
      </c>
      <c r="FZ23" s="18">
        <f t="shared" si="188"/>
        <v>-2.0756605292296024</v>
      </c>
      <c r="GA23" s="14" t="str">
        <f t="shared" si="106"/>
        <v>yes</v>
      </c>
      <c r="GB23" s="14">
        <f t="shared" si="107"/>
        <v>-6.3948691969532567E-2</v>
      </c>
      <c r="GC23" s="14">
        <v>-1.9152452490811909E-2</v>
      </c>
      <c r="GD23" s="14">
        <f t="shared" si="108"/>
        <v>-8.8994892588617879E-3</v>
      </c>
      <c r="GE23" s="18">
        <f t="shared" si="189"/>
        <v>-0.42315993537819041</v>
      </c>
      <c r="GF23" s="14" t="str">
        <f t="shared" si="109"/>
        <v>no</v>
      </c>
      <c r="GG23" s="14">
        <f t="shared" si="110"/>
        <v>-3.1053148716460595E-2</v>
      </c>
      <c r="GH23" s="14">
        <v>-1.829464744395955E-2</v>
      </c>
      <c r="GI23" s="14">
        <f t="shared" si="111"/>
        <v>-1.1765137522354301E-2</v>
      </c>
      <c r="GJ23" s="18">
        <f t="shared" si="190"/>
        <v>-0.5594180394922692</v>
      </c>
      <c r="GK23" s="14" t="str">
        <f t="shared" si="112"/>
        <v>no</v>
      </c>
      <c r="GL23" s="14">
        <f t="shared" si="113"/>
        <v>-3.7772471619533836E-2</v>
      </c>
      <c r="GM23" s="14">
        <v>-6.8721250060540277E-3</v>
      </c>
      <c r="GN23" s="14">
        <f t="shared" si="114"/>
        <v>-1.6953576037389319E-3</v>
      </c>
      <c r="GO23" s="18">
        <f t="shared" si="191"/>
        <v>-8.0612200675080528E-2</v>
      </c>
      <c r="GP23" s="14" t="str">
        <f t="shared" si="115"/>
        <v>no</v>
      </c>
      <c r="GQ23" s="14">
        <f t="shared" si="116"/>
        <v>-8.5558740799305533E-2</v>
      </c>
      <c r="GR23" s="14">
        <v>-5.0609944776383231E-3</v>
      </c>
      <c r="GS23" s="14">
        <f t="shared" si="117"/>
        <v>-1.332235750293087E-3</v>
      </c>
      <c r="GT23" s="18">
        <f t="shared" si="192"/>
        <v>-6.3346196349546358E-2</v>
      </c>
      <c r="GU23" s="14" t="str">
        <f t="shared" si="118"/>
        <v>no</v>
      </c>
      <c r="GV23" s="14">
        <f t="shared" si="119"/>
        <v>-6.5122583712132684E-2</v>
      </c>
      <c r="GW23" s="14">
        <v>-1.4617101404481248E-2</v>
      </c>
      <c r="GX23" s="14">
        <f t="shared" si="120"/>
        <v>-1.8926883907380287E-3</v>
      </c>
      <c r="GY23" s="18">
        <f t="shared" si="193"/>
        <v>-8.9995040593845138E-2</v>
      </c>
      <c r="GZ23" s="14" t="str">
        <f t="shared" si="121"/>
        <v>no</v>
      </c>
      <c r="HA23" s="14">
        <f t="shared" si="122"/>
        <v>5.6222839148424939E-3</v>
      </c>
      <c r="HB23" s="14">
        <v>-3.341754421459707E-2</v>
      </c>
      <c r="HC23" s="14">
        <f t="shared" si="123"/>
        <v>-3.5722239322709258E-2</v>
      </c>
      <c r="HD23" s="18">
        <f t="shared" si="194"/>
        <v>-1.698549213743892</v>
      </c>
      <c r="HE23" s="14" t="str">
        <f t="shared" si="124"/>
        <v>no</v>
      </c>
      <c r="HF23" s="14">
        <f t="shared" si="125"/>
        <v>-0.24825138177456194</v>
      </c>
      <c r="HG23" s="14">
        <v>-7.9529792179245436E-3</v>
      </c>
      <c r="HH23" s="14">
        <f t="shared" si="126"/>
        <v>2.2876439764702942E-3</v>
      </c>
      <c r="HI23" s="18">
        <f t="shared" si="195"/>
        <v>0.10877470033322843</v>
      </c>
      <c r="HJ23" s="14" t="str">
        <f t="shared" si="127"/>
        <v>no</v>
      </c>
      <c r="HK23" s="14">
        <f t="shared" si="128"/>
        <v>-0.17986816617868989</v>
      </c>
      <c r="HL23" s="14">
        <v>-2.9207101633152883E-2</v>
      </c>
      <c r="HM23" s="14">
        <f t="shared" si="129"/>
        <v>-1.224579962924098E-3</v>
      </c>
      <c r="HN23" s="18">
        <f t="shared" si="196"/>
        <v>-5.8227294050654667E-2</v>
      </c>
      <c r="HO23" s="14" t="str">
        <f t="shared" si="130"/>
        <v>no</v>
      </c>
      <c r="HP23" s="14">
        <f t="shared" si="131"/>
        <v>-0.10042322564069384</v>
      </c>
      <c r="HQ23" s="14">
        <v>-3.3952211829063869E-2</v>
      </c>
      <c r="HR23" s="14">
        <f t="shared" si="132"/>
        <v>-1.0796125688558554E-2</v>
      </c>
      <c r="HS23" s="18">
        <f t="shared" si="197"/>
        <v>-0.51334270044273889</v>
      </c>
      <c r="HT23" s="14" t="str">
        <f t="shared" si="133"/>
        <v>no</v>
      </c>
      <c r="HU23" s="14">
        <f t="shared" si="134"/>
        <v>-5.9033710408504123E-2</v>
      </c>
      <c r="HV23" s="14">
        <v>-4.7453532726211563E-2</v>
      </c>
      <c r="HW23" s="14">
        <f t="shared" si="135"/>
        <v>-2.5671669350319639E-2</v>
      </c>
      <c r="HX23" s="18">
        <f t="shared" si="198"/>
        <v>-1.2206567846030409</v>
      </c>
      <c r="HY23" s="14" t="str">
        <f t="shared" si="136"/>
        <v>no</v>
      </c>
      <c r="HZ23" s="14">
        <f t="shared" si="137"/>
        <v>7.9144402782500956E-2</v>
      </c>
      <c r="IA23" s="14">
        <v>1.3626957332478765E-2</v>
      </c>
      <c r="IB23" s="14">
        <f t="shared" si="138"/>
        <v>3.1410617056948725E-2</v>
      </c>
      <c r="IC23" s="18">
        <f t="shared" si="199"/>
        <v>1.49353679715632</v>
      </c>
      <c r="ID23" s="14" t="str">
        <f t="shared" si="139"/>
        <v>no</v>
      </c>
      <c r="IE23" s="14">
        <f t="shared" si="140"/>
        <v>-4.5682691883118812E-2</v>
      </c>
      <c r="IF23" s="14">
        <v>1.3459847518207951E-2</v>
      </c>
      <c r="IG23" s="14">
        <f t="shared" si="141"/>
        <v>2.5009549571377909E-2</v>
      </c>
      <c r="IH23" s="18">
        <f t="shared" si="200"/>
        <v>1.1891737910603937</v>
      </c>
      <c r="II23" s="14" t="str">
        <f t="shared" si="142"/>
        <v>no</v>
      </c>
      <c r="IJ23" s="14">
        <f t="shared" si="143"/>
        <v>9.9554226377004909E-2</v>
      </c>
      <c r="IK23" s="14">
        <v>-1.451128113862366E-2</v>
      </c>
      <c r="IL23" s="14">
        <f t="shared" si="144"/>
        <v>3.7849172387545253E-4</v>
      </c>
      <c r="IM23" s="18">
        <f t="shared" si="201"/>
        <v>1.7996823048787025E-2</v>
      </c>
      <c r="IN23" s="14" t="str">
        <f t="shared" si="145"/>
        <v>no</v>
      </c>
      <c r="IO23" s="14">
        <f t="shared" si="146"/>
        <v>-1.7048884240590097E-2</v>
      </c>
      <c r="IP23" s="14">
        <v>3.7918214850707513E-3</v>
      </c>
      <c r="IQ23" s="14">
        <f t="shared" si="147"/>
        <v>1.3022918171183905E-2</v>
      </c>
      <c r="IR23" s="18">
        <f t="shared" si="202"/>
        <v>0.61922398594573402</v>
      </c>
      <c r="IS23" s="14" t="str">
        <f t="shared" si="148"/>
        <v>no</v>
      </c>
      <c r="IT23" s="14">
        <f t="shared" si="149"/>
        <v>-1.6032269289645403E-2</v>
      </c>
      <c r="IU23" s="14">
        <v>-2.0988236667586962E-2</v>
      </c>
      <c r="IV23" s="14">
        <f t="shared" si="150"/>
        <v>-9.8044821229732355E-3</v>
      </c>
      <c r="IW23" s="18">
        <f t="shared" si="203"/>
        <v>-0.46619124995770844</v>
      </c>
      <c r="IX23" s="14" t="str">
        <f t="shared" si="151"/>
        <v>no</v>
      </c>
      <c r="IY23" s="14">
        <f t="shared" si="152"/>
        <v>-1.8397619151860958E-3</v>
      </c>
    </row>
    <row r="24" spans="1:259" x14ac:dyDescent="0.25">
      <c r="A24" s="13">
        <v>44630</v>
      </c>
      <c r="B24" s="7">
        <f t="shared" si="0"/>
        <v>10</v>
      </c>
      <c r="C24" s="14">
        <v>-4.3010499202472087E-3</v>
      </c>
      <c r="D24" s="14">
        <v>-1.1063595664656459E-2</v>
      </c>
      <c r="E24" s="14">
        <v>-2.6793499602521746E-2</v>
      </c>
      <c r="F24" s="14">
        <f t="shared" si="204"/>
        <v>-1.5560350946367939E-2</v>
      </c>
      <c r="G24" s="18">
        <f t="shared" si="153"/>
        <v>-0.73987584111867977</v>
      </c>
      <c r="H24" s="14" t="str">
        <f t="shared" si="2"/>
        <v>no</v>
      </c>
      <c r="I24" s="14">
        <f t="shared" si="1"/>
        <v>5.4444151367268115E-2</v>
      </c>
      <c r="J24" s="14">
        <v>1.3973236637771731E-2</v>
      </c>
      <c r="K24" s="14">
        <f t="shared" si="3"/>
        <v>1.670768133330006E-2</v>
      </c>
      <c r="L24" s="18">
        <f t="shared" si="154"/>
        <v>0.79443001139403369</v>
      </c>
      <c r="M24" s="14" t="str">
        <f t="shared" si="4"/>
        <v>no</v>
      </c>
      <c r="N24" s="14">
        <f t="shared" si="5"/>
        <v>-4.4115598090678568E-3</v>
      </c>
      <c r="O24" s="14">
        <v>-1.9677385970883671E-2</v>
      </c>
      <c r="P24" s="14">
        <f t="shared" si="6"/>
        <v>-1.8427849670132321E-2</v>
      </c>
      <c r="Q24" s="18">
        <f t="shared" si="155"/>
        <v>-0.87622193237744594</v>
      </c>
      <c r="R24" s="14" t="str">
        <f t="shared" si="7"/>
        <v>no</v>
      </c>
      <c r="S24" s="14">
        <f t="shared" si="8"/>
        <v>2.16614918130437E-2</v>
      </c>
      <c r="T24" s="14">
        <v>-3.7120310258095763E-4</v>
      </c>
      <c r="U24" s="14">
        <f t="shared" si="9"/>
        <v>-3.605692743335687E-3</v>
      </c>
      <c r="V24" s="18">
        <f t="shared" si="156"/>
        <v>-0.1714463228037742</v>
      </c>
      <c r="W24" s="14" t="str">
        <f t="shared" si="10"/>
        <v>no</v>
      </c>
      <c r="X24" s="14">
        <f t="shared" si="11"/>
        <v>-5.8802453213520463E-2</v>
      </c>
      <c r="Y24" s="14">
        <v>-1.6000271587512521E-2</v>
      </c>
      <c r="Z24" s="14">
        <f t="shared" si="12"/>
        <v>-6.1696859842139823E-3</v>
      </c>
      <c r="AA24" s="18">
        <f t="shared" si="157"/>
        <v>-0.29336109595098525</v>
      </c>
      <c r="AB24" s="14" t="str">
        <f t="shared" si="13"/>
        <v>no</v>
      </c>
      <c r="AC24" s="14">
        <f t="shared" si="14"/>
        <v>7.7873453364839113E-3</v>
      </c>
      <c r="AD24" s="14">
        <v>2.0900236974890782E-2</v>
      </c>
      <c r="AE24" s="14">
        <f t="shared" si="15"/>
        <v>2.1952870794021435E-2</v>
      </c>
      <c r="AF24" s="18">
        <f t="shared" si="158"/>
        <v>1.0438324173843629</v>
      </c>
      <c r="AG24" s="14" t="str">
        <f t="shared" si="16"/>
        <v>no</v>
      </c>
      <c r="AH24" s="14">
        <f t="shared" si="17"/>
        <v>8.138787025234219E-2</v>
      </c>
      <c r="AI24" s="14">
        <v>-7.8749484869463735E-3</v>
      </c>
      <c r="AJ24" s="14">
        <f t="shared" si="18"/>
        <v>-6.0859664126992463E-3</v>
      </c>
      <c r="AK24" s="18">
        <f t="shared" si="159"/>
        <v>-0.28938033172490468</v>
      </c>
      <c r="AL24" s="14" t="str">
        <f t="shared" si="19"/>
        <v>no</v>
      </c>
      <c r="AM24" s="14">
        <f t="shared" si="20"/>
        <v>-3.8206549840598805E-2</v>
      </c>
      <c r="AN24" s="14">
        <v>-1.7647488889079518E-2</v>
      </c>
      <c r="AO24" s="14">
        <f t="shared" si="21"/>
        <v>-1.1192573361922985E-2</v>
      </c>
      <c r="AP24" s="18">
        <f t="shared" si="160"/>
        <v>-0.53219330714184543</v>
      </c>
      <c r="AQ24" s="14" t="str">
        <f t="shared" si="22"/>
        <v>no</v>
      </c>
      <c r="AR24" s="14">
        <f t="shared" si="23"/>
        <v>3.9258681577320376E-2</v>
      </c>
      <c r="AS24" s="14">
        <v>9.5358292844332417E-3</v>
      </c>
      <c r="AT24" s="14">
        <f t="shared" si="24"/>
        <v>1.1439702731677555E-2</v>
      </c>
      <c r="AU24" s="18">
        <f t="shared" si="161"/>
        <v>0.5439440093556005</v>
      </c>
      <c r="AV24" s="14" t="str">
        <f t="shared" si="25"/>
        <v>no</v>
      </c>
      <c r="AW24" s="14">
        <f t="shared" si="26"/>
        <v>6.2466993857531801E-2</v>
      </c>
      <c r="AX24" s="14">
        <v>-3.4100024736887398E-2</v>
      </c>
      <c r="AY24" s="14">
        <f t="shared" si="27"/>
        <v>-1.8124510915301404E-2</v>
      </c>
      <c r="AZ24" s="18">
        <f t="shared" si="162"/>
        <v>-0.86179854198297645</v>
      </c>
      <c r="BA24" s="14" t="str">
        <f t="shared" si="28"/>
        <v>no</v>
      </c>
      <c r="BB24" s="14">
        <f t="shared" si="29"/>
        <v>1.9065477754026571E-2</v>
      </c>
      <c r="BC24" s="14">
        <v>-7.406018494684175E-3</v>
      </c>
      <c r="BD24" s="14">
        <f t="shared" si="30"/>
        <v>-2.1718362100458773E-3</v>
      </c>
      <c r="BE24" s="18">
        <f t="shared" si="163"/>
        <v>-0.10326818130376264</v>
      </c>
      <c r="BF24" s="14" t="str">
        <f t="shared" si="31"/>
        <v>no</v>
      </c>
      <c r="BG24" s="14">
        <f t="shared" si="32"/>
        <v>6.0779788539639832E-3</v>
      </c>
      <c r="BH24" s="14">
        <v>2.4873797619647243E-2</v>
      </c>
      <c r="BI24" s="14">
        <f t="shared" si="33"/>
        <v>2.4922386655522266E-2</v>
      </c>
      <c r="BJ24" s="18">
        <f t="shared" si="164"/>
        <v>1.1850292999814116</v>
      </c>
      <c r="BK24" s="14" t="str">
        <f t="shared" si="34"/>
        <v>no</v>
      </c>
      <c r="BL24" s="14">
        <f t="shared" si="35"/>
        <v>-4.7474770108876491E-2</v>
      </c>
      <c r="BM24" s="14">
        <v>5.1454615677950597E-3</v>
      </c>
      <c r="BN24" s="14">
        <f t="shared" si="36"/>
        <v>9.215172345812539E-3</v>
      </c>
      <c r="BO24" s="18">
        <f t="shared" si="165"/>
        <v>0.43817028381375356</v>
      </c>
      <c r="BP24" s="14" t="str">
        <f t="shared" si="37"/>
        <v>no</v>
      </c>
      <c r="BQ24" s="14">
        <f t="shared" si="38"/>
        <v>-1.3916398685157028E-2</v>
      </c>
      <c r="BR24" s="14">
        <v>1.3784189502180501E-2</v>
      </c>
      <c r="BS24" s="14">
        <f t="shared" si="39"/>
        <v>1.5260002964569339E-2</v>
      </c>
      <c r="BT24" s="18">
        <f t="shared" si="166"/>
        <v>0.7255946583595333</v>
      </c>
      <c r="BU24" s="14" t="str">
        <f t="shared" si="40"/>
        <v>no</v>
      </c>
      <c r="BV24" s="14">
        <f t="shared" si="41"/>
        <v>-7.6218604566992837E-3</v>
      </c>
      <c r="BW24" s="14">
        <v>-9.0567290174654938E-3</v>
      </c>
      <c r="BX24" s="14">
        <f t="shared" si="42"/>
        <v>-2.3068003326953612E-3</v>
      </c>
      <c r="BY24" s="18">
        <f t="shared" si="167"/>
        <v>-0.10968556186994068</v>
      </c>
      <c r="BZ24" s="14" t="str">
        <f t="shared" si="43"/>
        <v>no</v>
      </c>
      <c r="CA24" s="14">
        <f t="shared" si="44"/>
        <v>0.11074647933400651</v>
      </c>
      <c r="CB24" s="14">
        <v>-6.1886259232696106E-3</v>
      </c>
      <c r="CC24" s="14">
        <f t="shared" si="45"/>
        <v>-1.345572425791957E-3</v>
      </c>
      <c r="CD24" s="18">
        <f t="shared" si="168"/>
        <v>-6.3980339116407062E-2</v>
      </c>
      <c r="CE24" s="14" t="str">
        <f t="shared" si="46"/>
        <v>no</v>
      </c>
      <c r="CF24" s="14">
        <f t="shared" si="47"/>
        <v>1.0066697702390192E-2</v>
      </c>
      <c r="CG24" s="14">
        <v>-3.4969243071473768E-2</v>
      </c>
      <c r="CH24" s="14">
        <f t="shared" si="48"/>
        <v>-2.9035530192359313E-2</v>
      </c>
      <c r="CI24" s="18">
        <f t="shared" si="169"/>
        <v>-1.3806042934020781</v>
      </c>
      <c r="CJ24" s="14" t="str">
        <f t="shared" si="49"/>
        <v>no</v>
      </c>
      <c r="CK24" s="14">
        <f t="shared" si="50"/>
        <v>-7.4632756848024187E-2</v>
      </c>
      <c r="CL24" s="14">
        <v>8.7634828976211371E-4</v>
      </c>
      <c r="CM24" s="14">
        <f t="shared" si="51"/>
        <v>5.6616489833874323E-3</v>
      </c>
      <c r="CN24" s="18">
        <f t="shared" si="170"/>
        <v>0.26920455188578263</v>
      </c>
      <c r="CO24" s="14" t="str">
        <f t="shared" si="52"/>
        <v>no</v>
      </c>
      <c r="CP24" s="14">
        <f t="shared" si="53"/>
        <v>-4.4649657960688892E-2</v>
      </c>
      <c r="CQ24" s="14">
        <v>-1.5879622154295E-2</v>
      </c>
      <c r="CR24" s="14">
        <f t="shared" si="54"/>
        <v>-1.6654638938500707E-2</v>
      </c>
      <c r="CS24" s="18">
        <f t="shared" si="171"/>
        <v>-0.79190790976519609</v>
      </c>
      <c r="CT24" s="14" t="str">
        <f t="shared" si="55"/>
        <v>no</v>
      </c>
      <c r="CU24" s="14">
        <f t="shared" si="56"/>
        <v>-7.3452538523520766E-2</v>
      </c>
      <c r="CV24" s="14">
        <v>-1.6613531943664658E-2</v>
      </c>
      <c r="CW24" s="14">
        <f t="shared" si="57"/>
        <v>-1.5267108437970073E-2</v>
      </c>
      <c r="CX24" s="18">
        <f t="shared" si="172"/>
        <v>-0.72593251501373313</v>
      </c>
      <c r="CY24" s="14" t="str">
        <f t="shared" si="58"/>
        <v>no</v>
      </c>
      <c r="CZ24" s="14">
        <f t="shared" si="59"/>
        <v>-0.12255493787845062</v>
      </c>
      <c r="DA24" s="14">
        <v>-8.8839402074947626E-3</v>
      </c>
      <c r="DB24" s="14">
        <f t="shared" si="60"/>
        <v>-2.8545466782798814E-3</v>
      </c>
      <c r="DC24" s="18">
        <f t="shared" si="173"/>
        <v>-0.13573023718323274</v>
      </c>
      <c r="DD24" s="14" t="str">
        <f t="shared" si="61"/>
        <v>no</v>
      </c>
      <c r="DE24" s="14">
        <f t="shared" si="62"/>
        <v>4.1661210452451296E-2</v>
      </c>
      <c r="DF24" s="14">
        <v>-6.9784220392982849E-3</v>
      </c>
      <c r="DG24" s="14">
        <f t="shared" si="63"/>
        <v>4.509359260399276E-3</v>
      </c>
      <c r="DH24" s="18">
        <f t="shared" si="174"/>
        <v>0.2144145711876112</v>
      </c>
      <c r="DI24" s="14" t="str">
        <f t="shared" si="64"/>
        <v>no</v>
      </c>
      <c r="DJ24" s="14">
        <f t="shared" si="65"/>
        <v>7.9658915783785672E-2</v>
      </c>
      <c r="DK24" s="14">
        <v>3.6961595880226016E-3</v>
      </c>
      <c r="DL24" s="14">
        <f t="shared" si="66"/>
        <v>9.8450659496416293E-3</v>
      </c>
      <c r="DM24" s="18">
        <f t="shared" si="175"/>
        <v>0.46812096176148377</v>
      </c>
      <c r="DN24" s="14" t="str">
        <f t="shared" si="67"/>
        <v>no</v>
      </c>
      <c r="DO24" s="14">
        <f t="shared" si="68"/>
        <v>3.1282911269299163E-3</v>
      </c>
      <c r="DP24" s="14">
        <v>-1.1123123304814743E-2</v>
      </c>
      <c r="DQ24" s="14">
        <f t="shared" si="69"/>
        <v>-6.0372866989523554E-3</v>
      </c>
      <c r="DR24" s="18">
        <f t="shared" si="176"/>
        <v>-0.28706567029612085</v>
      </c>
      <c r="DS24" s="14" t="str">
        <f t="shared" si="70"/>
        <v>no</v>
      </c>
      <c r="DT24" s="14">
        <f t="shared" si="71"/>
        <v>-3.6307452767861799E-2</v>
      </c>
      <c r="DU24" s="14">
        <v>8.5503367581467662E-2</v>
      </c>
      <c r="DV24" s="14">
        <f t="shared" si="72"/>
        <v>8.3955703391873901E-2</v>
      </c>
      <c r="DW24" s="18">
        <f t="shared" si="177"/>
        <v>3.991992010840363</v>
      </c>
      <c r="DX24" s="14" t="str">
        <f t="shared" si="73"/>
        <v>yes</v>
      </c>
      <c r="DY24" s="14">
        <f t="shared" si="74"/>
        <v>0.1114673709101585</v>
      </c>
      <c r="DZ24" s="14">
        <v>-2.7718792094001507E-2</v>
      </c>
      <c r="EA24" s="14">
        <f t="shared" si="75"/>
        <v>-2.7386372713295484E-2</v>
      </c>
      <c r="EB24" s="18">
        <f t="shared" si="178"/>
        <v>-1.3021888526986458</v>
      </c>
      <c r="EC24" s="14" t="str">
        <f t="shared" si="76"/>
        <v>no</v>
      </c>
      <c r="ED24" s="14">
        <f t="shared" si="77"/>
        <v>-0.23140872176745741</v>
      </c>
      <c r="EE24" s="14">
        <v>-1.4560164698643725E-2</v>
      </c>
      <c r="EF24" s="14">
        <f t="shared" si="78"/>
        <v>-7.5940177066491973E-3</v>
      </c>
      <c r="EG24" s="18">
        <f t="shared" si="179"/>
        <v>-0.36108634423111835</v>
      </c>
      <c r="EH24" s="14" t="str">
        <f t="shared" si="79"/>
        <v>no</v>
      </c>
      <c r="EI24" s="14">
        <f t="shared" si="80"/>
        <v>-0.11108621601467152</v>
      </c>
      <c r="EJ24" s="14">
        <v>0</v>
      </c>
      <c r="EK24" s="14">
        <f t="shared" si="81"/>
        <v>4.8818747282187887E-3</v>
      </c>
      <c r="EL24" s="18">
        <f t="shared" si="180"/>
        <v>0.23212723049925826</v>
      </c>
      <c r="EM24" s="14" t="str">
        <f t="shared" si="82"/>
        <v>no</v>
      </c>
      <c r="EN24" s="14">
        <f t="shared" si="83"/>
        <v>-7.0373167356126198E-2</v>
      </c>
      <c r="EO24" s="14">
        <v>-1.1911198592407619E-2</v>
      </c>
      <c r="EP24" s="14">
        <f t="shared" si="84"/>
        <v>-8.1434993991213074E-3</v>
      </c>
      <c r="EQ24" s="18">
        <f t="shared" si="181"/>
        <v>-0.38721353318709839</v>
      </c>
      <c r="ER24" s="14" t="str">
        <f t="shared" si="85"/>
        <v>no</v>
      </c>
      <c r="ES24" s="14">
        <f t="shared" si="86"/>
        <v>-0.11354206649125639</v>
      </c>
      <c r="ET24" s="14">
        <v>-1.9156435381192036E-2</v>
      </c>
      <c r="EU24" s="14">
        <f t="shared" si="87"/>
        <v>-2.013275777803163E-2</v>
      </c>
      <c r="EV24" s="18">
        <f t="shared" si="182"/>
        <v>-0.95728824795797562</v>
      </c>
      <c r="EW24" s="14" t="str">
        <f t="shared" si="88"/>
        <v>no</v>
      </c>
      <c r="EX24" s="14">
        <f t="shared" si="89"/>
        <v>-6.9034280564349515E-2</v>
      </c>
      <c r="EY24" s="14">
        <v>-1.8487312135897806E-2</v>
      </c>
      <c r="EZ24" s="14">
        <f t="shared" si="90"/>
        <v>-1.8215449923201798E-2</v>
      </c>
      <c r="FA24" s="18">
        <f t="shared" si="183"/>
        <v>-0.86612258166516032</v>
      </c>
      <c r="FB24" s="14" t="str">
        <f t="shared" si="91"/>
        <v>no</v>
      </c>
      <c r="FC24" s="14">
        <f t="shared" si="92"/>
        <v>-5.4170446112018725E-2</v>
      </c>
      <c r="FD24" s="14">
        <v>-1.0487918152623963E-3</v>
      </c>
      <c r="FE24" s="14">
        <f t="shared" si="93"/>
        <v>6.7080838218767187E-3</v>
      </c>
      <c r="FF24" s="18">
        <f t="shared" si="184"/>
        <v>0.31896126103531947</v>
      </c>
      <c r="FG24" s="14" t="str">
        <f t="shared" si="94"/>
        <v>no</v>
      </c>
      <c r="FH24" s="14">
        <f t="shared" si="95"/>
        <v>-0.12826757560852714</v>
      </c>
      <c r="FI24" s="14">
        <v>-2.9218621817310921E-2</v>
      </c>
      <c r="FJ24" s="14">
        <f t="shared" si="96"/>
        <v>-2.2567527299944701E-2</v>
      </c>
      <c r="FK24" s="18">
        <f t="shared" si="185"/>
        <v>-1.0730585897815348</v>
      </c>
      <c r="FL24" s="14" t="str">
        <f t="shared" si="97"/>
        <v>no</v>
      </c>
      <c r="FM24" s="14">
        <f t="shared" si="98"/>
        <v>3.3874643441266172E-2</v>
      </c>
      <c r="FN24" s="14">
        <v>-1.0137882924292648E-2</v>
      </c>
      <c r="FO24" s="14">
        <f t="shared" si="99"/>
        <v>-3.8831046828880639E-3</v>
      </c>
      <c r="FP24" s="18">
        <f t="shared" si="186"/>
        <v>-0.18463692453378133</v>
      </c>
      <c r="FQ24" s="14" t="str">
        <f t="shared" si="100"/>
        <v>no</v>
      </c>
      <c r="FR24" s="14">
        <f t="shared" si="101"/>
        <v>2.3441592236289503E-2</v>
      </c>
      <c r="FS24" s="14">
        <v>-0.10316162796325225</v>
      </c>
      <c r="FT24" s="14">
        <f t="shared" si="102"/>
        <v>-9.3415495032731291E-2</v>
      </c>
      <c r="FU24" s="18">
        <f t="shared" si="187"/>
        <v>-4.4417936458555758</v>
      </c>
      <c r="FV24" s="14" t="str">
        <f t="shared" si="103"/>
        <v>yes</v>
      </c>
      <c r="FW24" s="14">
        <f t="shared" si="104"/>
        <v>8.6487486035421876E-2</v>
      </c>
      <c r="FX24" s="14">
        <v>-2.7261981013276832E-2</v>
      </c>
      <c r="FY24" s="14">
        <f t="shared" si="105"/>
        <v>-1.5651305699368522E-2</v>
      </c>
      <c r="FZ24" s="18">
        <f t="shared" si="188"/>
        <v>-0.74420062946130738</v>
      </c>
      <c r="GA24" s="14" t="str">
        <f t="shared" si="106"/>
        <v>no</v>
      </c>
      <c r="GB24" s="14">
        <f t="shared" si="107"/>
        <v>-2.0295413290366094E-2</v>
      </c>
      <c r="GC24" s="14">
        <v>-1.9590040591805694E-2</v>
      </c>
      <c r="GD24" s="14">
        <f t="shared" si="108"/>
        <v>-1.5927201184794307E-2</v>
      </c>
      <c r="GE24" s="18">
        <f t="shared" si="189"/>
        <v>-0.75731912563429349</v>
      </c>
      <c r="GF24" s="14" t="str">
        <f t="shared" si="109"/>
        <v>no</v>
      </c>
      <c r="GG24" s="14">
        <f t="shared" si="110"/>
        <v>-2.2153659457598805E-2</v>
      </c>
      <c r="GH24" s="14">
        <v>5.8967703858006726E-3</v>
      </c>
      <c r="GI24" s="14">
        <f t="shared" si="111"/>
        <v>8.3987122608146416E-3</v>
      </c>
      <c r="GJ24" s="18">
        <f t="shared" si="190"/>
        <v>0.39934859565198044</v>
      </c>
      <c r="GK24" s="14" t="str">
        <f t="shared" si="112"/>
        <v>no</v>
      </c>
      <c r="GL24" s="14">
        <f t="shared" si="113"/>
        <v>-2.6007334097179535E-2</v>
      </c>
      <c r="GM24" s="14">
        <v>-1.3489547501006793E-2</v>
      </c>
      <c r="GN24" s="14">
        <f t="shared" si="114"/>
        <v>-1.2464608775953494E-2</v>
      </c>
      <c r="GO24" s="18">
        <f t="shared" si="191"/>
        <v>-0.59267705041553109</v>
      </c>
      <c r="GP24" s="14" t="str">
        <f t="shared" si="115"/>
        <v>no</v>
      </c>
      <c r="GQ24" s="14">
        <f t="shared" si="116"/>
        <v>-8.3863383195566604E-2</v>
      </c>
      <c r="GR24" s="14">
        <v>-1.8531513596034541E-2</v>
      </c>
      <c r="GS24" s="14">
        <f t="shared" si="117"/>
        <v>-1.7638130027662045E-2</v>
      </c>
      <c r="GT24" s="18">
        <f t="shared" si="192"/>
        <v>-0.83867171987038014</v>
      </c>
      <c r="GU24" s="14" t="str">
        <f t="shared" si="118"/>
        <v>no</v>
      </c>
      <c r="GV24" s="14">
        <f t="shared" si="119"/>
        <v>-6.3790347961839591E-2</v>
      </c>
      <c r="GW24" s="14">
        <v>-1.1017362077227779E-2</v>
      </c>
      <c r="GX24" s="14">
        <f t="shared" si="120"/>
        <v>-5.7285379910352388E-3</v>
      </c>
      <c r="GY24" s="18">
        <f t="shared" si="193"/>
        <v>-0.27238504318482792</v>
      </c>
      <c r="GZ24" s="14" t="str">
        <f t="shared" si="121"/>
        <v>no</v>
      </c>
      <c r="HA24" s="14">
        <f t="shared" si="122"/>
        <v>7.5149723055805227E-3</v>
      </c>
      <c r="HB24" s="14">
        <v>-2.0679231242252925E-2</v>
      </c>
      <c r="HC24" s="14">
        <f t="shared" si="123"/>
        <v>-2.2916831264988578E-2</v>
      </c>
      <c r="HD24" s="18">
        <f t="shared" si="194"/>
        <v>-1.0896675702495013</v>
      </c>
      <c r="HE24" s="14" t="str">
        <f t="shared" si="124"/>
        <v>no</v>
      </c>
      <c r="HF24" s="14">
        <f t="shared" si="125"/>
        <v>-0.21252914245185267</v>
      </c>
      <c r="HG24" s="14">
        <v>-6.907324014771437E-3</v>
      </c>
      <c r="HH24" s="14">
        <f t="shared" si="126"/>
        <v>-3.3158828902464439E-3</v>
      </c>
      <c r="HI24" s="18">
        <f t="shared" si="195"/>
        <v>-0.15766621530119021</v>
      </c>
      <c r="HJ24" s="14" t="str">
        <f t="shared" si="127"/>
        <v>no</v>
      </c>
      <c r="HK24" s="14">
        <f t="shared" si="128"/>
        <v>-0.18215581015516019</v>
      </c>
      <c r="HL24" s="14">
        <v>1.6120776299095373E-2</v>
      </c>
      <c r="HM24" s="14">
        <f t="shared" si="129"/>
        <v>2.2804360556383636E-2</v>
      </c>
      <c r="HN24" s="18">
        <f t="shared" si="196"/>
        <v>1.0843197242775748</v>
      </c>
      <c r="HO24" s="14" t="str">
        <f t="shared" si="130"/>
        <v>no</v>
      </c>
      <c r="HP24" s="14">
        <f t="shared" si="131"/>
        <v>-9.9198645677769731E-2</v>
      </c>
      <c r="HQ24" s="14">
        <v>8.4176779038000835E-3</v>
      </c>
      <c r="HR24" s="14">
        <f t="shared" si="132"/>
        <v>1.8054964851935758E-2</v>
      </c>
      <c r="HS24" s="18">
        <f t="shared" si="197"/>
        <v>0.85849171090271981</v>
      </c>
      <c r="HT24" s="14" t="str">
        <f t="shared" si="133"/>
        <v>no</v>
      </c>
      <c r="HU24" s="14">
        <f t="shared" si="134"/>
        <v>-4.8237584719945568E-2</v>
      </c>
      <c r="HV24" s="14">
        <v>1.2963432379484495E-2</v>
      </c>
      <c r="HW24" s="14">
        <f t="shared" si="135"/>
        <v>2.2211445173354133E-2</v>
      </c>
      <c r="HX24" s="18">
        <f t="shared" si="198"/>
        <v>1.0561273159415949</v>
      </c>
      <c r="HY24" s="14" t="str">
        <f t="shared" si="136"/>
        <v>no</v>
      </c>
      <c r="HZ24" s="14">
        <f t="shared" si="137"/>
        <v>0.1048160721328206</v>
      </c>
      <c r="IA24" s="14">
        <v>-2.6350073773486011E-3</v>
      </c>
      <c r="IB24" s="14">
        <f t="shared" si="138"/>
        <v>3.8190313223138428E-3</v>
      </c>
      <c r="IC24" s="18">
        <f t="shared" si="199"/>
        <v>0.18159031384283045</v>
      </c>
      <c r="ID24" s="14" t="str">
        <f t="shared" si="139"/>
        <v>no</v>
      </c>
      <c r="IE24" s="14">
        <f t="shared" si="140"/>
        <v>-7.7093308940067537E-2</v>
      </c>
      <c r="IF24" s="14">
        <v>3.267497035982708E-3</v>
      </c>
      <c r="IG24" s="14">
        <f t="shared" si="141"/>
        <v>7.5407888801946581E-3</v>
      </c>
      <c r="IH24" s="18">
        <f t="shared" si="200"/>
        <v>0.35855537800287879</v>
      </c>
      <c r="II24" s="14" t="str">
        <f t="shared" si="142"/>
        <v>no</v>
      </c>
      <c r="IJ24" s="14">
        <f t="shared" si="143"/>
        <v>7.4544676805627E-2</v>
      </c>
      <c r="IK24" s="14">
        <v>-4.3126463493819989E-2</v>
      </c>
      <c r="IL24" s="14">
        <f t="shared" si="144"/>
        <v>-3.7660739827488882E-2</v>
      </c>
      <c r="IM24" s="18">
        <f t="shared" si="201"/>
        <v>-1.7907225648737126</v>
      </c>
      <c r="IN24" s="14" t="str">
        <f t="shared" si="145"/>
        <v>no</v>
      </c>
      <c r="IO24" s="14">
        <f t="shared" si="146"/>
        <v>-1.7427375964465548E-2</v>
      </c>
      <c r="IP24" s="14">
        <v>-1.7253019410945021E-3</v>
      </c>
      <c r="IQ24" s="14">
        <f t="shared" si="147"/>
        <v>1.1431073885753433E-3</v>
      </c>
      <c r="IR24" s="18">
        <f t="shared" si="202"/>
        <v>5.4353371818299148E-2</v>
      </c>
      <c r="IS24" s="14" t="str">
        <f t="shared" si="148"/>
        <v>no</v>
      </c>
      <c r="IT24" s="14">
        <f t="shared" si="149"/>
        <v>-2.9055187460829308E-2</v>
      </c>
      <c r="IU24" s="14">
        <v>-1.9007429558404478E-3</v>
      </c>
      <c r="IV24" s="14">
        <f t="shared" si="150"/>
        <v>2.3623373386067502E-3</v>
      </c>
      <c r="IW24" s="18">
        <f t="shared" si="203"/>
        <v>0.11232627923573334</v>
      </c>
      <c r="IX24" s="14" t="str">
        <f t="shared" si="151"/>
        <v>no</v>
      </c>
      <c r="IY24" s="14">
        <f t="shared" si="152"/>
        <v>7.9647202077871397E-3</v>
      </c>
    </row>
    <row r="25" spans="1:259" x14ac:dyDescent="0.25">
      <c r="A25" s="13">
        <v>44629</v>
      </c>
      <c r="B25" s="7">
        <f t="shared" si="0"/>
        <v>9</v>
      </c>
      <c r="C25" s="14">
        <v>2.5373598122141117E-2</v>
      </c>
      <c r="D25" s="14">
        <v>3.5145651518023104E-2</v>
      </c>
      <c r="E25" s="14">
        <v>4.3842008593303131E-2</v>
      </c>
      <c r="F25" s="14">
        <f t="shared" si="204"/>
        <v>1.2146967077129867E-3</v>
      </c>
      <c r="G25" s="18">
        <f t="shared" si="153"/>
        <v>5.7757357235764355E-2</v>
      </c>
      <c r="H25" s="14" t="str">
        <f t="shared" si="2"/>
        <v>no</v>
      </c>
      <c r="I25" s="14">
        <f t="shared" si="1"/>
        <v>7.0004502313636058E-2</v>
      </c>
      <c r="J25" s="14">
        <v>3.3464944737489774E-2</v>
      </c>
      <c r="K25" s="14">
        <f t="shared" si="3"/>
        <v>5.3313400591242337E-3</v>
      </c>
      <c r="L25" s="18">
        <f t="shared" si="154"/>
        <v>0.25349876260052973</v>
      </c>
      <c r="M25" s="14" t="str">
        <f t="shared" si="4"/>
        <v>no</v>
      </c>
      <c r="N25" s="14">
        <f t="shared" si="5"/>
        <v>-2.1119241142367916E-2</v>
      </c>
      <c r="O25" s="14">
        <v>1.556557735482471E-3</v>
      </c>
      <c r="P25" s="14">
        <f t="shared" si="6"/>
        <v>-1.4233395446571977E-2</v>
      </c>
      <c r="Q25" s="18">
        <f t="shared" si="155"/>
        <v>-0.67678071428493947</v>
      </c>
      <c r="R25" s="14" t="str">
        <f t="shared" si="7"/>
        <v>no</v>
      </c>
      <c r="S25" s="14">
        <f t="shared" si="8"/>
        <v>4.0089341483176021E-2</v>
      </c>
      <c r="T25" s="14">
        <v>-2.4712350088945535E-3</v>
      </c>
      <c r="U25" s="14">
        <f t="shared" si="9"/>
        <v>-3.0501393843431349E-3</v>
      </c>
      <c r="V25" s="18">
        <f t="shared" si="156"/>
        <v>-0.14503043345862635</v>
      </c>
      <c r="W25" s="14" t="str">
        <f t="shared" si="10"/>
        <v>no</v>
      </c>
      <c r="X25" s="14">
        <f t="shared" si="11"/>
        <v>-5.5196760470184777E-2</v>
      </c>
      <c r="Y25" s="14">
        <v>4.6411998102996579E-2</v>
      </c>
      <c r="Z25" s="14">
        <f t="shared" si="12"/>
        <v>2.1138852055981143E-2</v>
      </c>
      <c r="AA25" s="18">
        <f t="shared" si="157"/>
        <v>1.0051268123135142</v>
      </c>
      <c r="AB25" s="14" t="str">
        <f t="shared" si="13"/>
        <v>no</v>
      </c>
      <c r="AC25" s="14">
        <f t="shared" si="14"/>
        <v>1.3957031320697894E-2</v>
      </c>
      <c r="AD25" s="14">
        <v>1.094548364484871E-2</v>
      </c>
      <c r="AE25" s="14">
        <f t="shared" si="15"/>
        <v>-6.1152812369981383E-3</v>
      </c>
      <c r="AF25" s="18">
        <f t="shared" si="158"/>
        <v>-0.29077421611479704</v>
      </c>
      <c r="AG25" s="14" t="str">
        <f t="shared" si="16"/>
        <v>no</v>
      </c>
      <c r="AH25" s="14">
        <f t="shared" si="17"/>
        <v>5.9434999458320752E-2</v>
      </c>
      <c r="AI25" s="14">
        <v>2.8204789992121303E-2</v>
      </c>
      <c r="AJ25" s="14">
        <f t="shared" si="18"/>
        <v>9.7590377753179608E-3</v>
      </c>
      <c r="AK25" s="18">
        <f t="shared" si="159"/>
        <v>0.46403042626797125</v>
      </c>
      <c r="AL25" s="14" t="str">
        <f t="shared" si="19"/>
        <v>no</v>
      </c>
      <c r="AM25" s="14">
        <f t="shared" si="20"/>
        <v>-3.2120583427899557E-2</v>
      </c>
      <c r="AN25" s="14">
        <v>2.2911250528992264E-2</v>
      </c>
      <c r="AO25" s="14">
        <f t="shared" si="21"/>
        <v>-8.1129812414085234E-4</v>
      </c>
      <c r="AP25" s="18">
        <f t="shared" si="160"/>
        <v>-3.8576243175082847E-2</v>
      </c>
      <c r="AQ25" s="14" t="str">
        <f t="shared" si="22"/>
        <v>no</v>
      </c>
      <c r="AR25" s="14">
        <f t="shared" si="23"/>
        <v>5.0451254939243358E-2</v>
      </c>
      <c r="AS25" s="14">
        <v>-1.0481740029788013E-3</v>
      </c>
      <c r="AT25" s="14">
        <f t="shared" si="24"/>
        <v>-1.1347107355963575E-2</v>
      </c>
      <c r="AU25" s="18">
        <f t="shared" si="161"/>
        <v>-0.53954121139003963</v>
      </c>
      <c r="AV25" s="14" t="str">
        <f t="shared" si="25"/>
        <v>no</v>
      </c>
      <c r="AW25" s="14">
        <f t="shared" si="26"/>
        <v>5.1027291125854246E-2</v>
      </c>
      <c r="AX25" s="14">
        <v>9.9683562007470861E-2</v>
      </c>
      <c r="AY25" s="14">
        <f t="shared" si="27"/>
        <v>4.6282651534933626E-2</v>
      </c>
      <c r="AZ25" s="18">
        <f t="shared" si="162"/>
        <v>2.2006840238783165</v>
      </c>
      <c r="BA25" s="14" t="str">
        <f t="shared" si="28"/>
        <v>yes</v>
      </c>
      <c r="BB25" s="14">
        <f t="shared" si="29"/>
        <v>3.7189988669327975E-2</v>
      </c>
      <c r="BC25" s="14">
        <v>2.6164605670533556E-2</v>
      </c>
      <c r="BD25" s="14">
        <f t="shared" si="30"/>
        <v>5.330266241952257E-3</v>
      </c>
      <c r="BE25" s="18">
        <f t="shared" si="163"/>
        <v>0.25344770389458776</v>
      </c>
      <c r="BF25" s="14" t="str">
        <f t="shared" si="31"/>
        <v>no</v>
      </c>
      <c r="BG25" s="14">
        <f t="shared" si="32"/>
        <v>8.2498150640098605E-3</v>
      </c>
      <c r="BH25" s="14">
        <v>1.071159424385121E-2</v>
      </c>
      <c r="BI25" s="14">
        <f t="shared" si="33"/>
        <v>-1.9527123860577627E-3</v>
      </c>
      <c r="BJ25" s="18">
        <f t="shared" si="164"/>
        <v>-9.2849108871454131E-2</v>
      </c>
      <c r="BK25" s="14" t="str">
        <f t="shared" si="34"/>
        <v>no</v>
      </c>
      <c r="BL25" s="14">
        <f t="shared" si="35"/>
        <v>-7.2397156764398757E-2</v>
      </c>
      <c r="BM25" s="14">
        <v>3.3696281338097496E-2</v>
      </c>
      <c r="BN25" s="14">
        <f t="shared" si="36"/>
        <v>1.2193844654871933E-2</v>
      </c>
      <c r="BO25" s="18">
        <f t="shared" si="165"/>
        <v>0.57980254440210854</v>
      </c>
      <c r="BP25" s="14" t="str">
        <f t="shared" si="37"/>
        <v>no</v>
      </c>
      <c r="BQ25" s="14">
        <f t="shared" si="38"/>
        <v>-2.3131571030969567E-2</v>
      </c>
      <c r="BR25" s="14">
        <v>3.3325067709788596E-2</v>
      </c>
      <c r="BS25" s="14">
        <f t="shared" si="39"/>
        <v>1.8536890334440902E-2</v>
      </c>
      <c r="BT25" s="18">
        <f t="shared" si="166"/>
        <v>0.88140668389748045</v>
      </c>
      <c r="BU25" s="14" t="str">
        <f t="shared" si="40"/>
        <v>no</v>
      </c>
      <c r="BV25" s="14">
        <f t="shared" si="41"/>
        <v>-2.2881863421268623E-2</v>
      </c>
      <c r="BW25" s="14">
        <v>4.2200368079352076E-2</v>
      </c>
      <c r="BX25" s="14">
        <f t="shared" si="42"/>
        <v>2.3920296385242963E-2</v>
      </c>
      <c r="BY25" s="18">
        <f t="shared" si="167"/>
        <v>1.137381121341019</v>
      </c>
      <c r="BZ25" s="14" t="str">
        <f t="shared" si="43"/>
        <v>no</v>
      </c>
      <c r="CA25" s="14">
        <f t="shared" si="44"/>
        <v>0.11305327966670187</v>
      </c>
      <c r="CB25" s="14">
        <v>1.9775791751276414E-2</v>
      </c>
      <c r="CC25" s="14">
        <f t="shared" si="45"/>
        <v>-3.3065166692526141E-3</v>
      </c>
      <c r="CD25" s="18">
        <f t="shared" si="168"/>
        <v>-0.15722086283711029</v>
      </c>
      <c r="CE25" s="14" t="str">
        <f t="shared" si="46"/>
        <v>no</v>
      </c>
      <c r="CF25" s="14">
        <f t="shared" si="47"/>
        <v>1.1412270128182149E-2</v>
      </c>
      <c r="CG25" s="14">
        <v>3.8338912411168845E-2</v>
      </c>
      <c r="CH25" s="14">
        <f t="shared" si="48"/>
        <v>1.7272286435653424E-2</v>
      </c>
      <c r="CI25" s="18">
        <f t="shared" si="169"/>
        <v>0.82127630017270048</v>
      </c>
      <c r="CJ25" s="14" t="str">
        <f t="shared" si="49"/>
        <v>no</v>
      </c>
      <c r="CK25" s="14">
        <f t="shared" si="50"/>
        <v>-4.5597226655664874E-2</v>
      </c>
      <c r="CL25" s="14">
        <v>3.4563066308694497E-2</v>
      </c>
      <c r="CM25" s="14">
        <f t="shared" si="51"/>
        <v>8.185816737903015E-3</v>
      </c>
      <c r="CN25" s="18">
        <f t="shared" si="170"/>
        <v>0.3892256713922671</v>
      </c>
      <c r="CO25" s="14" t="str">
        <f t="shared" si="52"/>
        <v>no</v>
      </c>
      <c r="CP25" s="14">
        <f t="shared" si="53"/>
        <v>-5.0311306944076324E-2</v>
      </c>
      <c r="CQ25" s="14">
        <v>5.4743593623482146E-3</v>
      </c>
      <c r="CR25" s="14">
        <f t="shared" si="54"/>
        <v>3.1235511683745795E-3</v>
      </c>
      <c r="CS25" s="18">
        <f t="shared" si="171"/>
        <v>0.14852107487445931</v>
      </c>
      <c r="CT25" s="14" t="str">
        <f t="shared" si="55"/>
        <v>no</v>
      </c>
      <c r="CU25" s="14">
        <f t="shared" si="56"/>
        <v>-5.6797899585020059E-2</v>
      </c>
      <c r="CV25" s="14">
        <v>1.769482702272997E-2</v>
      </c>
      <c r="CW25" s="14">
        <f t="shared" si="57"/>
        <v>-3.5304396097132588E-3</v>
      </c>
      <c r="CX25" s="18">
        <f t="shared" si="172"/>
        <v>-0.16786812744509519</v>
      </c>
      <c r="CY25" s="14" t="str">
        <f t="shared" si="58"/>
        <v>no</v>
      </c>
      <c r="CZ25" s="14">
        <f t="shared" si="59"/>
        <v>-0.10728782944048054</v>
      </c>
      <c r="DA25" s="14">
        <v>5.0461653782388066E-2</v>
      </c>
      <c r="DB25" s="14">
        <f t="shared" si="60"/>
        <v>1.7131558235965981E-2</v>
      </c>
      <c r="DC25" s="18">
        <f t="shared" si="173"/>
        <v>0.8145848447247005</v>
      </c>
      <c r="DD25" s="14" t="str">
        <f t="shared" si="61"/>
        <v>no</v>
      </c>
      <c r="DE25" s="14">
        <f t="shared" si="62"/>
        <v>4.4515757130731179E-2</v>
      </c>
      <c r="DF25" s="14">
        <v>-5.5478591174817488E-3</v>
      </c>
      <c r="DG25" s="14">
        <f t="shared" si="63"/>
        <v>-2.7330467588068109E-2</v>
      </c>
      <c r="DH25" s="18">
        <f t="shared" si="174"/>
        <v>-1.2995306317052366</v>
      </c>
      <c r="DI25" s="14" t="str">
        <f t="shared" si="64"/>
        <v>no</v>
      </c>
      <c r="DJ25" s="14">
        <f t="shared" si="65"/>
        <v>7.5149556523386396E-2</v>
      </c>
      <c r="DK25" s="14">
        <v>6.7059412916996896E-3</v>
      </c>
      <c r="DL25" s="14">
        <f t="shared" si="66"/>
        <v>-1.5533502134079915E-2</v>
      </c>
      <c r="DM25" s="18">
        <f t="shared" si="175"/>
        <v>-0.73859921261312045</v>
      </c>
      <c r="DN25" s="14" t="str">
        <f t="shared" si="67"/>
        <v>no</v>
      </c>
      <c r="DO25" s="14">
        <f t="shared" si="68"/>
        <v>-6.716774822711713E-3</v>
      </c>
      <c r="DP25" s="14">
        <v>3.7319590915538915E-2</v>
      </c>
      <c r="DQ25" s="14">
        <f t="shared" si="69"/>
        <v>1.3991234019766326E-2</v>
      </c>
      <c r="DR25" s="18">
        <f t="shared" si="176"/>
        <v>0.66526623174133381</v>
      </c>
      <c r="DS25" s="14" t="str">
        <f t="shared" si="70"/>
        <v>no</v>
      </c>
      <c r="DT25" s="14">
        <f t="shared" si="71"/>
        <v>-3.0270166068909442E-2</v>
      </c>
      <c r="DU25" s="14">
        <v>-5.3644095463366508E-2</v>
      </c>
      <c r="DV25" s="14">
        <f t="shared" si="72"/>
        <v>-8.1714025932811657E-2</v>
      </c>
      <c r="DW25" s="18">
        <f t="shared" si="177"/>
        <v>-3.8854029627361748</v>
      </c>
      <c r="DX25" s="14" t="str">
        <f t="shared" si="73"/>
        <v>yes</v>
      </c>
      <c r="DY25" s="14">
        <f t="shared" si="74"/>
        <v>2.7511667518284599E-2</v>
      </c>
      <c r="DZ25" s="14">
        <v>-1.9943702488899449E-2</v>
      </c>
      <c r="EA25" s="14">
        <f t="shared" si="75"/>
        <v>-2.5680089383942117E-2</v>
      </c>
      <c r="EB25" s="18">
        <f t="shared" si="178"/>
        <v>-1.221057147003616</v>
      </c>
      <c r="EC25" s="14" t="str">
        <f t="shared" si="76"/>
        <v>no</v>
      </c>
      <c r="ED25" s="14">
        <f t="shared" si="77"/>
        <v>-0.20402234905416194</v>
      </c>
      <c r="EE25" s="14">
        <v>1.7765301090356504E-2</v>
      </c>
      <c r="EF25" s="14">
        <f t="shared" si="78"/>
        <v>-6.6419705134097666E-3</v>
      </c>
      <c r="EG25" s="18">
        <f t="shared" si="179"/>
        <v>-0.31581765329281269</v>
      </c>
      <c r="EH25" s="14" t="str">
        <f t="shared" si="79"/>
        <v>no</v>
      </c>
      <c r="EI25" s="14">
        <f t="shared" si="80"/>
        <v>-0.10349219830802232</v>
      </c>
      <c r="EJ25" s="14">
        <v>5.5669882706629793E-2</v>
      </c>
      <c r="EK25" s="14">
        <f t="shared" si="81"/>
        <v>2.8233598265301963E-2</v>
      </c>
      <c r="EL25" s="18">
        <f t="shared" si="180"/>
        <v>1.3424734015541682</v>
      </c>
      <c r="EM25" s="14" t="str">
        <f t="shared" si="82"/>
        <v>no</v>
      </c>
      <c r="EN25" s="14">
        <f t="shared" si="83"/>
        <v>-7.5255042084344984E-2</v>
      </c>
      <c r="EO25" s="14">
        <v>3.928066149864657E-2</v>
      </c>
      <c r="EP25" s="14">
        <f t="shared" si="84"/>
        <v>2.2703346699832608E-2</v>
      </c>
      <c r="EQ25" s="18">
        <f t="shared" si="181"/>
        <v>1.0795166377445056</v>
      </c>
      <c r="ER25" s="14" t="str">
        <f t="shared" si="85"/>
        <v>no</v>
      </c>
      <c r="ES25" s="14">
        <f t="shared" si="86"/>
        <v>-0.10539856709213509</v>
      </c>
      <c r="ET25" s="14">
        <v>-7.0502205580781959E-3</v>
      </c>
      <c r="EU25" s="14">
        <f t="shared" si="87"/>
        <v>-2.7631939867309371E-3</v>
      </c>
      <c r="EV25" s="18">
        <f t="shared" si="182"/>
        <v>-0.13138652734460554</v>
      </c>
      <c r="EW25" s="14" t="str">
        <f t="shared" si="88"/>
        <v>no</v>
      </c>
      <c r="EX25" s="14">
        <f t="shared" si="89"/>
        <v>-4.8901522786317882E-2</v>
      </c>
      <c r="EY25" s="14">
        <v>5.1011714050617869E-3</v>
      </c>
      <c r="EZ25" s="14">
        <f t="shared" si="90"/>
        <v>-5.5583665691138354E-3</v>
      </c>
      <c r="FA25" s="18">
        <f t="shared" si="183"/>
        <v>-0.26429359818063608</v>
      </c>
      <c r="FB25" s="14" t="str">
        <f t="shared" si="91"/>
        <v>no</v>
      </c>
      <c r="FC25" s="14">
        <f t="shared" si="92"/>
        <v>-3.5954996188816923E-2</v>
      </c>
      <c r="FD25" s="14">
        <v>7.1691911569990968E-2</v>
      </c>
      <c r="FE25" s="14">
        <f t="shared" si="93"/>
        <v>5.8985432344123553E-2</v>
      </c>
      <c r="FF25" s="18">
        <f t="shared" si="184"/>
        <v>2.8046858660051095</v>
      </c>
      <c r="FG25" s="14" t="str">
        <f t="shared" si="94"/>
        <v>yes</v>
      </c>
      <c r="FH25" s="14">
        <f t="shared" si="95"/>
        <v>-0.13497565943040385</v>
      </c>
      <c r="FI25" s="14">
        <v>2.9218621817310921E-2</v>
      </c>
      <c r="FJ25" s="14">
        <f t="shared" si="96"/>
        <v>1.7564443841188541E-3</v>
      </c>
      <c r="FK25" s="18">
        <f t="shared" si="185"/>
        <v>8.3516803095077793E-2</v>
      </c>
      <c r="FL25" s="14" t="str">
        <f t="shared" si="97"/>
        <v>no</v>
      </c>
      <c r="FM25" s="14">
        <f t="shared" si="98"/>
        <v>5.644217074121087E-2</v>
      </c>
      <c r="FN25" s="14">
        <v>4.4837824103502524E-2</v>
      </c>
      <c r="FO25" s="14">
        <f t="shared" si="99"/>
        <v>1.3398108175218054E-2</v>
      </c>
      <c r="FP25" s="18">
        <f t="shared" si="186"/>
        <v>0.63706381621504304</v>
      </c>
      <c r="FQ25" s="14" t="str">
        <f t="shared" si="100"/>
        <v>no</v>
      </c>
      <c r="FR25" s="14">
        <f t="shared" si="101"/>
        <v>2.7324696919177566E-2</v>
      </c>
      <c r="FS25" s="14">
        <v>0.16270302435982387</v>
      </c>
      <c r="FT25" s="14">
        <f t="shared" si="102"/>
        <v>0.15311474832861041</v>
      </c>
      <c r="FU25" s="18">
        <f t="shared" si="187"/>
        <v>7.2804208335512195</v>
      </c>
      <c r="FV25" s="14" t="str">
        <f t="shared" si="103"/>
        <v>yes</v>
      </c>
      <c r="FW25" s="14">
        <f t="shared" si="104"/>
        <v>0.17990298106815317</v>
      </c>
      <c r="FX25" s="14">
        <v>6.5204233737001432E-2</v>
      </c>
      <c r="FY25" s="14">
        <f t="shared" si="105"/>
        <v>1.6776475136145497E-2</v>
      </c>
      <c r="FZ25" s="18">
        <f t="shared" si="188"/>
        <v>0.79770107339767715</v>
      </c>
      <c r="GA25" s="14" t="str">
        <f t="shared" si="106"/>
        <v>no</v>
      </c>
      <c r="GB25" s="14">
        <f t="shared" si="107"/>
        <v>-4.6441075909975718E-3</v>
      </c>
      <c r="GC25" s="14">
        <v>2.3663407331172424E-2</v>
      </c>
      <c r="GD25" s="14">
        <f t="shared" si="108"/>
        <v>4.9643846565489841E-3</v>
      </c>
      <c r="GE25" s="18">
        <f t="shared" si="189"/>
        <v>0.23605047765700921</v>
      </c>
      <c r="GF25" s="14" t="str">
        <f t="shared" si="109"/>
        <v>no</v>
      </c>
      <c r="GG25" s="14">
        <f t="shared" si="110"/>
        <v>-6.2264582728044984E-3</v>
      </c>
      <c r="GH25" s="14">
        <v>1.9734054072707455E-3</v>
      </c>
      <c r="GI25" s="14">
        <f t="shared" si="111"/>
        <v>-9.1911517964501175E-3</v>
      </c>
      <c r="GJ25" s="18">
        <f t="shared" si="190"/>
        <v>-0.43702813578477206</v>
      </c>
      <c r="GK25" s="14" t="str">
        <f t="shared" si="112"/>
        <v>no</v>
      </c>
      <c r="GL25" s="14">
        <f t="shared" si="113"/>
        <v>-3.4406046357994179E-2</v>
      </c>
      <c r="GM25" s="14">
        <v>4.4613117441157688E-2</v>
      </c>
      <c r="GN25" s="14">
        <f t="shared" si="114"/>
        <v>3.1549911127696811E-2</v>
      </c>
      <c r="GO25" s="18">
        <f t="shared" si="191"/>
        <v>1.5001600615102415</v>
      </c>
      <c r="GP25" s="14" t="str">
        <f t="shared" si="115"/>
        <v>no</v>
      </c>
      <c r="GQ25" s="14">
        <f t="shared" si="116"/>
        <v>-7.1398774419613106E-2</v>
      </c>
      <c r="GR25" s="14">
        <v>-2.9815814081084737E-3</v>
      </c>
      <c r="GS25" s="14">
        <f t="shared" si="117"/>
        <v>-1.170930207676165E-2</v>
      </c>
      <c r="GT25" s="18">
        <f t="shared" si="192"/>
        <v>-0.55676313168109659</v>
      </c>
      <c r="GU25" s="14" t="str">
        <f t="shared" si="118"/>
        <v>no</v>
      </c>
      <c r="GV25" s="14">
        <f t="shared" si="119"/>
        <v>-4.6152217934177543E-2</v>
      </c>
      <c r="GW25" s="14">
        <v>3.5019725320333595E-2</v>
      </c>
      <c r="GX25" s="14">
        <f t="shared" si="120"/>
        <v>1.5077822562760773E-2</v>
      </c>
      <c r="GY25" s="18">
        <f t="shared" si="193"/>
        <v>0.71693220090673948</v>
      </c>
      <c r="GZ25" s="14" t="str">
        <f t="shared" si="121"/>
        <v>no</v>
      </c>
      <c r="HA25" s="14">
        <f t="shared" si="122"/>
        <v>1.3243510296615761E-2</v>
      </c>
      <c r="HB25" s="14">
        <v>-1.7041612724742804E-3</v>
      </c>
      <c r="HC25" s="14">
        <f t="shared" si="123"/>
        <v>-3.7140916663225857E-3</v>
      </c>
      <c r="HD25" s="18">
        <f t="shared" si="194"/>
        <v>-0.17660056030122673</v>
      </c>
      <c r="HE25" s="14" t="str">
        <f t="shared" si="124"/>
        <v>no</v>
      </c>
      <c r="HF25" s="14">
        <f t="shared" si="125"/>
        <v>-0.18961231118686409</v>
      </c>
      <c r="HG25" s="14">
        <v>3.5788120683955496E-2</v>
      </c>
      <c r="HH25" s="14">
        <f t="shared" si="126"/>
        <v>1.6817301014618848E-2</v>
      </c>
      <c r="HI25" s="18">
        <f t="shared" si="195"/>
        <v>0.79964229447160995</v>
      </c>
      <c r="HJ25" s="14" t="str">
        <f t="shared" si="127"/>
        <v>no</v>
      </c>
      <c r="HK25" s="14">
        <f t="shared" si="128"/>
        <v>-0.17883992726491374</v>
      </c>
      <c r="HL25" s="14">
        <v>8.5928458729175886E-2</v>
      </c>
      <c r="HM25" s="14">
        <f t="shared" si="129"/>
        <v>2.0339667904350101E-2</v>
      </c>
      <c r="HN25" s="18">
        <f t="shared" si="196"/>
        <v>0.96712657385907519</v>
      </c>
      <c r="HO25" s="14" t="str">
        <f t="shared" si="130"/>
        <v>no</v>
      </c>
      <c r="HP25" s="14">
        <f t="shared" si="131"/>
        <v>-0.12200300623415336</v>
      </c>
      <c r="HQ25" s="14">
        <v>4.5665911792953297E-2</v>
      </c>
      <c r="HR25" s="14">
        <f t="shared" si="132"/>
        <v>9.4306884393729404E-3</v>
      </c>
      <c r="HS25" s="18">
        <f t="shared" si="197"/>
        <v>0.44841781303383416</v>
      </c>
      <c r="HT25" s="14" t="str">
        <f t="shared" si="133"/>
        <v>no</v>
      </c>
      <c r="HU25" s="14">
        <f t="shared" si="134"/>
        <v>-6.6292549571881326E-2</v>
      </c>
      <c r="HV25" s="14">
        <v>3.1953769426046656E-2</v>
      </c>
      <c r="HW25" s="14">
        <f t="shared" si="135"/>
        <v>-1.3285625068926096E-3</v>
      </c>
      <c r="HX25" s="18">
        <f t="shared" si="198"/>
        <v>-6.317153807481149E-2</v>
      </c>
      <c r="HY25" s="14" t="str">
        <f t="shared" si="136"/>
        <v>no</v>
      </c>
      <c r="HZ25" s="14">
        <f t="shared" si="137"/>
        <v>8.2604626959466465E-2</v>
      </c>
      <c r="IA25" s="14">
        <v>5.8800577305570284E-2</v>
      </c>
      <c r="IB25" s="14">
        <f t="shared" si="138"/>
        <v>2.6810509411182307E-2</v>
      </c>
      <c r="IC25" s="18">
        <f t="shared" si="199"/>
        <v>1.2748072501571031</v>
      </c>
      <c r="ID25" s="14" t="str">
        <f t="shared" si="139"/>
        <v>no</v>
      </c>
      <c r="IE25" s="14">
        <f t="shared" si="140"/>
        <v>-8.091234026238138E-2</v>
      </c>
      <c r="IF25" s="14">
        <v>2.1246340927664056E-2</v>
      </c>
      <c r="IG25" s="14">
        <f t="shared" si="141"/>
        <v>8.2903728922869083E-4</v>
      </c>
      <c r="IH25" s="18">
        <f t="shared" si="200"/>
        <v>3.9419718989693008E-2</v>
      </c>
      <c r="II25" s="14" t="str">
        <f t="shared" si="142"/>
        <v>no</v>
      </c>
      <c r="IJ25" s="14">
        <f t="shared" si="143"/>
        <v>6.700388792543234E-2</v>
      </c>
      <c r="IK25" s="14">
        <v>2.0109131979458152E-2</v>
      </c>
      <c r="IL25" s="14">
        <f t="shared" si="144"/>
        <v>-6.4031911972394773E-3</v>
      </c>
      <c r="IM25" s="18">
        <f t="shared" si="201"/>
        <v>-0.30446398601357483</v>
      </c>
      <c r="IN25" s="14" t="str">
        <f t="shared" si="145"/>
        <v>no</v>
      </c>
      <c r="IO25" s="14">
        <f t="shared" si="146"/>
        <v>2.0233363863023334E-2</v>
      </c>
      <c r="IP25" s="14">
        <v>6.7456694247272127E-3</v>
      </c>
      <c r="IQ25" s="14">
        <f t="shared" si="147"/>
        <v>-1.1976037139164284E-2</v>
      </c>
      <c r="IR25" s="18">
        <f t="shared" si="202"/>
        <v>-0.56944606083425031</v>
      </c>
      <c r="IS25" s="14" t="str">
        <f t="shared" si="148"/>
        <v>no</v>
      </c>
      <c r="IT25" s="14">
        <f t="shared" si="149"/>
        <v>-3.0198294849404651E-2</v>
      </c>
      <c r="IU25" s="14">
        <v>4.4161702678355653E-2</v>
      </c>
      <c r="IV25" s="14">
        <f t="shared" si="150"/>
        <v>2.4941284452107873E-2</v>
      </c>
      <c r="IW25" s="18">
        <f t="shared" si="203"/>
        <v>1.1859278673204297</v>
      </c>
      <c r="IX25" s="14" t="str">
        <f t="shared" si="151"/>
        <v>no</v>
      </c>
      <c r="IY25" s="14">
        <f t="shared" si="152"/>
        <v>5.6023828691803904E-3</v>
      </c>
    </row>
    <row r="26" spans="1:259" x14ac:dyDescent="0.25">
      <c r="A26" s="13">
        <v>44628</v>
      </c>
      <c r="B26" s="7">
        <f t="shared" si="0"/>
        <v>8</v>
      </c>
      <c r="C26" s="14">
        <v>-7.260043975698096E-3</v>
      </c>
      <c r="D26" s="14">
        <v>-3.8943555642587621E-3</v>
      </c>
      <c r="E26" s="14">
        <v>-1.481338747613012E-2</v>
      </c>
      <c r="F26" s="14">
        <f t="shared" si="204"/>
        <v>1.7904325470172785E-3</v>
      </c>
      <c r="G26" s="18">
        <f t="shared" si="153"/>
        <v>8.5132899075125085E-2</v>
      </c>
      <c r="H26" s="14" t="str">
        <f t="shared" si="2"/>
        <v>no</v>
      </c>
      <c r="I26" s="14">
        <f t="shared" si="1"/>
        <v>6.8789805605923071E-2</v>
      </c>
      <c r="J26" s="14">
        <v>4.8866972939370902E-2</v>
      </c>
      <c r="K26" s="14">
        <f t="shared" si="3"/>
        <v>5.4679411162244375E-2</v>
      </c>
      <c r="L26" s="18">
        <f t="shared" si="154"/>
        <v>2.599939774172177</v>
      </c>
      <c r="M26" s="14" t="str">
        <f t="shared" si="4"/>
        <v>yes</v>
      </c>
      <c r="N26" s="14">
        <f t="shared" si="5"/>
        <v>-2.645058120149215E-2</v>
      </c>
      <c r="O26" s="14">
        <v>-1.4007853589874405E-2</v>
      </c>
      <c r="P26" s="14">
        <f t="shared" si="6"/>
        <v>-1.1059232332310126E-2</v>
      </c>
      <c r="Q26" s="18">
        <f t="shared" si="155"/>
        <v>-0.52585310268370156</v>
      </c>
      <c r="R26" s="14" t="str">
        <f t="shared" si="7"/>
        <v>no</v>
      </c>
      <c r="S26" s="14">
        <f t="shared" si="8"/>
        <v>5.4322736929747997E-2</v>
      </c>
      <c r="T26" s="14">
        <v>5.9412938983188406E-3</v>
      </c>
      <c r="U26" s="14">
        <f t="shared" si="9"/>
        <v>2.4420037786314071E-3</v>
      </c>
      <c r="V26" s="18">
        <f t="shared" si="156"/>
        <v>0.11611432196853122</v>
      </c>
      <c r="W26" s="14" t="str">
        <f t="shared" si="10"/>
        <v>no</v>
      </c>
      <c r="X26" s="14">
        <f t="shared" si="11"/>
        <v>-5.2146621085841643E-2</v>
      </c>
      <c r="Y26" s="14">
        <v>2.8103044449459342E-2</v>
      </c>
      <c r="Z26" s="14">
        <f t="shared" si="12"/>
        <v>4.1433982715038765E-2</v>
      </c>
      <c r="AA26" s="18">
        <f t="shared" si="157"/>
        <v>1.9701356941015393</v>
      </c>
      <c r="AB26" s="14" t="str">
        <f t="shared" si="13"/>
        <v>yes</v>
      </c>
      <c r="AC26" s="14">
        <f t="shared" si="14"/>
        <v>-7.1818207352832494E-3</v>
      </c>
      <c r="AD26" s="14">
        <v>-2.2692338633252155E-2</v>
      </c>
      <c r="AE26" s="14">
        <f t="shared" si="15"/>
        <v>-1.9833535487238711E-2</v>
      </c>
      <c r="AF26" s="18">
        <f t="shared" si="158"/>
        <v>-0.94306059044273527</v>
      </c>
      <c r="AG26" s="14" t="str">
        <f t="shared" si="16"/>
        <v>no</v>
      </c>
      <c r="AH26" s="14">
        <f t="shared" si="17"/>
        <v>6.5550280695318888E-2</v>
      </c>
      <c r="AI26" s="14">
        <v>-3.9549736732652746E-2</v>
      </c>
      <c r="AJ26" s="14">
        <f t="shared" si="18"/>
        <v>-3.5743057316374137E-2</v>
      </c>
      <c r="AK26" s="18">
        <f t="shared" si="159"/>
        <v>-1.6995390841283258</v>
      </c>
      <c r="AL26" s="14" t="str">
        <f t="shared" si="19"/>
        <v>no</v>
      </c>
      <c r="AM26" s="14">
        <f t="shared" si="20"/>
        <v>-4.1879621203217518E-2</v>
      </c>
      <c r="AN26" s="14">
        <v>1.3777584662595017E-3</v>
      </c>
      <c r="AO26" s="14">
        <f t="shared" si="21"/>
        <v>1.084180613174863E-2</v>
      </c>
      <c r="AP26" s="18">
        <f t="shared" si="160"/>
        <v>0.51551475018920168</v>
      </c>
      <c r="AQ26" s="14" t="str">
        <f t="shared" si="22"/>
        <v>no</v>
      </c>
      <c r="AR26" s="14">
        <f t="shared" si="23"/>
        <v>5.126255306338421E-2</v>
      </c>
      <c r="AS26" s="14">
        <v>6.5427820837238429E-2</v>
      </c>
      <c r="AT26" s="14">
        <f t="shared" si="24"/>
        <v>6.8548491623750776E-2</v>
      </c>
      <c r="AU26" s="18">
        <f t="shared" si="161"/>
        <v>3.259397752168161</v>
      </c>
      <c r="AV26" s="14" t="str">
        <f t="shared" si="25"/>
        <v>yes</v>
      </c>
      <c r="AW26" s="14">
        <f t="shared" si="26"/>
        <v>6.2374398481817819E-2</v>
      </c>
      <c r="AX26" s="14">
        <v>5.2610902812197475E-3</v>
      </c>
      <c r="AY26" s="14">
        <f t="shared" si="27"/>
        <v>2.8154442750176169E-2</v>
      </c>
      <c r="AZ26" s="18">
        <f t="shared" si="162"/>
        <v>1.3387096526814892</v>
      </c>
      <c r="BA26" s="14" t="str">
        <f t="shared" si="28"/>
        <v>no</v>
      </c>
      <c r="BB26" s="14">
        <f t="shared" si="29"/>
        <v>-9.0926628656056475E-3</v>
      </c>
      <c r="BC26" s="14">
        <v>2.6662854746372196E-2</v>
      </c>
      <c r="BD26" s="14">
        <f t="shared" si="30"/>
        <v>3.44964478369491E-2</v>
      </c>
      <c r="BE26" s="18">
        <f t="shared" si="163"/>
        <v>1.6402643132497545</v>
      </c>
      <c r="BF26" s="14" t="str">
        <f t="shared" si="31"/>
        <v>no</v>
      </c>
      <c r="BG26" s="14">
        <f t="shared" si="32"/>
        <v>2.9195488220576035E-3</v>
      </c>
      <c r="BH26" s="14">
        <v>-1.1091109742449107E-2</v>
      </c>
      <c r="BI26" s="14">
        <f t="shared" si="33"/>
        <v>-9.7748600876886253E-3</v>
      </c>
      <c r="BJ26" s="18">
        <f t="shared" si="164"/>
        <v>-0.46478275805753289</v>
      </c>
      <c r="BK26" s="14" t="str">
        <f t="shared" si="34"/>
        <v>no</v>
      </c>
      <c r="BL26" s="14">
        <f t="shared" si="35"/>
        <v>-7.0444444378340992E-2</v>
      </c>
      <c r="BM26" s="14">
        <v>-4.5725939557227343E-3</v>
      </c>
      <c r="BN26" s="14">
        <f t="shared" si="36"/>
        <v>2.0470318950816238E-3</v>
      </c>
      <c r="BO26" s="18">
        <f t="shared" si="165"/>
        <v>9.7333887287664539E-2</v>
      </c>
      <c r="BP26" s="14" t="str">
        <f t="shared" si="37"/>
        <v>no</v>
      </c>
      <c r="BQ26" s="14">
        <f t="shared" si="38"/>
        <v>-3.5325415685841501E-2</v>
      </c>
      <c r="BR26" s="14">
        <v>-2.4175351096974015E-3</v>
      </c>
      <c r="BS26" s="14">
        <f t="shared" si="39"/>
        <v>6.8003481423485699E-4</v>
      </c>
      <c r="BT26" s="18">
        <f t="shared" si="166"/>
        <v>3.2334831772508447E-2</v>
      </c>
      <c r="BU26" s="14" t="str">
        <f t="shared" si="40"/>
        <v>no</v>
      </c>
      <c r="BV26" s="14">
        <f t="shared" si="41"/>
        <v>-4.1418753755709525E-2</v>
      </c>
      <c r="BW26" s="14">
        <v>-1.2461208405468407E-2</v>
      </c>
      <c r="BX26" s="14">
        <f t="shared" si="42"/>
        <v>-3.2154245980615358E-3</v>
      </c>
      <c r="BY26" s="18">
        <f t="shared" si="167"/>
        <v>-0.15288954518084152</v>
      </c>
      <c r="BZ26" s="14" t="str">
        <f t="shared" si="43"/>
        <v>no</v>
      </c>
      <c r="CA26" s="14">
        <f t="shared" si="44"/>
        <v>8.9132983281458897E-2</v>
      </c>
      <c r="CB26" s="14">
        <v>2.8083423767222321E-3</v>
      </c>
      <c r="CC26" s="14">
        <f t="shared" si="45"/>
        <v>1.0435960658040399E-2</v>
      </c>
      <c r="CD26" s="18">
        <f t="shared" si="168"/>
        <v>0.4962172894661725</v>
      </c>
      <c r="CE26" s="14" t="str">
        <f t="shared" si="46"/>
        <v>no</v>
      </c>
      <c r="CF26" s="14">
        <f t="shared" si="47"/>
        <v>1.4718786797434763E-2</v>
      </c>
      <c r="CG26" s="14">
        <v>-2.6125758170936843E-2</v>
      </c>
      <c r="CH26" s="14">
        <f t="shared" si="48"/>
        <v>-1.7499718762729738E-2</v>
      </c>
      <c r="CI26" s="18">
        <f t="shared" si="169"/>
        <v>-0.83209043186376264</v>
      </c>
      <c r="CJ26" s="14" t="str">
        <f t="shared" si="49"/>
        <v>no</v>
      </c>
      <c r="CK26" s="14">
        <f t="shared" si="50"/>
        <v>-6.2869513091318302E-2</v>
      </c>
      <c r="CL26" s="14">
        <v>3.1928076993006621E-2</v>
      </c>
      <c r="CM26" s="14">
        <f t="shared" si="51"/>
        <v>3.982073723655425E-2</v>
      </c>
      <c r="CN26" s="18">
        <f t="shared" si="170"/>
        <v>1.8934278255297674</v>
      </c>
      <c r="CO26" s="14" t="str">
        <f t="shared" si="52"/>
        <v>no</v>
      </c>
      <c r="CP26" s="14">
        <f t="shared" si="53"/>
        <v>-5.8497123681979339E-2</v>
      </c>
      <c r="CQ26" s="14">
        <v>-5.9516915028347536E-2</v>
      </c>
      <c r="CR26" s="14">
        <f t="shared" si="54"/>
        <v>-6.0134802487633421E-2</v>
      </c>
      <c r="CS26" s="18">
        <f t="shared" si="171"/>
        <v>-2.8593370242352236</v>
      </c>
      <c r="CT26" s="14" t="str">
        <f t="shared" si="55"/>
        <v>yes</v>
      </c>
      <c r="CU26" s="14">
        <f t="shared" si="56"/>
        <v>-5.9921450753394639E-2</v>
      </c>
      <c r="CV26" s="14">
        <v>-8.6184127749920434E-3</v>
      </c>
      <c r="CW26" s="14">
        <f t="shared" si="57"/>
        <v>-5.0212634360938197E-3</v>
      </c>
      <c r="CX26" s="18">
        <f t="shared" si="172"/>
        <v>-0.23875499473394327</v>
      </c>
      <c r="CY26" s="14" t="str">
        <f t="shared" si="58"/>
        <v>no</v>
      </c>
      <c r="CZ26" s="14">
        <f t="shared" si="59"/>
        <v>-0.10375738983076728</v>
      </c>
      <c r="DA26" s="14">
        <v>6.4159860232317406E-3</v>
      </c>
      <c r="DB26" s="14">
        <f t="shared" si="60"/>
        <v>1.6370093134020762E-2</v>
      </c>
      <c r="DC26" s="18">
        <f t="shared" si="173"/>
        <v>0.77837810139827546</v>
      </c>
      <c r="DD26" s="14" t="str">
        <f t="shared" si="61"/>
        <v>no</v>
      </c>
      <c r="DE26" s="14">
        <f t="shared" si="62"/>
        <v>2.7384198894765194E-2</v>
      </c>
      <c r="DF26" s="14">
        <v>2.5211394930008613E-2</v>
      </c>
      <c r="DG26" s="14">
        <f t="shared" si="63"/>
        <v>4.001671803886863E-2</v>
      </c>
      <c r="DH26" s="18">
        <f t="shared" si="174"/>
        <v>1.9027464753118477</v>
      </c>
      <c r="DI26" s="14" t="str">
        <f t="shared" si="64"/>
        <v>no</v>
      </c>
      <c r="DJ26" s="14">
        <f t="shared" si="65"/>
        <v>0.1024800241114545</v>
      </c>
      <c r="DK26" s="14">
        <v>1.2258903410521268E-2</v>
      </c>
      <c r="DL26" s="14">
        <f t="shared" si="66"/>
        <v>2.1238541181152561E-2</v>
      </c>
      <c r="DM26" s="18">
        <f t="shared" si="175"/>
        <v>1.009866909473971</v>
      </c>
      <c r="DN26" s="14" t="str">
        <f t="shared" si="67"/>
        <v>no</v>
      </c>
      <c r="DO26" s="14">
        <f t="shared" si="68"/>
        <v>8.816727311368202E-3</v>
      </c>
      <c r="DP26" s="14">
        <v>-1.6168256587953149E-3</v>
      </c>
      <c r="DQ26" s="14">
        <f t="shared" si="69"/>
        <v>6.3023193503097983E-3</v>
      </c>
      <c r="DR26" s="18">
        <f t="shared" si="176"/>
        <v>0.29966765186600142</v>
      </c>
      <c r="DS26" s="14" t="str">
        <f t="shared" si="70"/>
        <v>no</v>
      </c>
      <c r="DT26" s="14">
        <f t="shared" si="71"/>
        <v>-4.4261400088675767E-2</v>
      </c>
      <c r="DU26" s="14">
        <v>1.424672433725741E-2</v>
      </c>
      <c r="DV26" s="14">
        <f t="shared" si="72"/>
        <v>1.5343715887036306E-2</v>
      </c>
      <c r="DW26" s="18">
        <f t="shared" si="177"/>
        <v>0.72957510643144563</v>
      </c>
      <c r="DX26" s="14" t="str">
        <f t="shared" si="73"/>
        <v>no</v>
      </c>
      <c r="DY26" s="14">
        <f t="shared" si="74"/>
        <v>0.10922569345109626</v>
      </c>
      <c r="DZ26" s="14">
        <v>4.2403321734652702E-3</v>
      </c>
      <c r="EA26" s="14">
        <f t="shared" si="75"/>
        <v>5.1778998163502475E-3</v>
      </c>
      <c r="EB26" s="18">
        <f t="shared" si="178"/>
        <v>0.24620286490033313</v>
      </c>
      <c r="EC26" s="14" t="str">
        <f t="shared" si="76"/>
        <v>no</v>
      </c>
      <c r="ED26" s="14">
        <f t="shared" si="77"/>
        <v>-0.17834225967021983</v>
      </c>
      <c r="EE26" s="14">
        <v>5.5837375465476825E-2</v>
      </c>
      <c r="EF26" s="14">
        <f t="shared" si="78"/>
        <v>6.5931908647306581E-2</v>
      </c>
      <c r="EG26" s="18">
        <f t="shared" si="179"/>
        <v>3.134982400790411</v>
      </c>
      <c r="EH26" s="14" t="str">
        <f t="shared" si="79"/>
        <v>yes</v>
      </c>
      <c r="EI26" s="14">
        <f t="shared" si="80"/>
        <v>-9.6850227794612553E-2</v>
      </c>
      <c r="EJ26" s="14">
        <v>2.2898338635659807E-2</v>
      </c>
      <c r="EK26" s="14">
        <f t="shared" si="81"/>
        <v>3.100280393105917E-2</v>
      </c>
      <c r="EL26" s="18">
        <f t="shared" si="180"/>
        <v>1.4741457769552493</v>
      </c>
      <c r="EM26" s="14" t="str">
        <f t="shared" si="82"/>
        <v>no</v>
      </c>
      <c r="EN26" s="14">
        <f t="shared" si="83"/>
        <v>-0.10348864034964694</v>
      </c>
      <c r="EO26" s="14">
        <v>-7.0677442873224175E-3</v>
      </c>
      <c r="EP26" s="14">
        <f t="shared" si="84"/>
        <v>-1.2713512616881395E-3</v>
      </c>
      <c r="EQ26" s="18">
        <f t="shared" si="181"/>
        <v>-6.0451212658437462E-2</v>
      </c>
      <c r="ER26" s="14" t="str">
        <f t="shared" si="85"/>
        <v>no</v>
      </c>
      <c r="ES26" s="14">
        <f t="shared" si="86"/>
        <v>-0.1281019137919677</v>
      </c>
      <c r="ET26" s="14">
        <v>-5.1500861076555E-2</v>
      </c>
      <c r="EU26" s="14">
        <f t="shared" si="87"/>
        <v>-5.3002015925876646E-2</v>
      </c>
      <c r="EV26" s="18">
        <f t="shared" si="182"/>
        <v>-2.5201816623099424</v>
      </c>
      <c r="EW26" s="14" t="str">
        <f t="shared" si="88"/>
        <v>yes</v>
      </c>
      <c r="EX26" s="14">
        <f t="shared" si="89"/>
        <v>-4.6138328799586945E-2</v>
      </c>
      <c r="EY26" s="14">
        <v>-4.0426449380326371E-2</v>
      </c>
      <c r="EZ26" s="14">
        <f t="shared" si="90"/>
        <v>-3.9064567561517299E-2</v>
      </c>
      <c r="FA26" s="18">
        <f t="shared" si="183"/>
        <v>-1.8574728733391168</v>
      </c>
      <c r="FB26" s="14" t="str">
        <f t="shared" si="91"/>
        <v>no</v>
      </c>
      <c r="FC26" s="14">
        <f t="shared" si="92"/>
        <v>-3.0396629619703089E-2</v>
      </c>
      <c r="FD26" s="14">
        <v>-1.8410557390619239E-2</v>
      </c>
      <c r="FE26" s="14">
        <f t="shared" si="93"/>
        <v>-8.6131876149236983E-3</v>
      </c>
      <c r="FF26" s="18">
        <f t="shared" si="184"/>
        <v>-0.40954663897167204</v>
      </c>
      <c r="FG26" s="14" t="str">
        <f t="shared" si="94"/>
        <v>no</v>
      </c>
      <c r="FH26" s="14">
        <f t="shared" si="95"/>
        <v>-0.19396109177452739</v>
      </c>
      <c r="FI26" s="14">
        <v>-2.1950491204774294E-3</v>
      </c>
      <c r="FJ26" s="14">
        <f t="shared" si="96"/>
        <v>7.8576348199375073E-3</v>
      </c>
      <c r="FK26" s="18">
        <f t="shared" si="185"/>
        <v>0.37362101868028258</v>
      </c>
      <c r="FL26" s="14" t="str">
        <f t="shared" si="97"/>
        <v>no</v>
      </c>
      <c r="FM26" s="14">
        <f t="shared" si="98"/>
        <v>5.468572635709202E-2</v>
      </c>
      <c r="FN26" s="14">
        <v>-1.1031900421300029E-2</v>
      </c>
      <c r="FO26" s="14">
        <f t="shared" si="99"/>
        <v>-1.0184328093589008E-3</v>
      </c>
      <c r="FP26" s="18">
        <f t="shared" si="186"/>
        <v>-4.8425246579876152E-2</v>
      </c>
      <c r="FQ26" s="14" t="str">
        <f t="shared" si="100"/>
        <v>no</v>
      </c>
      <c r="FR26" s="14">
        <f t="shared" si="101"/>
        <v>1.3926588743959512E-2</v>
      </c>
      <c r="FS26" s="14">
        <v>2.8626664987260492E-2</v>
      </c>
      <c r="FT26" s="14">
        <f t="shared" si="102"/>
        <v>4.0300719728402663E-2</v>
      </c>
      <c r="FU26" s="18">
        <f t="shared" si="187"/>
        <v>1.9162504116721113</v>
      </c>
      <c r="FV26" s="14" t="str">
        <f t="shared" si="103"/>
        <v>no</v>
      </c>
      <c r="FW26" s="14">
        <f t="shared" si="104"/>
        <v>2.6788232739542742E-2</v>
      </c>
      <c r="FX26" s="14">
        <v>3.2810773791400551E-2</v>
      </c>
      <c r="FY26" s="14">
        <f t="shared" si="105"/>
        <v>5.0408154282017344E-2</v>
      </c>
      <c r="FZ26" s="18">
        <f t="shared" si="188"/>
        <v>2.3968466827769879</v>
      </c>
      <c r="GA26" s="14" t="str">
        <f t="shared" si="106"/>
        <v>yes</v>
      </c>
      <c r="GB26" s="14">
        <f t="shared" si="107"/>
        <v>-2.1420582727143068E-2</v>
      </c>
      <c r="GC26" s="14">
        <v>-1.0825586578378042E-2</v>
      </c>
      <c r="GD26" s="14">
        <f t="shared" si="108"/>
        <v>-4.9329442475425029E-3</v>
      </c>
      <c r="GE26" s="18">
        <f t="shared" si="189"/>
        <v>-0.23455552428873602</v>
      </c>
      <c r="GF26" s="14" t="str">
        <f t="shared" si="109"/>
        <v>no</v>
      </c>
      <c r="GG26" s="14">
        <f t="shared" si="110"/>
        <v>-1.1190842929353483E-2</v>
      </c>
      <c r="GH26" s="14">
        <v>-1.7136300760935145E-2</v>
      </c>
      <c r="GI26" s="14">
        <f t="shared" si="111"/>
        <v>-1.3271610135707297E-2</v>
      </c>
      <c r="GJ26" s="18">
        <f t="shared" si="190"/>
        <v>-0.63104898764816353</v>
      </c>
      <c r="GK26" s="14" t="str">
        <f t="shared" si="112"/>
        <v>no</v>
      </c>
      <c r="GL26" s="14">
        <f t="shared" si="113"/>
        <v>-2.5214894561544063E-2</v>
      </c>
      <c r="GM26" s="14">
        <v>3.83923310252423E-3</v>
      </c>
      <c r="GN26" s="14">
        <f t="shared" si="114"/>
        <v>6.2689648132178821E-3</v>
      </c>
      <c r="GO26" s="18">
        <f t="shared" si="191"/>
        <v>0.29808168402561885</v>
      </c>
      <c r="GP26" s="14" t="str">
        <f t="shared" si="115"/>
        <v>no</v>
      </c>
      <c r="GQ26" s="14">
        <f t="shared" si="116"/>
        <v>-0.10294868554730992</v>
      </c>
      <c r="GR26" s="14">
        <v>-2.8598364714970567E-2</v>
      </c>
      <c r="GS26" s="14">
        <f t="shared" si="117"/>
        <v>-2.6745617106169808E-2</v>
      </c>
      <c r="GT26" s="18">
        <f t="shared" si="192"/>
        <v>-1.2717216996500009</v>
      </c>
      <c r="GU26" s="14" t="str">
        <f t="shared" si="118"/>
        <v>no</v>
      </c>
      <c r="GV26" s="14">
        <f t="shared" si="119"/>
        <v>-3.4442915857415893E-2</v>
      </c>
      <c r="GW26" s="14">
        <v>-5.1012337174243094E-3</v>
      </c>
      <c r="GX26" s="14">
        <f t="shared" si="120"/>
        <v>2.7034608397090588E-3</v>
      </c>
      <c r="GY26" s="18">
        <f t="shared" si="193"/>
        <v>0.12854628855129002</v>
      </c>
      <c r="GZ26" s="14" t="str">
        <f t="shared" si="121"/>
        <v>no</v>
      </c>
      <c r="HA26" s="14">
        <f t="shared" si="122"/>
        <v>-1.8343122661450117E-3</v>
      </c>
      <c r="HB26" s="14">
        <v>8.2279064379604406E-3</v>
      </c>
      <c r="HC26" s="14">
        <f t="shared" si="123"/>
        <v>5.9676044415561489E-3</v>
      </c>
      <c r="HD26" s="18">
        <f t="shared" si="194"/>
        <v>0.28375236335466653</v>
      </c>
      <c r="HE26" s="14" t="str">
        <f t="shared" si="124"/>
        <v>no</v>
      </c>
      <c r="HF26" s="14">
        <f t="shared" si="125"/>
        <v>-0.1858982195205415</v>
      </c>
      <c r="HG26" s="14">
        <v>2.7903962462195141E-2</v>
      </c>
      <c r="HH26" s="14">
        <f t="shared" si="126"/>
        <v>3.3745189177140769E-2</v>
      </c>
      <c r="HI26" s="18">
        <f t="shared" si="195"/>
        <v>1.6045428738851029</v>
      </c>
      <c r="HJ26" s="14" t="str">
        <f t="shared" si="127"/>
        <v>no</v>
      </c>
      <c r="HK26" s="14">
        <f t="shared" si="128"/>
        <v>-0.19565722827953258</v>
      </c>
      <c r="HL26" s="14">
        <v>6.3358635515952721E-2</v>
      </c>
      <c r="HM26" s="14">
        <f t="shared" si="129"/>
        <v>7.7248826838498041E-2</v>
      </c>
      <c r="HN26" s="18">
        <f t="shared" si="196"/>
        <v>3.6730881539600402</v>
      </c>
      <c r="HO26" s="14" t="str">
        <f t="shared" si="130"/>
        <v>yes</v>
      </c>
      <c r="HP26" s="14">
        <f t="shared" si="131"/>
        <v>-0.14234267413850346</v>
      </c>
      <c r="HQ26" s="14">
        <v>3.958091576917875E-2</v>
      </c>
      <c r="HR26" s="14">
        <f t="shared" si="132"/>
        <v>5.3792359253139091E-2</v>
      </c>
      <c r="HS26" s="18">
        <f t="shared" si="197"/>
        <v>2.5577615302734817</v>
      </c>
      <c r="HT26" s="14" t="str">
        <f t="shared" si="133"/>
        <v>yes</v>
      </c>
      <c r="HU26" s="14">
        <f t="shared" si="134"/>
        <v>-7.572323801125426E-2</v>
      </c>
      <c r="HV26" s="14">
        <v>1.8828951197018332E-2</v>
      </c>
      <c r="HW26" s="14">
        <f t="shared" si="135"/>
        <v>3.2317858003957319E-2</v>
      </c>
      <c r="HX26" s="18">
        <f t="shared" si="198"/>
        <v>1.5366750053547651</v>
      </c>
      <c r="HY26" s="14" t="str">
        <f t="shared" si="136"/>
        <v>no</v>
      </c>
      <c r="HZ26" s="14">
        <f t="shared" si="137"/>
        <v>8.3933189466359082E-2</v>
      </c>
      <c r="IA26" s="14">
        <v>2.1724663757989569E-2</v>
      </c>
      <c r="IB26" s="14">
        <f t="shared" si="138"/>
        <v>3.2012139090714098E-2</v>
      </c>
      <c r="IC26" s="18">
        <f t="shared" si="199"/>
        <v>1.5221384413105901</v>
      </c>
      <c r="ID26" s="14" t="str">
        <f t="shared" si="139"/>
        <v>no</v>
      </c>
      <c r="IE26" s="14">
        <f t="shared" si="140"/>
        <v>-0.10772284967356369</v>
      </c>
      <c r="IF26" s="14">
        <v>-1.5945232959208664E-2</v>
      </c>
      <c r="IG26" s="14">
        <f t="shared" si="141"/>
        <v>-9.2099295974772677E-3</v>
      </c>
      <c r="IH26" s="18">
        <f t="shared" si="200"/>
        <v>-0.43792099748032176</v>
      </c>
      <c r="II26" s="14" t="str">
        <f t="shared" si="142"/>
        <v>no</v>
      </c>
      <c r="IJ26" s="14">
        <f t="shared" si="143"/>
        <v>6.6174850636203653E-2</v>
      </c>
      <c r="IK26" s="14">
        <v>1.3862640026940199E-2</v>
      </c>
      <c r="IL26" s="14">
        <f t="shared" si="144"/>
        <v>2.2517040114244841E-2</v>
      </c>
      <c r="IM26" s="18">
        <f t="shared" si="201"/>
        <v>1.0706579852505607</v>
      </c>
      <c r="IN26" s="14" t="str">
        <f t="shared" si="145"/>
        <v>no</v>
      </c>
      <c r="IO26" s="14">
        <f t="shared" si="146"/>
        <v>2.6636555060262811E-2</v>
      </c>
      <c r="IP26" s="14">
        <v>1.6977696709939594E-2</v>
      </c>
      <c r="IQ26" s="14">
        <f t="shared" si="147"/>
        <v>2.1998954642709571E-2</v>
      </c>
      <c r="IR26" s="18">
        <f t="shared" si="202"/>
        <v>1.046023648573662</v>
      </c>
      <c r="IS26" s="14" t="str">
        <f t="shared" si="148"/>
        <v>no</v>
      </c>
      <c r="IT26" s="14">
        <f t="shared" si="149"/>
        <v>-1.8222257710240369E-2</v>
      </c>
      <c r="IU26" s="14">
        <v>-3.627114620770832E-2</v>
      </c>
      <c r="IV26" s="14">
        <f t="shared" si="150"/>
        <v>-2.9666419521207282E-2</v>
      </c>
      <c r="IW26" s="18">
        <f t="shared" si="203"/>
        <v>-1.4106023168684541</v>
      </c>
      <c r="IX26" s="14" t="str">
        <f t="shared" si="151"/>
        <v>no</v>
      </c>
      <c r="IY26" s="14">
        <f t="shared" si="152"/>
        <v>-1.9338901582927483E-2</v>
      </c>
    </row>
    <row r="27" spans="1:259" x14ac:dyDescent="0.25">
      <c r="A27" s="13">
        <v>44627</v>
      </c>
      <c r="B27" s="7">
        <f t="shared" si="0"/>
        <v>7</v>
      </c>
      <c r="C27" s="14">
        <v>-2.9962586814416495E-2</v>
      </c>
      <c r="D27" s="14">
        <v>-3.8186042950525592E-2</v>
      </c>
      <c r="E27" s="14">
        <v>-3.1819342232088446E-2</v>
      </c>
      <c r="F27" s="14">
        <f t="shared" si="204"/>
        <v>2.5990338464297491E-2</v>
      </c>
      <c r="G27" s="18">
        <f>F27/$E$5</f>
        <v>1.2358091150071273</v>
      </c>
      <c r="H27" s="14" t="str">
        <f t="shared" si="2"/>
        <v>no</v>
      </c>
      <c r="I27" s="14">
        <f t="shared" si="1"/>
        <v>6.6999373058905798E-2</v>
      </c>
      <c r="J27" s="14">
        <v>-9.7229758466772662E-2</v>
      </c>
      <c r="K27" s="14">
        <f t="shared" si="3"/>
        <v>-6.78017675924414E-2</v>
      </c>
      <c r="L27" s="18">
        <f t="shared" si="154"/>
        <v>-3.2238919288963848</v>
      </c>
      <c r="M27" s="14" t="str">
        <f t="shared" si="4"/>
        <v>yes</v>
      </c>
      <c r="N27" s="14">
        <f t="shared" si="5"/>
        <v>-8.1129992363736525E-2</v>
      </c>
      <c r="O27" s="14">
        <v>6.2062687063243081E-3</v>
      </c>
      <c r="P27" s="14">
        <f t="shared" si="6"/>
        <v>2.2190924608030436E-2</v>
      </c>
      <c r="Q27" s="18">
        <f t="shared" si="155"/>
        <v>1.0551515879145452</v>
      </c>
      <c r="R27" s="14" t="str">
        <f t="shared" si="7"/>
        <v>no</v>
      </c>
      <c r="S27" s="14">
        <f t="shared" si="8"/>
        <v>6.5381969262058123E-2</v>
      </c>
      <c r="T27" s="14">
        <v>-1.086561171726132E-2</v>
      </c>
      <c r="U27" s="14">
        <f t="shared" si="9"/>
        <v>-1.6396553169809175E-2</v>
      </c>
      <c r="V27" s="18">
        <f t="shared" si="156"/>
        <v>-0.77963624405215637</v>
      </c>
      <c r="W27" s="14" t="str">
        <f t="shared" si="10"/>
        <v>no</v>
      </c>
      <c r="X27" s="14">
        <f t="shared" si="11"/>
        <v>-5.4588624864473051E-2</v>
      </c>
      <c r="Y27" s="14">
        <v>-2.7310947070869382E-2</v>
      </c>
      <c r="Z27" s="14">
        <f t="shared" si="12"/>
        <v>1.2876045913598186E-2</v>
      </c>
      <c r="AA27" s="18">
        <f t="shared" si="157"/>
        <v>0.61224038798622926</v>
      </c>
      <c r="AB27" s="14" t="str">
        <f t="shared" si="13"/>
        <v>no</v>
      </c>
      <c r="AC27" s="14">
        <f t="shared" si="14"/>
        <v>-4.8615803450322015E-2</v>
      </c>
      <c r="AD27" s="14">
        <v>3.9618636221827805E-3</v>
      </c>
      <c r="AE27" s="14">
        <f t="shared" si="15"/>
        <v>2.0678293971603198E-2</v>
      </c>
      <c r="AF27" s="18">
        <f t="shared" si="158"/>
        <v>0.98322783321994311</v>
      </c>
      <c r="AG27" s="14" t="str">
        <f t="shared" si="16"/>
        <v>no</v>
      </c>
      <c r="AH27" s="14">
        <f t="shared" si="17"/>
        <v>8.5383816182557595E-2</v>
      </c>
      <c r="AI27" s="14">
        <v>-3.2600271620086815E-2</v>
      </c>
      <c r="AJ27" s="14">
        <f t="shared" si="18"/>
        <v>-1.3313040541781326E-2</v>
      </c>
      <c r="AK27" s="18">
        <f t="shared" si="159"/>
        <v>-0.63301895327731705</v>
      </c>
      <c r="AL27" s="14" t="str">
        <f t="shared" si="19"/>
        <v>no</v>
      </c>
      <c r="AM27" s="14">
        <f t="shared" si="20"/>
        <v>-6.1365638868433828E-3</v>
      </c>
      <c r="AN27" s="14">
        <v>-3.3441876704165867E-2</v>
      </c>
      <c r="AO27" s="14">
        <f t="shared" si="21"/>
        <v>-8.9060750404262867E-4</v>
      </c>
      <c r="AP27" s="18">
        <f t="shared" si="160"/>
        <v>-4.234730813150174E-2</v>
      </c>
      <c r="AQ27" s="14" t="str">
        <f t="shared" si="22"/>
        <v>no</v>
      </c>
      <c r="AR27" s="14">
        <f t="shared" si="23"/>
        <v>4.0420746931635582E-2</v>
      </c>
      <c r="AS27" s="14">
        <v>5.3012321342483324E-3</v>
      </c>
      <c r="AT27" s="14">
        <f t="shared" si="24"/>
        <v>1.775764108146536E-2</v>
      </c>
      <c r="AU27" s="18">
        <f t="shared" si="161"/>
        <v>0.84435432572936608</v>
      </c>
      <c r="AV27" s="14" t="str">
        <f t="shared" si="25"/>
        <v>no</v>
      </c>
      <c r="AW27" s="14">
        <f t="shared" si="26"/>
        <v>-6.174093141932957E-3</v>
      </c>
      <c r="AX27" s="14">
        <v>-2.8207080504632037E-2</v>
      </c>
      <c r="AY27" s="14">
        <f t="shared" si="27"/>
        <v>4.7762596316499345E-2</v>
      </c>
      <c r="AZ27" s="18">
        <f t="shared" si="162"/>
        <v>2.2710536057626971</v>
      </c>
      <c r="BA27" s="14" t="str">
        <f t="shared" si="28"/>
        <v>yes</v>
      </c>
      <c r="BB27" s="14">
        <f t="shared" si="29"/>
        <v>-3.7247105615781817E-2</v>
      </c>
      <c r="BC27" s="14">
        <v>-3.7368764499965228E-2</v>
      </c>
      <c r="BD27" s="14">
        <f t="shared" si="30"/>
        <v>-9.5914898502658871E-3</v>
      </c>
      <c r="BE27" s="18">
        <f t="shared" si="163"/>
        <v>-0.45606372536238998</v>
      </c>
      <c r="BF27" s="14" t="str">
        <f t="shared" si="31"/>
        <v>no</v>
      </c>
      <c r="BG27" s="14">
        <f t="shared" si="32"/>
        <v>-3.1576899014891496E-2</v>
      </c>
      <c r="BH27" s="14">
        <v>-5.5529584933433372E-2</v>
      </c>
      <c r="BI27" s="14">
        <f t="shared" si="33"/>
        <v>-4.4487354433193252E-2</v>
      </c>
      <c r="BJ27" s="18">
        <f t="shared" si="164"/>
        <v>-2.1153198211179585</v>
      </c>
      <c r="BK27" s="14" t="str">
        <f t="shared" si="34"/>
        <v>yes</v>
      </c>
      <c r="BL27" s="14">
        <f t="shared" si="35"/>
        <v>-6.0669584290652362E-2</v>
      </c>
      <c r="BM27" s="14">
        <v>-2.7402666851928058E-2</v>
      </c>
      <c r="BN27" s="14">
        <f t="shared" si="36"/>
        <v>-1.2191097832163558E-3</v>
      </c>
      <c r="BO27" s="18">
        <f t="shared" si="165"/>
        <v>-5.7967193630922113E-2</v>
      </c>
      <c r="BP27" s="14" t="str">
        <f t="shared" si="37"/>
        <v>no</v>
      </c>
      <c r="BQ27" s="14">
        <f t="shared" si="38"/>
        <v>-3.7372447580923125E-2</v>
      </c>
      <c r="BR27" s="14">
        <v>-1.4553844402560249E-2</v>
      </c>
      <c r="BS27" s="14">
        <f t="shared" si="39"/>
        <v>9.8646614612382666E-4</v>
      </c>
      <c r="BT27" s="18">
        <f t="shared" si="166"/>
        <v>4.6905270460421811E-2</v>
      </c>
      <c r="BU27" s="14" t="str">
        <f t="shared" si="40"/>
        <v>no</v>
      </c>
      <c r="BV27" s="14">
        <f t="shared" si="41"/>
        <v>-4.2098788569944381E-2</v>
      </c>
      <c r="BW27" s="14">
        <v>-7.8493542078184014E-2</v>
      </c>
      <c r="BX27" s="14">
        <f t="shared" si="42"/>
        <v>-5.0098595826021511E-2</v>
      </c>
      <c r="BY27" s="18">
        <f t="shared" si="167"/>
        <v>-2.3821275531253021</v>
      </c>
      <c r="BZ27" s="14" t="str">
        <f t="shared" si="43"/>
        <v>yes</v>
      </c>
      <c r="CA27" s="14">
        <f t="shared" si="44"/>
        <v>9.2348407879520436E-2</v>
      </c>
      <c r="CB27" s="14">
        <v>-2.7000358606147891E-2</v>
      </c>
      <c r="CC27" s="14">
        <f t="shared" si="45"/>
        <v>1.9915139141646887E-3</v>
      </c>
      <c r="CD27" s="18">
        <f t="shared" si="168"/>
        <v>9.4694074537315487E-2</v>
      </c>
      <c r="CE27" s="14" t="str">
        <f t="shared" si="46"/>
        <v>no</v>
      </c>
      <c r="CF27" s="14">
        <f t="shared" si="47"/>
        <v>4.2828261393943641E-3</v>
      </c>
      <c r="CG27" s="14">
        <v>-4.765219398440089E-2</v>
      </c>
      <c r="CH27" s="14">
        <f t="shared" si="48"/>
        <v>-1.8369587777775472E-2</v>
      </c>
      <c r="CI27" s="18">
        <f t="shared" si="169"/>
        <v>-0.87345164996149882</v>
      </c>
      <c r="CJ27" s="14" t="str">
        <f t="shared" si="49"/>
        <v>no</v>
      </c>
      <c r="CK27" s="14">
        <f t="shared" si="50"/>
        <v>-4.5369794328588564E-2</v>
      </c>
      <c r="CL27" s="14">
        <v>-4.3096311510398028E-2</v>
      </c>
      <c r="CM27" s="14">
        <f t="shared" si="51"/>
        <v>-1.136279117202927E-2</v>
      </c>
      <c r="CN27" s="18">
        <f t="shared" si="170"/>
        <v>-0.54028695784804392</v>
      </c>
      <c r="CO27" s="14" t="str">
        <f t="shared" si="52"/>
        <v>no</v>
      </c>
      <c r="CP27" s="14">
        <f t="shared" si="53"/>
        <v>-9.8317860918533589E-2</v>
      </c>
      <c r="CQ27" s="14">
        <v>-6.627972928701235E-3</v>
      </c>
      <c r="CR27" s="14">
        <f t="shared" si="54"/>
        <v>-6.0403036469589095E-3</v>
      </c>
      <c r="CS27" s="18">
        <f t="shared" si="171"/>
        <v>-0.28720912251976632</v>
      </c>
      <c r="CT27" s="14" t="str">
        <f t="shared" si="55"/>
        <v>no</v>
      </c>
      <c r="CU27" s="14">
        <f t="shared" si="56"/>
        <v>2.1335173423878227E-4</v>
      </c>
      <c r="CV27" s="14">
        <v>-4.0982818795213004E-2</v>
      </c>
      <c r="CW27" s="14">
        <f t="shared" si="57"/>
        <v>-2.0117233396976478E-2</v>
      </c>
      <c r="CX27" s="18">
        <f t="shared" si="172"/>
        <v>-0.95655008244161832</v>
      </c>
      <c r="CY27" s="14" t="str">
        <f t="shared" si="58"/>
        <v>no</v>
      </c>
      <c r="CZ27" s="14">
        <f t="shared" si="59"/>
        <v>-9.8736126394673454E-2</v>
      </c>
      <c r="DA27" s="14">
        <v>-4.3764053139181726E-2</v>
      </c>
      <c r="DB27" s="14">
        <f t="shared" si="60"/>
        <v>-3.6980307809625287E-3</v>
      </c>
      <c r="DC27" s="18">
        <f t="shared" si="173"/>
        <v>-0.17583688465497427</v>
      </c>
      <c r="DD27" s="14" t="str">
        <f t="shared" si="61"/>
        <v>no</v>
      </c>
      <c r="DE27" s="14">
        <f t="shared" si="62"/>
        <v>1.1014105760744432E-2</v>
      </c>
      <c r="DF27" s="14">
        <v>-1.0582082275946465E-2</v>
      </c>
      <c r="DG27" s="14">
        <f t="shared" si="63"/>
        <v>2.9676700228347647E-2</v>
      </c>
      <c r="DH27" s="18">
        <f t="shared" si="174"/>
        <v>1.4110911520411946</v>
      </c>
      <c r="DI27" s="14" t="str">
        <f t="shared" si="64"/>
        <v>no</v>
      </c>
      <c r="DJ27" s="14">
        <f t="shared" si="65"/>
        <v>6.2463306072585871E-2</v>
      </c>
      <c r="DK27" s="14">
        <v>-1.7609143602012236E-2</v>
      </c>
      <c r="DL27" s="14">
        <f t="shared" si="66"/>
        <v>1.3088956549312854E-2</v>
      </c>
      <c r="DM27" s="18">
        <f t="shared" si="175"/>
        <v>0.62236403084142289</v>
      </c>
      <c r="DN27" s="14" t="str">
        <f t="shared" si="67"/>
        <v>no</v>
      </c>
      <c r="DO27" s="14">
        <f t="shared" si="68"/>
        <v>-1.2421813869784359E-2</v>
      </c>
      <c r="DP27" s="14">
        <v>-2.3882277076278144E-2</v>
      </c>
      <c r="DQ27" s="14">
        <f t="shared" si="69"/>
        <v>5.7751020064730936E-3</v>
      </c>
      <c r="DR27" s="18">
        <f t="shared" si="176"/>
        <v>0.27459910572150786</v>
      </c>
      <c r="DS27" s="14" t="str">
        <f t="shared" si="70"/>
        <v>no</v>
      </c>
      <c r="DT27" s="14">
        <f t="shared" si="71"/>
        <v>-5.0563719438985563E-2</v>
      </c>
      <c r="DU27" s="14">
        <v>5.9986733275976784E-2</v>
      </c>
      <c r="DV27" s="14">
        <f t="shared" si="72"/>
        <v>8.1374542952330542E-2</v>
      </c>
      <c r="DW27" s="18">
        <f t="shared" si="177"/>
        <v>3.8692609581891904</v>
      </c>
      <c r="DX27" s="14" t="str">
        <f t="shared" si="73"/>
        <v>yes</v>
      </c>
      <c r="DY27" s="14">
        <f t="shared" si="74"/>
        <v>9.3881977564059957E-2</v>
      </c>
      <c r="DZ27" s="14">
        <v>-8.4957087200917723E-4</v>
      </c>
      <c r="EA27" s="14">
        <f t="shared" si="75"/>
        <v>4.7309274724720478E-3</v>
      </c>
      <c r="EB27" s="18">
        <f t="shared" si="178"/>
        <v>0.22494987131275193</v>
      </c>
      <c r="EC27" s="14" t="str">
        <f t="shared" si="76"/>
        <v>no</v>
      </c>
      <c r="ED27" s="14">
        <f t="shared" si="77"/>
        <v>-0.18352015948657008</v>
      </c>
      <c r="EE27" s="14">
        <v>8.0474384927806224E-3</v>
      </c>
      <c r="EF27" s="14">
        <f t="shared" si="78"/>
        <v>4.2144156254858525E-2</v>
      </c>
      <c r="EG27" s="18">
        <f t="shared" si="179"/>
        <v>2.0039035857721972</v>
      </c>
      <c r="EH27" s="14" t="str">
        <f t="shared" si="79"/>
        <v>yes</v>
      </c>
      <c r="EI27" s="14">
        <f t="shared" si="80"/>
        <v>-0.16278213644191913</v>
      </c>
      <c r="EJ27" s="14">
        <v>-3.1351910218417212E-2</v>
      </c>
      <c r="EK27" s="14">
        <f t="shared" si="81"/>
        <v>1.4775119481505103E-3</v>
      </c>
      <c r="EL27" s="18">
        <f t="shared" si="180"/>
        <v>7.0253903602085804E-2</v>
      </c>
      <c r="EM27" s="14" t="str">
        <f t="shared" si="82"/>
        <v>no</v>
      </c>
      <c r="EN27" s="14">
        <f t="shared" si="83"/>
        <v>-0.13449144428070611</v>
      </c>
      <c r="EO27" s="14">
        <v>-3.9381342980963581E-2</v>
      </c>
      <c r="EP27" s="14">
        <f t="shared" si="84"/>
        <v>-1.8020028981364903E-2</v>
      </c>
      <c r="EQ27" s="18">
        <f t="shared" si="181"/>
        <v>-0.85683055257069274</v>
      </c>
      <c r="ER27" s="14" t="str">
        <f t="shared" si="85"/>
        <v>no</v>
      </c>
      <c r="ES27" s="14">
        <f t="shared" si="86"/>
        <v>-0.12683056253027955</v>
      </c>
      <c r="ET27" s="14">
        <v>1.5127578537902815E-2</v>
      </c>
      <c r="EU27" s="14">
        <f t="shared" si="87"/>
        <v>9.5997068340223386E-3</v>
      </c>
      <c r="EV27" s="18">
        <f t="shared" si="182"/>
        <v>0.45645443298776534</v>
      </c>
      <c r="EW27" s="14" t="str">
        <f t="shared" si="88"/>
        <v>no</v>
      </c>
      <c r="EX27" s="14">
        <f t="shared" si="89"/>
        <v>6.8636871262897012E-3</v>
      </c>
      <c r="EY27" s="14">
        <v>-2.4101414804516458E-2</v>
      </c>
      <c r="EZ27" s="14">
        <f t="shared" si="90"/>
        <v>-1.4376482456005002E-2</v>
      </c>
      <c r="FA27" s="18">
        <f t="shared" si="183"/>
        <v>-0.6835843282793993</v>
      </c>
      <c r="FB27" s="14" t="str">
        <f t="shared" si="91"/>
        <v>no</v>
      </c>
      <c r="FC27" s="14">
        <f t="shared" si="92"/>
        <v>8.6679379418142122E-3</v>
      </c>
      <c r="FD27" s="14">
        <v>-6.2671110411637546E-2</v>
      </c>
      <c r="FE27" s="14">
        <f t="shared" si="93"/>
        <v>-3.7218283164712908E-2</v>
      </c>
      <c r="FF27" s="18">
        <f t="shared" si="184"/>
        <v>-1.7696842864532409</v>
      </c>
      <c r="FG27" s="14" t="str">
        <f t="shared" si="94"/>
        <v>no</v>
      </c>
      <c r="FH27" s="14">
        <f t="shared" si="95"/>
        <v>-0.1853479041596037</v>
      </c>
      <c r="FI27" s="14">
        <v>-3.4818417072445838E-2</v>
      </c>
      <c r="FJ27" s="14">
        <f t="shared" si="96"/>
        <v>1.3325719504805045E-3</v>
      </c>
      <c r="FK27" s="18">
        <f t="shared" si="185"/>
        <v>6.3362182261259226E-2</v>
      </c>
      <c r="FL27" s="14" t="str">
        <f t="shared" si="97"/>
        <v>no</v>
      </c>
      <c r="FM27" s="14">
        <f t="shared" si="98"/>
        <v>4.6828091537154511E-2</v>
      </c>
      <c r="FN27" s="14">
        <v>-3.8508834992167042E-2</v>
      </c>
      <c r="FO27" s="14">
        <f t="shared" si="99"/>
        <v>3.427461316441241E-4</v>
      </c>
      <c r="FP27" s="18">
        <f t="shared" si="186"/>
        <v>1.6297163432522858E-2</v>
      </c>
      <c r="FQ27" s="14" t="str">
        <f t="shared" si="100"/>
        <v>no</v>
      </c>
      <c r="FR27" s="14">
        <f t="shared" si="101"/>
        <v>1.4945021553318413E-2</v>
      </c>
      <c r="FS27" s="14">
        <v>-9.2781675530584057E-2</v>
      </c>
      <c r="FT27" s="14">
        <f t="shared" si="102"/>
        <v>-6.6315861605370729E-2</v>
      </c>
      <c r="FU27" s="18">
        <f t="shared" si="187"/>
        <v>-3.1532388989103346</v>
      </c>
      <c r="FV27" s="14" t="str">
        <f t="shared" si="103"/>
        <v>yes</v>
      </c>
      <c r="FW27" s="14">
        <f t="shared" si="104"/>
        <v>-1.3512486988859922E-2</v>
      </c>
      <c r="FX27" s="14">
        <v>-2.5640033758543485E-2</v>
      </c>
      <c r="FY27" s="14">
        <f t="shared" si="105"/>
        <v>3.7889656223074011E-2</v>
      </c>
      <c r="FZ27" s="18">
        <f t="shared" si="188"/>
        <v>1.8016072622248953</v>
      </c>
      <c r="GA27" s="14" t="str">
        <f t="shared" si="106"/>
        <v>no</v>
      </c>
      <c r="GB27" s="14">
        <f t="shared" si="107"/>
        <v>-7.1828737009160412E-2</v>
      </c>
      <c r="GC27" s="14">
        <v>-4.8084870098638557E-2</v>
      </c>
      <c r="GD27" s="14">
        <f t="shared" si="108"/>
        <v>-2.508432033325984E-2</v>
      </c>
      <c r="GE27" s="18">
        <f t="shared" si="189"/>
        <v>-1.1927290502270509</v>
      </c>
      <c r="GF27" s="14" t="str">
        <f t="shared" si="109"/>
        <v>no</v>
      </c>
      <c r="GG27" s="14">
        <f t="shared" si="110"/>
        <v>-6.2578986818109805E-3</v>
      </c>
      <c r="GH27" s="14">
        <v>-1.6370136633091604E-2</v>
      </c>
      <c r="GI27" s="14">
        <f t="shared" si="111"/>
        <v>-2.0499123702923706E-3</v>
      </c>
      <c r="GJ27" s="18">
        <f t="shared" si="190"/>
        <v>-9.747085039516247E-2</v>
      </c>
      <c r="GK27" s="14" t="str">
        <f t="shared" si="112"/>
        <v>no</v>
      </c>
      <c r="GL27" s="14">
        <f t="shared" si="113"/>
        <v>-1.1943284425836764E-2</v>
      </c>
      <c r="GM27" s="14">
        <v>-5.5641258841636919E-2</v>
      </c>
      <c r="GN27" s="14">
        <f t="shared" si="114"/>
        <v>-4.243341391463553E-2</v>
      </c>
      <c r="GO27" s="18">
        <f t="shared" si="191"/>
        <v>-2.0176574371515898</v>
      </c>
      <c r="GP27" s="14" t="str">
        <f t="shared" si="115"/>
        <v>yes</v>
      </c>
      <c r="GQ27" s="14">
        <f t="shared" si="116"/>
        <v>-0.1092176503605278</v>
      </c>
      <c r="GR27" s="14">
        <v>-2.0110385736691144E-2</v>
      </c>
      <c r="GS27" s="14">
        <f t="shared" si="117"/>
        <v>-1.0897027454939978E-2</v>
      </c>
      <c r="GT27" s="18">
        <f t="shared" si="192"/>
        <v>-0.51814045722400492</v>
      </c>
      <c r="GU27" s="14" t="str">
        <f t="shared" si="118"/>
        <v>no</v>
      </c>
      <c r="GV27" s="14">
        <f t="shared" si="119"/>
        <v>-7.6972987512460844E-3</v>
      </c>
      <c r="GW27" s="14">
        <v>-3.3153978226059033E-2</v>
      </c>
      <c r="GX27" s="14">
        <f t="shared" si="120"/>
        <v>-6.0465557577344363E-3</v>
      </c>
      <c r="GY27" s="18">
        <f t="shared" si="193"/>
        <v>-0.28750640281471301</v>
      </c>
      <c r="GZ27" s="14" t="str">
        <f t="shared" si="121"/>
        <v>no</v>
      </c>
      <c r="HA27" s="14">
        <f t="shared" si="122"/>
        <v>-4.5377731058540705E-3</v>
      </c>
      <c r="HB27" s="14">
        <v>-6.8420524948790973E-2</v>
      </c>
      <c r="HC27" s="14">
        <f t="shared" si="123"/>
        <v>-7.085500523689757E-2</v>
      </c>
      <c r="HD27" s="18">
        <f t="shared" si="194"/>
        <v>-3.3690696808708362</v>
      </c>
      <c r="HE27" s="14" t="str">
        <f t="shared" si="124"/>
        <v>yes</v>
      </c>
      <c r="HF27" s="14">
        <f t="shared" si="125"/>
        <v>-0.19186582396209764</v>
      </c>
      <c r="HG27" s="14">
        <v>-7.9303410866027074E-2</v>
      </c>
      <c r="HH27" s="14">
        <f t="shared" si="126"/>
        <v>-5.6200961996759474E-2</v>
      </c>
      <c r="HI27" s="18">
        <f t="shared" si="195"/>
        <v>-2.6722876734818941</v>
      </c>
      <c r="HJ27" s="14" t="str">
        <f t="shared" si="127"/>
        <v>yes</v>
      </c>
      <c r="HK27" s="14">
        <f t="shared" si="128"/>
        <v>-0.22940241745667336</v>
      </c>
      <c r="HL27" s="14">
        <v>-0.10044280268283716</v>
      </c>
      <c r="HM27" s="14">
        <f t="shared" si="129"/>
        <v>-3.1260744409961433E-2</v>
      </c>
      <c r="HN27" s="18">
        <f t="shared" si="196"/>
        <v>-1.4864105343147811</v>
      </c>
      <c r="HO27" s="14" t="str">
        <f t="shared" si="130"/>
        <v>no</v>
      </c>
      <c r="HP27" s="14">
        <f t="shared" si="131"/>
        <v>-0.2195915009770015</v>
      </c>
      <c r="HQ27" s="14">
        <v>-8.9095294877799242E-2</v>
      </c>
      <c r="HR27" s="14">
        <f t="shared" si="132"/>
        <v>-3.9789159495331662E-2</v>
      </c>
      <c r="HS27" s="18">
        <f t="shared" si="197"/>
        <v>-1.8919263421809522</v>
      </c>
      <c r="HT27" s="14" t="str">
        <f t="shared" si="133"/>
        <v>no</v>
      </c>
      <c r="HU27" s="14">
        <f t="shared" si="134"/>
        <v>-0.12951559726439335</v>
      </c>
      <c r="HV27" s="14">
        <v>-5.323316987435911E-2</v>
      </c>
      <c r="HW27" s="14">
        <f t="shared" si="135"/>
        <v>-7.2064896883856505E-3</v>
      </c>
      <c r="HX27" s="18">
        <f t="shared" si="198"/>
        <v>-0.34265985632875373</v>
      </c>
      <c r="HY27" s="14" t="str">
        <f t="shared" si="136"/>
        <v>no</v>
      </c>
      <c r="HZ27" s="14">
        <f t="shared" si="137"/>
        <v>5.161533146240177E-2</v>
      </c>
      <c r="IA27" s="14">
        <v>-8.7605392736208307E-2</v>
      </c>
      <c r="IB27" s="14">
        <f t="shared" si="138"/>
        <v>-4.7906314084685271E-2</v>
      </c>
      <c r="IC27" s="18">
        <f t="shared" si="199"/>
        <v>-2.2778872115718953</v>
      </c>
      <c r="ID27" s="14" t="str">
        <f t="shared" si="139"/>
        <v>yes</v>
      </c>
      <c r="IE27" s="14">
        <f t="shared" si="140"/>
        <v>-0.13973498876427778</v>
      </c>
      <c r="IF27" s="14">
        <v>-4.6714655478379153E-3</v>
      </c>
      <c r="IG27" s="14">
        <f t="shared" si="141"/>
        <v>2.0953339076303513E-2</v>
      </c>
      <c r="IH27" s="18">
        <f t="shared" si="200"/>
        <v>0.99630589481939702</v>
      </c>
      <c r="II27" s="14" t="str">
        <f t="shared" si="142"/>
        <v>no</v>
      </c>
      <c r="IJ27" s="14">
        <f t="shared" si="143"/>
        <v>7.538478023368092E-2</v>
      </c>
      <c r="IK27" s="14">
        <v>-7.1399036898345966E-2</v>
      </c>
      <c r="IL27" s="14">
        <f t="shared" si="144"/>
        <v>-3.8279882340646811E-2</v>
      </c>
      <c r="IM27" s="18">
        <f t="shared" si="201"/>
        <v>-1.8201620414815318</v>
      </c>
      <c r="IN27" s="14" t="str">
        <f t="shared" si="145"/>
        <v>no</v>
      </c>
      <c r="IO27" s="14">
        <f t="shared" si="146"/>
        <v>4.11951494601797E-3</v>
      </c>
      <c r="IP27" s="14">
        <v>-4.6812840982219807E-2</v>
      </c>
      <c r="IQ27" s="14">
        <f t="shared" si="147"/>
        <v>-2.5274098822970621E-2</v>
      </c>
      <c r="IR27" s="18">
        <f t="shared" si="202"/>
        <v>-1.2017527875569451</v>
      </c>
      <c r="IS27" s="14" t="str">
        <f t="shared" si="148"/>
        <v>no</v>
      </c>
      <c r="IT27" s="14">
        <f t="shared" si="149"/>
        <v>-4.0221212352949939E-2</v>
      </c>
      <c r="IU27" s="14">
        <v>-4.5470645180550835E-2</v>
      </c>
      <c r="IV27" s="14">
        <f t="shared" si="150"/>
        <v>-2.0899904864924063E-2</v>
      </c>
      <c r="IW27" s="18">
        <f t="shared" si="203"/>
        <v>-0.99376516278673599</v>
      </c>
      <c r="IX27" s="14" t="str">
        <f t="shared" si="151"/>
        <v>no</v>
      </c>
      <c r="IY27" s="14">
        <f t="shared" si="152"/>
        <v>1.0327517938279799E-2</v>
      </c>
    </row>
    <row r="28" spans="1:259" x14ac:dyDescent="0.25">
      <c r="A28" s="13">
        <v>44624</v>
      </c>
      <c r="B28" s="7">
        <f t="shared" si="0"/>
        <v>6</v>
      </c>
      <c r="C28" s="14">
        <v>-7.9656845430019028E-3</v>
      </c>
      <c r="D28" s="14">
        <v>-1.4163017877616578E-2</v>
      </c>
      <c r="E28" s="14">
        <v>-1.525469766397072E-2</v>
      </c>
      <c r="F28" s="14">
        <f t="shared" si="204"/>
        <v>2.6298831580118046E-3</v>
      </c>
      <c r="G28" s="18">
        <f t="shared" si="153"/>
        <v>0.12504775890237968</v>
      </c>
      <c r="H28" s="14" t="str">
        <f t="shared" si="2"/>
        <v>no</v>
      </c>
      <c r="I28" s="14">
        <f t="shared" si="1"/>
        <v>4.10090345946083E-2</v>
      </c>
      <c r="J28" s="14">
        <v>-1.0419958248089748E-2</v>
      </c>
      <c r="K28" s="14">
        <f t="shared" si="3"/>
        <v>-3.8735012816529992E-3</v>
      </c>
      <c r="L28" s="18">
        <f t="shared" si="154"/>
        <v>-0.18418029443649861</v>
      </c>
      <c r="M28" s="14" t="str">
        <f t="shared" si="4"/>
        <v>no</v>
      </c>
      <c r="N28" s="14">
        <f t="shared" si="5"/>
        <v>-1.3328224771295126E-2</v>
      </c>
      <c r="O28" s="14">
        <v>1.1599368530307728E-3</v>
      </c>
      <c r="P28" s="14">
        <f t="shared" si="6"/>
        <v>4.5137442145056755E-3</v>
      </c>
      <c r="Q28" s="18">
        <f t="shared" si="155"/>
        <v>0.21462307044440312</v>
      </c>
      <c r="R28" s="14" t="str">
        <f t="shared" si="7"/>
        <v>no</v>
      </c>
      <c r="S28" s="14">
        <f t="shared" si="8"/>
        <v>4.3191044654027691E-2</v>
      </c>
      <c r="T28" s="14">
        <v>-8.5926102007011479E-4</v>
      </c>
      <c r="U28" s="14">
        <f t="shared" si="9"/>
        <v>-4.4216989381899857E-3</v>
      </c>
      <c r="V28" s="18">
        <f t="shared" si="156"/>
        <v>-0.21024642903896176</v>
      </c>
      <c r="W28" s="14" t="str">
        <f t="shared" si="10"/>
        <v>no</v>
      </c>
      <c r="X28" s="14">
        <f t="shared" si="11"/>
        <v>-3.8192071694663876E-2</v>
      </c>
      <c r="Y28" s="14">
        <v>-3.8854926748463435E-2</v>
      </c>
      <c r="Z28" s="14">
        <f t="shared" si="12"/>
        <v>-2.4689248435392129E-2</v>
      </c>
      <c r="AA28" s="18">
        <f t="shared" si="157"/>
        <v>-1.173943859986502</v>
      </c>
      <c r="AB28" s="14" t="str">
        <f t="shared" si="13"/>
        <v>no</v>
      </c>
      <c r="AC28" s="14">
        <f t="shared" si="14"/>
        <v>-6.1491849363920201E-2</v>
      </c>
      <c r="AD28" s="14">
        <v>-8.1828194798443145E-3</v>
      </c>
      <c r="AE28" s="14">
        <f t="shared" si="15"/>
        <v>-4.8932934852599233E-3</v>
      </c>
      <c r="AF28" s="18">
        <f t="shared" si="158"/>
        <v>-0.23267017856639755</v>
      </c>
      <c r="AG28" s="14" t="str">
        <f t="shared" si="16"/>
        <v>no</v>
      </c>
      <c r="AH28" s="14">
        <f t="shared" si="17"/>
        <v>6.4705522210954394E-2</v>
      </c>
      <c r="AI28" s="14">
        <v>0</v>
      </c>
      <c r="AJ28" s="14">
        <f t="shared" si="18"/>
        <v>4.2878460122221474E-3</v>
      </c>
      <c r="AK28" s="18">
        <f t="shared" si="159"/>
        <v>0.20388188452913714</v>
      </c>
      <c r="AL28" s="14" t="str">
        <f t="shared" si="19"/>
        <v>no</v>
      </c>
      <c r="AM28" s="14">
        <f t="shared" si="20"/>
        <v>7.1764766549379435E-3</v>
      </c>
      <c r="AN28" s="14">
        <v>-1.9366825771478267E-2</v>
      </c>
      <c r="AO28" s="14">
        <f t="shared" si="21"/>
        <v>-9.185180953242722E-3</v>
      </c>
      <c r="AP28" s="18">
        <f t="shared" si="160"/>
        <v>-0.43674422942202451</v>
      </c>
      <c r="AQ28" s="14" t="str">
        <f t="shared" si="22"/>
        <v>no</v>
      </c>
      <c r="AR28" s="14">
        <f t="shared" si="23"/>
        <v>4.131135443567821E-2</v>
      </c>
      <c r="AS28" s="14">
        <v>4.1484146370887494E-3</v>
      </c>
      <c r="AT28" s="14">
        <f t="shared" si="24"/>
        <v>7.5592588908958893E-3</v>
      </c>
      <c r="AU28" s="18">
        <f t="shared" si="161"/>
        <v>0.35943360464122043</v>
      </c>
      <c r="AV28" s="14" t="str">
        <f t="shared" si="25"/>
        <v>no</v>
      </c>
      <c r="AW28" s="14">
        <f t="shared" si="26"/>
        <v>-2.3931734223398317E-2</v>
      </c>
      <c r="AX28" s="14">
        <v>-7.1471439494072406E-2</v>
      </c>
      <c r="AY28" s="14">
        <f t="shared" si="27"/>
        <v>-4.6928368405825677E-2</v>
      </c>
      <c r="AZ28" s="18">
        <f t="shared" si="162"/>
        <v>-2.2313870790100707</v>
      </c>
      <c r="BA28" s="14" t="str">
        <f t="shared" si="28"/>
        <v>yes</v>
      </c>
      <c r="BB28" s="14">
        <f t="shared" si="29"/>
        <v>-8.5009701932281162E-2</v>
      </c>
      <c r="BC28" s="14">
        <v>-4.2280255956095053E-2</v>
      </c>
      <c r="BD28" s="14">
        <f t="shared" si="30"/>
        <v>-3.3826773240400718E-2</v>
      </c>
      <c r="BE28" s="18">
        <f t="shared" si="163"/>
        <v>-1.6084220972801526</v>
      </c>
      <c r="BF28" s="14" t="str">
        <f t="shared" si="31"/>
        <v>no</v>
      </c>
      <c r="BG28" s="14">
        <f t="shared" si="32"/>
        <v>-2.1985409164625609E-2</v>
      </c>
      <c r="BH28" s="14">
        <v>2.1088902409158845E-2</v>
      </c>
      <c r="BI28" s="14">
        <f t="shared" si="33"/>
        <v>2.2707455056590508E-2</v>
      </c>
      <c r="BJ28" s="18">
        <f t="shared" si="164"/>
        <v>1.0797119851323853</v>
      </c>
      <c r="BK28" s="14" t="str">
        <f t="shared" si="34"/>
        <v>no</v>
      </c>
      <c r="BL28" s="14">
        <f t="shared" si="35"/>
        <v>-1.6182229857459113E-2</v>
      </c>
      <c r="BM28" s="14">
        <v>-3.980918945382228E-2</v>
      </c>
      <c r="BN28" s="14">
        <f t="shared" si="36"/>
        <v>-3.2581477380193902E-2</v>
      </c>
      <c r="BO28" s="18">
        <f t="shared" si="165"/>
        <v>-1.5492097874043789</v>
      </c>
      <c r="BP28" s="14" t="str">
        <f t="shared" si="37"/>
        <v>no</v>
      </c>
      <c r="BQ28" s="14">
        <f t="shared" si="38"/>
        <v>-3.6153337797706769E-2</v>
      </c>
      <c r="BR28" s="14">
        <v>-1.4177390846766835E-2</v>
      </c>
      <c r="BS28" s="14">
        <f t="shared" si="39"/>
        <v>-1.0693075587052639E-2</v>
      </c>
      <c r="BT28" s="18">
        <f t="shared" si="166"/>
        <v>-0.50844279292832317</v>
      </c>
      <c r="BU28" s="14" t="str">
        <f t="shared" si="40"/>
        <v>no</v>
      </c>
      <c r="BV28" s="14">
        <f t="shared" si="41"/>
        <v>-4.3085254716068208E-2</v>
      </c>
      <c r="BW28" s="14">
        <v>-1.4915051504790397E-2</v>
      </c>
      <c r="BX28" s="14">
        <f t="shared" si="42"/>
        <v>-5.0740733199561173E-3</v>
      </c>
      <c r="BY28" s="18">
        <f t="shared" si="167"/>
        <v>-0.2412660407493365</v>
      </c>
      <c r="BZ28" s="14" t="str">
        <f t="shared" si="43"/>
        <v>no</v>
      </c>
      <c r="CA28" s="14">
        <f t="shared" si="44"/>
        <v>0.14244700370554195</v>
      </c>
      <c r="CB28" s="14">
        <v>-3.4064015005024977E-2</v>
      </c>
      <c r="CC28" s="14">
        <f t="shared" si="45"/>
        <v>-2.5772352850369589E-2</v>
      </c>
      <c r="CD28" s="18">
        <f t="shared" si="168"/>
        <v>-1.2254441630846051</v>
      </c>
      <c r="CE28" s="14" t="str">
        <f t="shared" si="46"/>
        <v>no</v>
      </c>
      <c r="CF28" s="14">
        <f t="shared" si="47"/>
        <v>2.2913122252296754E-3</v>
      </c>
      <c r="CG28" s="14">
        <v>-3.6933297211767864E-2</v>
      </c>
      <c r="CH28" s="14">
        <f t="shared" si="48"/>
        <v>-2.7665210275328554E-2</v>
      </c>
      <c r="CI28" s="18">
        <f t="shared" si="169"/>
        <v>-1.315447241050925</v>
      </c>
      <c r="CJ28" s="14" t="str">
        <f t="shared" si="49"/>
        <v>no</v>
      </c>
      <c r="CK28" s="14">
        <f t="shared" si="50"/>
        <v>-2.7000206550813095E-2</v>
      </c>
      <c r="CL28" s="14">
        <v>-3.6459764152016037E-2</v>
      </c>
      <c r="CM28" s="14">
        <f t="shared" si="51"/>
        <v>-2.7826082157652497E-2</v>
      </c>
      <c r="CN28" s="18">
        <f t="shared" si="170"/>
        <v>-1.323096504210671</v>
      </c>
      <c r="CO28" s="14" t="str">
        <f t="shared" si="52"/>
        <v>no</v>
      </c>
      <c r="CP28" s="14">
        <f t="shared" si="53"/>
        <v>-8.6955069746504327E-2</v>
      </c>
      <c r="CQ28" s="14">
        <v>-2.199486144510343E-3</v>
      </c>
      <c r="CR28" s="14">
        <f t="shared" si="54"/>
        <v>-2.7799024822263009E-3</v>
      </c>
      <c r="CS28" s="18">
        <f t="shared" si="171"/>
        <v>-0.1321809960684196</v>
      </c>
      <c r="CT28" s="14" t="str">
        <f t="shared" si="55"/>
        <v>no</v>
      </c>
      <c r="CU28" s="14">
        <f t="shared" si="56"/>
        <v>6.2536553811976918E-3</v>
      </c>
      <c r="CV28" s="14">
        <v>-2.0130656526928609E-2</v>
      </c>
      <c r="CW28" s="14">
        <f t="shared" si="57"/>
        <v>-1.5996769558949499E-2</v>
      </c>
      <c r="CX28" s="18">
        <f t="shared" si="172"/>
        <v>-0.76062701756557072</v>
      </c>
      <c r="CY28" s="14" t="str">
        <f t="shared" si="58"/>
        <v>no</v>
      </c>
      <c r="CZ28" s="14">
        <f t="shared" si="59"/>
        <v>-7.8618892997696976E-2</v>
      </c>
      <c r="DA28" s="14">
        <v>-1.640996699898039E-2</v>
      </c>
      <c r="DB28" s="14">
        <f t="shared" si="60"/>
        <v>-5.5199211649941266E-3</v>
      </c>
      <c r="DC28" s="18">
        <f t="shared" si="173"/>
        <v>-0.26246556577903679</v>
      </c>
      <c r="DD28" s="14" t="str">
        <f t="shared" si="61"/>
        <v>no</v>
      </c>
      <c r="DE28" s="14">
        <f t="shared" si="62"/>
        <v>1.4712136541706961E-2</v>
      </c>
      <c r="DF28" s="14">
        <v>0</v>
      </c>
      <c r="DG28" s="14">
        <f t="shared" si="63"/>
        <v>1.5596467680427863E-2</v>
      </c>
      <c r="DH28" s="18">
        <f t="shared" si="174"/>
        <v>0.74159314807937415</v>
      </c>
      <c r="DI28" s="14" t="str">
        <f t="shared" si="64"/>
        <v>no</v>
      </c>
      <c r="DJ28" s="14">
        <f t="shared" si="65"/>
        <v>3.2786605844238224E-2</v>
      </c>
      <c r="DK28" s="14">
        <v>-1.3296425688327396E-2</v>
      </c>
      <c r="DL28" s="14">
        <f t="shared" si="66"/>
        <v>-3.6417345448579649E-3</v>
      </c>
      <c r="DM28" s="18">
        <f t="shared" si="175"/>
        <v>-0.17316006681306034</v>
      </c>
      <c r="DN28" s="14" t="str">
        <f t="shared" si="67"/>
        <v>no</v>
      </c>
      <c r="DO28" s="14">
        <f t="shared" si="68"/>
        <v>-2.5510770419097214E-2</v>
      </c>
      <c r="DP28" s="14">
        <v>-1.1310801934839779E-2</v>
      </c>
      <c r="DQ28" s="14">
        <f t="shared" si="69"/>
        <v>-2.715989009022278E-3</v>
      </c>
      <c r="DR28" s="18">
        <f t="shared" si="176"/>
        <v>-0.1291419878282693</v>
      </c>
      <c r="DS28" s="14" t="str">
        <f t="shared" si="70"/>
        <v>no</v>
      </c>
      <c r="DT28" s="14">
        <f t="shared" si="71"/>
        <v>-5.633882144545866E-2</v>
      </c>
      <c r="DU28" s="14">
        <v>2.311906760596865E-2</v>
      </c>
      <c r="DV28" s="14">
        <f t="shared" si="72"/>
        <v>2.4846738481654411E-2</v>
      </c>
      <c r="DW28" s="18">
        <f t="shared" si="177"/>
        <v>1.1814323209375273</v>
      </c>
      <c r="DX28" s="14" t="str">
        <f t="shared" si="73"/>
        <v>no</v>
      </c>
      <c r="DY28" s="14">
        <f t="shared" si="74"/>
        <v>1.250743461172942E-2</v>
      </c>
      <c r="DZ28" s="14">
        <v>-3.2853636496503712E-2</v>
      </c>
      <c r="EA28" s="14">
        <f t="shared" si="75"/>
        <v>-3.1771757254803509E-2</v>
      </c>
      <c r="EB28" s="18">
        <f t="shared" si="178"/>
        <v>-1.5107085761586403</v>
      </c>
      <c r="EC28" s="14" t="str">
        <f t="shared" si="76"/>
        <v>no</v>
      </c>
      <c r="ED28" s="14">
        <f t="shared" si="77"/>
        <v>-0.18825108695904214</v>
      </c>
      <c r="EE28" s="14">
        <v>-8.0335177099990981E-2</v>
      </c>
      <c r="EF28" s="14">
        <f t="shared" si="78"/>
        <v>-6.9494607878759884E-2</v>
      </c>
      <c r="EG28" s="18">
        <f t="shared" si="179"/>
        <v>-3.3043844341770465</v>
      </c>
      <c r="EH28" s="14" t="str">
        <f t="shared" si="79"/>
        <v>yes</v>
      </c>
      <c r="EI28" s="14">
        <f t="shared" si="80"/>
        <v>-0.20492629269677765</v>
      </c>
      <c r="EJ28" s="14">
        <v>-7.0013939026492486E-2</v>
      </c>
      <c r="EK28" s="14">
        <f t="shared" si="81"/>
        <v>-6.114097247918146E-2</v>
      </c>
      <c r="EL28" s="18">
        <f t="shared" si="180"/>
        <v>-2.9071791886806695</v>
      </c>
      <c r="EM28" s="14" t="str">
        <f t="shared" si="82"/>
        <v>yes</v>
      </c>
      <c r="EN28" s="14">
        <f t="shared" si="83"/>
        <v>-0.13596895622885663</v>
      </c>
      <c r="EO28" s="14">
        <v>-2.8532498251392265E-2</v>
      </c>
      <c r="EP28" s="14">
        <f t="shared" si="84"/>
        <v>-2.2252316262374748E-2</v>
      </c>
      <c r="EQ28" s="18">
        <f t="shared" si="181"/>
        <v>-1.058070686722292</v>
      </c>
      <c r="ER28" s="14" t="str">
        <f t="shared" si="85"/>
        <v>no</v>
      </c>
      <c r="ES28" s="14">
        <f t="shared" si="86"/>
        <v>-0.10881053354891465</v>
      </c>
      <c r="ET28" s="14">
        <v>3.3928717123734393E-3</v>
      </c>
      <c r="EU28" s="14">
        <f t="shared" si="87"/>
        <v>1.7665584265802289E-3</v>
      </c>
      <c r="EV28" s="18">
        <f t="shared" si="182"/>
        <v>8.3997713564193291E-2</v>
      </c>
      <c r="EW28" s="14" t="str">
        <f t="shared" si="88"/>
        <v>no</v>
      </c>
      <c r="EX28" s="14">
        <f t="shared" si="89"/>
        <v>-2.7360197077326374E-3</v>
      </c>
      <c r="EY28" s="14">
        <v>1.5994640868144702E-3</v>
      </c>
      <c r="EZ28" s="14">
        <f t="shared" si="90"/>
        <v>3.2212862903678056E-3</v>
      </c>
      <c r="FA28" s="18">
        <f t="shared" si="183"/>
        <v>0.15316826155044197</v>
      </c>
      <c r="FB28" s="14" t="str">
        <f t="shared" si="91"/>
        <v>no</v>
      </c>
      <c r="FC28" s="14">
        <f t="shared" si="92"/>
        <v>2.3044420397819215E-2</v>
      </c>
      <c r="FD28" s="14">
        <v>-7.644172765305797E-2</v>
      </c>
      <c r="FE28" s="14">
        <f t="shared" si="93"/>
        <v>-6.6157754858049617E-2</v>
      </c>
      <c r="FF28" s="18">
        <f t="shared" si="184"/>
        <v>-3.1457211145708976</v>
      </c>
      <c r="FG28" s="14" t="str">
        <f t="shared" si="94"/>
        <v>yes</v>
      </c>
      <c r="FH28" s="14">
        <f t="shared" si="95"/>
        <v>-0.1481296209948908</v>
      </c>
      <c r="FI28" s="14">
        <v>2.889028211950554E-3</v>
      </c>
      <c r="FJ28" s="14">
        <f t="shared" si="96"/>
        <v>1.3752899821294068E-2</v>
      </c>
      <c r="FK28" s="18">
        <f t="shared" si="185"/>
        <v>0.65393372926951987</v>
      </c>
      <c r="FL28" s="14" t="str">
        <f t="shared" si="97"/>
        <v>no</v>
      </c>
      <c r="FM28" s="14">
        <f t="shared" si="98"/>
        <v>4.5495519586674006E-2</v>
      </c>
      <c r="FN28" s="14">
        <v>-2.0691195642310051E-2</v>
      </c>
      <c r="FO28" s="14">
        <f t="shared" si="99"/>
        <v>-9.7813816200548135E-3</v>
      </c>
      <c r="FP28" s="18">
        <f t="shared" si="186"/>
        <v>-0.46509284902279757</v>
      </c>
      <c r="FQ28" s="14" t="str">
        <f t="shared" si="100"/>
        <v>no</v>
      </c>
      <c r="FR28" s="14">
        <f t="shared" si="101"/>
        <v>1.4602275421674289E-2</v>
      </c>
      <c r="FS28" s="14">
        <v>-2.1628678901576975E-2</v>
      </c>
      <c r="FT28" s="14">
        <f t="shared" si="102"/>
        <v>-9.4948666162592565E-3</v>
      </c>
      <c r="FU28" s="18">
        <f t="shared" si="187"/>
        <v>-0.45146940761347376</v>
      </c>
      <c r="FV28" s="14" t="str">
        <f t="shared" si="103"/>
        <v>no</v>
      </c>
      <c r="FW28" s="14">
        <f t="shared" si="104"/>
        <v>5.2803374616510808E-2</v>
      </c>
      <c r="FX28" s="14">
        <v>-5.8658267444460767E-2</v>
      </c>
      <c r="FY28" s="14">
        <f t="shared" si="105"/>
        <v>-3.9633218645625801E-2</v>
      </c>
      <c r="FZ28" s="18">
        <f t="shared" si="188"/>
        <v>-1.8845115436498294</v>
      </c>
      <c r="GA28" s="14" t="str">
        <f t="shared" si="106"/>
        <v>no</v>
      </c>
      <c r="GB28" s="14">
        <f t="shared" si="107"/>
        <v>-0.10971839323223442</v>
      </c>
      <c r="GC28" s="14">
        <v>-1.5527882636379766E-2</v>
      </c>
      <c r="GD28" s="14">
        <f t="shared" si="108"/>
        <v>-9.1034922281040369E-3</v>
      </c>
      <c r="GE28" s="18">
        <f t="shared" si="189"/>
        <v>-0.43286002948140523</v>
      </c>
      <c r="GF28" s="14" t="str">
        <f t="shared" si="109"/>
        <v>no</v>
      </c>
      <c r="GG28" s="14">
        <f t="shared" si="110"/>
        <v>1.882642165144886E-2</v>
      </c>
      <c r="GH28" s="14">
        <v>1.0079326581070476E-2</v>
      </c>
      <c r="GI28" s="14">
        <f t="shared" si="111"/>
        <v>1.4268996163056297E-2</v>
      </c>
      <c r="GJ28" s="18">
        <f t="shared" si="190"/>
        <v>0.67847348523490392</v>
      </c>
      <c r="GK28" s="14" t="str">
        <f t="shared" si="112"/>
        <v>no</v>
      </c>
      <c r="GL28" s="14">
        <f t="shared" si="113"/>
        <v>-9.893372055544393E-3</v>
      </c>
      <c r="GM28" s="14">
        <v>-4.1317682549381618E-2</v>
      </c>
      <c r="GN28" s="14">
        <f t="shared" si="114"/>
        <v>-3.8552945461605308E-2</v>
      </c>
      <c r="GO28" s="18">
        <f t="shared" si="191"/>
        <v>-1.8331458621546006</v>
      </c>
      <c r="GP28" s="14" t="str">
        <f t="shared" si="115"/>
        <v>no</v>
      </c>
      <c r="GQ28" s="14">
        <f t="shared" si="116"/>
        <v>-6.6784236445892278E-2</v>
      </c>
      <c r="GR28" s="14">
        <v>1.5075330759828346E-2</v>
      </c>
      <c r="GS28" s="14">
        <f t="shared" si="117"/>
        <v>1.7156860911970686E-2</v>
      </c>
      <c r="GT28" s="18">
        <f t="shared" si="192"/>
        <v>0.8157879563226369</v>
      </c>
      <c r="GU28" s="14" t="str">
        <f t="shared" si="118"/>
        <v>no</v>
      </c>
      <c r="GV28" s="14">
        <f t="shared" si="119"/>
        <v>3.1997287036938937E-3</v>
      </c>
      <c r="GW28" s="14">
        <v>-1.5113604950019982E-2</v>
      </c>
      <c r="GX28" s="14">
        <f t="shared" si="120"/>
        <v>-6.7089428927467522E-3</v>
      </c>
      <c r="GY28" s="18">
        <f t="shared" si="193"/>
        <v>-0.31900210881470037</v>
      </c>
      <c r="GZ28" s="14" t="str">
        <f t="shared" si="121"/>
        <v>no</v>
      </c>
      <c r="HA28" s="14">
        <f t="shared" si="122"/>
        <v>1.5087826518803658E-3</v>
      </c>
      <c r="HB28" s="14">
        <v>-2.6499476449288063E-2</v>
      </c>
      <c r="HC28" s="14">
        <f t="shared" si="123"/>
        <v>-2.8765192256358499E-2</v>
      </c>
      <c r="HD28" s="18">
        <f t="shared" si="194"/>
        <v>-1.3677500519730583</v>
      </c>
      <c r="HE28" s="14" t="str">
        <f t="shared" si="124"/>
        <v>no</v>
      </c>
      <c r="HF28" s="14">
        <f t="shared" si="125"/>
        <v>-0.12101081872520007</v>
      </c>
      <c r="HG28" s="14">
        <v>-3.2542602617760798E-2</v>
      </c>
      <c r="HH28" s="14">
        <f t="shared" si="126"/>
        <v>-2.6164862496371559E-2</v>
      </c>
      <c r="HI28" s="18">
        <f t="shared" si="195"/>
        <v>-1.2441075213522854</v>
      </c>
      <c r="HJ28" s="14" t="str">
        <f t="shared" si="127"/>
        <v>no</v>
      </c>
      <c r="HK28" s="14">
        <f t="shared" si="128"/>
        <v>-0.17320145545991389</v>
      </c>
      <c r="HL28" s="14">
        <v>-7.7677091249224381E-2</v>
      </c>
      <c r="HM28" s="14">
        <f t="shared" si="129"/>
        <v>-6.2068317799589004E-2</v>
      </c>
      <c r="HN28" s="18">
        <f t="shared" si="196"/>
        <v>-2.9512733354842253</v>
      </c>
      <c r="HO28" s="14" t="str">
        <f t="shared" si="130"/>
        <v>yes</v>
      </c>
      <c r="HP28" s="14">
        <f t="shared" si="131"/>
        <v>-0.18833075656704007</v>
      </c>
      <c r="HQ28" s="14">
        <v>-4.0390534669540352E-2</v>
      </c>
      <c r="HR28" s="14">
        <f t="shared" si="132"/>
        <v>-2.5088277769807904E-2</v>
      </c>
      <c r="HS28" s="18">
        <f t="shared" si="197"/>
        <v>-1.1929172215417445</v>
      </c>
      <c r="HT28" s="14" t="str">
        <f t="shared" si="133"/>
        <v>no</v>
      </c>
      <c r="HU28" s="14">
        <f t="shared" si="134"/>
        <v>-8.9726437769061695E-2</v>
      </c>
      <c r="HV28" s="14">
        <v>-8.4192602381758727E-3</v>
      </c>
      <c r="HW28" s="14">
        <f t="shared" si="135"/>
        <v>6.080985828382398E-3</v>
      </c>
      <c r="HX28" s="18">
        <f t="shared" si="198"/>
        <v>0.28914351097302116</v>
      </c>
      <c r="HY28" s="14" t="str">
        <f t="shared" si="136"/>
        <v>no</v>
      </c>
      <c r="HZ28" s="14">
        <f t="shared" si="137"/>
        <v>5.8821821150787421E-2</v>
      </c>
      <c r="IA28" s="14">
        <v>-5.2677224909577144E-2</v>
      </c>
      <c r="IB28" s="14">
        <f t="shared" si="138"/>
        <v>-4.1475577953055648E-2</v>
      </c>
      <c r="IC28" s="18">
        <f t="shared" si="199"/>
        <v>-1.9721134972899343</v>
      </c>
      <c r="ID28" s="14" t="str">
        <f t="shared" si="139"/>
        <v>yes</v>
      </c>
      <c r="IE28" s="14">
        <f t="shared" si="140"/>
        <v>-9.182867467959252E-2</v>
      </c>
      <c r="IF28" s="14">
        <v>7.2056401539550658E-3</v>
      </c>
      <c r="IG28" s="14">
        <f t="shared" si="141"/>
        <v>1.4528067102748284E-2</v>
      </c>
      <c r="IH28" s="18">
        <f t="shared" si="200"/>
        <v>0.6907919946357961</v>
      </c>
      <c r="II28" s="14" t="str">
        <f t="shared" si="142"/>
        <v>no</v>
      </c>
      <c r="IJ28" s="14">
        <f t="shared" si="143"/>
        <v>5.4431441157377414E-2</v>
      </c>
      <c r="IK28" s="14">
        <v>-2.6808889942913097E-2</v>
      </c>
      <c r="IL28" s="14">
        <f t="shared" si="144"/>
        <v>-1.7394076216216678E-2</v>
      </c>
      <c r="IM28" s="18">
        <f t="shared" si="201"/>
        <v>-0.82706725672917392</v>
      </c>
      <c r="IN28" s="14" t="str">
        <f t="shared" si="145"/>
        <v>no</v>
      </c>
      <c r="IO28" s="14">
        <f t="shared" si="146"/>
        <v>4.2399397286664781E-2</v>
      </c>
      <c r="IP28" s="14">
        <v>-8.1365511174977014E-3</v>
      </c>
      <c r="IQ28" s="14">
        <f t="shared" si="147"/>
        <v>-2.6018966448420446E-3</v>
      </c>
      <c r="IR28" s="18">
        <f t="shared" si="202"/>
        <v>-0.12371703409785408</v>
      </c>
      <c r="IS28" s="14" t="str">
        <f t="shared" si="148"/>
        <v>no</v>
      </c>
      <c r="IT28" s="14">
        <f t="shared" si="149"/>
        <v>-1.4947113529979322E-2</v>
      </c>
      <c r="IU28" s="14">
        <v>4.940048455470916E-3</v>
      </c>
      <c r="IV28" s="14">
        <f t="shared" si="150"/>
        <v>1.2103194881095762E-2</v>
      </c>
      <c r="IW28" s="18">
        <f t="shared" si="203"/>
        <v>0.57549225745221688</v>
      </c>
      <c r="IX28" s="14" t="str">
        <f t="shared" si="151"/>
        <v>no</v>
      </c>
      <c r="IY28" s="14">
        <f t="shared" si="152"/>
        <v>3.1227422803203862E-2</v>
      </c>
    </row>
    <row r="29" spans="1:259" x14ac:dyDescent="0.25">
      <c r="A29" s="13">
        <v>44623</v>
      </c>
      <c r="B29" s="7">
        <f t="shared" si="0"/>
        <v>5</v>
      </c>
      <c r="C29" s="14">
        <v>-5.2685207442456517E-3</v>
      </c>
      <c r="D29" s="14">
        <v>-1.4744862283758793E-2</v>
      </c>
      <c r="E29" s="14">
        <v>-2.60157135071785E-2</v>
      </c>
      <c r="F29" s="14">
        <f t="shared" si="204"/>
        <v>-1.3026573539288726E-2</v>
      </c>
      <c r="G29" s="18">
        <f t="shared" si="153"/>
        <v>-0.61939779427181063</v>
      </c>
      <c r="H29" s="14" t="str">
        <f t="shared" si="2"/>
        <v>no</v>
      </c>
      <c r="I29" s="14">
        <f t="shared" si="1"/>
        <v>3.8379151436596495E-2</v>
      </c>
      <c r="J29" s="14">
        <v>2.0482765538235321E-2</v>
      </c>
      <c r="K29" s="14">
        <f t="shared" si="3"/>
        <v>2.4223589049792976E-2</v>
      </c>
      <c r="L29" s="18">
        <f t="shared" si="154"/>
        <v>1.1518023201984551</v>
      </c>
      <c r="M29" s="14" t="str">
        <f t="shared" si="4"/>
        <v>no</v>
      </c>
      <c r="N29" s="14">
        <f t="shared" si="5"/>
        <v>-9.4547234896421271E-3</v>
      </c>
      <c r="O29" s="14">
        <v>1.7562201870036549E-2</v>
      </c>
      <c r="P29" s="14">
        <f t="shared" si="6"/>
        <v>1.9367269913132236E-2</v>
      </c>
      <c r="Q29" s="18">
        <f t="shared" si="155"/>
        <v>0.92089022712536839</v>
      </c>
      <c r="R29" s="14" t="str">
        <f t="shared" si="7"/>
        <v>no</v>
      </c>
      <c r="S29" s="14">
        <f t="shared" si="8"/>
        <v>3.8677300439522014E-2</v>
      </c>
      <c r="T29" s="14">
        <v>2.4538768873325984E-4</v>
      </c>
      <c r="U29" s="14">
        <f t="shared" si="9"/>
        <v>-3.0756809490546919E-3</v>
      </c>
      <c r="V29" s="18">
        <f t="shared" si="156"/>
        <v>-0.14624490392523631</v>
      </c>
      <c r="W29" s="14" t="str">
        <f t="shared" si="10"/>
        <v>no</v>
      </c>
      <c r="X29" s="14">
        <f t="shared" si="11"/>
        <v>-3.377037275647389E-2</v>
      </c>
      <c r="Y29" s="14">
        <v>-3.8868902792293429E-2</v>
      </c>
      <c r="Z29" s="14">
        <f t="shared" si="12"/>
        <v>-2.7893844097464465E-2</v>
      </c>
      <c r="AA29" s="18">
        <f t="shared" si="157"/>
        <v>-1.3263185023768445</v>
      </c>
      <c r="AB29" s="14" t="str">
        <f t="shared" si="13"/>
        <v>no</v>
      </c>
      <c r="AC29" s="14">
        <f t="shared" si="14"/>
        <v>-3.6802600928528072E-2</v>
      </c>
      <c r="AD29" s="14">
        <v>1.3273330366769483E-2</v>
      </c>
      <c r="AE29" s="14">
        <f t="shared" si="15"/>
        <v>1.4916508166122406E-2</v>
      </c>
      <c r="AF29" s="18">
        <f t="shared" si="158"/>
        <v>0.70926189672730688</v>
      </c>
      <c r="AG29" s="14" t="str">
        <f t="shared" si="16"/>
        <v>no</v>
      </c>
      <c r="AH29" s="14">
        <f t="shared" si="17"/>
        <v>6.9598815696214317E-2</v>
      </c>
      <c r="AI29" s="14">
        <v>1.3657538698609254E-3</v>
      </c>
      <c r="AJ29" s="14">
        <f t="shared" si="18"/>
        <v>3.814440990314106E-3</v>
      </c>
      <c r="AK29" s="18">
        <f t="shared" si="159"/>
        <v>0.18137204911595989</v>
      </c>
      <c r="AL29" s="14" t="str">
        <f t="shared" si="19"/>
        <v>no</v>
      </c>
      <c r="AM29" s="14">
        <f t="shared" si="20"/>
        <v>2.8886306427157956E-3</v>
      </c>
      <c r="AN29" s="14">
        <v>2.1368831839788632E-2</v>
      </c>
      <c r="AO29" s="14">
        <f t="shared" si="21"/>
        <v>2.8807611306796585E-2</v>
      </c>
      <c r="AP29" s="18">
        <f t="shared" si="160"/>
        <v>1.3697670264442967</v>
      </c>
      <c r="AQ29" s="14" t="str">
        <f t="shared" si="22"/>
        <v>no</v>
      </c>
      <c r="AR29" s="14">
        <f t="shared" si="23"/>
        <v>5.0496535388920932E-2</v>
      </c>
      <c r="AS29" s="14">
        <v>1.1562640843915319E-2</v>
      </c>
      <c r="AT29" s="14">
        <f t="shared" si="24"/>
        <v>1.386435757925011E-2</v>
      </c>
      <c r="AU29" s="18">
        <f t="shared" si="161"/>
        <v>0.65923341066495633</v>
      </c>
      <c r="AV29" s="14" t="str">
        <f t="shared" si="25"/>
        <v>no</v>
      </c>
      <c r="AW29" s="14">
        <f t="shared" si="26"/>
        <v>-3.1490993114294208E-2</v>
      </c>
      <c r="AX29" s="14">
        <v>-8.8480094498456632E-2</v>
      </c>
      <c r="AY29" s="14">
        <f t="shared" si="27"/>
        <v>-7.0242728530148457E-2</v>
      </c>
      <c r="AZ29" s="18">
        <f t="shared" si="162"/>
        <v>-3.3399566650420307</v>
      </c>
      <c r="BA29" s="14" t="str">
        <f t="shared" si="28"/>
        <v>yes</v>
      </c>
      <c r="BB29" s="14">
        <f t="shared" si="29"/>
        <v>-3.8081333526455485E-2</v>
      </c>
      <c r="BC29" s="14">
        <v>-6.9699618133358893E-3</v>
      </c>
      <c r="BD29" s="14">
        <f t="shared" si="30"/>
        <v>-8.8587781642508311E-4</v>
      </c>
      <c r="BE29" s="18">
        <f t="shared" si="163"/>
        <v>-4.2122417213789058E-2</v>
      </c>
      <c r="BF29" s="14" t="str">
        <f t="shared" si="31"/>
        <v>no</v>
      </c>
      <c r="BG29" s="14">
        <f t="shared" si="32"/>
        <v>1.1841364075775108E-2</v>
      </c>
      <c r="BH29" s="14">
        <v>1.5701346858474834E-2</v>
      </c>
      <c r="BI29" s="14">
        <f t="shared" si="33"/>
        <v>1.6164409408159136E-2</v>
      </c>
      <c r="BJ29" s="18">
        <f t="shared" si="164"/>
        <v>0.76859808935350749</v>
      </c>
      <c r="BK29" s="14" t="str">
        <f t="shared" si="34"/>
        <v>no</v>
      </c>
      <c r="BL29" s="14">
        <f t="shared" si="35"/>
        <v>-3.8889684914049621E-2</v>
      </c>
      <c r="BM29" s="14">
        <v>-5.0911191956294676E-4</v>
      </c>
      <c r="BN29" s="14">
        <f t="shared" si="36"/>
        <v>4.3943174771353182E-3</v>
      </c>
      <c r="BO29" s="18">
        <f t="shared" si="165"/>
        <v>0.208944473729682</v>
      </c>
      <c r="BP29" s="14" t="str">
        <f t="shared" si="37"/>
        <v>no</v>
      </c>
      <c r="BQ29" s="14">
        <f t="shared" si="38"/>
        <v>-3.5718604175128685E-3</v>
      </c>
      <c r="BR29" s="14">
        <v>7.9077960701862404E-3</v>
      </c>
      <c r="BS29" s="14">
        <f t="shared" si="39"/>
        <v>9.9138579990374863E-3</v>
      </c>
      <c r="BT29" s="18">
        <f t="shared" si="166"/>
        <v>0.47139194039072335</v>
      </c>
      <c r="BU29" s="14" t="str">
        <f t="shared" si="40"/>
        <v>no</v>
      </c>
      <c r="BV29" s="14">
        <f t="shared" si="41"/>
        <v>-3.2392179129015569E-2</v>
      </c>
      <c r="BW29" s="14">
        <v>-2.1963551583994396E-2</v>
      </c>
      <c r="BX29" s="14">
        <f t="shared" si="42"/>
        <v>-1.4397579687636886E-2</v>
      </c>
      <c r="BY29" s="18">
        <f t="shared" si="167"/>
        <v>-0.68458747609095683</v>
      </c>
      <c r="BZ29" s="14" t="str">
        <f t="shared" si="43"/>
        <v>no</v>
      </c>
      <c r="CA29" s="14">
        <f t="shared" si="44"/>
        <v>0.14752107702549808</v>
      </c>
      <c r="CB29" s="14">
        <v>1.8233252777203321E-2</v>
      </c>
      <c r="CC29" s="14">
        <f t="shared" si="45"/>
        <v>2.3986745814407837E-2</v>
      </c>
      <c r="CD29" s="18">
        <f t="shared" si="168"/>
        <v>1.1405407112156092</v>
      </c>
      <c r="CE29" s="14" t="str">
        <f t="shared" si="46"/>
        <v>no</v>
      </c>
      <c r="CF29" s="14">
        <f t="shared" si="47"/>
        <v>2.8063665075599264E-2</v>
      </c>
      <c r="CG29" s="14">
        <v>-2.0774998053229649E-2</v>
      </c>
      <c r="CH29" s="14">
        <f t="shared" si="48"/>
        <v>-1.396100379579481E-2</v>
      </c>
      <c r="CI29" s="18">
        <f t="shared" si="169"/>
        <v>-0.66382882120572173</v>
      </c>
      <c r="CJ29" s="14" t="str">
        <f t="shared" si="49"/>
        <v>no</v>
      </c>
      <c r="CK29" s="14">
        <f t="shared" si="50"/>
        <v>6.6500372451545886E-4</v>
      </c>
      <c r="CL29" s="14">
        <v>-1.8327577021117255E-2</v>
      </c>
      <c r="CM29" s="14">
        <f t="shared" si="51"/>
        <v>-1.2526296015302807E-2</v>
      </c>
      <c r="CN29" s="18">
        <f t="shared" si="170"/>
        <v>-0.59561020393225916</v>
      </c>
      <c r="CO29" s="14" t="str">
        <f t="shared" si="52"/>
        <v>no</v>
      </c>
      <c r="CP29" s="14">
        <f t="shared" si="53"/>
        <v>-5.9128987588851822E-2</v>
      </c>
      <c r="CQ29" s="14">
        <v>1.1935566196662924E-2</v>
      </c>
      <c r="CR29" s="14">
        <f t="shared" si="54"/>
        <v>1.1211924317105795E-2</v>
      </c>
      <c r="CS29" s="18">
        <f t="shared" si="171"/>
        <v>0.533113421623304</v>
      </c>
      <c r="CT29" s="14" t="str">
        <f t="shared" si="55"/>
        <v>no</v>
      </c>
      <c r="CU29" s="14">
        <f t="shared" si="56"/>
        <v>9.0335578634239931E-3</v>
      </c>
      <c r="CV29" s="14">
        <v>-4.7817491008771348E-3</v>
      </c>
      <c r="CW29" s="14">
        <f t="shared" si="57"/>
        <v>-2.6994297009570031E-3</v>
      </c>
      <c r="CX29" s="18">
        <f t="shared" si="172"/>
        <v>-0.12835461278606319</v>
      </c>
      <c r="CY29" s="14" t="str">
        <f t="shared" si="58"/>
        <v>no</v>
      </c>
      <c r="CZ29" s="14">
        <f t="shared" si="59"/>
        <v>-6.2622123438747471E-2</v>
      </c>
      <c r="DA29" s="14">
        <v>-3.2966471402542446E-3</v>
      </c>
      <c r="DB29" s="14">
        <f t="shared" si="60"/>
        <v>4.0159682581390197E-3</v>
      </c>
      <c r="DC29" s="18">
        <f t="shared" si="173"/>
        <v>0.19095442661529971</v>
      </c>
      <c r="DD29" s="14" t="str">
        <f t="shared" si="61"/>
        <v>no</v>
      </c>
      <c r="DE29" s="14">
        <f t="shared" si="62"/>
        <v>2.0232057706701088E-2</v>
      </c>
      <c r="DF29" s="14">
        <v>-2.2207692546964336E-2</v>
      </c>
      <c r="DG29" s="14">
        <f t="shared" si="63"/>
        <v>-9.6352098765941623E-3</v>
      </c>
      <c r="DH29" s="18">
        <f t="shared" si="174"/>
        <v>-0.45814255966149126</v>
      </c>
      <c r="DI29" s="14" t="str">
        <f t="shared" si="64"/>
        <v>no</v>
      </c>
      <c r="DJ29" s="14">
        <f t="shared" si="65"/>
        <v>1.7190138163810362E-2</v>
      </c>
      <c r="DK29" s="14">
        <v>-1.6463467578353437E-2</v>
      </c>
      <c r="DL29" s="14">
        <f t="shared" si="66"/>
        <v>-9.3890270664543883E-3</v>
      </c>
      <c r="DM29" s="18">
        <f t="shared" si="175"/>
        <v>-0.44643686521096598</v>
      </c>
      <c r="DN29" s="14" t="str">
        <f t="shared" si="67"/>
        <v>no</v>
      </c>
      <c r="DO29" s="14">
        <f t="shared" si="68"/>
        <v>-2.1869035874239249E-2</v>
      </c>
      <c r="DP29" s="14">
        <v>-8.8384910224338364E-3</v>
      </c>
      <c r="DQ29" s="14">
        <f t="shared" si="69"/>
        <v>-2.8262776938884886E-3</v>
      </c>
      <c r="DR29" s="18">
        <f t="shared" si="176"/>
        <v>-0.13438608121424192</v>
      </c>
      <c r="DS29" s="14" t="str">
        <f t="shared" si="70"/>
        <v>no</v>
      </c>
      <c r="DT29" s="14">
        <f t="shared" si="71"/>
        <v>-5.3622832436436382E-2</v>
      </c>
      <c r="DU29" s="14">
        <v>1.2673620952459171E-2</v>
      </c>
      <c r="DV29" s="14">
        <f t="shared" si="72"/>
        <v>1.1990651729943741E-2</v>
      </c>
      <c r="DW29" s="18">
        <f t="shared" si="177"/>
        <v>0.57014096692491778</v>
      </c>
      <c r="DX29" s="14" t="str">
        <f t="shared" si="73"/>
        <v>no</v>
      </c>
      <c r="DY29" s="14">
        <f t="shared" si="74"/>
        <v>-1.2339303869924991E-2</v>
      </c>
      <c r="DZ29" s="14">
        <v>-8.9980658342661089E-3</v>
      </c>
      <c r="EA29" s="14">
        <f t="shared" si="75"/>
        <v>-8.4677875606795835E-3</v>
      </c>
      <c r="EB29" s="18">
        <f t="shared" si="178"/>
        <v>-0.40263304249795778</v>
      </c>
      <c r="EC29" s="14" t="str">
        <f t="shared" si="76"/>
        <v>no</v>
      </c>
      <c r="ED29" s="14">
        <f t="shared" si="77"/>
        <v>-0.15647932970423864</v>
      </c>
      <c r="EE29" s="14">
        <v>-9.5150655545265181E-2</v>
      </c>
      <c r="EF29" s="14">
        <f t="shared" si="78"/>
        <v>-8.7161653384200691E-2</v>
      </c>
      <c r="EG29" s="18">
        <f t="shared" si="179"/>
        <v>-4.1444310499939672</v>
      </c>
      <c r="EH29" s="14" t="str">
        <f t="shared" si="79"/>
        <v>yes</v>
      </c>
      <c r="EI29" s="14">
        <f t="shared" si="80"/>
        <v>-0.13543168481801776</v>
      </c>
      <c r="EJ29" s="14">
        <v>-1.4980805893430841E-2</v>
      </c>
      <c r="EK29" s="14">
        <f t="shared" si="81"/>
        <v>-9.0452749925352474E-3</v>
      </c>
      <c r="EL29" s="18">
        <f t="shared" si="180"/>
        <v>-0.43009187044164293</v>
      </c>
      <c r="EM29" s="14" t="str">
        <f t="shared" si="82"/>
        <v>no</v>
      </c>
      <c r="EN29" s="14">
        <f t="shared" si="83"/>
        <v>-7.482798374967517E-2</v>
      </c>
      <c r="EO29" s="14">
        <v>-7.1334057681737536E-3</v>
      </c>
      <c r="EP29" s="14">
        <f t="shared" si="84"/>
        <v>-2.7024061231657927E-3</v>
      </c>
      <c r="EQ29" s="18">
        <f t="shared" si="181"/>
        <v>-0.12849613805710899</v>
      </c>
      <c r="ER29" s="14" t="str">
        <f t="shared" si="85"/>
        <v>no</v>
      </c>
      <c r="ES29" s="14">
        <f t="shared" si="86"/>
        <v>-8.6558217286539896E-2</v>
      </c>
      <c r="ET29" s="14">
        <v>1.7296954885957474E-2</v>
      </c>
      <c r="EU29" s="14">
        <f t="shared" si="87"/>
        <v>1.6149033602554194E-2</v>
      </c>
      <c r="EV29" s="18">
        <f t="shared" si="182"/>
        <v>0.76786698841985601</v>
      </c>
      <c r="EW29" s="14" t="str">
        <f t="shared" si="88"/>
        <v>no</v>
      </c>
      <c r="EX29" s="14">
        <f t="shared" si="89"/>
        <v>-4.5025781343128665E-3</v>
      </c>
      <c r="EY29" s="14">
        <v>6.4052708416753828E-4</v>
      </c>
      <c r="EZ29" s="14">
        <f t="shared" si="90"/>
        <v>1.2687814175432117E-3</v>
      </c>
      <c r="FA29" s="18">
        <f t="shared" si="183"/>
        <v>6.0329019681889189E-2</v>
      </c>
      <c r="FB29" s="14" t="str">
        <f t="shared" si="91"/>
        <v>no</v>
      </c>
      <c r="FC29" s="14">
        <f t="shared" si="92"/>
        <v>1.9823134107451408E-2</v>
      </c>
      <c r="FD29" s="14">
        <v>-4.4221627295531925E-2</v>
      </c>
      <c r="FE29" s="14">
        <f t="shared" si="93"/>
        <v>-3.5797592986020157E-2</v>
      </c>
      <c r="FF29" s="18">
        <f t="shared" si="184"/>
        <v>-1.7021321891674983</v>
      </c>
      <c r="FG29" s="14" t="str">
        <f t="shared" si="94"/>
        <v>no</v>
      </c>
      <c r="FH29" s="14">
        <f t="shared" si="95"/>
        <v>-8.1971866136841168E-2</v>
      </c>
      <c r="FI29" s="14">
        <v>-3.3492522035487469E-3</v>
      </c>
      <c r="FJ29" s="14">
        <f t="shared" si="96"/>
        <v>4.4140238391432683E-3</v>
      </c>
      <c r="FK29" s="18">
        <f t="shared" si="185"/>
        <v>0.20988148737521448</v>
      </c>
      <c r="FL29" s="14" t="str">
        <f t="shared" si="97"/>
        <v>no</v>
      </c>
      <c r="FM29" s="14">
        <f t="shared" si="98"/>
        <v>3.174261976537994E-2</v>
      </c>
      <c r="FN29" s="14">
        <v>-1.4326422751058571E-2</v>
      </c>
      <c r="FO29" s="14">
        <f t="shared" si="99"/>
        <v>-6.8427058114608041E-3</v>
      </c>
      <c r="FP29" s="18">
        <f t="shared" si="186"/>
        <v>-0.32536237358862241</v>
      </c>
      <c r="FQ29" s="14" t="str">
        <f t="shared" si="100"/>
        <v>no</v>
      </c>
      <c r="FR29" s="14">
        <f t="shared" si="101"/>
        <v>2.4383657041729102E-2</v>
      </c>
      <c r="FS29" s="14">
        <v>2.1628678901576961E-2</v>
      </c>
      <c r="FT29" s="14">
        <f t="shared" si="102"/>
        <v>3.2005163927361614E-2</v>
      </c>
      <c r="FU29" s="18">
        <f t="shared" si="187"/>
        <v>1.5218067807413556</v>
      </c>
      <c r="FV29" s="14" t="str">
        <f t="shared" si="103"/>
        <v>no</v>
      </c>
      <c r="FW29" s="14">
        <f t="shared" si="104"/>
        <v>6.2298241232770064E-2</v>
      </c>
      <c r="FX29" s="14">
        <v>-8.4000547417167754E-2</v>
      </c>
      <c r="FY29" s="14">
        <f t="shared" si="105"/>
        <v>-7.0432462766908704E-2</v>
      </c>
      <c r="FZ29" s="18">
        <f t="shared" si="188"/>
        <v>-3.3489782981977254</v>
      </c>
      <c r="GA29" s="14" t="str">
        <f t="shared" si="106"/>
        <v>yes</v>
      </c>
      <c r="GB29" s="14">
        <f t="shared" si="107"/>
        <v>-7.0085174586608623E-2</v>
      </c>
      <c r="GC29" s="14">
        <v>5.0646034845169196E-3</v>
      </c>
      <c r="GD29" s="14">
        <f t="shared" si="108"/>
        <v>9.4564978445425898E-3</v>
      </c>
      <c r="GE29" s="18">
        <f t="shared" si="189"/>
        <v>0.44964501898982351</v>
      </c>
      <c r="GF29" s="14" t="str">
        <f t="shared" si="109"/>
        <v>no</v>
      </c>
      <c r="GG29" s="14">
        <f t="shared" si="110"/>
        <v>2.7929913879552896E-2</v>
      </c>
      <c r="GH29" s="14">
        <v>-1.341662138535238E-2</v>
      </c>
      <c r="GI29" s="14">
        <f t="shared" si="111"/>
        <v>-1.0469116041279205E-2</v>
      </c>
      <c r="GJ29" s="18">
        <f t="shared" si="190"/>
        <v>-0.49779378778205069</v>
      </c>
      <c r="GK29" s="14" t="str">
        <f t="shared" si="112"/>
        <v>no</v>
      </c>
      <c r="GL29" s="14">
        <f t="shared" si="113"/>
        <v>-2.416236821860069E-2</v>
      </c>
      <c r="GM29" s="14">
        <v>2.182681091903984E-4</v>
      </c>
      <c r="GN29" s="14">
        <f t="shared" si="114"/>
        <v>1.7025170599134845E-3</v>
      </c>
      <c r="GO29" s="18">
        <f t="shared" si="191"/>
        <v>8.0952624144792554E-2</v>
      </c>
      <c r="GP29" s="14" t="str">
        <f t="shared" si="115"/>
        <v>no</v>
      </c>
      <c r="GQ29" s="14">
        <f t="shared" si="116"/>
        <v>-2.8231290984286974E-2</v>
      </c>
      <c r="GR29" s="14">
        <v>-7.6268710253289979E-3</v>
      </c>
      <c r="GS29" s="14">
        <f t="shared" si="117"/>
        <v>-6.4198143973578153E-3</v>
      </c>
      <c r="GT29" s="18">
        <f t="shared" si="192"/>
        <v>-0.30525439904551932</v>
      </c>
      <c r="GU29" s="14" t="str">
        <f t="shared" si="118"/>
        <v>no</v>
      </c>
      <c r="GV29" s="14">
        <f t="shared" si="119"/>
        <v>-1.3957132208276792E-2</v>
      </c>
      <c r="GW29" s="14">
        <v>-7.2464590161569597E-3</v>
      </c>
      <c r="GX29" s="14">
        <f t="shared" si="120"/>
        <v>-1.1350475127607108E-3</v>
      </c>
      <c r="GY29" s="18">
        <f t="shared" si="193"/>
        <v>-5.3970134485271298E-2</v>
      </c>
      <c r="GZ29" s="14" t="str">
        <f t="shared" si="121"/>
        <v>no</v>
      </c>
      <c r="HA29" s="14">
        <f t="shared" si="122"/>
        <v>8.2177255446271181E-3</v>
      </c>
      <c r="HB29" s="14">
        <v>-5.8528493860231614E-4</v>
      </c>
      <c r="HC29" s="14">
        <f t="shared" si="123"/>
        <v>-2.8303075842834708E-3</v>
      </c>
      <c r="HD29" s="18">
        <f t="shared" si="194"/>
        <v>-0.1345776976216019</v>
      </c>
      <c r="HE29" s="14" t="str">
        <f t="shared" si="124"/>
        <v>no</v>
      </c>
      <c r="HF29" s="14">
        <f t="shared" si="125"/>
        <v>-9.2245626468841574E-2</v>
      </c>
      <c r="HG29" s="14">
        <v>-5.6846761529746716E-3</v>
      </c>
      <c r="HH29" s="14">
        <f t="shared" si="126"/>
        <v>-1.3576465554095028E-3</v>
      </c>
      <c r="HI29" s="18">
        <f t="shared" si="195"/>
        <v>-6.4554449355780738E-2</v>
      </c>
      <c r="HJ29" s="14" t="str">
        <f t="shared" si="127"/>
        <v>no</v>
      </c>
      <c r="HK29" s="14">
        <f t="shared" si="128"/>
        <v>-0.14703659296354232</v>
      </c>
      <c r="HL29" s="14">
        <v>-5.5285311857588899E-2</v>
      </c>
      <c r="HM29" s="14">
        <f t="shared" si="129"/>
        <v>-4.6245459914391135E-2</v>
      </c>
      <c r="HN29" s="18">
        <f t="shared" si="196"/>
        <v>-2.1989156073672569</v>
      </c>
      <c r="HO29" s="14" t="str">
        <f t="shared" si="130"/>
        <v>yes</v>
      </c>
      <c r="HP29" s="14">
        <f t="shared" si="131"/>
        <v>-0.12626243876745105</v>
      </c>
      <c r="HQ29" s="14">
        <v>-1.7161675785189082E-2</v>
      </c>
      <c r="HR29" s="14">
        <f t="shared" si="132"/>
        <v>-6.028825510503287E-3</v>
      </c>
      <c r="HS29" s="18">
        <f t="shared" si="197"/>
        <v>-0.2866633510333873</v>
      </c>
      <c r="HT29" s="14" t="str">
        <f t="shared" si="133"/>
        <v>no</v>
      </c>
      <c r="HU29" s="14">
        <f t="shared" si="134"/>
        <v>-6.4638159999253791E-2</v>
      </c>
      <c r="HV29" s="14">
        <v>1.5004431976828615E-2</v>
      </c>
      <c r="HW29" s="14">
        <f t="shared" si="135"/>
        <v>2.5639044793687844E-2</v>
      </c>
      <c r="HX29" s="18">
        <f t="shared" si="198"/>
        <v>1.2191055264493995</v>
      </c>
      <c r="HY29" s="14" t="str">
        <f t="shared" si="136"/>
        <v>no</v>
      </c>
      <c r="HZ29" s="14">
        <f t="shared" si="137"/>
        <v>5.2740835322405026E-2</v>
      </c>
      <c r="IA29" s="14">
        <v>9.9652427047941163E-3</v>
      </c>
      <c r="IB29" s="14">
        <f t="shared" si="138"/>
        <v>1.7672659420307039E-2</v>
      </c>
      <c r="IC29" s="18">
        <f t="shared" si="199"/>
        <v>0.84031355066935032</v>
      </c>
      <c r="ID29" s="14" t="str">
        <f t="shared" si="139"/>
        <v>no</v>
      </c>
      <c r="IE29" s="14">
        <f t="shared" si="140"/>
        <v>-5.0353096726536865E-2</v>
      </c>
      <c r="IF29" s="14">
        <v>-4.4306481601528412E-3</v>
      </c>
      <c r="IG29" s="14">
        <f t="shared" si="141"/>
        <v>6.4762141193265912E-4</v>
      </c>
      <c r="IH29" s="18">
        <f t="shared" si="200"/>
        <v>3.0793613751493656E-2</v>
      </c>
      <c r="II29" s="14" t="str">
        <f t="shared" si="142"/>
        <v>no</v>
      </c>
      <c r="IJ29" s="14">
        <f t="shared" si="143"/>
        <v>3.9903374054629126E-2</v>
      </c>
      <c r="IK29" s="14">
        <v>1.3895453941382217E-2</v>
      </c>
      <c r="IL29" s="14">
        <f t="shared" si="144"/>
        <v>2.0403745232606237E-2</v>
      </c>
      <c r="IM29" s="18">
        <f t="shared" si="201"/>
        <v>0.97017337320849562</v>
      </c>
      <c r="IN29" s="14" t="str">
        <f t="shared" si="145"/>
        <v>no</v>
      </c>
      <c r="IO29" s="14">
        <f t="shared" si="146"/>
        <v>5.9793473502881458E-2</v>
      </c>
      <c r="IP29" s="14">
        <v>-1.9032457664382052E-2</v>
      </c>
      <c r="IQ29" s="14">
        <f t="shared" si="147"/>
        <v>-1.5460154317707227E-2</v>
      </c>
      <c r="IR29" s="18">
        <f t="shared" si="202"/>
        <v>-0.735111612781985</v>
      </c>
      <c r="IS29" s="14" t="str">
        <f t="shared" si="148"/>
        <v>no</v>
      </c>
      <c r="IT29" s="14">
        <f t="shared" si="149"/>
        <v>-1.2345216885137277E-2</v>
      </c>
      <c r="IU29" s="14">
        <v>-1.0206267446435295E-3</v>
      </c>
      <c r="IV29" s="14">
        <f t="shared" si="150"/>
        <v>4.008076772418794E-3</v>
      </c>
      <c r="IW29" s="18">
        <f t="shared" si="203"/>
        <v>0.19057919602731027</v>
      </c>
      <c r="IX29" s="14" t="str">
        <f t="shared" si="151"/>
        <v>no</v>
      </c>
      <c r="IY29" s="14">
        <f t="shared" si="152"/>
        <v>1.9124227922108102E-2</v>
      </c>
    </row>
    <row r="30" spans="1:259" x14ac:dyDescent="0.25">
      <c r="A30" s="13">
        <v>44622</v>
      </c>
      <c r="B30" s="7">
        <f t="shared" si="0"/>
        <v>4</v>
      </c>
      <c r="C30" s="14">
        <v>1.8471046780652183E-2</v>
      </c>
      <c r="D30" s="14">
        <v>1.682891980874375E-2</v>
      </c>
      <c r="E30" s="14">
        <v>9.5963888090703445E-3</v>
      </c>
      <c r="F30" s="14">
        <f t="shared" si="204"/>
        <v>-2.0502565751621779E-2</v>
      </c>
      <c r="G30" s="18">
        <f t="shared" si="153"/>
        <v>-0.97487216919827857</v>
      </c>
      <c r="H30" s="14" t="str">
        <f t="shared" si="2"/>
        <v>no</v>
      </c>
      <c r="I30" s="14">
        <f t="shared" si="1"/>
        <v>5.140572497588522E-2</v>
      </c>
      <c r="J30" s="14">
        <v>6.4175457768937696E-2</v>
      </c>
      <c r="K30" s="14">
        <f t="shared" si="3"/>
        <v>4.3221998759378856E-2</v>
      </c>
      <c r="L30" s="18">
        <f t="shared" si="154"/>
        <v>2.0551536914011832</v>
      </c>
      <c r="M30" s="14" t="str">
        <f t="shared" si="4"/>
        <v>yes</v>
      </c>
      <c r="N30" s="14">
        <f t="shared" si="5"/>
        <v>-3.3678312539435103E-2</v>
      </c>
      <c r="O30" s="14">
        <v>1.4896659786923954E-2</v>
      </c>
      <c r="P30" s="14">
        <f t="shared" si="6"/>
        <v>3.0702228972892473E-3</v>
      </c>
      <c r="Q30" s="18">
        <f t="shared" si="155"/>
        <v>0.14598538017447091</v>
      </c>
      <c r="R30" s="14" t="str">
        <f t="shared" si="7"/>
        <v>no</v>
      </c>
      <c r="S30" s="14">
        <f t="shared" si="8"/>
        <v>1.9310030526389774E-2</v>
      </c>
      <c r="T30" s="14">
        <v>7.3910918045976305E-3</v>
      </c>
      <c r="U30" s="14">
        <f t="shared" si="9"/>
        <v>6.1944778742018926E-3</v>
      </c>
      <c r="V30" s="18">
        <f t="shared" si="156"/>
        <v>0.29453992029247666</v>
      </c>
      <c r="W30" s="14" t="str">
        <f t="shared" si="10"/>
        <v>no</v>
      </c>
      <c r="X30" s="14">
        <f t="shared" si="11"/>
        <v>-3.0694691807419201E-2</v>
      </c>
      <c r="Y30" s="14">
        <v>2.9009125153374064E-2</v>
      </c>
      <c r="Z30" s="14">
        <f t="shared" si="12"/>
        <v>1.1901377046311435E-2</v>
      </c>
      <c r="AA30" s="18">
        <f t="shared" si="157"/>
        <v>0.56589606384588576</v>
      </c>
      <c r="AB30" s="14" t="str">
        <f t="shared" si="13"/>
        <v>no</v>
      </c>
      <c r="AC30" s="14">
        <f t="shared" si="14"/>
        <v>-8.9087568310636071E-3</v>
      </c>
      <c r="AD30" s="14">
        <v>1.7787343161429561E-2</v>
      </c>
      <c r="AE30" s="14">
        <f t="shared" si="15"/>
        <v>4.9398941148290389E-3</v>
      </c>
      <c r="AF30" s="18">
        <f t="shared" si="158"/>
        <v>0.23488598206067268</v>
      </c>
      <c r="AG30" s="14" t="str">
        <f t="shared" si="16"/>
        <v>no</v>
      </c>
      <c r="AH30" s="14">
        <f t="shared" si="17"/>
        <v>5.4682307530091914E-2</v>
      </c>
      <c r="AI30" s="14">
        <v>1.2376983631422613E-2</v>
      </c>
      <c r="AJ30" s="14">
        <f t="shared" si="18"/>
        <v>-1.3620137781846613E-3</v>
      </c>
      <c r="AK30" s="18">
        <f t="shared" si="159"/>
        <v>-6.4762105509247977E-2</v>
      </c>
      <c r="AL30" s="14" t="str">
        <f t="shared" si="19"/>
        <v>no</v>
      </c>
      <c r="AM30" s="14">
        <f t="shared" si="20"/>
        <v>-9.2581034759831038E-4</v>
      </c>
      <c r="AN30" s="14">
        <v>2.6854792472740665E-2</v>
      </c>
      <c r="AO30" s="14">
        <f t="shared" si="21"/>
        <v>1.0151754061577301E-2</v>
      </c>
      <c r="AP30" s="18">
        <f t="shared" si="160"/>
        <v>0.48270361002961104</v>
      </c>
      <c r="AQ30" s="14" t="str">
        <f t="shared" si="22"/>
        <v>no</v>
      </c>
      <c r="AR30" s="14">
        <f t="shared" si="23"/>
        <v>2.1688924082124344E-2</v>
      </c>
      <c r="AS30" s="14">
        <v>5.211065290949754E-2</v>
      </c>
      <c r="AT30" s="14">
        <f t="shared" si="24"/>
        <v>4.4650186261443313E-2</v>
      </c>
      <c r="AU30" s="18">
        <f t="shared" si="161"/>
        <v>2.1230622773326444</v>
      </c>
      <c r="AV30" s="14" t="str">
        <f t="shared" si="25"/>
        <v>yes</v>
      </c>
      <c r="AW30" s="14">
        <f t="shared" si="26"/>
        <v>-4.5355350693544315E-2</v>
      </c>
      <c r="AX30" s="14">
        <v>-8.5494578487733102E-3</v>
      </c>
      <c r="AY30" s="14">
        <f t="shared" si="27"/>
        <v>-4.5812878505253937E-2</v>
      </c>
      <c r="AZ30" s="18">
        <f t="shared" si="162"/>
        <v>-2.1783468852966021</v>
      </c>
      <c r="BA30" s="14" t="str">
        <f t="shared" si="28"/>
        <v>yes</v>
      </c>
      <c r="BB30" s="14">
        <f t="shared" si="29"/>
        <v>3.2161395003692972E-2</v>
      </c>
      <c r="BC30" s="14">
        <v>8.862153259576332E-3</v>
      </c>
      <c r="BD30" s="14">
        <f t="shared" si="30"/>
        <v>-5.9084475438598398E-3</v>
      </c>
      <c r="BE30" s="18">
        <f t="shared" si="163"/>
        <v>-0.28093952451884036</v>
      </c>
      <c r="BF30" s="14" t="str">
        <f t="shared" si="31"/>
        <v>no</v>
      </c>
      <c r="BG30" s="14">
        <f t="shared" si="32"/>
        <v>1.2727241892200192E-2</v>
      </c>
      <c r="BH30" s="14">
        <v>4.7189014151911408E-2</v>
      </c>
      <c r="BI30" s="14">
        <f t="shared" si="33"/>
        <v>3.7481824819795451E-2</v>
      </c>
      <c r="BJ30" s="18">
        <f t="shared" si="164"/>
        <v>1.7822153729561143</v>
      </c>
      <c r="BK30" s="14" t="str">
        <f t="shared" si="34"/>
        <v>no</v>
      </c>
      <c r="BL30" s="14">
        <f t="shared" si="35"/>
        <v>-5.5054094322208758E-2</v>
      </c>
      <c r="BM30" s="14">
        <v>3.5493628414104757E-2</v>
      </c>
      <c r="BN30" s="14">
        <f t="shared" si="36"/>
        <v>1.9939469887749611E-2</v>
      </c>
      <c r="BO30" s="18">
        <f t="shared" si="165"/>
        <v>0.94809764288143372</v>
      </c>
      <c r="BP30" s="14" t="str">
        <f t="shared" si="37"/>
        <v>no</v>
      </c>
      <c r="BQ30" s="14">
        <f t="shared" si="38"/>
        <v>-7.9661778946481868E-3</v>
      </c>
      <c r="BR30" s="14">
        <v>3.5592163344856598E-2</v>
      </c>
      <c r="BS30" s="14">
        <f t="shared" si="39"/>
        <v>2.4587115313271346E-2</v>
      </c>
      <c r="BT30" s="18">
        <f t="shared" si="166"/>
        <v>1.1690875537312224</v>
      </c>
      <c r="BU30" s="14" t="str">
        <f t="shared" si="40"/>
        <v>no</v>
      </c>
      <c r="BV30" s="14">
        <f t="shared" si="41"/>
        <v>-4.2306037128053059E-2</v>
      </c>
      <c r="BW30" s="14">
        <v>2.071090329175716E-3</v>
      </c>
      <c r="BX30" s="14">
        <f t="shared" si="42"/>
        <v>-1.0386810788692379E-2</v>
      </c>
      <c r="BY30" s="18">
        <f t="shared" si="167"/>
        <v>-0.49388027270799789</v>
      </c>
      <c r="BZ30" s="14" t="str">
        <f t="shared" si="43"/>
        <v>no</v>
      </c>
      <c r="CA30" s="14">
        <f t="shared" si="44"/>
        <v>0.16191865671313496</v>
      </c>
      <c r="CB30" s="14">
        <v>3.8314252463549768E-2</v>
      </c>
      <c r="CC30" s="14">
        <f t="shared" si="45"/>
        <v>2.1727597979450286E-2</v>
      </c>
      <c r="CD30" s="18">
        <f t="shared" si="168"/>
        <v>1.0331209678973639</v>
      </c>
      <c r="CE30" s="14" t="str">
        <f t="shared" si="46"/>
        <v>no</v>
      </c>
      <c r="CF30" s="14">
        <f t="shared" si="47"/>
        <v>4.0769192611914279E-3</v>
      </c>
      <c r="CG30" s="14">
        <v>1.3170406021501576E-2</v>
      </c>
      <c r="CH30" s="14">
        <f t="shared" si="48"/>
        <v>-1.615733495826983E-3</v>
      </c>
      <c r="CI30" s="18">
        <f t="shared" si="169"/>
        <v>-7.6826170782970105E-2</v>
      </c>
      <c r="CJ30" s="14" t="str">
        <f t="shared" si="49"/>
        <v>no</v>
      </c>
      <c r="CK30" s="14">
        <f t="shared" si="50"/>
        <v>1.4626007520310269E-2</v>
      </c>
      <c r="CL30" s="14">
        <v>1.9626366228261579E-2</v>
      </c>
      <c r="CM30" s="14">
        <f t="shared" si="51"/>
        <v>4.9776549821147278E-4</v>
      </c>
      <c r="CN30" s="18">
        <f t="shared" si="170"/>
        <v>2.3668146556491146E-2</v>
      </c>
      <c r="CO30" s="14" t="str">
        <f t="shared" si="52"/>
        <v>no</v>
      </c>
      <c r="CP30" s="14">
        <f t="shared" si="53"/>
        <v>-4.6602691573549015E-2</v>
      </c>
      <c r="CQ30" s="14">
        <v>9.5323837006155657E-3</v>
      </c>
      <c r="CR30" s="14">
        <f t="shared" si="54"/>
        <v>7.5481167068564463E-3</v>
      </c>
      <c r="CS30" s="18">
        <f t="shared" si="171"/>
        <v>0.358903807285332</v>
      </c>
      <c r="CT30" s="14" t="str">
        <f t="shared" si="55"/>
        <v>no</v>
      </c>
      <c r="CU30" s="14">
        <f t="shared" si="56"/>
        <v>-2.1783664536818024E-3</v>
      </c>
      <c r="CV30" s="14">
        <v>3.2145678857420298E-2</v>
      </c>
      <c r="CW30" s="14">
        <f t="shared" si="57"/>
        <v>1.6170760934088032E-2</v>
      </c>
      <c r="CX30" s="18">
        <f t="shared" si="172"/>
        <v>0.76890009671858728</v>
      </c>
      <c r="CY30" s="14" t="str">
        <f t="shared" si="58"/>
        <v>no</v>
      </c>
      <c r="CZ30" s="14">
        <f t="shared" si="59"/>
        <v>-5.9922693737790467E-2</v>
      </c>
      <c r="DA30" s="14">
        <v>4.3395664583325043E-3</v>
      </c>
      <c r="DB30" s="14">
        <f t="shared" si="60"/>
        <v>-1.9835209242972014E-2</v>
      </c>
      <c r="DC30" s="18">
        <f t="shared" si="173"/>
        <v>-0.94314017550063489</v>
      </c>
      <c r="DD30" s="14" t="str">
        <f t="shared" si="61"/>
        <v>no</v>
      </c>
      <c r="DE30" s="14">
        <f t="shared" si="62"/>
        <v>1.6216089448562069E-2</v>
      </c>
      <c r="DF30" s="14">
        <v>5.28478030042841E-2</v>
      </c>
      <c r="DG30" s="14">
        <f t="shared" si="63"/>
        <v>3.8804143053413689E-2</v>
      </c>
      <c r="DH30" s="18">
        <f t="shared" si="174"/>
        <v>1.8450900033996664</v>
      </c>
      <c r="DI30" s="14" t="str">
        <f t="shared" si="64"/>
        <v>no</v>
      </c>
      <c r="DJ30" s="14">
        <f t="shared" si="65"/>
        <v>2.6825348040404526E-2</v>
      </c>
      <c r="DK30" s="14">
        <v>3.4928329268551515E-2</v>
      </c>
      <c r="DL30" s="14">
        <f t="shared" si="66"/>
        <v>1.9292234318135822E-2</v>
      </c>
      <c r="DM30" s="18">
        <f t="shared" si="175"/>
        <v>0.91732237546487794</v>
      </c>
      <c r="DN30" s="14" t="str">
        <f t="shared" si="67"/>
        <v>no</v>
      </c>
      <c r="DO30" s="14">
        <f t="shared" si="68"/>
        <v>-1.2480008807784861E-2</v>
      </c>
      <c r="DP30" s="14">
        <v>2.4618271965180981E-2</v>
      </c>
      <c r="DQ30" s="14">
        <f t="shared" si="69"/>
        <v>7.8992749914494863E-3</v>
      </c>
      <c r="DR30" s="18">
        <f t="shared" si="176"/>
        <v>0.37560095840194696</v>
      </c>
      <c r="DS30" s="14" t="str">
        <f t="shared" si="70"/>
        <v>no</v>
      </c>
      <c r="DT30" s="14">
        <f t="shared" si="71"/>
        <v>-5.0796554742547892E-2</v>
      </c>
      <c r="DU30" s="14">
        <v>2.5216578546113696E-2</v>
      </c>
      <c r="DV30" s="14">
        <f t="shared" si="72"/>
        <v>3.3159311774422981E-3</v>
      </c>
      <c r="DW30" s="18">
        <f t="shared" si="177"/>
        <v>0.15766851129886861</v>
      </c>
      <c r="DX30" s="14" t="str">
        <f t="shared" si="73"/>
        <v>no</v>
      </c>
      <c r="DY30" s="14">
        <f t="shared" si="74"/>
        <v>-2.4329955599868731E-2</v>
      </c>
      <c r="DZ30" s="14">
        <v>3.255460737298474E-2</v>
      </c>
      <c r="EA30" s="14">
        <f t="shared" si="75"/>
        <v>2.8229871488598308E-2</v>
      </c>
      <c r="EB30" s="18">
        <f t="shared" si="178"/>
        <v>1.3422961978357055</v>
      </c>
      <c r="EC30" s="14" t="str">
        <f t="shared" si="76"/>
        <v>no</v>
      </c>
      <c r="ED30" s="14">
        <f t="shared" si="77"/>
        <v>-0.14801154214355905</v>
      </c>
      <c r="EE30" s="14">
        <v>3.1270273276779427E-2</v>
      </c>
      <c r="EF30" s="14">
        <f t="shared" si="78"/>
        <v>1.4160700109265047E-2</v>
      </c>
      <c r="EG30" s="18">
        <f t="shared" si="179"/>
        <v>0.67332413904311139</v>
      </c>
      <c r="EH30" s="14" t="str">
        <f t="shared" si="79"/>
        <v>no</v>
      </c>
      <c r="EI30" s="14">
        <f t="shared" si="80"/>
        <v>-4.8270031433817084E-2</v>
      </c>
      <c r="EJ30" s="14">
        <v>2.3875116252390902E-2</v>
      </c>
      <c r="EK30" s="14">
        <f t="shared" si="81"/>
        <v>3.9562841701122724E-3</v>
      </c>
      <c r="EL30" s="18">
        <f t="shared" si="180"/>
        <v>0.18811652051778344</v>
      </c>
      <c r="EM30" s="14" t="str">
        <f t="shared" si="82"/>
        <v>no</v>
      </c>
      <c r="EN30" s="14">
        <f t="shared" si="83"/>
        <v>-6.5782708757139916E-2</v>
      </c>
      <c r="EO30" s="14">
        <v>2.0528061906597183E-2</v>
      </c>
      <c r="EP30" s="14">
        <f t="shared" si="84"/>
        <v>8.6831538215270242E-3</v>
      </c>
      <c r="EQ30" s="18">
        <f t="shared" si="181"/>
        <v>0.41287344735401144</v>
      </c>
      <c r="ER30" s="14" t="str">
        <f t="shared" si="85"/>
        <v>no</v>
      </c>
      <c r="ES30" s="14">
        <f t="shared" si="86"/>
        <v>-8.3855811163374108E-2</v>
      </c>
      <c r="ET30" s="14">
        <v>4.4108260124901388E-3</v>
      </c>
      <c r="EU30" s="14">
        <f t="shared" si="87"/>
        <v>7.473557137125217E-3</v>
      </c>
      <c r="EV30" s="18">
        <f t="shared" si="182"/>
        <v>0.35535859004964898</v>
      </c>
      <c r="EW30" s="14" t="str">
        <f t="shared" si="88"/>
        <v>no</v>
      </c>
      <c r="EX30" s="14">
        <f t="shared" si="89"/>
        <v>-2.0651611736867061E-2</v>
      </c>
      <c r="EY30" s="14">
        <v>7.3955172896327387E-3</v>
      </c>
      <c r="EZ30" s="14">
        <f t="shared" si="90"/>
        <v>-7.2129293537257465E-4</v>
      </c>
      <c r="FA30" s="18">
        <f t="shared" si="183"/>
        <v>-3.4296605461608336E-2</v>
      </c>
      <c r="FB30" s="14" t="str">
        <f t="shared" si="91"/>
        <v>no</v>
      </c>
      <c r="FC30" s="14">
        <f t="shared" si="92"/>
        <v>1.8554352689908196E-2</v>
      </c>
      <c r="FD30" s="14">
        <v>-1.5525433238653966E-2</v>
      </c>
      <c r="FE30" s="14">
        <f t="shared" si="93"/>
        <v>-2.3471978754128445E-2</v>
      </c>
      <c r="FF30" s="18">
        <f t="shared" si="184"/>
        <v>-1.1160641609747353</v>
      </c>
      <c r="FG30" s="14" t="str">
        <f t="shared" si="94"/>
        <v>no</v>
      </c>
      <c r="FH30" s="14">
        <f t="shared" si="95"/>
        <v>-4.617427315082101E-2</v>
      </c>
      <c r="FI30" s="14">
        <v>1.1228745401709272E-2</v>
      </c>
      <c r="FJ30" s="14">
        <f t="shared" si="96"/>
        <v>-8.2984226346215044E-3</v>
      </c>
      <c r="FK30" s="18">
        <f t="shared" si="185"/>
        <v>-0.39457994539525565</v>
      </c>
      <c r="FL30" s="14" t="str">
        <f t="shared" si="97"/>
        <v>no</v>
      </c>
      <c r="FM30" s="14">
        <f t="shared" si="98"/>
        <v>2.7328595926236671E-2</v>
      </c>
      <c r="FN30" s="14">
        <v>1.7609723815622452E-2</v>
      </c>
      <c r="FO30" s="14">
        <f t="shared" si="99"/>
        <v>-5.0619628869717249E-3</v>
      </c>
      <c r="FP30" s="18">
        <f t="shared" si="186"/>
        <v>-0.24069020432883917</v>
      </c>
      <c r="FQ30" s="14" t="str">
        <f t="shared" si="100"/>
        <v>no</v>
      </c>
      <c r="FR30" s="14">
        <f t="shared" si="101"/>
        <v>3.1226362853189905E-2</v>
      </c>
      <c r="FS30" s="14">
        <v>-3.4463775534652099E-3</v>
      </c>
      <c r="FT30" s="14">
        <f t="shared" si="102"/>
        <v>-8.5373213728498626E-3</v>
      </c>
      <c r="FU30" s="18">
        <f t="shared" si="187"/>
        <v>-0.40593929104871312</v>
      </c>
      <c r="FV30" s="14" t="str">
        <f t="shared" si="103"/>
        <v>no</v>
      </c>
      <c r="FW30" s="14">
        <f t="shared" si="104"/>
        <v>3.029307730540845E-2</v>
      </c>
      <c r="FX30" s="14">
        <v>-7.8508878647879001E-3</v>
      </c>
      <c r="FY30" s="14">
        <f t="shared" si="105"/>
        <v>-4.2313245023736908E-2</v>
      </c>
      <c r="FZ30" s="18">
        <f t="shared" si="188"/>
        <v>-2.0119435519354809</v>
      </c>
      <c r="GA30" s="14" t="str">
        <f t="shared" si="106"/>
        <v>yes</v>
      </c>
      <c r="GB30" s="14">
        <f t="shared" si="107"/>
        <v>3.4728818030007463E-4</v>
      </c>
      <c r="GC30" s="14">
        <v>1.4447572802248137E-2</v>
      </c>
      <c r="GD30" s="14">
        <f t="shared" si="108"/>
        <v>9.5009121715318272E-4</v>
      </c>
      <c r="GE30" s="18">
        <f t="shared" si="189"/>
        <v>4.5175686644443075E-2</v>
      </c>
      <c r="GF30" s="14" t="str">
        <f t="shared" si="109"/>
        <v>no</v>
      </c>
      <c r="GG30" s="14">
        <f t="shared" si="110"/>
        <v>1.8473416035010307E-2</v>
      </c>
      <c r="GH30" s="14">
        <v>9.5649110088228233E-3</v>
      </c>
      <c r="GI30" s="14">
        <f t="shared" si="111"/>
        <v>1.5792865902399256E-3</v>
      </c>
      <c r="GJ30" s="18">
        <f t="shared" si="190"/>
        <v>7.5093164566057524E-2</v>
      </c>
      <c r="GK30" s="14" t="str">
        <f t="shared" si="112"/>
        <v>no</v>
      </c>
      <c r="GL30" s="14">
        <f t="shared" si="113"/>
        <v>-1.3693252177321487E-2</v>
      </c>
      <c r="GM30" s="14">
        <v>2.5978341142437487E-2</v>
      </c>
      <c r="GN30" s="14">
        <f t="shared" si="114"/>
        <v>1.6192145706941521E-2</v>
      </c>
      <c r="GO30" s="18">
        <f t="shared" si="191"/>
        <v>0.76991691676696794</v>
      </c>
      <c r="GP30" s="14" t="str">
        <f t="shared" si="115"/>
        <v>no</v>
      </c>
      <c r="GQ30" s="14">
        <f t="shared" si="116"/>
        <v>-2.9933808044200459E-2</v>
      </c>
      <c r="GR30" s="14">
        <v>1.3770528450694241E-2</v>
      </c>
      <c r="GS30" s="14">
        <f t="shared" si="117"/>
        <v>7.2807506167133999E-3</v>
      </c>
      <c r="GT30" s="18">
        <f t="shared" si="192"/>
        <v>0.34619087352740968</v>
      </c>
      <c r="GU30" s="14" t="str">
        <f t="shared" si="118"/>
        <v>no</v>
      </c>
      <c r="GV30" s="14">
        <f t="shared" si="119"/>
        <v>-7.537317810918976E-3</v>
      </c>
      <c r="GW30" s="14">
        <v>1.5461945955605991E-2</v>
      </c>
      <c r="GX30" s="14">
        <f t="shared" si="120"/>
        <v>1.3889042936526437E-3</v>
      </c>
      <c r="GY30" s="18">
        <f t="shared" si="193"/>
        <v>6.6040716950504216E-2</v>
      </c>
      <c r="GZ30" s="14" t="str">
        <f t="shared" si="121"/>
        <v>no</v>
      </c>
      <c r="HA30" s="14">
        <f t="shared" si="122"/>
        <v>9.3527730573878289E-3</v>
      </c>
      <c r="HB30" s="14">
        <v>1.0785460527638228E-2</v>
      </c>
      <c r="HC30" s="14">
        <f t="shared" si="123"/>
        <v>8.7225724272638715E-3</v>
      </c>
      <c r="HD30" s="18">
        <f t="shared" si="194"/>
        <v>0.41474775431378363</v>
      </c>
      <c r="HE30" s="14" t="str">
        <f t="shared" si="124"/>
        <v>no</v>
      </c>
      <c r="HF30" s="14">
        <f t="shared" si="125"/>
        <v>-8.9415318884558101E-2</v>
      </c>
      <c r="HG30" s="14">
        <v>1.786320446348201E-2</v>
      </c>
      <c r="HH30" s="14">
        <f t="shared" si="126"/>
        <v>4.140540165263237E-3</v>
      </c>
      <c r="HI30" s="18">
        <f t="shared" si="195"/>
        <v>0.19687766992009176</v>
      </c>
      <c r="HJ30" s="14" t="str">
        <f t="shared" si="127"/>
        <v>no</v>
      </c>
      <c r="HK30" s="14">
        <f t="shared" si="128"/>
        <v>-0.14567894640813281</v>
      </c>
      <c r="HL30" s="14">
        <v>1.3032777519552957E-2</v>
      </c>
      <c r="HM30" s="14">
        <f t="shared" si="129"/>
        <v>-3.5744903065210568E-2</v>
      </c>
      <c r="HN30" s="18">
        <f t="shared" si="196"/>
        <v>-1.6996268472499645</v>
      </c>
      <c r="HO30" s="14" t="str">
        <f t="shared" si="130"/>
        <v>no</v>
      </c>
      <c r="HP30" s="14">
        <f t="shared" si="131"/>
        <v>-8.0016978853059917E-2</v>
      </c>
      <c r="HQ30" s="14">
        <v>6.8544678488163702E-2</v>
      </c>
      <c r="HR30" s="14">
        <f t="shared" si="132"/>
        <v>4.2979753803948487E-2</v>
      </c>
      <c r="HS30" s="18">
        <f t="shared" si="197"/>
        <v>2.0436352371726403</v>
      </c>
      <c r="HT30" s="14" t="str">
        <f t="shared" si="133"/>
        <v>yes</v>
      </c>
      <c r="HU30" s="14">
        <f t="shared" si="134"/>
        <v>-5.8609334488750511E-2</v>
      </c>
      <c r="HV30" s="14">
        <v>6.2908001788241075E-3</v>
      </c>
      <c r="HW30" s="14">
        <f t="shared" si="135"/>
        <v>-1.7098646499716222E-2</v>
      </c>
      <c r="HX30" s="18">
        <f t="shared" si="198"/>
        <v>-0.81301993152805119</v>
      </c>
      <c r="HY30" s="14" t="str">
        <f t="shared" si="136"/>
        <v>no</v>
      </c>
      <c r="HZ30" s="14">
        <f t="shared" si="137"/>
        <v>2.7101790528717182E-2</v>
      </c>
      <c r="IA30" s="14">
        <v>3.257282377055138E-2</v>
      </c>
      <c r="IB30" s="14">
        <f t="shared" si="138"/>
        <v>9.5251507165016354E-3</v>
      </c>
      <c r="IC30" s="18">
        <f t="shared" si="199"/>
        <v>0.45290937990051161</v>
      </c>
      <c r="ID30" s="14" t="str">
        <f t="shared" si="139"/>
        <v>no</v>
      </c>
      <c r="IE30" s="14">
        <f t="shared" si="140"/>
        <v>-6.8025756146843905E-2</v>
      </c>
      <c r="IF30" s="14">
        <v>2.4421031167179686E-2</v>
      </c>
      <c r="IG30" s="14">
        <f t="shared" si="141"/>
        <v>9.7469499159976505E-3</v>
      </c>
      <c r="IH30" s="18">
        <f t="shared" si="200"/>
        <v>0.4634556631978603</v>
      </c>
      <c r="II30" s="14" t="str">
        <f t="shared" si="142"/>
        <v>no</v>
      </c>
      <c r="IJ30" s="14">
        <f t="shared" si="143"/>
        <v>3.925575264269647E-2</v>
      </c>
      <c r="IK30" s="14">
        <v>2.6045554490332717E-2</v>
      </c>
      <c r="IL30" s="14">
        <f t="shared" si="144"/>
        <v>6.9715709299717418E-3</v>
      </c>
      <c r="IM30" s="18">
        <f t="shared" si="201"/>
        <v>0.33148975389500257</v>
      </c>
      <c r="IN30" s="14" t="str">
        <f t="shared" si="145"/>
        <v>no</v>
      </c>
      <c r="IO30" s="14">
        <f t="shared" si="146"/>
        <v>3.9389728270275225E-2</v>
      </c>
      <c r="IP30" s="14">
        <v>1.6362677141675143E-2</v>
      </c>
      <c r="IQ30" s="14">
        <f t="shared" si="147"/>
        <v>2.6629975690095602E-3</v>
      </c>
      <c r="IR30" s="18">
        <f t="shared" si="202"/>
        <v>0.12662230903782073</v>
      </c>
      <c r="IS30" s="14" t="str">
        <f t="shared" si="148"/>
        <v>no</v>
      </c>
      <c r="IT30" s="14">
        <f t="shared" si="149"/>
        <v>3.1149374325699503E-3</v>
      </c>
      <c r="IU30" s="14">
        <v>1.8167886202618479E-2</v>
      </c>
      <c r="IV30" s="14">
        <f t="shared" si="150"/>
        <v>4.4099103273408848E-3</v>
      </c>
      <c r="IW30" s="18">
        <f t="shared" si="203"/>
        <v>0.20968589487121311</v>
      </c>
      <c r="IX30" s="14" t="str">
        <f t="shared" si="151"/>
        <v>no</v>
      </c>
      <c r="IY30" s="14">
        <f t="shared" si="152"/>
        <v>1.5116151149689309E-2</v>
      </c>
    </row>
    <row r="31" spans="1:259" x14ac:dyDescent="0.25">
      <c r="A31" s="13">
        <v>44621</v>
      </c>
      <c r="B31" s="7">
        <f t="shared" si="0"/>
        <v>3</v>
      </c>
      <c r="C31" s="14">
        <v>-1.5594467786613053E-2</v>
      </c>
      <c r="D31" s="14">
        <v>-1.6415959855189757E-2</v>
      </c>
      <c r="E31" s="14">
        <v>-2.1405034408373664E-3</v>
      </c>
      <c r="F31" s="14">
        <f t="shared" si="204"/>
        <v>2.9590569453674751E-2</v>
      </c>
      <c r="G31" s="18">
        <f t="shared" si="153"/>
        <v>1.4069957380253439</v>
      </c>
      <c r="H31" s="14" t="str">
        <f t="shared" si="2"/>
        <v>no</v>
      </c>
      <c r="I31" s="14">
        <f t="shared" si="1"/>
        <v>7.1908290727506999E-2</v>
      </c>
      <c r="J31" s="14">
        <v>3.2404114496997734E-3</v>
      </c>
      <c r="K31" s="14">
        <f t="shared" si="3"/>
        <v>1.7722452268391389E-2</v>
      </c>
      <c r="L31" s="18">
        <f t="shared" si="154"/>
        <v>0.8426811402876746</v>
      </c>
      <c r="M31" s="14" t="str">
        <f t="shared" si="4"/>
        <v>no</v>
      </c>
      <c r="N31" s="14">
        <f t="shared" si="5"/>
        <v>-7.6900311298813959E-2</v>
      </c>
      <c r="O31" s="14">
        <v>-5.6232918744103209E-3</v>
      </c>
      <c r="P31" s="14">
        <f t="shared" si="6"/>
        <v>2.1110416405823625E-3</v>
      </c>
      <c r="Q31" s="18">
        <f t="shared" si="155"/>
        <v>0.10037747315892062</v>
      </c>
      <c r="R31" s="14" t="str">
        <f t="shared" si="7"/>
        <v>no</v>
      </c>
      <c r="S31" s="14">
        <f t="shared" si="8"/>
        <v>1.6239807629100527E-2</v>
      </c>
      <c r="T31" s="14">
        <v>-7.6364794933310486E-3</v>
      </c>
      <c r="U31" s="14">
        <f t="shared" si="9"/>
        <v>-1.1881617484085637E-2</v>
      </c>
      <c r="V31" s="18">
        <f t="shared" si="156"/>
        <v>-0.56495652059442969</v>
      </c>
      <c r="W31" s="14" t="str">
        <f t="shared" si="10"/>
        <v>no</v>
      </c>
      <c r="X31" s="14">
        <f t="shared" si="11"/>
        <v>-3.6889169681621092E-2</v>
      </c>
      <c r="Y31" s="14">
        <v>-3.8494793551880742E-2</v>
      </c>
      <c r="Z31" s="14">
        <f t="shared" si="12"/>
        <v>-1.5304618657768127E-2</v>
      </c>
      <c r="AA31" s="18">
        <f t="shared" si="157"/>
        <v>-0.727716080533514</v>
      </c>
      <c r="AB31" s="14" t="str">
        <f t="shared" si="13"/>
        <v>no</v>
      </c>
      <c r="AC31" s="14">
        <f t="shared" si="14"/>
        <v>-2.0810133877375042E-2</v>
      </c>
      <c r="AD31" s="14">
        <v>1.2546497234156035E-2</v>
      </c>
      <c r="AE31" s="14">
        <f t="shared" si="15"/>
        <v>2.0492630858845402E-2</v>
      </c>
      <c r="AF31" s="18">
        <f t="shared" si="158"/>
        <v>0.97439977707970227</v>
      </c>
      <c r="AG31" s="14" t="str">
        <f t="shared" si="16"/>
        <v>no</v>
      </c>
      <c r="AH31" s="14">
        <f t="shared" si="17"/>
        <v>4.9742413415262879E-2</v>
      </c>
      <c r="AI31" s="14">
        <v>-1.8508412945956551E-2</v>
      </c>
      <c r="AJ31" s="14">
        <f t="shared" si="18"/>
        <v>-9.0186045826397172E-3</v>
      </c>
      <c r="AK31" s="18">
        <f t="shared" si="159"/>
        <v>-0.4288237247537694</v>
      </c>
      <c r="AL31" s="14" t="str">
        <f t="shared" si="19"/>
        <v>no</v>
      </c>
      <c r="AM31" s="14">
        <f t="shared" si="20"/>
        <v>4.3620343058635089E-4</v>
      </c>
      <c r="AN31" s="14">
        <v>-2.618659378453075E-2</v>
      </c>
      <c r="AO31" s="14">
        <f t="shared" si="21"/>
        <v>-8.2469013310067021E-3</v>
      </c>
      <c r="AP31" s="18">
        <f t="shared" si="160"/>
        <v>-0.3921301698099286</v>
      </c>
      <c r="AQ31" s="14" t="str">
        <f t="shared" si="22"/>
        <v>no</v>
      </c>
      <c r="AR31" s="14">
        <f t="shared" si="23"/>
        <v>1.1537170020547043E-2</v>
      </c>
      <c r="AS31" s="14">
        <v>-2.5648661486772074E-2</v>
      </c>
      <c r="AT31" s="14">
        <f t="shared" si="24"/>
        <v>-1.9100709493401008E-2</v>
      </c>
      <c r="AU31" s="18">
        <f t="shared" si="161"/>
        <v>-0.90821560201971641</v>
      </c>
      <c r="AV31" s="14" t="str">
        <f t="shared" si="25"/>
        <v>no</v>
      </c>
      <c r="AW31" s="14">
        <f t="shared" si="26"/>
        <v>-9.0005536954987628E-2</v>
      </c>
      <c r="AX31" s="14">
        <v>2.791308456397424E-2</v>
      </c>
      <c r="AY31" s="14">
        <f t="shared" si="27"/>
        <v>7.0291504614090838E-2</v>
      </c>
      <c r="AZ31" s="18">
        <f t="shared" si="162"/>
        <v>3.3422759087568887</v>
      </c>
      <c r="BA31" s="14" t="str">
        <f t="shared" si="28"/>
        <v>yes</v>
      </c>
      <c r="BB31" s="14">
        <f t="shared" si="29"/>
        <v>7.7974273508946909E-2</v>
      </c>
      <c r="BC31" s="14">
        <v>-2.7460420247638964E-2</v>
      </c>
      <c r="BD31" s="14">
        <f t="shared" si="30"/>
        <v>-1.2305220249655429E-2</v>
      </c>
      <c r="BE31" s="18">
        <f t="shared" si="163"/>
        <v>-0.58509831903820475</v>
      </c>
      <c r="BF31" s="14" t="str">
        <f t="shared" si="31"/>
        <v>no</v>
      </c>
      <c r="BG31" s="14">
        <f t="shared" si="32"/>
        <v>1.8635689436060032E-2</v>
      </c>
      <c r="BH31" s="14">
        <v>-3.812589392259657E-3</v>
      </c>
      <c r="BI31" s="14">
        <f t="shared" si="33"/>
        <v>1.0742050652980907E-3</v>
      </c>
      <c r="BJ31" s="18">
        <f t="shared" si="164"/>
        <v>5.1077149799560684E-2</v>
      </c>
      <c r="BK31" s="14" t="str">
        <f t="shared" si="34"/>
        <v>no</v>
      </c>
      <c r="BL31" s="14">
        <f t="shared" si="35"/>
        <v>-9.2535919142004208E-2</v>
      </c>
      <c r="BM31" s="14">
        <v>-3.3646595684897085E-2</v>
      </c>
      <c r="BN31" s="14">
        <f t="shared" si="36"/>
        <v>-1.9844774635255955E-2</v>
      </c>
      <c r="BO31" s="18">
        <f t="shared" si="165"/>
        <v>-0.94359499831832738</v>
      </c>
      <c r="BP31" s="14" t="str">
        <f t="shared" si="37"/>
        <v>no</v>
      </c>
      <c r="BQ31" s="14">
        <f t="shared" si="38"/>
        <v>-2.7905647782397798E-2</v>
      </c>
      <c r="BR31" s="14">
        <v>-3.1529840920547017E-2</v>
      </c>
      <c r="BS31" s="14">
        <f t="shared" si="39"/>
        <v>-2.3864365345133799E-2</v>
      </c>
      <c r="BT31" s="18">
        <f t="shared" si="166"/>
        <v>-1.1347216681263683</v>
      </c>
      <c r="BU31" s="14" t="str">
        <f t="shared" si="40"/>
        <v>no</v>
      </c>
      <c r="BV31" s="14">
        <f t="shared" si="41"/>
        <v>-6.6893152441324405E-2</v>
      </c>
      <c r="BW31" s="14">
        <v>1.8483549162123566E-2</v>
      </c>
      <c r="BX31" s="14">
        <f t="shared" si="42"/>
        <v>3.4759260699320352E-2</v>
      </c>
      <c r="BY31" s="18">
        <f t="shared" si="167"/>
        <v>1.652760746541905</v>
      </c>
      <c r="BZ31" s="14" t="str">
        <f t="shared" si="43"/>
        <v>no</v>
      </c>
      <c r="CA31" s="14">
        <f t="shared" si="44"/>
        <v>0.17230546750182735</v>
      </c>
      <c r="CB31" s="14">
        <v>-5.2149852504817594E-2</v>
      </c>
      <c r="CC31" s="14">
        <f t="shared" si="45"/>
        <v>-3.6679115040909767E-2</v>
      </c>
      <c r="CD31" s="18">
        <f t="shared" si="168"/>
        <v>-1.7440474951958855</v>
      </c>
      <c r="CE31" s="14" t="str">
        <f t="shared" si="46"/>
        <v>no</v>
      </c>
      <c r="CF31" s="14">
        <f t="shared" si="47"/>
        <v>-1.7650678718258858E-2</v>
      </c>
      <c r="CG31" s="14">
        <v>-2.1700943440402888E-2</v>
      </c>
      <c r="CH31" s="14">
        <f t="shared" si="48"/>
        <v>-5.4915868945719301E-3</v>
      </c>
      <c r="CI31" s="18">
        <f t="shared" si="169"/>
        <v>-0.26111830553835436</v>
      </c>
      <c r="CJ31" s="14" t="str">
        <f t="shared" si="49"/>
        <v>no</v>
      </c>
      <c r="CK31" s="14">
        <f t="shared" si="50"/>
        <v>1.6241741016137252E-2</v>
      </c>
      <c r="CL31" s="14">
        <v>-3.3861840797039897E-2</v>
      </c>
      <c r="CM31" s="14">
        <f t="shared" si="51"/>
        <v>-1.7216864416108143E-2</v>
      </c>
      <c r="CN31" s="18">
        <f t="shared" si="170"/>
        <v>-0.81864105026934708</v>
      </c>
      <c r="CO31" s="14" t="str">
        <f t="shared" si="52"/>
        <v>no</v>
      </c>
      <c r="CP31" s="14">
        <f t="shared" si="53"/>
        <v>-4.7100457071760485E-2</v>
      </c>
      <c r="CQ31" s="14">
        <v>-9.0875949108285732E-3</v>
      </c>
      <c r="CR31" s="14">
        <f t="shared" si="54"/>
        <v>-9.2629054799742618E-3</v>
      </c>
      <c r="CS31" s="18">
        <f t="shared" si="171"/>
        <v>-0.44043993652974062</v>
      </c>
      <c r="CT31" s="14" t="str">
        <f t="shared" si="55"/>
        <v>no</v>
      </c>
      <c r="CU31" s="14">
        <f t="shared" si="56"/>
        <v>-9.7264831605382487E-3</v>
      </c>
      <c r="CV31" s="14">
        <v>-4.6355058428505048E-2</v>
      </c>
      <c r="CW31" s="14">
        <f t="shared" si="57"/>
        <v>-3.6418422553113797E-2</v>
      </c>
      <c r="CX31" s="18">
        <f t="shared" si="172"/>
        <v>-1.731651883146635</v>
      </c>
      <c r="CY31" s="14" t="str">
        <f t="shared" si="58"/>
        <v>no</v>
      </c>
      <c r="CZ31" s="14">
        <f t="shared" si="59"/>
        <v>-7.6093454671878502E-2</v>
      </c>
      <c r="DA31" s="14">
        <v>-5.3743522943927521E-3</v>
      </c>
      <c r="DB31" s="14">
        <f t="shared" si="60"/>
        <v>1.5634263785427802E-2</v>
      </c>
      <c r="DC31" s="18">
        <f t="shared" si="173"/>
        <v>0.74339030709424625</v>
      </c>
      <c r="DD31" s="14" t="str">
        <f t="shared" si="61"/>
        <v>no</v>
      </c>
      <c r="DE31" s="14">
        <f t="shared" si="62"/>
        <v>3.6051298691534082E-2</v>
      </c>
      <c r="DF31" s="14">
        <v>-5.1474210469086713E-2</v>
      </c>
      <c r="DG31" s="14">
        <f t="shared" si="63"/>
        <v>-2.7324563265673479E-2</v>
      </c>
      <c r="DH31" s="18">
        <f t="shared" si="174"/>
        <v>-1.2992498883265675</v>
      </c>
      <c r="DI31" s="14" t="str">
        <f t="shared" si="64"/>
        <v>no</v>
      </c>
      <c r="DJ31" s="14">
        <f t="shared" si="65"/>
        <v>-1.1978795013009164E-2</v>
      </c>
      <c r="DK31" s="14">
        <v>-3.9920433757142278E-3</v>
      </c>
      <c r="DL31" s="14">
        <f t="shared" si="66"/>
        <v>1.2960748384231748E-2</v>
      </c>
      <c r="DM31" s="18">
        <f t="shared" si="175"/>
        <v>0.61626788787494258</v>
      </c>
      <c r="DN31" s="14" t="str">
        <f t="shared" si="67"/>
        <v>no</v>
      </c>
      <c r="DO31" s="14">
        <f t="shared" si="68"/>
        <v>-3.1772243125920682E-2</v>
      </c>
      <c r="DP31" s="14">
        <v>-3.9109364934373239E-2</v>
      </c>
      <c r="DQ31" s="14">
        <f t="shared" si="69"/>
        <v>-2.3209807468490364E-2</v>
      </c>
      <c r="DR31" s="18">
        <f t="shared" si="176"/>
        <v>-1.1035982338791823</v>
      </c>
      <c r="DS31" s="14" t="str">
        <f t="shared" si="70"/>
        <v>no</v>
      </c>
      <c r="DT31" s="14">
        <f t="shared" si="71"/>
        <v>-5.8695829733997375E-2</v>
      </c>
      <c r="DU31" s="14">
        <v>-4.3272996962271944E-2</v>
      </c>
      <c r="DV31" s="14">
        <f t="shared" si="72"/>
        <v>-3.4726959773047968E-2</v>
      </c>
      <c r="DW31" s="18">
        <f t="shared" si="177"/>
        <v>-1.6512248766198792</v>
      </c>
      <c r="DX31" s="14" t="str">
        <f t="shared" si="73"/>
        <v>no</v>
      </c>
      <c r="DY31" s="14">
        <f t="shared" si="74"/>
        <v>-2.764588677731103E-2</v>
      </c>
      <c r="DZ31" s="14">
        <v>2.245874455309339E-3</v>
      </c>
      <c r="EA31" s="14">
        <f t="shared" si="75"/>
        <v>4.8879274708996555E-3</v>
      </c>
      <c r="EB31" s="18">
        <f t="shared" si="178"/>
        <v>0.23241503108277445</v>
      </c>
      <c r="EC31" s="14" t="str">
        <f t="shared" si="76"/>
        <v>no</v>
      </c>
      <c r="ED31" s="14">
        <f t="shared" si="77"/>
        <v>-0.17624141363215737</v>
      </c>
      <c r="EE31" s="14">
        <v>-7.014435654058368E-2</v>
      </c>
      <c r="EF31" s="14">
        <f t="shared" si="78"/>
        <v>-5.1238282726467257E-2</v>
      </c>
      <c r="EG31" s="18">
        <f t="shared" si="179"/>
        <v>-2.4363182848758651</v>
      </c>
      <c r="EH31" s="14" t="str">
        <f t="shared" si="79"/>
        <v>yes</v>
      </c>
      <c r="EI31" s="14">
        <f t="shared" si="80"/>
        <v>-6.2430731543082131E-2</v>
      </c>
      <c r="EJ31" s="14">
        <v>-2.5459938925231046E-2</v>
      </c>
      <c r="EK31" s="14">
        <f t="shared" si="81"/>
        <v>-8.2785930911693506E-3</v>
      </c>
      <c r="EL31" s="18">
        <f t="shared" si="180"/>
        <v>-0.39363707462124609</v>
      </c>
      <c r="EM31" s="14" t="str">
        <f t="shared" si="82"/>
        <v>no</v>
      </c>
      <c r="EN31" s="14">
        <f t="shared" si="83"/>
        <v>-6.9738992927252191E-2</v>
      </c>
      <c r="EO31" s="14">
        <v>-3.845941083063642E-2</v>
      </c>
      <c r="EP31" s="14">
        <f t="shared" si="84"/>
        <v>-2.6948915693093441E-2</v>
      </c>
      <c r="EQ31" s="18">
        <f t="shared" si="181"/>
        <v>-1.281388301227099</v>
      </c>
      <c r="ER31" s="14" t="str">
        <f t="shared" si="85"/>
        <v>no</v>
      </c>
      <c r="ES31" s="14">
        <f t="shared" si="86"/>
        <v>-9.2538964984901134E-2</v>
      </c>
      <c r="ET31" s="14">
        <v>-9.428078634364857E-3</v>
      </c>
      <c r="EU31" s="14">
        <f t="shared" si="87"/>
        <v>-1.2407498058314315E-2</v>
      </c>
      <c r="EV31" s="18">
        <f t="shared" si="182"/>
        <v>-0.58996150496312971</v>
      </c>
      <c r="EW31" s="14" t="str">
        <f t="shared" si="88"/>
        <v>no</v>
      </c>
      <c r="EX31" s="14">
        <f t="shared" si="89"/>
        <v>-2.8125168873992277E-2</v>
      </c>
      <c r="EY31" s="14">
        <v>-4.3474901654826804E-3</v>
      </c>
      <c r="EZ31" s="14">
        <f t="shared" si="90"/>
        <v>8.4585506138486893E-5</v>
      </c>
      <c r="FA31" s="18">
        <f t="shared" si="183"/>
        <v>4.0219383686375121E-3</v>
      </c>
      <c r="FB31" s="14" t="str">
        <f t="shared" si="91"/>
        <v>no</v>
      </c>
      <c r="FC31" s="14">
        <f t="shared" si="92"/>
        <v>1.9275645625280769E-2</v>
      </c>
      <c r="FD31" s="14">
        <v>-8.3834623906930097E-2</v>
      </c>
      <c r="FE31" s="14">
        <f t="shared" si="93"/>
        <v>-6.8289914793702264E-2</v>
      </c>
      <c r="FF31" s="18">
        <f t="shared" si="184"/>
        <v>-3.2471027370823604</v>
      </c>
      <c r="FG31" s="14" t="str">
        <f t="shared" si="94"/>
        <v>yes</v>
      </c>
      <c r="FH31" s="14">
        <f t="shared" si="95"/>
        <v>-2.2702294396692566E-2</v>
      </c>
      <c r="FI31" s="14">
        <v>9.9322557528501053E-4</v>
      </c>
      <c r="FJ31" s="14">
        <f t="shared" si="96"/>
        <v>2.0626965560807051E-2</v>
      </c>
      <c r="FK31" s="18">
        <f t="shared" si="185"/>
        <v>0.98078722945451524</v>
      </c>
      <c r="FL31" s="14" t="str">
        <f t="shared" si="97"/>
        <v>no</v>
      </c>
      <c r="FM31" s="14">
        <f t="shared" si="98"/>
        <v>3.5627018560858176E-2</v>
      </c>
      <c r="FN31" s="14">
        <v>-1.293512225903566E-2</v>
      </c>
      <c r="FO31" s="14">
        <f t="shared" si="99"/>
        <v>7.6652237313614303E-3</v>
      </c>
      <c r="FP31" s="18">
        <f t="shared" si="186"/>
        <v>0.36447210446289374</v>
      </c>
      <c r="FQ31" s="14" t="str">
        <f t="shared" si="100"/>
        <v>no</v>
      </c>
      <c r="FR31" s="14">
        <f t="shared" si="101"/>
        <v>3.628832574016163E-2</v>
      </c>
      <c r="FS31" s="14">
        <v>-1.9307819601337307E-2</v>
      </c>
      <c r="FT31" s="14">
        <f t="shared" si="102"/>
        <v>-2.2035013507352395E-3</v>
      </c>
      <c r="FU31" s="18">
        <f t="shared" si="187"/>
        <v>-0.10477382039136637</v>
      </c>
      <c r="FV31" s="14" t="str">
        <f t="shared" si="103"/>
        <v>no</v>
      </c>
      <c r="FW31" s="14">
        <f t="shared" si="104"/>
        <v>3.8830398678258313E-2</v>
      </c>
      <c r="FX31" s="14">
        <v>7.0849011105886053E-3</v>
      </c>
      <c r="FY31" s="14">
        <f t="shared" si="105"/>
        <v>4.1544680524167731E-2</v>
      </c>
      <c r="FZ31" s="18">
        <f t="shared" si="188"/>
        <v>1.9753992408506829</v>
      </c>
      <c r="GA31" s="14" t="str">
        <f t="shared" si="106"/>
        <v>yes</v>
      </c>
      <c r="GB31" s="14">
        <f t="shared" si="107"/>
        <v>4.2660533204036982E-2</v>
      </c>
      <c r="GC31" s="14">
        <v>-8.7191255098855672E-3</v>
      </c>
      <c r="GD31" s="14">
        <f t="shared" si="108"/>
        <v>3.4540710342080855E-3</v>
      </c>
      <c r="GE31" s="18">
        <f t="shared" si="189"/>
        <v>0.16423689417589218</v>
      </c>
      <c r="GF31" s="14" t="str">
        <f t="shared" si="109"/>
        <v>no</v>
      </c>
      <c r="GG31" s="14">
        <f t="shared" si="110"/>
        <v>1.7523324817857122E-2</v>
      </c>
      <c r="GH31" s="14">
        <v>-2.3273422154591526E-2</v>
      </c>
      <c r="GI31" s="14">
        <f t="shared" si="111"/>
        <v>-1.5570357602537228E-2</v>
      </c>
      <c r="GJ31" s="18">
        <f t="shared" si="190"/>
        <v>-0.74035164549967059</v>
      </c>
      <c r="GK31" s="14" t="str">
        <f t="shared" si="112"/>
        <v>no</v>
      </c>
      <c r="GL31" s="14">
        <f t="shared" si="113"/>
        <v>-1.5272538767561412E-2</v>
      </c>
      <c r="GM31" s="14">
        <v>-2.7831687781126588E-2</v>
      </c>
      <c r="GN31" s="14">
        <f t="shared" si="114"/>
        <v>-2.144515862862692E-2</v>
      </c>
      <c r="GO31" s="18">
        <f t="shared" si="191"/>
        <v>-1.0196913188505197</v>
      </c>
      <c r="GP31" s="14" t="str">
        <f t="shared" si="115"/>
        <v>no</v>
      </c>
      <c r="GQ31" s="14">
        <f t="shared" si="116"/>
        <v>-4.6125953751141979E-2</v>
      </c>
      <c r="GR31" s="14">
        <v>-9.0181966156123623E-3</v>
      </c>
      <c r="GS31" s="14">
        <f t="shared" si="117"/>
        <v>-4.4632649699252857E-3</v>
      </c>
      <c r="GT31" s="18">
        <f t="shared" si="192"/>
        <v>-0.21222284350404164</v>
      </c>
      <c r="GU31" s="14" t="str">
        <f t="shared" si="118"/>
        <v>no</v>
      </c>
      <c r="GV31" s="14">
        <f t="shared" si="119"/>
        <v>-1.4818068427632376E-2</v>
      </c>
      <c r="GW31" s="14">
        <v>-1.5461945955605983E-2</v>
      </c>
      <c r="GX31" s="14">
        <f t="shared" si="120"/>
        <v>-5.7094761913232921E-4</v>
      </c>
      <c r="GY31" s="18">
        <f t="shared" si="193"/>
        <v>-2.7147867769578962E-2</v>
      </c>
      <c r="GZ31" s="14" t="str">
        <f t="shared" si="121"/>
        <v>no</v>
      </c>
      <c r="HA31" s="14">
        <f t="shared" si="122"/>
        <v>7.9638687637351852E-3</v>
      </c>
      <c r="HB31" s="14">
        <v>3.654171689284255E-3</v>
      </c>
      <c r="HC31" s="14">
        <f t="shared" si="123"/>
        <v>1.3299263843254538E-3</v>
      </c>
      <c r="HD31" s="18">
        <f t="shared" si="194"/>
        <v>6.3236388794842571E-2</v>
      </c>
      <c r="HE31" s="14" t="str">
        <f t="shared" si="124"/>
        <v>no</v>
      </c>
      <c r="HF31" s="14">
        <f t="shared" si="125"/>
        <v>-9.8137891311821976E-2</v>
      </c>
      <c r="HG31" s="14">
        <v>-5.3484544814783958E-2</v>
      </c>
      <c r="HH31" s="14">
        <f t="shared" si="126"/>
        <v>-4.1306479889665605E-2</v>
      </c>
      <c r="HI31" s="18">
        <f t="shared" si="195"/>
        <v>-1.9640730891838787</v>
      </c>
      <c r="HJ31" s="14" t="str">
        <f t="shared" si="127"/>
        <v>yes</v>
      </c>
      <c r="HK31" s="14">
        <f t="shared" si="128"/>
        <v>-0.14981948657339605</v>
      </c>
      <c r="HL31" s="14">
        <v>-9.7966997164846942E-2</v>
      </c>
      <c r="HM31" s="14">
        <f t="shared" si="129"/>
        <v>-6.3778381311862975E-2</v>
      </c>
      <c r="HN31" s="18">
        <f t="shared" si="196"/>
        <v>-3.0325847842986495</v>
      </c>
      <c r="HO31" s="14" t="str">
        <f t="shared" si="130"/>
        <v>yes</v>
      </c>
      <c r="HP31" s="14">
        <f t="shared" si="131"/>
        <v>-4.4272075787849342E-2</v>
      </c>
      <c r="HQ31" s="14">
        <v>-5.1666683263683434E-2</v>
      </c>
      <c r="HR31" s="14">
        <f t="shared" si="132"/>
        <v>-2.4571483194676391E-2</v>
      </c>
      <c r="HS31" s="18">
        <f t="shared" si="197"/>
        <v>-1.1683442654253371</v>
      </c>
      <c r="HT31" s="14" t="str">
        <f t="shared" si="133"/>
        <v>no</v>
      </c>
      <c r="HU31" s="14">
        <f t="shared" si="134"/>
        <v>-0.101589088292699</v>
      </c>
      <c r="HV31" s="14">
        <v>-1.9970552125538145E-2</v>
      </c>
      <c r="HW31" s="14">
        <f t="shared" si="135"/>
        <v>5.4634303996100586E-3</v>
      </c>
      <c r="HX31" s="18">
        <f t="shared" si="198"/>
        <v>0.25977949830549235</v>
      </c>
      <c r="HY31" s="14" t="str">
        <f t="shared" si="136"/>
        <v>no</v>
      </c>
      <c r="HZ31" s="14">
        <f t="shared" si="137"/>
        <v>4.4200437028433404E-2</v>
      </c>
      <c r="IA31" s="14">
        <v>-6.5572621768744649E-2</v>
      </c>
      <c r="IB31" s="14">
        <f t="shared" si="138"/>
        <v>-4.4487731857450488E-2</v>
      </c>
      <c r="IC31" s="18">
        <f t="shared" si="199"/>
        <v>-2.1153377671842613</v>
      </c>
      <c r="ID31" s="14" t="str">
        <f t="shared" si="139"/>
        <v>yes</v>
      </c>
      <c r="IE31" s="14">
        <f t="shared" si="140"/>
        <v>-7.7550906863345537E-2</v>
      </c>
      <c r="IF31" s="14">
        <v>-1.9482757159646119E-2</v>
      </c>
      <c r="IG31" s="14">
        <f t="shared" si="141"/>
        <v>-5.8128513520053771E-3</v>
      </c>
      <c r="IH31" s="18">
        <f t="shared" si="200"/>
        <v>-0.27639404138032714</v>
      </c>
      <c r="II31" s="14" t="str">
        <f t="shared" si="142"/>
        <v>no</v>
      </c>
      <c r="IJ31" s="14">
        <f t="shared" si="143"/>
        <v>2.950880272669882E-2</v>
      </c>
      <c r="IK31" s="14">
        <v>-1.9880022386877243E-4</v>
      </c>
      <c r="IL31" s="14">
        <f t="shared" si="144"/>
        <v>1.7436956429295988E-2</v>
      </c>
      <c r="IM31" s="18">
        <f t="shared" si="201"/>
        <v>0.8291061589254517</v>
      </c>
      <c r="IN31" s="14" t="str">
        <f t="shared" si="145"/>
        <v>no</v>
      </c>
      <c r="IO31" s="14">
        <f t="shared" si="146"/>
        <v>3.2418157340303483E-2</v>
      </c>
      <c r="IP31" s="14">
        <v>-2.1105525403634251E-2</v>
      </c>
      <c r="IQ31" s="14">
        <f t="shared" si="147"/>
        <v>-1.0020465948208414E-2</v>
      </c>
      <c r="IR31" s="18">
        <f t="shared" si="202"/>
        <v>-0.47646101925241757</v>
      </c>
      <c r="IS31" s="14" t="str">
        <f t="shared" si="148"/>
        <v>no</v>
      </c>
      <c r="IT31" s="14">
        <f t="shared" si="149"/>
        <v>4.5193986356039002E-4</v>
      </c>
      <c r="IU31" s="14">
        <v>-5.748484962643706E-3</v>
      </c>
      <c r="IV31" s="14">
        <f t="shared" si="150"/>
        <v>7.451818829098511E-3</v>
      </c>
      <c r="IW31" s="18">
        <f t="shared" si="203"/>
        <v>0.35432495983197637</v>
      </c>
      <c r="IX31" s="14" t="str">
        <f t="shared" si="151"/>
        <v>no</v>
      </c>
      <c r="IY31" s="14">
        <f t="shared" si="152"/>
        <v>1.0706240822348424E-2</v>
      </c>
    </row>
    <row r="32" spans="1:259" x14ac:dyDescent="0.25">
      <c r="A32" s="13">
        <v>44620</v>
      </c>
      <c r="B32" s="7">
        <f t="shared" si="0"/>
        <v>2</v>
      </c>
      <c r="C32" s="14">
        <v>-2.4455914631261143E-3</v>
      </c>
      <c r="D32" s="14">
        <v>3.4227680280958118E-3</v>
      </c>
      <c r="E32" s="14">
        <v>4.5862452134137208E-3</v>
      </c>
      <c r="F32" s="14">
        <f t="shared" si="204"/>
        <v>1.2451675847306103E-2</v>
      </c>
      <c r="G32" s="18">
        <f t="shared" si="153"/>
        <v>0.59206210532244818</v>
      </c>
      <c r="H32" s="14" t="str">
        <f t="shared" si="2"/>
        <v>no</v>
      </c>
      <c r="I32" s="14">
        <f t="shared" si="1"/>
        <v>4.2317721273832251E-2</v>
      </c>
      <c r="J32" s="14">
        <v>1.483996422465381E-2</v>
      </c>
      <c r="K32" s="14">
        <f t="shared" si="3"/>
        <v>1.5644330990232973E-2</v>
      </c>
      <c r="L32" s="18">
        <f t="shared" si="154"/>
        <v>0.74386899048953814</v>
      </c>
      <c r="M32" s="14" t="str">
        <f t="shared" si="4"/>
        <v>no</v>
      </c>
      <c r="N32" s="14">
        <f t="shared" si="5"/>
        <v>-9.4622763567205351E-2</v>
      </c>
      <c r="O32" s="14">
        <v>-2.4255400236816837E-3</v>
      </c>
      <c r="P32" s="14">
        <f t="shared" si="6"/>
        <v>-2.2414271382556468E-3</v>
      </c>
      <c r="Q32" s="18">
        <f t="shared" si="155"/>
        <v>-0.10657714565301797</v>
      </c>
      <c r="R32" s="14" t="str">
        <f t="shared" si="7"/>
        <v>no</v>
      </c>
      <c r="S32" s="14">
        <f t="shared" si="8"/>
        <v>1.4128765988518165E-2</v>
      </c>
      <c r="T32" s="14">
        <v>7.3643746663036732E-4</v>
      </c>
      <c r="U32" s="14">
        <f t="shared" si="9"/>
        <v>-2.332007133520002E-3</v>
      </c>
      <c r="V32" s="18">
        <f t="shared" si="156"/>
        <v>-0.11088411471918701</v>
      </c>
      <c r="W32" s="14" t="str">
        <f t="shared" si="10"/>
        <v>no</v>
      </c>
      <c r="X32" s="14">
        <f t="shared" si="11"/>
        <v>-2.5007552197535456E-2</v>
      </c>
      <c r="Y32" s="14">
        <v>2.9091595446313367E-3</v>
      </c>
      <c r="Z32" s="14">
        <f t="shared" si="12"/>
        <v>1.0544823891440314E-2</v>
      </c>
      <c r="AA32" s="18">
        <f t="shared" si="157"/>
        <v>0.50139360436140057</v>
      </c>
      <c r="AB32" s="14" t="str">
        <f t="shared" si="13"/>
        <v>no</v>
      </c>
      <c r="AC32" s="14">
        <f t="shared" si="14"/>
        <v>-5.5055152196069167E-3</v>
      </c>
      <c r="AD32" s="14">
        <v>-6.1028068965720793E-3</v>
      </c>
      <c r="AE32" s="14">
        <f t="shared" si="15"/>
        <v>-6.1827445154893912E-3</v>
      </c>
      <c r="AF32" s="18">
        <f t="shared" si="158"/>
        <v>-0.29398201329690304</v>
      </c>
      <c r="AG32" s="14" t="str">
        <f t="shared" si="16"/>
        <v>no</v>
      </c>
      <c r="AH32" s="14">
        <f t="shared" si="17"/>
        <v>2.9249782556417477E-2</v>
      </c>
      <c r="AI32" s="14">
        <v>-2.0836428521675852E-2</v>
      </c>
      <c r="AJ32" s="14">
        <f t="shared" si="18"/>
        <v>-2.0312658045365712E-2</v>
      </c>
      <c r="AK32" s="18">
        <f t="shared" si="159"/>
        <v>-0.96584228777816028</v>
      </c>
      <c r="AL32" s="14" t="str">
        <f t="shared" si="19"/>
        <v>no</v>
      </c>
      <c r="AM32" s="14">
        <f t="shared" si="20"/>
        <v>9.4548080132260681E-3</v>
      </c>
      <c r="AN32" s="14">
        <v>-7.768288355154777E-3</v>
      </c>
      <c r="AO32" s="14">
        <f t="shared" si="21"/>
        <v>-3.2002707297966032E-3</v>
      </c>
      <c r="AP32" s="18">
        <f t="shared" si="160"/>
        <v>-0.15216899709890153</v>
      </c>
      <c r="AQ32" s="14" t="str">
        <f t="shared" si="22"/>
        <v>no</v>
      </c>
      <c r="AR32" s="14">
        <f t="shared" si="23"/>
        <v>1.9784071351553745E-2</v>
      </c>
      <c r="AS32" s="14">
        <v>2.7760228873081575E-3</v>
      </c>
      <c r="AT32" s="14">
        <f t="shared" si="24"/>
        <v>3.9168948308528316E-3</v>
      </c>
      <c r="AU32" s="18">
        <f t="shared" si="161"/>
        <v>0.18624360514356494</v>
      </c>
      <c r="AV32" s="14" t="str">
        <f t="shared" si="25"/>
        <v>no</v>
      </c>
      <c r="AW32" s="14">
        <f t="shared" si="26"/>
        <v>-7.090482746158662E-2</v>
      </c>
      <c r="AX32" s="14">
        <v>7.5879706921526971E-2</v>
      </c>
      <c r="AY32" s="14">
        <f t="shared" si="27"/>
        <v>8.7517340374743416E-2</v>
      </c>
      <c r="AZ32" s="18">
        <f t="shared" si="162"/>
        <v>4.1613435355934127</v>
      </c>
      <c r="BA32" s="14" t="str">
        <f t="shared" si="28"/>
        <v>yes</v>
      </c>
      <c r="BB32" s="14">
        <f t="shared" si="29"/>
        <v>7.6827688948560707E-3</v>
      </c>
      <c r="BC32" s="14">
        <v>2.7678129437104433E-3</v>
      </c>
      <c r="BD32" s="14">
        <f t="shared" si="30"/>
        <v>6.3720160283142167E-3</v>
      </c>
      <c r="BE32" s="18">
        <f t="shared" si="163"/>
        <v>0.30298164448991027</v>
      </c>
      <c r="BF32" s="14" t="str">
        <f t="shared" si="31"/>
        <v>no</v>
      </c>
      <c r="BG32" s="14">
        <f t="shared" si="32"/>
        <v>3.0940909685715459E-2</v>
      </c>
      <c r="BH32" s="14">
        <v>3.6892381885780992E-2</v>
      </c>
      <c r="BI32" s="14">
        <f t="shared" si="33"/>
        <v>3.6146075233461743E-2</v>
      </c>
      <c r="BJ32" s="18">
        <f t="shared" si="164"/>
        <v>1.7187020979587233</v>
      </c>
      <c r="BK32" s="14" t="str">
        <f t="shared" si="34"/>
        <v>no</v>
      </c>
      <c r="BL32" s="14">
        <f t="shared" si="35"/>
        <v>-9.3610124207302303E-2</v>
      </c>
      <c r="BM32" s="14">
        <v>-1.3676315665200929E-2</v>
      </c>
      <c r="BN32" s="14">
        <f t="shared" si="36"/>
        <v>-1.1205547432548592E-2</v>
      </c>
      <c r="BO32" s="18">
        <f t="shared" si="165"/>
        <v>-0.53281020848616212</v>
      </c>
      <c r="BP32" s="14" t="str">
        <f t="shared" si="37"/>
        <v>no</v>
      </c>
      <c r="BQ32" s="14">
        <f t="shared" si="38"/>
        <v>-8.0608731471418418E-3</v>
      </c>
      <c r="BR32" s="14">
        <v>-1.1634941771318678E-2</v>
      </c>
      <c r="BS32" s="14">
        <f t="shared" si="39"/>
        <v>-1.1176062336363363E-2</v>
      </c>
      <c r="BT32" s="18">
        <f t="shared" si="166"/>
        <v>-0.53140822787430431</v>
      </c>
      <c r="BU32" s="14" t="str">
        <f t="shared" si="40"/>
        <v>no</v>
      </c>
      <c r="BV32" s="14">
        <f t="shared" si="41"/>
        <v>-4.302878709619061E-2</v>
      </c>
      <c r="BW32" s="14">
        <v>1.9190318888889123E-2</v>
      </c>
      <c r="BX32" s="14">
        <f t="shared" si="42"/>
        <v>2.4375203707986574E-2</v>
      </c>
      <c r="BY32" s="18">
        <f t="shared" si="167"/>
        <v>1.159011413562965</v>
      </c>
      <c r="BZ32" s="14" t="str">
        <f t="shared" si="43"/>
        <v>no</v>
      </c>
      <c r="CA32" s="14">
        <f t="shared" si="44"/>
        <v>0.13754620680250698</v>
      </c>
      <c r="CB32" s="14">
        <v>1.1024168642676728E-3</v>
      </c>
      <c r="CC32" s="14">
        <f t="shared" si="45"/>
        <v>4.1993890311455701E-3</v>
      </c>
      <c r="CD32" s="18">
        <f t="shared" si="168"/>
        <v>0.19967586221624525</v>
      </c>
      <c r="CE32" s="14" t="str">
        <f t="shared" si="46"/>
        <v>no</v>
      </c>
      <c r="CF32" s="14">
        <f t="shared" si="47"/>
        <v>1.9028436322650909E-2</v>
      </c>
      <c r="CG32" s="14">
        <v>-1.1363726031128951E-2</v>
      </c>
      <c r="CH32" s="14">
        <f t="shared" si="48"/>
        <v>-7.118255823044547E-3</v>
      </c>
      <c r="CI32" s="18">
        <f t="shared" si="169"/>
        <v>-0.33846444289885036</v>
      </c>
      <c r="CJ32" s="14" t="str">
        <f t="shared" si="49"/>
        <v>no</v>
      </c>
      <c r="CK32" s="14">
        <f t="shared" si="50"/>
        <v>2.1733327910709182E-2</v>
      </c>
      <c r="CL32" s="14">
        <v>-8.9640019503705662E-3</v>
      </c>
      <c r="CM32" s="14">
        <f t="shared" si="51"/>
        <v>-6.127193361891028E-3</v>
      </c>
      <c r="CN32" s="18">
        <f t="shared" si="170"/>
        <v>-0.29134062322573012</v>
      </c>
      <c r="CO32" s="14" t="str">
        <f t="shared" si="52"/>
        <v>no</v>
      </c>
      <c r="CP32" s="14">
        <f t="shared" si="53"/>
        <v>-2.9883592655652342E-2</v>
      </c>
      <c r="CQ32" s="14">
        <v>-8.2705768462865321E-3</v>
      </c>
      <c r="CR32" s="14">
        <f t="shared" si="54"/>
        <v>-9.1441227012915363E-3</v>
      </c>
      <c r="CS32" s="18">
        <f t="shared" si="171"/>
        <v>-0.43479195927066672</v>
      </c>
      <c r="CT32" s="14" t="str">
        <f t="shared" si="55"/>
        <v>no</v>
      </c>
      <c r="CU32" s="14">
        <f t="shared" si="56"/>
        <v>-4.6357768056398685E-4</v>
      </c>
      <c r="CV32" s="14">
        <v>-1.7178261639796875E-2</v>
      </c>
      <c r="CW32" s="14">
        <f t="shared" si="57"/>
        <v>-1.7243171919712842E-2</v>
      </c>
      <c r="CX32" s="18">
        <f t="shared" si="172"/>
        <v>-0.81989194020263634</v>
      </c>
      <c r="CY32" s="14" t="str">
        <f t="shared" si="58"/>
        <v>no</v>
      </c>
      <c r="CZ32" s="14">
        <f t="shared" si="59"/>
        <v>-3.9675032118764712E-2</v>
      </c>
      <c r="DA32" s="14">
        <v>2.7579174742579536E-3</v>
      </c>
      <c r="DB32" s="14">
        <f t="shared" si="60"/>
        <v>6.3262911871960776E-3</v>
      </c>
      <c r="DC32" s="18">
        <f t="shared" si="173"/>
        <v>0.30080748367574189</v>
      </c>
      <c r="DD32" s="14" t="str">
        <f t="shared" si="61"/>
        <v>no</v>
      </c>
      <c r="DE32" s="14">
        <f t="shared" si="62"/>
        <v>2.0417034906106281E-2</v>
      </c>
      <c r="DF32" s="14">
        <v>-1.3652076059402362E-2</v>
      </c>
      <c r="DG32" s="14">
        <f t="shared" si="63"/>
        <v>-4.2445831588395939E-3</v>
      </c>
      <c r="DH32" s="18">
        <f t="shared" si="174"/>
        <v>-0.20182478824988628</v>
      </c>
      <c r="DI32" s="14" t="str">
        <f t="shared" si="64"/>
        <v>no</v>
      </c>
      <c r="DJ32" s="14">
        <f t="shared" si="65"/>
        <v>1.5345768252664316E-2</v>
      </c>
      <c r="DK32" s="14">
        <v>-1.2507468245521763E-2</v>
      </c>
      <c r="DL32" s="14">
        <f t="shared" si="66"/>
        <v>-8.1335923281223282E-3</v>
      </c>
      <c r="DM32" s="18">
        <f t="shared" si="175"/>
        <v>-0.38674246396034018</v>
      </c>
      <c r="DN32" s="14" t="str">
        <f t="shared" si="67"/>
        <v>no</v>
      </c>
      <c r="DO32" s="14">
        <f t="shared" si="68"/>
        <v>-4.4732991510152434E-2</v>
      </c>
      <c r="DP32" s="14">
        <v>-2.5543358133883445E-2</v>
      </c>
      <c r="DQ32" s="14">
        <f t="shared" si="69"/>
        <v>-2.2234167894966159E-2</v>
      </c>
      <c r="DR32" s="18">
        <f t="shared" si="176"/>
        <v>-1.0572077538329476</v>
      </c>
      <c r="DS32" s="14" t="str">
        <f t="shared" si="70"/>
        <v>no</v>
      </c>
      <c r="DT32" s="14">
        <f t="shared" si="71"/>
        <v>-3.5486022265507011E-2</v>
      </c>
      <c r="DU32" s="14">
        <v>3.0277821112037868E-2</v>
      </c>
      <c r="DV32" s="14">
        <f t="shared" si="72"/>
        <v>2.7071806562208221E-2</v>
      </c>
      <c r="DW32" s="18">
        <f t="shared" si="177"/>
        <v>1.2872316132105814</v>
      </c>
      <c r="DX32" s="14" t="str">
        <f t="shared" si="73"/>
        <v>no</v>
      </c>
      <c r="DY32" s="14">
        <f t="shared" si="74"/>
        <v>7.0810729957369381E-3</v>
      </c>
      <c r="DZ32" s="14">
        <v>-2.9083872249577408E-2</v>
      </c>
      <c r="EA32" s="14">
        <f t="shared" si="75"/>
        <v>-2.9130915429400585E-2</v>
      </c>
      <c r="EB32" s="18">
        <f t="shared" si="178"/>
        <v>-1.3851397458947283</v>
      </c>
      <c r="EC32" s="14" t="str">
        <f t="shared" si="76"/>
        <v>no</v>
      </c>
      <c r="ED32" s="14">
        <f t="shared" si="77"/>
        <v>-0.18112934110305703</v>
      </c>
      <c r="EE32" s="14">
        <v>-5.7465168388103866E-2</v>
      </c>
      <c r="EF32" s="14">
        <f t="shared" si="78"/>
        <v>-5.2460698406706141E-2</v>
      </c>
      <c r="EG32" s="18">
        <f t="shared" si="179"/>
        <v>-2.494442669906173</v>
      </c>
      <c r="EH32" s="14" t="str">
        <f t="shared" si="79"/>
        <v>yes</v>
      </c>
      <c r="EI32" s="14">
        <f t="shared" si="80"/>
        <v>-1.1192448816614874E-2</v>
      </c>
      <c r="EJ32" s="14">
        <v>-1.7852359177304555E-2</v>
      </c>
      <c r="EK32" s="14">
        <f t="shared" si="81"/>
        <v>-1.4991232990536528E-2</v>
      </c>
      <c r="EL32" s="18">
        <f t="shared" si="180"/>
        <v>-0.71281497162300833</v>
      </c>
      <c r="EM32" s="14" t="str">
        <f t="shared" si="82"/>
        <v>no</v>
      </c>
      <c r="EN32" s="14">
        <f t="shared" si="83"/>
        <v>-6.1460399836082848E-2</v>
      </c>
      <c r="EO32" s="14">
        <v>-4.2591923144517783E-2</v>
      </c>
      <c r="EP32" s="14">
        <f t="shared" si="84"/>
        <v>-4.0096330977335601E-2</v>
      </c>
      <c r="EQ32" s="18">
        <f t="shared" si="181"/>
        <v>-1.9065319741103777</v>
      </c>
      <c r="ER32" s="14" t="str">
        <f t="shared" si="85"/>
        <v>no</v>
      </c>
      <c r="ES32" s="14">
        <f t="shared" si="86"/>
        <v>-6.55900492918077E-2</v>
      </c>
      <c r="ET32" s="14">
        <v>-2.6849347636688784E-2</v>
      </c>
      <c r="EU32" s="14">
        <f t="shared" si="87"/>
        <v>-2.7496570077840548E-2</v>
      </c>
      <c r="EV32" s="18">
        <f t="shared" si="182"/>
        <v>-1.3074286039139533</v>
      </c>
      <c r="EW32" s="14" t="str">
        <f t="shared" si="88"/>
        <v>no</v>
      </c>
      <c r="EX32" s="14">
        <f t="shared" si="89"/>
        <v>-1.5717670815677962E-2</v>
      </c>
      <c r="EY32" s="14">
        <v>-9.7530039203609104E-3</v>
      </c>
      <c r="EZ32" s="14">
        <f t="shared" si="90"/>
        <v>-1.0164646323993744E-2</v>
      </c>
      <c r="FA32" s="18">
        <f t="shared" si="183"/>
        <v>-0.48331662149266646</v>
      </c>
      <c r="FB32" s="14" t="str">
        <f t="shared" si="91"/>
        <v>no</v>
      </c>
      <c r="FC32" s="14">
        <f t="shared" si="92"/>
        <v>1.9191060119142282E-2</v>
      </c>
      <c r="FD32" s="14">
        <v>-2.9154152601688514E-2</v>
      </c>
      <c r="FE32" s="14">
        <f t="shared" si="93"/>
        <v>-2.2676783457344172E-2</v>
      </c>
      <c r="FF32" s="18">
        <f t="shared" si="184"/>
        <v>-1.0782535877370403</v>
      </c>
      <c r="FG32" s="14" t="str">
        <f t="shared" si="94"/>
        <v>no</v>
      </c>
      <c r="FH32" s="14">
        <f t="shared" si="95"/>
        <v>4.5587620397009698E-2</v>
      </c>
      <c r="FI32" s="14">
        <v>-5.1724935273571226E-3</v>
      </c>
      <c r="FJ32" s="14">
        <f t="shared" si="96"/>
        <v>-6.5439006856458058E-4</v>
      </c>
      <c r="FK32" s="18">
        <f t="shared" si="185"/>
        <v>-3.1115455176282048E-2</v>
      </c>
      <c r="FL32" s="14" t="str">
        <f t="shared" si="97"/>
        <v>no</v>
      </c>
      <c r="FM32" s="14">
        <f t="shared" si="98"/>
        <v>1.5000053000051123E-2</v>
      </c>
      <c r="FN32" s="14">
        <v>4.9656568103258122E-3</v>
      </c>
      <c r="FO32" s="14">
        <f t="shared" si="99"/>
        <v>8.8635219084255215E-3</v>
      </c>
      <c r="FP32" s="18">
        <f t="shared" si="186"/>
        <v>0.42144973142787046</v>
      </c>
      <c r="FQ32" s="14" t="str">
        <f t="shared" si="100"/>
        <v>no</v>
      </c>
      <c r="FR32" s="14">
        <f t="shared" si="101"/>
        <v>2.8623102008800201E-2</v>
      </c>
      <c r="FS32" s="14">
        <v>-1.1185734879130136E-2</v>
      </c>
      <c r="FT32" s="14">
        <f t="shared" si="102"/>
        <v>-2.6485191553185534E-3</v>
      </c>
      <c r="FU32" s="18">
        <f t="shared" si="187"/>
        <v>-0.12593387800277406</v>
      </c>
      <c r="FV32" s="14" t="str">
        <f t="shared" si="103"/>
        <v>no</v>
      </c>
      <c r="FW32" s="14">
        <f t="shared" si="104"/>
        <v>4.1033900028993549E-2</v>
      </c>
      <c r="FX32" s="14">
        <v>3.0373514745975046E-2</v>
      </c>
      <c r="FY32" s="14">
        <f t="shared" si="105"/>
        <v>3.8230183616392292E-2</v>
      </c>
      <c r="FZ32" s="18">
        <f t="shared" si="188"/>
        <v>1.8177989273373152</v>
      </c>
      <c r="GA32" s="14" t="str">
        <f t="shared" si="106"/>
        <v>no</v>
      </c>
      <c r="GB32" s="14">
        <f t="shared" si="107"/>
        <v>1.1158526798692517E-3</v>
      </c>
      <c r="GC32" s="14">
        <v>-2.2953376645167226E-3</v>
      </c>
      <c r="GD32" s="14">
        <f t="shared" si="108"/>
        <v>-3.0712182640247557E-5</v>
      </c>
      <c r="GE32" s="18">
        <f t="shared" si="189"/>
        <v>-1.4603270865717634E-3</v>
      </c>
      <c r="GF32" s="14" t="str">
        <f t="shared" si="109"/>
        <v>no</v>
      </c>
      <c r="GG32" s="14">
        <f t="shared" si="110"/>
        <v>1.4069253783649037E-2</v>
      </c>
      <c r="GH32" s="14">
        <v>4.6951498854487994E-4</v>
      </c>
      <c r="GI32" s="14">
        <f t="shared" si="111"/>
        <v>2.1169354802334441E-3</v>
      </c>
      <c r="GJ32" s="18">
        <f t="shared" si="190"/>
        <v>0.10065771809583064</v>
      </c>
      <c r="GK32" s="14" t="str">
        <f t="shared" si="112"/>
        <v>no</v>
      </c>
      <c r="GL32" s="14">
        <f t="shared" si="113"/>
        <v>2.9781883497581639E-4</v>
      </c>
      <c r="GM32" s="14">
        <v>1.0897829756647032E-3</v>
      </c>
      <c r="GN32" s="14">
        <f t="shared" si="114"/>
        <v>1.2338361778460728E-3</v>
      </c>
      <c r="GO32" s="18">
        <f t="shared" si="191"/>
        <v>5.8667415859255001E-2</v>
      </c>
      <c r="GP32" s="14" t="str">
        <f t="shared" si="115"/>
        <v>no</v>
      </c>
      <c r="GQ32" s="14">
        <f t="shared" si="116"/>
        <v>-2.4680795122515056E-2</v>
      </c>
      <c r="GR32" s="14">
        <v>-2.7943521411894698E-2</v>
      </c>
      <c r="GS32" s="14">
        <f t="shared" si="117"/>
        <v>-2.7651713949763904E-2</v>
      </c>
      <c r="GT32" s="18">
        <f t="shared" si="192"/>
        <v>-1.3148055071168012</v>
      </c>
      <c r="GU32" s="14" t="str">
        <f t="shared" si="118"/>
        <v>no</v>
      </c>
      <c r="GV32" s="14">
        <f t="shared" si="119"/>
        <v>-1.035480345770709E-2</v>
      </c>
      <c r="GW32" s="14">
        <v>-5.4004478954202111E-3</v>
      </c>
      <c r="GX32" s="14">
        <f t="shared" si="120"/>
        <v>-1.6892184426907219E-3</v>
      </c>
      <c r="GY32" s="18">
        <f t="shared" si="193"/>
        <v>-8.0320291002865349E-2</v>
      </c>
      <c r="GZ32" s="14" t="str">
        <f t="shared" si="121"/>
        <v>no</v>
      </c>
      <c r="HA32" s="14">
        <f t="shared" si="122"/>
        <v>8.5348163828675144E-3</v>
      </c>
      <c r="HB32" s="14">
        <v>-4.0430092806315036E-2</v>
      </c>
      <c r="HC32" s="14">
        <f t="shared" si="123"/>
        <v>-4.2653457393545431E-2</v>
      </c>
      <c r="HD32" s="18">
        <f t="shared" si="194"/>
        <v>-2.0281202380615619</v>
      </c>
      <c r="HE32" s="14" t="str">
        <f t="shared" si="124"/>
        <v>yes</v>
      </c>
      <c r="HF32" s="14">
        <f t="shared" si="125"/>
        <v>-9.9467817696147431E-2</v>
      </c>
      <c r="HG32" s="14">
        <v>-5.567110568686745E-2</v>
      </c>
      <c r="HH32" s="14">
        <f t="shared" si="126"/>
        <v>-5.3490408761968457E-2</v>
      </c>
      <c r="HI32" s="18">
        <f t="shared" si="195"/>
        <v>-2.5434041501346218</v>
      </c>
      <c r="HJ32" s="14" t="str">
        <f t="shared" si="127"/>
        <v>yes</v>
      </c>
      <c r="HK32" s="14">
        <f t="shared" si="128"/>
        <v>-0.10851300668373046</v>
      </c>
      <c r="HL32" s="14">
        <v>-3.9466967587902045E-2</v>
      </c>
      <c r="HM32" s="14">
        <f t="shared" si="129"/>
        <v>-3.7302338007710052E-2</v>
      </c>
      <c r="HN32" s="18">
        <f t="shared" si="196"/>
        <v>-1.7736809924322361</v>
      </c>
      <c r="HO32" s="14" t="str">
        <f t="shared" si="130"/>
        <v>no</v>
      </c>
      <c r="HP32" s="14">
        <f t="shared" si="131"/>
        <v>1.9506305524013633E-2</v>
      </c>
      <c r="HQ32" s="14">
        <v>-2.2441313309311199E-2</v>
      </c>
      <c r="HR32" s="14">
        <f t="shared" si="132"/>
        <v>-1.5672284042517283E-2</v>
      </c>
      <c r="HS32" s="18">
        <f t="shared" si="197"/>
        <v>-0.74519812426948773</v>
      </c>
      <c r="HT32" s="14" t="str">
        <f t="shared" si="133"/>
        <v>no</v>
      </c>
      <c r="HU32" s="14">
        <f t="shared" si="134"/>
        <v>-7.7017605098022607E-2</v>
      </c>
      <c r="HV32" s="14">
        <v>9.8796318795797821E-3</v>
      </c>
      <c r="HW32" s="14">
        <f t="shared" si="135"/>
        <v>1.6468361648595664E-2</v>
      </c>
      <c r="HX32" s="18">
        <f t="shared" si="198"/>
        <v>0.78305065024548248</v>
      </c>
      <c r="HY32" s="14" t="str">
        <f t="shared" si="136"/>
        <v>no</v>
      </c>
      <c r="HZ32" s="14">
        <f t="shared" si="137"/>
        <v>3.8737006628823345E-2</v>
      </c>
      <c r="IA32" s="14">
        <v>-9.6433131649767967E-3</v>
      </c>
      <c r="IB32" s="14">
        <f t="shared" si="138"/>
        <v>-5.5930584159951937E-3</v>
      </c>
      <c r="IC32" s="18">
        <f t="shared" si="199"/>
        <v>-0.26594315348178416</v>
      </c>
      <c r="ID32" s="14" t="str">
        <f t="shared" si="139"/>
        <v>no</v>
      </c>
      <c r="IE32" s="14">
        <f t="shared" si="140"/>
        <v>-3.3063175005895055E-2</v>
      </c>
      <c r="IF32" s="14">
        <v>-2.6620930843414734E-3</v>
      </c>
      <c r="IG32" s="14">
        <f t="shared" si="141"/>
        <v>6.7376769658704025E-5</v>
      </c>
      <c r="IH32" s="18">
        <f t="shared" si="200"/>
        <v>3.2036837918960402E-3</v>
      </c>
      <c r="II32" s="14" t="str">
        <f t="shared" si="142"/>
        <v>no</v>
      </c>
      <c r="IJ32" s="14">
        <f t="shared" si="143"/>
        <v>3.5321654078704197E-2</v>
      </c>
      <c r="IK32" s="14">
        <v>-1.5676120413564577E-2</v>
      </c>
      <c r="IL32" s="14">
        <f t="shared" si="144"/>
        <v>-1.2209879179926771E-2</v>
      </c>
      <c r="IM32" s="18">
        <f t="shared" si="201"/>
        <v>-0.5805649666477749</v>
      </c>
      <c r="IN32" s="14" t="str">
        <f t="shared" si="145"/>
        <v>no</v>
      </c>
      <c r="IO32" s="14">
        <f t="shared" si="146"/>
        <v>1.4981200911007492E-2</v>
      </c>
      <c r="IP32" s="14">
        <v>-9.2570646883124372E-3</v>
      </c>
      <c r="IQ32" s="14">
        <f t="shared" si="147"/>
        <v>-7.7386145247196562E-3</v>
      </c>
      <c r="IR32" s="18">
        <f t="shared" si="202"/>
        <v>-0.36796174779763863</v>
      </c>
      <c r="IS32" s="14" t="str">
        <f t="shared" si="148"/>
        <v>no</v>
      </c>
      <c r="IT32" s="14">
        <f t="shared" si="149"/>
        <v>1.0472405811768804E-2</v>
      </c>
      <c r="IU32" s="14">
        <v>-5.4589321664200259E-3</v>
      </c>
      <c r="IV32" s="14">
        <f t="shared" si="150"/>
        <v>-2.6641980464842652E-3</v>
      </c>
      <c r="IW32" s="18">
        <f t="shared" si="203"/>
        <v>-0.12667939028774902</v>
      </c>
      <c r="IX32" s="14" t="str">
        <f t="shared" si="151"/>
        <v>no</v>
      </c>
      <c r="IY32" s="14">
        <f t="shared" si="152"/>
        <v>3.2544219932499128E-3</v>
      </c>
    </row>
    <row r="33" spans="1:259" x14ac:dyDescent="0.25">
      <c r="A33" s="13">
        <v>44617</v>
      </c>
      <c r="B33" s="7">
        <f>B34+1</f>
        <v>1</v>
      </c>
      <c r="C33" s="14">
        <v>2.2126080551265786E-2</v>
      </c>
      <c r="D33" s="14">
        <v>1.5231904238174618E-2</v>
      </c>
      <c r="E33" s="14">
        <v>3.70147877063025E-3</v>
      </c>
      <c r="F33" s="14">
        <f t="shared" si="204"/>
        <v>-3.3031482094017732E-2</v>
      </c>
      <c r="G33" s="18">
        <f t="shared" si="153"/>
        <v>-1.5706069665101299</v>
      </c>
      <c r="H33" s="14" t="str">
        <f>IF(ABS(G33)&gt;1.96,"yes","no")</f>
        <v>no</v>
      </c>
      <c r="I33" s="14">
        <f t="shared" si="1"/>
        <v>2.9866045426526149E-2</v>
      </c>
      <c r="J33" s="14">
        <v>1.9445850521874683E-3</v>
      </c>
      <c r="K33" s="14">
        <f t="shared" si="3"/>
        <v>-2.2810899266429416E-2</v>
      </c>
      <c r="L33" s="18">
        <f t="shared" si="154"/>
        <v>-1.0846306320206989</v>
      </c>
      <c r="M33" s="14" t="str">
        <f t="shared" si="4"/>
        <v>no</v>
      </c>
      <c r="N33" s="14">
        <f t="shared" si="5"/>
        <v>-0.11026709455743833</v>
      </c>
      <c r="O33" s="14">
        <v>3.4778295317356475E-2</v>
      </c>
      <c r="P33" s="14">
        <f t="shared" si="6"/>
        <v>2.0853100275486647E-2</v>
      </c>
      <c r="Q33" s="18">
        <f t="shared" si="155"/>
        <v>0.99153966124775528</v>
      </c>
      <c r="R33" s="14" t="str">
        <f t="shared" si="7"/>
        <v>no</v>
      </c>
      <c r="S33" s="14">
        <f t="shared" si="8"/>
        <v>1.6370193126773812E-2</v>
      </c>
      <c r="T33" s="14">
        <v>5.2939525678271215E-3</v>
      </c>
      <c r="U33" s="14">
        <f t="shared" si="9"/>
        <v>4.4244277342110018E-3</v>
      </c>
      <c r="V33" s="18">
        <f t="shared" si="156"/>
        <v>0.21037617998469876</v>
      </c>
      <c r="W33" s="14" t="str">
        <f t="shared" si="10"/>
        <v>no</v>
      </c>
      <c r="X33" s="14">
        <f t="shared" si="11"/>
        <v>-2.2675545064015454E-2</v>
      </c>
      <c r="Y33" s="14">
        <v>1.9118176193243103E-2</v>
      </c>
      <c r="Z33" s="14">
        <f t="shared" si="12"/>
        <v>-2.3133072610148561E-3</v>
      </c>
      <c r="AA33" s="18">
        <f t="shared" si="157"/>
        <v>-0.1099949584304732</v>
      </c>
      <c r="AB33" s="14" t="str">
        <f t="shared" si="13"/>
        <v>no</v>
      </c>
      <c r="AC33" s="14">
        <f t="shared" si="14"/>
        <v>-1.6050339111047231E-2</v>
      </c>
      <c r="AD33" s="14">
        <v>3.1678155185329897E-2</v>
      </c>
      <c r="AE33" s="14">
        <f t="shared" si="15"/>
        <v>1.6599674321331182E-2</v>
      </c>
      <c r="AF33" s="18">
        <f t="shared" si="158"/>
        <v>0.78929440879081347</v>
      </c>
      <c r="AG33" s="14" t="str">
        <f t="shared" si="16"/>
        <v>no</v>
      </c>
      <c r="AH33" s="14">
        <f t="shared" si="17"/>
        <v>3.5432527071906868E-2</v>
      </c>
      <c r="AI33" s="14">
        <v>2.5829571184951532E-2</v>
      </c>
      <c r="AJ33" s="14">
        <f t="shared" si="18"/>
        <v>9.5982565263734373E-3</v>
      </c>
      <c r="AK33" s="18">
        <f t="shared" si="159"/>
        <v>0.45638547261564327</v>
      </c>
      <c r="AL33" s="14" t="str">
        <f t="shared" si="19"/>
        <v>no</v>
      </c>
      <c r="AM33" s="14">
        <f t="shared" si="20"/>
        <v>2.976746605859178E-2</v>
      </c>
      <c r="AN33" s="14">
        <v>1.1563403600080126E-2</v>
      </c>
      <c r="AO33" s="14">
        <f t="shared" si="21"/>
        <v>-8.8566005703025214E-3</v>
      </c>
      <c r="AP33" s="18">
        <f t="shared" si="160"/>
        <v>-0.42112063018310603</v>
      </c>
      <c r="AQ33" s="14" t="str">
        <f t="shared" si="22"/>
        <v>no</v>
      </c>
      <c r="AR33" s="14">
        <f t="shared" si="23"/>
        <v>2.2984342081350348E-2</v>
      </c>
      <c r="AS33" s="14">
        <v>1.2750650848183508E-2</v>
      </c>
      <c r="AT33" s="14">
        <f t="shared" si="24"/>
        <v>3.7871614553472658E-3</v>
      </c>
      <c r="AU33" s="18">
        <f t="shared" si="161"/>
        <v>0.18007494026870549</v>
      </c>
      <c r="AV33" s="14" t="str">
        <f t="shared" si="25"/>
        <v>no</v>
      </c>
      <c r="AW33" s="14">
        <f t="shared" si="26"/>
        <v>-7.4821722292439455E-2</v>
      </c>
      <c r="AX33" s="14">
        <v>-1.5320570895354463E-2</v>
      </c>
      <c r="AY33" s="14">
        <f t="shared" si="27"/>
        <v>-6.1129102965363079E-2</v>
      </c>
      <c r="AZ33" s="18">
        <f t="shared" si="162"/>
        <v>-2.9066148076747194</v>
      </c>
      <c r="BA33" s="14" t="str">
        <f t="shared" si="28"/>
        <v>yes</v>
      </c>
      <c r="BB33" s="14">
        <f t="shared" si="29"/>
        <v>-7.9834571479887345E-2</v>
      </c>
      <c r="BC33" s="14">
        <v>2.4503190843317344E-2</v>
      </c>
      <c r="BD33" s="14">
        <f t="shared" si="30"/>
        <v>6.5217237449991458E-3</v>
      </c>
      <c r="BE33" s="18">
        <f t="shared" si="163"/>
        <v>0.310100065095332</v>
      </c>
      <c r="BF33" s="14" t="str">
        <f t="shared" si="31"/>
        <v>no</v>
      </c>
      <c r="BG33" s="14">
        <f t="shared" si="32"/>
        <v>2.4568893657401242E-2</v>
      </c>
      <c r="BH33" s="14">
        <v>1.223665076883123E-2</v>
      </c>
      <c r="BI33" s="14">
        <f t="shared" si="33"/>
        <v>9.6361091965593143E-4</v>
      </c>
      <c r="BJ33" s="18">
        <f t="shared" si="164"/>
        <v>4.5818532123659619E-2</v>
      </c>
      <c r="BK33" s="14" t="str">
        <f t="shared" si="34"/>
        <v>no</v>
      </c>
      <c r="BL33" s="14">
        <f t="shared" si="35"/>
        <v>-0.12975619944076405</v>
      </c>
      <c r="BM33" s="14">
        <v>2.3284998869138516E-2</v>
      </c>
      <c r="BN33" s="14">
        <f t="shared" si="36"/>
        <v>4.5811125878174978E-3</v>
      </c>
      <c r="BO33" s="18">
        <f t="shared" si="165"/>
        <v>0.21782635500017442</v>
      </c>
      <c r="BP33" s="14" t="str">
        <f t="shared" si="37"/>
        <v>no</v>
      </c>
      <c r="BQ33" s="14">
        <f t="shared" si="38"/>
        <v>3.1446742854067504E-3</v>
      </c>
      <c r="BR33" s="14">
        <v>1.5713769029658965E-2</v>
      </c>
      <c r="BS33" s="14">
        <f t="shared" si="39"/>
        <v>2.7054812065869464E-3</v>
      </c>
      <c r="BT33" s="18">
        <f t="shared" si="166"/>
        <v>0.12864235454930625</v>
      </c>
      <c r="BU33" s="14" t="str">
        <f t="shared" si="40"/>
        <v>no</v>
      </c>
      <c r="BV33" s="14">
        <f t="shared" si="41"/>
        <v>-3.1852724759827249E-2</v>
      </c>
      <c r="BW33" s="14">
        <v>-7.1730814886809499E-4</v>
      </c>
      <c r="BX33" s="14">
        <f t="shared" si="42"/>
        <v>-1.6258160630897064E-2</v>
      </c>
      <c r="BY33" s="18">
        <f t="shared" si="167"/>
        <v>-0.7730558464451186</v>
      </c>
      <c r="BZ33" s="14" t="str">
        <f t="shared" si="43"/>
        <v>no</v>
      </c>
      <c r="CA33" s="14">
        <f t="shared" si="44"/>
        <v>0.1131710030945204</v>
      </c>
      <c r="CB33" s="14">
        <v>2.5031676173407642E-2</v>
      </c>
      <c r="CC33" s="14">
        <f t="shared" si="45"/>
        <v>5.0054479251602675E-3</v>
      </c>
      <c r="CD33" s="18">
        <f t="shared" si="168"/>
        <v>0.23800298634447858</v>
      </c>
      <c r="CE33" s="14" t="str">
        <f t="shared" si="46"/>
        <v>no</v>
      </c>
      <c r="CF33" s="14">
        <f t="shared" si="47"/>
        <v>1.482904729150534E-2</v>
      </c>
      <c r="CG33" s="14">
        <v>1.7249697877586477E-2</v>
      </c>
      <c r="CH33" s="14">
        <f t="shared" si="48"/>
        <v>-8.6208008339656167E-4</v>
      </c>
      <c r="CI33" s="18">
        <f t="shared" si="169"/>
        <v>-4.0990863831613898E-2</v>
      </c>
      <c r="CJ33" s="14" t="str">
        <f t="shared" si="49"/>
        <v>no</v>
      </c>
      <c r="CK33" s="14">
        <f t="shared" si="50"/>
        <v>2.8851583733753728E-2</v>
      </c>
      <c r="CL33" s="14">
        <v>4.055398499141169E-2</v>
      </c>
      <c r="CM33" s="14">
        <f t="shared" si="51"/>
        <v>1.7587085204463313E-2</v>
      </c>
      <c r="CN33" s="18">
        <f t="shared" si="170"/>
        <v>0.83624460035173387</v>
      </c>
      <c r="CO33" s="14" t="str">
        <f t="shared" si="52"/>
        <v>no</v>
      </c>
      <c r="CP33" s="14">
        <f t="shared" si="53"/>
        <v>-2.3756399293761315E-2</v>
      </c>
      <c r="CQ33" s="14">
        <v>3.6394887482230617E-2</v>
      </c>
      <c r="CR33" s="14">
        <f t="shared" si="54"/>
        <v>3.4216529869101141E-2</v>
      </c>
      <c r="CS33" s="18">
        <f t="shared" si="171"/>
        <v>1.6269545529095431</v>
      </c>
      <c r="CT33" s="14" t="str">
        <f t="shared" si="55"/>
        <v>no</v>
      </c>
      <c r="CU33" s="14">
        <f t="shared" si="56"/>
        <v>8.6805450207275495E-3</v>
      </c>
      <c r="CV33" s="14">
        <v>1.4459268594976328E-2</v>
      </c>
      <c r="CW33" s="14">
        <f t="shared" si="57"/>
        <v>-4.295810009516279E-3</v>
      </c>
      <c r="CX33" s="18">
        <f t="shared" si="172"/>
        <v>-0.20426056295464126</v>
      </c>
      <c r="CY33" s="14" t="str">
        <f t="shared" si="58"/>
        <v>no</v>
      </c>
      <c r="CZ33" s="14">
        <f t="shared" si="59"/>
        <v>-2.243186019905187E-2</v>
      </c>
      <c r="DA33" s="14">
        <v>1.3818009607920383E-2</v>
      </c>
      <c r="DB33" s="14">
        <f t="shared" si="60"/>
        <v>-1.5204684139793822E-2</v>
      </c>
      <c r="DC33" s="18">
        <f t="shared" si="173"/>
        <v>-0.72296431524249483</v>
      </c>
      <c r="DD33" s="14" t="str">
        <f t="shared" si="61"/>
        <v>no</v>
      </c>
      <c r="DE33" s="14">
        <f t="shared" si="62"/>
        <v>1.4090743718910205E-2</v>
      </c>
      <c r="DF33" s="14">
        <v>2.8190236973636918E-2</v>
      </c>
      <c r="DG33" s="14">
        <f t="shared" si="63"/>
        <v>1.0048654850339695E-2</v>
      </c>
      <c r="DH33" s="18">
        <f t="shared" si="174"/>
        <v>0.47780136740693407</v>
      </c>
      <c r="DI33" s="14" t="str">
        <f t="shared" si="64"/>
        <v>no</v>
      </c>
      <c r="DJ33" s="14">
        <f t="shared" si="65"/>
        <v>1.959035141150391E-2</v>
      </c>
      <c r="DK33" s="14">
        <v>1.2779134794330765E-2</v>
      </c>
      <c r="DL33" s="14">
        <f t="shared" si="66"/>
        <v>-6.3535602511127914E-3</v>
      </c>
      <c r="DM33" s="18">
        <f t="shared" si="175"/>
        <v>-0.30210409463724514</v>
      </c>
      <c r="DN33" s="14" t="str">
        <f t="shared" si="67"/>
        <v>no</v>
      </c>
      <c r="DO33" s="14">
        <f t="shared" si="68"/>
        <v>-3.6599399182030104E-2</v>
      </c>
      <c r="DP33" s="14">
        <v>2.8771646685633291E-2</v>
      </c>
      <c r="DQ33" s="14">
        <f t="shared" si="69"/>
        <v>8.5528664401718184E-3</v>
      </c>
      <c r="DR33" s="18">
        <f t="shared" si="176"/>
        <v>0.40667844017200222</v>
      </c>
      <c r="DS33" s="14" t="str">
        <f t="shared" si="70"/>
        <v>no</v>
      </c>
      <c r="DT33" s="14">
        <f t="shared" si="71"/>
        <v>-1.3251854370540848E-2</v>
      </c>
      <c r="DU33" s="14">
        <v>3.3128013702537248E-2</v>
      </c>
      <c r="DV33" s="14">
        <f t="shared" si="72"/>
        <v>7.9606122080008689E-3</v>
      </c>
      <c r="DW33" s="18">
        <f t="shared" si="177"/>
        <v>0.37851746875857395</v>
      </c>
      <c r="DX33" s="14" t="str">
        <f t="shared" si="73"/>
        <v>no</v>
      </c>
      <c r="DY33" s="14">
        <f t="shared" si="74"/>
        <v>-1.9990733566471283E-2</v>
      </c>
      <c r="DZ33" s="14">
        <v>5.5858539875912022E-2</v>
      </c>
      <c r="EA33" s="14">
        <f t="shared" si="75"/>
        <v>5.0786307615039911E-2</v>
      </c>
      <c r="EB33" s="18">
        <f t="shared" si="178"/>
        <v>2.4148274157505725</v>
      </c>
      <c r="EC33" s="14" t="str">
        <f t="shared" si="76"/>
        <v>yes</v>
      </c>
      <c r="ED33" s="14">
        <f t="shared" si="77"/>
        <v>-0.15199842567365646</v>
      </c>
      <c r="EE33" s="14">
        <v>3.2688441636865476E-2</v>
      </c>
      <c r="EF33" s="14">
        <f t="shared" si="78"/>
        <v>1.1714596707701135E-2</v>
      </c>
      <c r="EG33" s="18">
        <f t="shared" si="179"/>
        <v>0.55701488496951956</v>
      </c>
      <c r="EH33" s="14" t="str">
        <f t="shared" si="79"/>
        <v>no</v>
      </c>
      <c r="EI33" s="14">
        <f t="shared" si="80"/>
        <v>4.1268249590091267E-2</v>
      </c>
      <c r="EJ33" s="14">
        <v>2.1620308551386209E-2</v>
      </c>
      <c r="EK33" s="14">
        <f t="shared" si="81"/>
        <v>-2.279159223690732E-3</v>
      </c>
      <c r="EL33" s="18">
        <f t="shared" si="180"/>
        <v>-0.10837126061512053</v>
      </c>
      <c r="EM33" s="14" t="str">
        <f t="shared" si="82"/>
        <v>no</v>
      </c>
      <c r="EN33" s="14">
        <f t="shared" si="83"/>
        <v>-4.646916684554632E-2</v>
      </c>
      <c r="EO33" s="14">
        <v>2.3384069189628175E-2</v>
      </c>
      <c r="EP33" s="14">
        <f t="shared" si="84"/>
        <v>9.0332606774152294E-3</v>
      </c>
      <c r="EQ33" s="18">
        <f t="shared" si="181"/>
        <v>0.4295206043091806</v>
      </c>
      <c r="ER33" s="14" t="str">
        <f t="shared" si="85"/>
        <v>no</v>
      </c>
      <c r="ES33" s="14">
        <f t="shared" si="86"/>
        <v>-2.5493718314472107E-2</v>
      </c>
      <c r="ET33" s="14">
        <v>2.9198017184504509E-2</v>
      </c>
      <c r="EU33" s="14">
        <f t="shared" si="87"/>
        <v>3.2909036308975924E-2</v>
      </c>
      <c r="EV33" s="18">
        <f t="shared" si="182"/>
        <v>1.5647848177352404</v>
      </c>
      <c r="EW33" s="14" t="str">
        <f t="shared" si="88"/>
        <v>no</v>
      </c>
      <c r="EX33" s="14">
        <f t="shared" si="89"/>
        <v>1.1778899262162586E-2</v>
      </c>
      <c r="EY33" s="14">
        <v>3.7942297862589215E-2</v>
      </c>
      <c r="EZ33" s="14">
        <f t="shared" si="90"/>
        <v>2.8479064361188675E-2</v>
      </c>
      <c r="FA33" s="18">
        <f t="shared" si="183"/>
        <v>1.35414501711003</v>
      </c>
      <c r="FB33" s="14" t="str">
        <f t="shared" si="91"/>
        <v>no</v>
      </c>
      <c r="FC33" s="14">
        <f t="shared" si="92"/>
        <v>2.9355706443136027E-2</v>
      </c>
      <c r="FD33" s="14">
        <v>-1.0066523871810883E-2</v>
      </c>
      <c r="FE33" s="14">
        <f t="shared" si="93"/>
        <v>-2.0533545888893744E-2</v>
      </c>
      <c r="FF33" s="18">
        <f t="shared" si="184"/>
        <v>-0.97634523720304722</v>
      </c>
      <c r="FG33" s="14" t="str">
        <f t="shared" si="94"/>
        <v>no</v>
      </c>
      <c r="FH33" s="14">
        <f t="shared" si="95"/>
        <v>6.8264403854353867E-2</v>
      </c>
      <c r="FI33" s="14">
        <v>5.2656530987293428E-3</v>
      </c>
      <c r="FJ33" s="14">
        <f t="shared" si="96"/>
        <v>-1.8463255117545995E-2</v>
      </c>
      <c r="FK33" s="18">
        <f t="shared" si="185"/>
        <v>-0.87790541851960713</v>
      </c>
      <c r="FL33" s="14" t="str">
        <f t="shared" si="97"/>
        <v>no</v>
      </c>
      <c r="FM33" s="14">
        <f t="shared" si="98"/>
        <v>1.5654443068615704E-2</v>
      </c>
      <c r="FN33" s="14">
        <v>9.1908105946707525E-3</v>
      </c>
      <c r="FO33" s="14">
        <f t="shared" si="99"/>
        <v>-1.8123716318179967E-2</v>
      </c>
      <c r="FP33" s="18">
        <f t="shared" si="186"/>
        <v>-0.86176075985225198</v>
      </c>
      <c r="FQ33" s="14" t="str">
        <f t="shared" si="100"/>
        <v>no</v>
      </c>
      <c r="FR33" s="14">
        <f t="shared" si="101"/>
        <v>1.975958010037468E-2</v>
      </c>
      <c r="FS33" s="14">
        <v>1.0061589147598913E-2</v>
      </c>
      <c r="FT33" s="14">
        <f t="shared" si="102"/>
        <v>2.5892213736976319E-3</v>
      </c>
      <c r="FU33" s="18">
        <f t="shared" si="187"/>
        <v>0.1231143403069683</v>
      </c>
      <c r="FV33" s="14" t="str">
        <f t="shared" si="103"/>
        <v>no</v>
      </c>
      <c r="FW33" s="14">
        <f t="shared" si="104"/>
        <v>4.36824191843121E-2</v>
      </c>
      <c r="FX33" s="14">
        <v>2.1714571825020807E-2</v>
      </c>
      <c r="FY33" s="14">
        <f t="shared" si="105"/>
        <v>-2.0142734152857975E-2</v>
      </c>
      <c r="FZ33" s="18">
        <f t="shared" si="188"/>
        <v>-0.95776261249778583</v>
      </c>
      <c r="GA33" s="14" t="str">
        <f t="shared" si="106"/>
        <v>no</v>
      </c>
      <c r="GB33" s="14">
        <f t="shared" si="107"/>
        <v>-3.7114330936523041E-2</v>
      </c>
      <c r="GC33" s="14">
        <v>2.4759560312782161E-2</v>
      </c>
      <c r="GD33" s="14">
        <f t="shared" si="108"/>
        <v>8.5077626203679847E-3</v>
      </c>
      <c r="GE33" s="18">
        <f t="shared" si="189"/>
        <v>0.40453380816916062</v>
      </c>
      <c r="GF33" s="14" t="str">
        <f t="shared" si="109"/>
        <v>no</v>
      </c>
      <c r="GG33" s="14">
        <f t="shared" si="110"/>
        <v>1.4099965966289284E-2</v>
      </c>
      <c r="GH33" s="14">
        <v>2.4727861980403203E-2</v>
      </c>
      <c r="GI33" s="14">
        <f t="shared" si="111"/>
        <v>1.5058931475511111E-2</v>
      </c>
      <c r="GJ33" s="18">
        <f t="shared" si="190"/>
        <v>0.71603395258851932</v>
      </c>
      <c r="GK33" s="14" t="str">
        <f t="shared" si="112"/>
        <v>no</v>
      </c>
      <c r="GL33" s="14">
        <f t="shared" si="113"/>
        <v>-1.8191166452576277E-3</v>
      </c>
      <c r="GM33" s="14">
        <v>-2.6135032730103475E-3</v>
      </c>
      <c r="GN33" s="14">
        <f t="shared" si="114"/>
        <v>-1.4134939032419098E-2</v>
      </c>
      <c r="GO33" s="18">
        <f t="shared" si="191"/>
        <v>-0.67209923104037972</v>
      </c>
      <c r="GP33" s="14" t="str">
        <f t="shared" si="115"/>
        <v>no</v>
      </c>
      <c r="GQ33" s="14">
        <f t="shared" si="116"/>
        <v>-2.5914631300361129E-2</v>
      </c>
      <c r="GR33" s="14">
        <v>2.7638280404700493E-2</v>
      </c>
      <c r="GS33" s="14">
        <f t="shared" si="117"/>
        <v>1.9963468771946678E-2</v>
      </c>
      <c r="GT33" s="18">
        <f t="shared" si="192"/>
        <v>0.94923876075804303</v>
      </c>
      <c r="GU33" s="14" t="str">
        <f t="shared" si="118"/>
        <v>no</v>
      </c>
      <c r="GV33" s="14">
        <f t="shared" si="119"/>
        <v>1.7296910492056814E-2</v>
      </c>
      <c r="GW33" s="14">
        <v>1.9640991698348213E-2</v>
      </c>
      <c r="GX33" s="14">
        <f t="shared" si="120"/>
        <v>2.4602751436931768E-3</v>
      </c>
      <c r="GY33" s="18">
        <f t="shared" si="193"/>
        <v>0.11698310324731201</v>
      </c>
      <c r="GZ33" s="14" t="str">
        <f t="shared" si="121"/>
        <v>no</v>
      </c>
      <c r="HA33" s="14">
        <f t="shared" si="122"/>
        <v>1.0224034825558236E-2</v>
      </c>
      <c r="HB33" s="14">
        <v>2.3555354941831717E-2</v>
      </c>
      <c r="HC33" s="14">
        <f t="shared" si="123"/>
        <v>2.1520508966200936E-2</v>
      </c>
      <c r="HD33" s="18">
        <f t="shared" si="194"/>
        <v>1.0232741361393651</v>
      </c>
      <c r="HE33" s="14" t="str">
        <f t="shared" si="124"/>
        <v>no</v>
      </c>
      <c r="HF33" s="14">
        <f t="shared" si="125"/>
        <v>-5.6814360302602007E-2</v>
      </c>
      <c r="HG33" s="14">
        <v>2.4247885176528261E-2</v>
      </c>
      <c r="HH33" s="14">
        <f t="shared" si="126"/>
        <v>7.746221611825907E-3</v>
      </c>
      <c r="HI33" s="18">
        <f t="shared" si="195"/>
        <v>0.36832345557599144</v>
      </c>
      <c r="HJ33" s="14" t="str">
        <f t="shared" si="127"/>
        <v>no</v>
      </c>
      <c r="HK33" s="14">
        <f t="shared" si="128"/>
        <v>-5.5022597921761993E-2</v>
      </c>
      <c r="HL33" s="14">
        <v>-1.0498774243293471E-2</v>
      </c>
      <c r="HM33" s="14">
        <f t="shared" si="129"/>
        <v>-6.817826121950088E-2</v>
      </c>
      <c r="HN33" s="18">
        <f t="shared" si="196"/>
        <v>-3.2417937448616265</v>
      </c>
      <c r="HO33" s="14" t="str">
        <f t="shared" si="130"/>
        <v>yes</v>
      </c>
      <c r="HP33" s="14">
        <f t="shared" si="131"/>
        <v>5.6808643531723685E-2</v>
      </c>
      <c r="HQ33" s="14">
        <v>-1.1034636818201649E-2</v>
      </c>
      <c r="HR33" s="14">
        <f t="shared" si="132"/>
        <v>-4.224968999108817E-2</v>
      </c>
      <c r="HS33" s="18">
        <f t="shared" si="197"/>
        <v>-2.0089215871095987</v>
      </c>
      <c r="HT33" s="14" t="str">
        <f t="shared" si="133"/>
        <v>yes</v>
      </c>
      <c r="HU33" s="14">
        <f t="shared" si="134"/>
        <v>-6.1345321055505331E-2</v>
      </c>
      <c r="HV33" s="14">
        <v>-7.668009308671544E-3</v>
      </c>
      <c r="HW33" s="14">
        <f t="shared" si="135"/>
        <v>-3.6295929111822306E-2</v>
      </c>
      <c r="HX33" s="18">
        <f t="shared" si="198"/>
        <v>-1.7258274683747934</v>
      </c>
      <c r="HY33" s="14" t="str">
        <f t="shared" si="136"/>
        <v>no</v>
      </c>
      <c r="HZ33" s="14">
        <f t="shared" si="137"/>
        <v>2.2268644980227681E-2</v>
      </c>
      <c r="IA33" s="14">
        <v>2.2074876707871581E-2</v>
      </c>
      <c r="IB33" s="14">
        <f t="shared" si="138"/>
        <v>-5.7079665049482829E-3</v>
      </c>
      <c r="IC33" s="18">
        <f t="shared" si="199"/>
        <v>-0.27140689393715939</v>
      </c>
      <c r="ID33" s="14" t="str">
        <f t="shared" si="139"/>
        <v>no</v>
      </c>
      <c r="IE33" s="14">
        <f t="shared" si="140"/>
        <v>-2.7470116589899864E-2</v>
      </c>
      <c r="IF33" s="14">
        <v>3.2291922495907031E-2</v>
      </c>
      <c r="IG33" s="14">
        <f t="shared" si="141"/>
        <v>1.4576694465941759E-2</v>
      </c>
      <c r="IH33" s="18">
        <f t="shared" si="200"/>
        <v>0.69310416685917087</v>
      </c>
      <c r="II33" s="14" t="str">
        <f t="shared" si="142"/>
        <v>no</v>
      </c>
      <c r="IJ33" s="14">
        <f t="shared" si="143"/>
        <v>3.5254277309045491E-2</v>
      </c>
      <c r="IK33" s="14">
        <v>3.1147760210634385E-2</v>
      </c>
      <c r="IL33" s="14">
        <f t="shared" si="144"/>
        <v>8.1350326772167796E-3</v>
      </c>
      <c r="IM33" s="18">
        <f t="shared" si="201"/>
        <v>0.38681095081525974</v>
      </c>
      <c r="IN33" s="14" t="str">
        <f t="shared" si="145"/>
        <v>no</v>
      </c>
      <c r="IO33" s="14">
        <f t="shared" si="146"/>
        <v>2.7191080090934263E-2</v>
      </c>
      <c r="IP33" s="14">
        <v>1.9259617613986396E-2</v>
      </c>
      <c r="IQ33" s="14">
        <f t="shared" si="147"/>
        <v>2.9006781036896544E-3</v>
      </c>
      <c r="IR33" s="18">
        <f t="shared" si="202"/>
        <v>0.13792373058802168</v>
      </c>
      <c r="IS33" s="14" t="str">
        <f t="shared" si="148"/>
        <v>no</v>
      </c>
      <c r="IT33" s="14">
        <f t="shared" si="149"/>
        <v>1.821102033648846E-2</v>
      </c>
      <c r="IU33" s="14">
        <v>1.9499708919345445E-2</v>
      </c>
      <c r="IV33" s="14">
        <f t="shared" si="150"/>
        <v>2.8492646979332015E-3</v>
      </c>
      <c r="IW33" s="18">
        <f t="shared" si="203"/>
        <v>0.13547908541517545</v>
      </c>
      <c r="IX33" s="14" t="str">
        <f t="shared" si="151"/>
        <v>no</v>
      </c>
      <c r="IY33" s="14">
        <f t="shared" si="152"/>
        <v>5.9186200397341781E-3</v>
      </c>
    </row>
    <row r="34" spans="1:259" s="22" customFormat="1" x14ac:dyDescent="0.25">
      <c r="A34" s="19">
        <v>44616</v>
      </c>
      <c r="B34" s="8">
        <v>0</v>
      </c>
      <c r="C34" s="20">
        <v>1.4846105252724002E-2</v>
      </c>
      <c r="D34" s="20">
        <v>3.3858462595777912E-2</v>
      </c>
      <c r="E34" s="20">
        <v>7.6991213081107832E-2</v>
      </c>
      <c r="F34" s="20">
        <f t="shared" si="204"/>
        <v>5.347164641584131E-2</v>
      </c>
      <c r="G34" s="21">
        <f t="shared" si="153"/>
        <v>2.5425120233008487</v>
      </c>
      <c r="H34" s="20" t="str">
        <f t="shared" si="2"/>
        <v>yes</v>
      </c>
      <c r="I34" s="20">
        <f t="shared" si="1"/>
        <v>6.2897527520543881E-2</v>
      </c>
      <c r="J34" s="20">
        <v>7.4754414860346763E-3</v>
      </c>
      <c r="K34" s="20">
        <f t="shared" si="3"/>
        <v>-9.7072946525492247E-3</v>
      </c>
      <c r="L34" s="21">
        <f t="shared" si="154"/>
        <v>-0.46157010345053751</v>
      </c>
      <c r="M34" s="20" t="str">
        <f t="shared" si="4"/>
        <v>no</v>
      </c>
      <c r="N34" s="20">
        <f t="shared" si="5"/>
        <v>-8.7456195291008912E-2</v>
      </c>
      <c r="O34" s="20">
        <v>-7.8588348724115218E-3</v>
      </c>
      <c r="P34" s="20">
        <f t="shared" si="6"/>
        <v>-1.7603792886452224E-2</v>
      </c>
      <c r="Q34" s="21">
        <f t="shared" si="155"/>
        <v>-0.83703903039430139</v>
      </c>
      <c r="R34" s="20" t="str">
        <f t="shared" si="7"/>
        <v>no</v>
      </c>
      <c r="S34" s="20">
        <f t="shared" si="8"/>
        <v>-4.4829071487128367E-3</v>
      </c>
      <c r="T34" s="20">
        <v>3.7101582194977701E-3</v>
      </c>
      <c r="U34" s="20">
        <f t="shared" si="9"/>
        <v>2.1891481481465668E-3</v>
      </c>
      <c r="V34" s="21">
        <f t="shared" si="156"/>
        <v>0.10409134299258252</v>
      </c>
      <c r="W34" s="20" t="str">
        <f t="shared" si="10"/>
        <v>no</v>
      </c>
      <c r="X34" s="20">
        <f t="shared" si="11"/>
        <v>-2.7099972798226457E-2</v>
      </c>
      <c r="Y34" s="20">
        <v>5.0238861580632059E-2</v>
      </c>
      <c r="Z34" s="20">
        <f t="shared" si="12"/>
        <v>3.7419251094029257E-2</v>
      </c>
      <c r="AA34" s="21">
        <f t="shared" si="157"/>
        <v>1.779240068083958</v>
      </c>
      <c r="AB34" s="20" t="str">
        <f t="shared" si="13"/>
        <v>no</v>
      </c>
      <c r="AC34" s="20">
        <f t="shared" si="14"/>
        <v>-1.3737031850032375E-2</v>
      </c>
      <c r="AD34" s="20">
        <v>2.2125048674644258E-2</v>
      </c>
      <c r="AE34" s="20">
        <f t="shared" si="15"/>
        <v>1.1490263147061809E-2</v>
      </c>
      <c r="AF34" s="21">
        <f t="shared" si="158"/>
        <v>0.54634809586937327</v>
      </c>
      <c r="AG34" s="20" t="str">
        <f t="shared" si="16"/>
        <v>no</v>
      </c>
      <c r="AH34" s="20">
        <f t="shared" si="17"/>
        <v>1.8832852750575686E-2</v>
      </c>
      <c r="AI34" s="20">
        <v>5.4757535607117339E-3</v>
      </c>
      <c r="AJ34" s="20">
        <f t="shared" si="18"/>
        <v>-5.7914460862583603E-3</v>
      </c>
      <c r="AK34" s="21">
        <f t="shared" si="159"/>
        <v>-0.27537624691967977</v>
      </c>
      <c r="AL34" s="20" t="str">
        <f t="shared" si="19"/>
        <v>no</v>
      </c>
      <c r="AM34" s="20">
        <f t="shared" si="20"/>
        <v>2.0169209532218343E-2</v>
      </c>
      <c r="AN34" s="20">
        <v>1.9650523648550831E-2</v>
      </c>
      <c r="AO34" s="20">
        <f t="shared" si="21"/>
        <v>6.6338488619345354E-3</v>
      </c>
      <c r="AP34" s="21">
        <f t="shared" si="160"/>
        <v>0.31543147860194481</v>
      </c>
      <c r="AQ34" s="20" t="str">
        <f t="shared" si="22"/>
        <v>no</v>
      </c>
      <c r="AR34" s="20">
        <f t="shared" si="23"/>
        <v>3.1840942651652868E-2</v>
      </c>
      <c r="AS34" s="20">
        <v>-1.0663585128698234E-2</v>
      </c>
      <c r="AT34" s="20">
        <f t="shared" si="24"/>
        <v>-1.6633403562012098E-2</v>
      </c>
      <c r="AU34" s="21">
        <f t="shared" si="161"/>
        <v>-0.79089819333301958</v>
      </c>
      <c r="AV34" s="20" t="str">
        <f t="shared" si="25"/>
        <v>no</v>
      </c>
      <c r="AW34" s="20">
        <f t="shared" si="26"/>
        <v>-7.8608883747786726E-2</v>
      </c>
      <c r="AX34" s="20">
        <v>3.872179466480255E-2</v>
      </c>
      <c r="AY34" s="20">
        <f t="shared" si="27"/>
        <v>9.9331327021302575E-3</v>
      </c>
      <c r="AZ34" s="21">
        <f t="shared" si="162"/>
        <v>0.47230842917765559</v>
      </c>
      <c r="BA34" s="20" t="str">
        <f t="shared" si="28"/>
        <v>no</v>
      </c>
      <c r="BB34" s="20">
        <f t="shared" si="29"/>
        <v>-1.8705468514524273E-2</v>
      </c>
      <c r="BC34" s="20">
        <v>6.8402433348764584E-3</v>
      </c>
      <c r="BD34" s="20">
        <f t="shared" si="30"/>
        <v>-4.7459265430449616E-3</v>
      </c>
      <c r="BE34" s="21">
        <f t="shared" si="163"/>
        <v>-0.22566305895192426</v>
      </c>
      <c r="BF34" s="20" t="str">
        <f t="shared" si="31"/>
        <v>no</v>
      </c>
      <c r="BG34" s="20">
        <f t="shared" si="32"/>
        <v>1.8047169912402097E-2</v>
      </c>
      <c r="BH34" s="20">
        <v>1.5405787026134722E-2</v>
      </c>
      <c r="BI34" s="20">
        <f t="shared" si="33"/>
        <v>7.251556413977003E-3</v>
      </c>
      <c r="BJ34" s="21">
        <f t="shared" si="164"/>
        <v>0.34480272454671956</v>
      </c>
      <c r="BK34" s="20" t="str">
        <f t="shared" si="34"/>
        <v>no</v>
      </c>
      <c r="BL34" s="20">
        <f t="shared" si="35"/>
        <v>-0.13071981036041999</v>
      </c>
      <c r="BM34" s="20">
        <v>2.9006817131321631E-3</v>
      </c>
      <c r="BN34" s="20">
        <f t="shared" si="36"/>
        <v>-9.5296810681765459E-3</v>
      </c>
      <c r="BO34" s="21">
        <f t="shared" si="165"/>
        <v>-0.45312479263558364</v>
      </c>
      <c r="BP34" s="20" t="str">
        <f t="shared" si="37"/>
        <v>no</v>
      </c>
      <c r="BQ34" s="20">
        <f t="shared" si="38"/>
        <v>-1.4364383024107474E-3</v>
      </c>
      <c r="BR34" s="20">
        <v>-2.1064052440846949E-2</v>
      </c>
      <c r="BS34" s="20">
        <f t="shared" si="39"/>
        <v>-3.0082353545784923E-2</v>
      </c>
      <c r="BT34" s="21">
        <f t="shared" si="166"/>
        <v>-1.4303794759662758</v>
      </c>
      <c r="BU34" s="20" t="str">
        <f t="shared" si="40"/>
        <v>no</v>
      </c>
      <c r="BV34" s="20">
        <f t="shared" si="41"/>
        <v>-3.4558205966414193E-2</v>
      </c>
      <c r="BW34" s="20">
        <v>7.9833552645408423E-2</v>
      </c>
      <c r="BX34" s="20">
        <f t="shared" si="42"/>
        <v>7.0433220658195295E-2</v>
      </c>
      <c r="BY34" s="21">
        <f t="shared" si="167"/>
        <v>3.3490143350104602</v>
      </c>
      <c r="BZ34" s="20" t="str">
        <f t="shared" si="43"/>
        <v>yes</v>
      </c>
      <c r="CA34" s="20">
        <f t="shared" si="44"/>
        <v>0.12942916372541746</v>
      </c>
      <c r="CB34" s="20">
        <v>6.6751467153457651E-3</v>
      </c>
      <c r="CC34" s="20">
        <f t="shared" si="45"/>
        <v>-6.5002523444464364E-3</v>
      </c>
      <c r="CD34" s="21">
        <f t="shared" si="168"/>
        <v>-0.30907912600477505</v>
      </c>
      <c r="CE34" s="20" t="str">
        <f t="shared" si="46"/>
        <v>no</v>
      </c>
      <c r="CF34" s="20">
        <f t="shared" si="47"/>
        <v>9.8235993663450729E-3</v>
      </c>
      <c r="CG34" s="20">
        <v>2.8521610544551414E-2</v>
      </c>
      <c r="CH34" s="20">
        <f t="shared" si="48"/>
        <v>1.7033729171429757E-2</v>
      </c>
      <c r="CI34" s="21">
        <f t="shared" si="169"/>
        <v>0.80993319119457963</v>
      </c>
      <c r="CJ34" s="20" t="str">
        <f t="shared" si="49"/>
        <v>no</v>
      </c>
      <c r="CK34" s="20">
        <f t="shared" si="50"/>
        <v>2.971366381715029E-2</v>
      </c>
      <c r="CL34" s="20">
        <v>-1.1879758284816975E-3</v>
      </c>
      <c r="CM34" s="20">
        <f t="shared" si="51"/>
        <v>-1.6509878584952661E-2</v>
      </c>
      <c r="CN34" s="21">
        <f t="shared" si="170"/>
        <v>-0.78502473028478736</v>
      </c>
      <c r="CO34" s="20" t="str">
        <f t="shared" si="52"/>
        <v>no</v>
      </c>
      <c r="CP34" s="20">
        <f t="shared" si="53"/>
        <v>-4.1343484498224628E-2</v>
      </c>
      <c r="CQ34" s="20">
        <v>-2.3367356628578306E-2</v>
      </c>
      <c r="CR34" s="20">
        <f t="shared" si="54"/>
        <v>-2.5159130969603656E-2</v>
      </c>
      <c r="CS34" s="21">
        <f t="shared" si="171"/>
        <v>-1.1962862053760757</v>
      </c>
      <c r="CT34" s="20" t="str">
        <f t="shared" si="55"/>
        <v>no</v>
      </c>
      <c r="CU34" s="20">
        <f t="shared" si="56"/>
        <v>-2.5535984848373591E-2</v>
      </c>
      <c r="CV34" s="20">
        <v>6.9358411981719284E-3</v>
      </c>
      <c r="CW34" s="20">
        <f t="shared" si="57"/>
        <v>-6.2818053728468538E-3</v>
      </c>
      <c r="CX34" s="21">
        <f t="shared" si="172"/>
        <v>-0.29869223708375137</v>
      </c>
      <c r="CY34" s="20" t="str">
        <f t="shared" si="58"/>
        <v>no</v>
      </c>
      <c r="CZ34" s="20">
        <f t="shared" si="59"/>
        <v>-1.8136050189535589E-2</v>
      </c>
      <c r="DA34" s="20">
        <v>3.9108363816731183E-2</v>
      </c>
      <c r="DB34" s="20">
        <f t="shared" si="60"/>
        <v>1.9741592788793262E-2</v>
      </c>
      <c r="DC34" s="21">
        <f t="shared" si="173"/>
        <v>0.93868882649078367</v>
      </c>
      <c r="DD34" s="20" t="str">
        <f t="shared" si="61"/>
        <v>no</v>
      </c>
      <c r="DE34" s="20">
        <f t="shared" si="62"/>
        <v>2.9295427858704027E-2</v>
      </c>
      <c r="DF34" s="20">
        <v>5.5191394454418043E-2</v>
      </c>
      <c r="DG34" s="20">
        <f t="shared" si="63"/>
        <v>4.5211918090708805E-2</v>
      </c>
      <c r="DH34" s="21">
        <f t="shared" si="174"/>
        <v>2.1497719454560329</v>
      </c>
      <c r="DI34" s="20" t="str">
        <f t="shared" si="64"/>
        <v>yes</v>
      </c>
      <c r="DJ34" s="20">
        <f t="shared" si="65"/>
        <v>9.5416965611642146E-3</v>
      </c>
      <c r="DK34" s="20">
        <v>5.631284033785368E-3</v>
      </c>
      <c r="DL34" s="20">
        <f t="shared" si="66"/>
        <v>-6.5369986646805238E-3</v>
      </c>
      <c r="DM34" s="21">
        <f t="shared" si="175"/>
        <v>-0.31082636902550898</v>
      </c>
      <c r="DN34" s="20" t="str">
        <f t="shared" si="67"/>
        <v>no</v>
      </c>
      <c r="DO34" s="20">
        <f t="shared" si="68"/>
        <v>-3.0245838930917313E-2</v>
      </c>
      <c r="DP34" s="20">
        <v>-2.935221787532377E-3</v>
      </c>
      <c r="DQ34" s="20">
        <f t="shared" si="69"/>
        <v>-1.6183249540010259E-2</v>
      </c>
      <c r="DR34" s="21">
        <f t="shared" si="176"/>
        <v>-0.76949391480424323</v>
      </c>
      <c r="DS34" s="20" t="str">
        <f t="shared" si="70"/>
        <v>no</v>
      </c>
      <c r="DT34" s="20">
        <f t="shared" si="71"/>
        <v>-2.1804720810712667E-2</v>
      </c>
      <c r="DU34" s="20">
        <v>-6.6508873220339831E-3</v>
      </c>
      <c r="DV34" s="20">
        <f t="shared" si="72"/>
        <v>-2.5311676064066566E-2</v>
      </c>
      <c r="DW34" s="21">
        <f t="shared" si="177"/>
        <v>-1.203539539858266</v>
      </c>
      <c r="DX34" s="20" t="str">
        <f t="shared" si="73"/>
        <v>no</v>
      </c>
      <c r="DY34" s="20">
        <f t="shared" si="74"/>
        <v>-2.7951345774472152E-2</v>
      </c>
      <c r="DZ34" s="20">
        <v>-0.15604600542354358</v>
      </c>
      <c r="EA34" s="20">
        <f t="shared" si="75"/>
        <v>-0.15962939914061977</v>
      </c>
      <c r="EB34" s="21">
        <f t="shared" si="178"/>
        <v>-7.5901845892494801</v>
      </c>
      <c r="EC34" s="20" t="str">
        <f t="shared" si="76"/>
        <v>yes</v>
      </c>
      <c r="ED34" s="20">
        <f t="shared" si="77"/>
        <v>-0.20278473328869637</v>
      </c>
      <c r="EE34" s="20">
        <v>-9.311401370117876E-3</v>
      </c>
      <c r="EF34" s="20">
        <f t="shared" si="78"/>
        <v>-2.2588517695064279E-2</v>
      </c>
      <c r="EG34" s="21">
        <f t="shared" si="179"/>
        <v>-1.0740566576463304</v>
      </c>
      <c r="EH34" s="20" t="str">
        <f t="shared" si="79"/>
        <v>no</v>
      </c>
      <c r="EI34" s="20">
        <f t="shared" si="80"/>
        <v>2.9553652882390133E-2</v>
      </c>
      <c r="EJ34" s="20">
        <v>-3.2642361412180111E-2</v>
      </c>
      <c r="EK34" s="20">
        <f t="shared" si="81"/>
        <v>-4.8613330756119288E-2</v>
      </c>
      <c r="EL34" s="21">
        <f t="shared" si="180"/>
        <v>-2.3115049979743461</v>
      </c>
      <c r="EM34" s="20" t="str">
        <f t="shared" si="82"/>
        <v>yes</v>
      </c>
      <c r="EN34" s="20">
        <f t="shared" si="83"/>
        <v>-4.4190007621855584E-2</v>
      </c>
      <c r="EO34" s="20">
        <v>-2.8238128554088571E-2</v>
      </c>
      <c r="EP34" s="20">
        <f t="shared" si="84"/>
        <v>-3.7597767529954883E-2</v>
      </c>
      <c r="EQ34" s="21">
        <f t="shared" si="181"/>
        <v>-1.787728308396739</v>
      </c>
      <c r="ER34" s="20" t="str">
        <f t="shared" si="85"/>
        <v>no</v>
      </c>
      <c r="ES34" s="20">
        <f t="shared" si="86"/>
        <v>-3.4526978991887336E-2</v>
      </c>
      <c r="ET34" s="20">
        <v>-4.1154283812141521E-2</v>
      </c>
      <c r="EU34" s="20">
        <f t="shared" si="87"/>
        <v>-3.8734503270222868E-2</v>
      </c>
      <c r="EV34" s="21">
        <f t="shared" si="182"/>
        <v>-1.8417787160552344</v>
      </c>
      <c r="EW34" s="20" t="str">
        <f t="shared" si="88"/>
        <v>no</v>
      </c>
      <c r="EX34" s="20">
        <f t="shared" si="89"/>
        <v>-2.1130137046813338E-2</v>
      </c>
      <c r="EY34" s="20">
        <v>-1.7690909280868482E-2</v>
      </c>
      <c r="EZ34" s="20">
        <f t="shared" si="90"/>
        <v>-2.4472381461116192E-2</v>
      </c>
      <c r="FA34" s="21">
        <f t="shared" si="183"/>
        <v>-1.1636320980245569</v>
      </c>
      <c r="FB34" s="20" t="str">
        <f t="shared" si="91"/>
        <v>no</v>
      </c>
      <c r="FC34" s="20">
        <f t="shared" si="92"/>
        <v>8.7664208194735208E-4</v>
      </c>
      <c r="FD34" s="20">
        <v>1.0876181833833869E-2</v>
      </c>
      <c r="FE34" s="20">
        <f t="shared" si="93"/>
        <v>5.4293614958133649E-3</v>
      </c>
      <c r="FF34" s="21">
        <f t="shared" si="184"/>
        <v>0.25815956319352407</v>
      </c>
      <c r="FG34" s="20" t="str">
        <f t="shared" si="94"/>
        <v>no</v>
      </c>
      <c r="FH34" s="20">
        <f t="shared" si="95"/>
        <v>8.8797949743247617E-2</v>
      </c>
      <c r="FI34" s="20">
        <v>9.7052838767680821E-3</v>
      </c>
      <c r="FJ34" s="20">
        <f t="shared" si="96"/>
        <v>-5.6547373084712155E-3</v>
      </c>
      <c r="FK34" s="21">
        <f t="shared" si="185"/>
        <v>-0.26887591011479683</v>
      </c>
      <c r="FL34" s="20" t="str">
        <f t="shared" si="97"/>
        <v>no</v>
      </c>
      <c r="FM34" s="20">
        <f t="shared" si="98"/>
        <v>3.4117698186161699E-2</v>
      </c>
      <c r="FN34" s="20">
        <v>4.9831161630262501E-2</v>
      </c>
      <c r="FO34" s="20">
        <f t="shared" si="99"/>
        <v>3.1764090190325209E-2</v>
      </c>
      <c r="FP34" s="21">
        <f t="shared" si="186"/>
        <v>1.5103440165288899</v>
      </c>
      <c r="FQ34" s="20" t="str">
        <f t="shared" si="100"/>
        <v>no</v>
      </c>
      <c r="FR34" s="20">
        <f t="shared" si="101"/>
        <v>3.7883296418554646E-2</v>
      </c>
      <c r="FS34" s="20">
        <v>-2.2447212687246683E-3</v>
      </c>
      <c r="FT34" s="20">
        <f t="shared" si="102"/>
        <v>-4.9738476248246885E-3</v>
      </c>
      <c r="FU34" s="21">
        <f t="shared" si="187"/>
        <v>-0.23650043033716392</v>
      </c>
      <c r="FV34" s="20" t="str">
        <f t="shared" si="103"/>
        <v>no</v>
      </c>
      <c r="FW34" s="20">
        <f t="shared" si="104"/>
        <v>4.1093197810614469E-2</v>
      </c>
      <c r="FX34" s="20">
        <v>8.4416765116893971E-2</v>
      </c>
      <c r="FY34" s="20">
        <f t="shared" si="105"/>
        <v>5.7288473455824565E-2</v>
      </c>
      <c r="FZ34" s="21">
        <f t="shared" si="188"/>
        <v>2.7239975261886418</v>
      </c>
      <c r="GA34" s="20" t="str">
        <f t="shared" si="106"/>
        <v>yes</v>
      </c>
      <c r="GB34" s="20">
        <f t="shared" si="107"/>
        <v>-1.6971596783665069E-2</v>
      </c>
      <c r="GC34" s="20">
        <v>2.5120225050877465E-2</v>
      </c>
      <c r="GD34" s="20">
        <f t="shared" si="108"/>
        <v>1.4354383025103688E-2</v>
      </c>
      <c r="GE34" s="21">
        <f t="shared" si="189"/>
        <v>0.68253352710642379</v>
      </c>
      <c r="GF34" s="20" t="str">
        <f t="shared" si="109"/>
        <v>no</v>
      </c>
      <c r="GG34" s="20">
        <f t="shared" si="110"/>
        <v>5.592203345921299E-3</v>
      </c>
      <c r="GH34" s="20">
        <v>0</v>
      </c>
      <c r="GI34" s="20">
        <f t="shared" si="111"/>
        <v>-6.3161771523126096E-3</v>
      </c>
      <c r="GJ34" s="21">
        <f t="shared" si="190"/>
        <v>-0.3003265735669467</v>
      </c>
      <c r="GK34" s="20" t="str">
        <f t="shared" si="112"/>
        <v>no</v>
      </c>
      <c r="GL34" s="20">
        <f t="shared" si="113"/>
        <v>-1.6878048120768738E-2</v>
      </c>
      <c r="GM34" s="20">
        <v>7.3132256803629791E-3</v>
      </c>
      <c r="GN34" s="20">
        <f t="shared" si="114"/>
        <v>-7.5201583080549209E-4</v>
      </c>
      <c r="GO34" s="21">
        <f t="shared" si="191"/>
        <v>-3.575744192849644E-2</v>
      </c>
      <c r="GP34" s="20" t="str">
        <f t="shared" si="115"/>
        <v>no</v>
      </c>
      <c r="GQ34" s="20">
        <f t="shared" si="116"/>
        <v>-1.1779692267942031E-2</v>
      </c>
      <c r="GR34" s="20">
        <v>-1.7550736097798503E-2</v>
      </c>
      <c r="GS34" s="20">
        <f t="shared" si="117"/>
        <v>-2.2865236629635705E-2</v>
      </c>
      <c r="GT34" s="21">
        <f t="shared" si="192"/>
        <v>-1.087214307828847</v>
      </c>
      <c r="GU34" s="20" t="str">
        <f t="shared" si="118"/>
        <v>no</v>
      </c>
      <c r="GV34" s="20">
        <f t="shared" si="119"/>
        <v>-2.6665582798898642E-3</v>
      </c>
      <c r="GW34" s="20">
        <v>9.6589057760171123E-3</v>
      </c>
      <c r="GX34" s="20">
        <f t="shared" si="120"/>
        <v>-1.3320467779160527E-3</v>
      </c>
      <c r="GY34" s="21">
        <f t="shared" si="193"/>
        <v>-6.3337210941897884E-2</v>
      </c>
      <c r="GZ34" s="20" t="str">
        <f t="shared" si="121"/>
        <v>no</v>
      </c>
      <c r="HA34" s="20">
        <f t="shared" si="122"/>
        <v>7.7637596818650595E-3</v>
      </c>
      <c r="HB34" s="20">
        <v>-5.4891207573017513E-2</v>
      </c>
      <c r="HC34" s="20">
        <f t="shared" si="123"/>
        <v>-5.6981906924639836E-2</v>
      </c>
      <c r="HD34" s="21">
        <f t="shared" si="194"/>
        <v>-2.7094206589379657</v>
      </c>
      <c r="HE34" s="20" t="str">
        <f t="shared" si="124"/>
        <v>yes</v>
      </c>
      <c r="HF34" s="20">
        <f t="shared" si="125"/>
        <v>-7.833486926880294E-2</v>
      </c>
      <c r="HG34" s="20">
        <v>-2.0840031450767189E-2</v>
      </c>
      <c r="HH34" s="20">
        <f t="shared" si="126"/>
        <v>-3.1806576249311103E-2</v>
      </c>
      <c r="HI34" s="21">
        <f t="shared" si="195"/>
        <v>-1.5123641771754173</v>
      </c>
      <c r="HJ34" s="20" t="str">
        <f t="shared" si="127"/>
        <v>no</v>
      </c>
      <c r="HK34" s="20">
        <f t="shared" si="128"/>
        <v>-6.27688195335879E-2</v>
      </c>
      <c r="HL34" s="20">
        <v>3.3631499191173135E-2</v>
      </c>
      <c r="HM34" s="20">
        <f t="shared" si="129"/>
        <v>-6.3176644257419076E-3</v>
      </c>
      <c r="HN34" s="21">
        <f t="shared" si="196"/>
        <v>-0.30039729161715439</v>
      </c>
      <c r="HO34" s="20" t="str">
        <f t="shared" si="130"/>
        <v>no</v>
      </c>
      <c r="HP34" s="20">
        <f t="shared" si="131"/>
        <v>0.12498690475122456</v>
      </c>
      <c r="HQ34" s="20">
        <v>1.6474845342301398E-3</v>
      </c>
      <c r="HR34" s="20">
        <f t="shared" si="132"/>
        <v>-1.8313829709669958E-2</v>
      </c>
      <c r="HS34" s="21">
        <f t="shared" si="197"/>
        <v>-0.87080042135612157</v>
      </c>
      <c r="HT34" s="20" t="str">
        <f t="shared" si="133"/>
        <v>no</v>
      </c>
      <c r="HU34" s="20">
        <f t="shared" si="134"/>
        <v>-1.9095631064417161E-2</v>
      </c>
      <c r="HV34" s="20">
        <v>5.4134900568902154E-2</v>
      </c>
      <c r="HW34" s="20">
        <f t="shared" si="135"/>
        <v>3.5940798164608614E-2</v>
      </c>
      <c r="HX34" s="21">
        <f t="shared" si="198"/>
        <v>1.7089414219621748</v>
      </c>
      <c r="HY34" s="20" t="str">
        <f t="shared" si="136"/>
        <v>no</v>
      </c>
      <c r="HZ34" s="20">
        <f t="shared" si="137"/>
        <v>5.8564574092049987E-2</v>
      </c>
      <c r="IA34" s="20">
        <v>1.4577161077111314E-2</v>
      </c>
      <c r="IB34" s="20">
        <f t="shared" si="138"/>
        <v>-3.7743269270666489E-3</v>
      </c>
      <c r="IC34" s="21">
        <f t="shared" si="199"/>
        <v>-0.17946467399388219</v>
      </c>
      <c r="ID34" s="20" t="str">
        <f t="shared" si="139"/>
        <v>no</v>
      </c>
      <c r="IE34" s="20">
        <f t="shared" si="140"/>
        <v>-2.1762150084951581E-2</v>
      </c>
      <c r="IF34" s="20">
        <v>1.8323132900648768E-3</v>
      </c>
      <c r="IG34" s="20">
        <f t="shared" si="141"/>
        <v>-9.8256592346892511E-3</v>
      </c>
      <c r="IH34" s="21">
        <f t="shared" si="200"/>
        <v>-0.46719819597051726</v>
      </c>
      <c r="II34" s="20" t="str">
        <f t="shared" si="142"/>
        <v>no</v>
      </c>
      <c r="IJ34" s="20">
        <f t="shared" si="143"/>
        <v>2.0677582843103733E-2</v>
      </c>
      <c r="IK34" s="20">
        <v>2.0441617097146533E-2</v>
      </c>
      <c r="IL34" s="20">
        <f t="shared" si="144"/>
        <v>5.2739494539194489E-3</v>
      </c>
      <c r="IM34" s="21">
        <f t="shared" si="201"/>
        <v>0.25076990883337791</v>
      </c>
      <c r="IN34" s="20" t="str">
        <f t="shared" si="145"/>
        <v>no</v>
      </c>
      <c r="IO34" s="20">
        <f t="shared" si="146"/>
        <v>1.9056047413717483E-2</v>
      </c>
      <c r="IP34" s="20">
        <v>-1.8933591202764208E-3</v>
      </c>
      <c r="IQ34" s="20">
        <f t="shared" si="147"/>
        <v>-1.2955672696770483E-2</v>
      </c>
      <c r="IR34" s="21">
        <f t="shared" si="202"/>
        <v>-0.616026545083729</v>
      </c>
      <c r="IS34" s="20" t="str">
        <f t="shared" si="148"/>
        <v>no</v>
      </c>
      <c r="IT34" s="20">
        <f t="shared" si="149"/>
        <v>1.5310342232798806E-2</v>
      </c>
      <c r="IU34" s="20">
        <v>2.0582189734607414E-2</v>
      </c>
      <c r="IV34" s="20">
        <f t="shared" si="150"/>
        <v>9.6928682368681747E-3</v>
      </c>
      <c r="IW34" s="21">
        <f t="shared" si="203"/>
        <v>0.46088414485788537</v>
      </c>
      <c r="IX34" s="20" t="str">
        <f t="shared" si="151"/>
        <v>no</v>
      </c>
      <c r="IY34" s="20">
        <f t="shared" si="152"/>
        <v>3.0693553418009766E-3</v>
      </c>
    </row>
    <row r="35" spans="1:259" x14ac:dyDescent="0.25">
      <c r="A35" s="13">
        <v>44615</v>
      </c>
      <c r="B35" s="7">
        <f>B34-1</f>
        <v>-1</v>
      </c>
      <c r="C35" s="14">
        <v>-1.8583735748788438E-2</v>
      </c>
      <c r="D35" s="14">
        <v>-2.6378528298115277E-2</v>
      </c>
      <c r="E35" s="14">
        <v>-2.062637307451758E-2</v>
      </c>
      <c r="F35" s="14">
        <f t="shared" si="204"/>
        <v>1.6530319321714112E-2</v>
      </c>
      <c r="G35" s="18">
        <f t="shared" si="153"/>
        <v>0.78599666256038903</v>
      </c>
      <c r="H35" s="14" t="str">
        <f t="shared" si="2"/>
        <v>no</v>
      </c>
      <c r="I35" s="14">
        <f t="shared" si="1"/>
        <v>9.4258811047025649E-3</v>
      </c>
      <c r="J35" s="14">
        <v>-4.2239796150659752E-2</v>
      </c>
      <c r="K35" s="14">
        <f t="shared" si="3"/>
        <v>-2.464827039666501E-2</v>
      </c>
      <c r="L35" s="18">
        <f t="shared" si="154"/>
        <v>-1.1719954038767959</v>
      </c>
      <c r="M35" s="14" t="str">
        <f t="shared" si="4"/>
        <v>no</v>
      </c>
      <c r="N35" s="14">
        <f t="shared" si="5"/>
        <v>-7.7748900638459684E-2</v>
      </c>
      <c r="O35" s="14">
        <v>-1.8535013950636021E-3</v>
      </c>
      <c r="P35" s="14">
        <f t="shared" si="6"/>
        <v>7.5973006667511885E-3</v>
      </c>
      <c r="Q35" s="18">
        <f t="shared" si="155"/>
        <v>0.36124244500771341</v>
      </c>
      <c r="R35" s="14" t="str">
        <f t="shared" si="7"/>
        <v>no</v>
      </c>
      <c r="S35" s="14">
        <f t="shared" si="8"/>
        <v>1.3120885737739387E-2</v>
      </c>
      <c r="T35" s="14">
        <v>-6.4222063962780908E-3</v>
      </c>
      <c r="U35" s="14">
        <f t="shared" si="9"/>
        <v>-1.0934854078910589E-2</v>
      </c>
      <c r="V35" s="18">
        <f t="shared" si="156"/>
        <v>-0.51993906737896856</v>
      </c>
      <c r="W35" s="14" t="str">
        <f t="shared" si="10"/>
        <v>no</v>
      </c>
      <c r="X35" s="14">
        <f t="shared" si="11"/>
        <v>-2.9289120946373023E-2</v>
      </c>
      <c r="Y35" s="14">
        <v>-4.5028529823369329E-2</v>
      </c>
      <c r="Z35" s="14">
        <f t="shared" si="12"/>
        <v>-1.83021896401118E-2</v>
      </c>
      <c r="AA35" s="18">
        <f t="shared" si="157"/>
        <v>-0.87024695014684705</v>
      </c>
      <c r="AB35" s="14" t="str">
        <f t="shared" si="13"/>
        <v>no</v>
      </c>
      <c r="AC35" s="14">
        <f t="shared" si="14"/>
        <v>-5.1156282944061632E-2</v>
      </c>
      <c r="AD35" s="14">
        <v>5.5329657627622517E-3</v>
      </c>
      <c r="AE35" s="14">
        <f t="shared" si="15"/>
        <v>1.5303747900404409E-2</v>
      </c>
      <c r="AF35" s="18">
        <f t="shared" si="158"/>
        <v>0.72767467707551281</v>
      </c>
      <c r="AG35" s="14" t="str">
        <f t="shared" si="16"/>
        <v>no</v>
      </c>
      <c r="AH35" s="14">
        <f t="shared" si="17"/>
        <v>7.3425896035138761E-3</v>
      </c>
      <c r="AI35" s="14">
        <v>1.6842007365989828E-2</v>
      </c>
      <c r="AJ35" s="14">
        <f t="shared" si="18"/>
        <v>2.8370156431881028E-2</v>
      </c>
      <c r="AK35" s="18">
        <f t="shared" si="159"/>
        <v>1.3489665769785242</v>
      </c>
      <c r="AL35" s="14" t="str">
        <f t="shared" si="19"/>
        <v>no</v>
      </c>
      <c r="AM35" s="14">
        <f t="shared" si="20"/>
        <v>2.5960655618476703E-2</v>
      </c>
      <c r="AN35" s="14">
        <v>-3.2539631662577909E-2</v>
      </c>
      <c r="AO35" s="14">
        <f t="shared" si="21"/>
        <v>-1.1560020193839997E-2</v>
      </c>
      <c r="AP35" s="18">
        <f t="shared" si="160"/>
        <v>-0.54966495895535739</v>
      </c>
      <c r="AQ35" s="14" t="str">
        <f t="shared" si="22"/>
        <v>no</v>
      </c>
      <c r="AR35" s="14">
        <f t="shared" si="23"/>
        <v>2.5207093789718332E-2</v>
      </c>
      <c r="AS35" s="14">
        <v>-2.4029993381940045E-2</v>
      </c>
      <c r="AT35" s="14">
        <f t="shared" si="24"/>
        <v>-1.6252794815385198E-2</v>
      </c>
      <c r="AU35" s="18">
        <f t="shared" si="161"/>
        <v>-0.77280070841649617</v>
      </c>
      <c r="AV35" s="14" t="str">
        <f t="shared" si="25"/>
        <v>no</v>
      </c>
      <c r="AW35" s="14">
        <f t="shared" si="26"/>
        <v>-6.1975480185774624E-2</v>
      </c>
      <c r="AX35" s="14">
        <v>-2.3005243533250275E-2</v>
      </c>
      <c r="AY35" s="14">
        <f t="shared" si="27"/>
        <v>2.6361792596709063E-2</v>
      </c>
      <c r="AZ35" s="18">
        <f t="shared" si="162"/>
        <v>1.2534713091055947</v>
      </c>
      <c r="BA35" s="14" t="str">
        <f t="shared" si="28"/>
        <v>no</v>
      </c>
      <c r="BB35" s="14">
        <f t="shared" si="29"/>
        <v>-2.8638601216654531E-2</v>
      </c>
      <c r="BC35" s="14">
        <v>-9.8653892132742928E-3</v>
      </c>
      <c r="BD35" s="14">
        <f t="shared" si="30"/>
        <v>7.9158165478538899E-3</v>
      </c>
      <c r="BE35" s="18">
        <f t="shared" si="163"/>
        <v>0.3763874893741791</v>
      </c>
      <c r="BF35" s="14" t="str">
        <f t="shared" si="31"/>
        <v>no</v>
      </c>
      <c r="BG35" s="14">
        <f t="shared" si="32"/>
        <v>2.2793096455447057E-2</v>
      </c>
      <c r="BH35" s="14">
        <v>-4.7050512298974896E-2</v>
      </c>
      <c r="BI35" s="14">
        <f t="shared" si="33"/>
        <v>-4.0883087598863888E-2</v>
      </c>
      <c r="BJ35" s="18">
        <f t="shared" si="164"/>
        <v>-1.9439412985604028</v>
      </c>
      <c r="BK35" s="14" t="str">
        <f t="shared" si="34"/>
        <v>no</v>
      </c>
      <c r="BL35" s="14">
        <f t="shared" si="35"/>
        <v>-0.137971366774397</v>
      </c>
      <c r="BM35" s="14">
        <v>-2.0762875258311043E-2</v>
      </c>
      <c r="BN35" s="14">
        <f t="shared" si="36"/>
        <v>-4.3850505768584791E-3</v>
      </c>
      <c r="BO35" s="18">
        <f t="shared" si="165"/>
        <v>-0.20850384384539974</v>
      </c>
      <c r="BP35" s="14" t="str">
        <f t="shared" si="37"/>
        <v>no</v>
      </c>
      <c r="BQ35" s="14">
        <f t="shared" si="38"/>
        <v>8.0932427657657985E-3</v>
      </c>
      <c r="BR35" s="14">
        <v>-5.4876335450963374E-3</v>
      </c>
      <c r="BS35" s="14">
        <f t="shared" si="39"/>
        <v>3.8161909225737653E-3</v>
      </c>
      <c r="BT35" s="18">
        <f t="shared" si="166"/>
        <v>0.18145525627542428</v>
      </c>
      <c r="BU35" s="14" t="str">
        <f t="shared" si="40"/>
        <v>no</v>
      </c>
      <c r="BV35" s="14">
        <f t="shared" si="41"/>
        <v>-4.475852420629269E-3</v>
      </c>
      <c r="BW35" s="14">
        <v>-8.8923665128594672E-3</v>
      </c>
      <c r="BX35" s="14">
        <f t="shared" si="42"/>
        <v>9.9047356106365687E-3</v>
      </c>
      <c r="BY35" s="18">
        <f t="shared" si="167"/>
        <v>0.47095818187111133</v>
      </c>
      <c r="BZ35" s="14" t="str">
        <f t="shared" si="43"/>
        <v>no</v>
      </c>
      <c r="CA35" s="14">
        <f t="shared" si="44"/>
        <v>5.8995943067222181E-2</v>
      </c>
      <c r="CB35" s="14">
        <v>-1.6275624243053156E-2</v>
      </c>
      <c r="CC35" s="14">
        <f t="shared" si="45"/>
        <v>2.0081672996902257E-3</v>
      </c>
      <c r="CD35" s="18">
        <f t="shared" si="168"/>
        <v>9.5485922848812368E-2</v>
      </c>
      <c r="CE35" s="14" t="str">
        <f t="shared" si="46"/>
        <v>no</v>
      </c>
      <c r="CF35" s="14">
        <f t="shared" si="47"/>
        <v>1.6323851710791509E-2</v>
      </c>
      <c r="CG35" s="14">
        <v>-1.8058456366550867E-2</v>
      </c>
      <c r="CH35" s="14">
        <f t="shared" si="48"/>
        <v>8.7077230011311721E-4</v>
      </c>
      <c r="CI35" s="18">
        <f t="shared" si="169"/>
        <v>4.1404168208649721E-2</v>
      </c>
      <c r="CJ35" s="14" t="str">
        <f t="shared" si="49"/>
        <v>no</v>
      </c>
      <c r="CK35" s="14">
        <f t="shared" si="50"/>
        <v>1.2679934645720533E-2</v>
      </c>
      <c r="CL35" s="14">
        <v>-1.6060302109403714E-2</v>
      </c>
      <c r="CM35" s="14">
        <f t="shared" si="51"/>
        <v>3.7238256775375678E-3</v>
      </c>
      <c r="CN35" s="18">
        <f t="shared" si="170"/>
        <v>0.1770634007448624</v>
      </c>
      <c r="CO35" s="14" t="str">
        <f t="shared" si="52"/>
        <v>no</v>
      </c>
      <c r="CP35" s="14">
        <f t="shared" si="53"/>
        <v>-2.483360591327197E-2</v>
      </c>
      <c r="CQ35" s="14">
        <v>-3.4212860856074278E-3</v>
      </c>
      <c r="CR35" s="14">
        <f t="shared" si="54"/>
        <v>-3.4378597164223959E-3</v>
      </c>
      <c r="CS35" s="18">
        <f t="shared" si="171"/>
        <v>-0.16346606565000157</v>
      </c>
      <c r="CT35" s="14" t="str">
        <f t="shared" si="55"/>
        <v>no</v>
      </c>
      <c r="CU35" s="14">
        <f t="shared" si="56"/>
        <v>-3.7685387876993607E-4</v>
      </c>
      <c r="CV35" s="14">
        <v>-2.1881620588312129E-2</v>
      </c>
      <c r="CW35" s="14">
        <f t="shared" si="57"/>
        <v>-9.6712313701447488E-3</v>
      </c>
      <c r="CX35" s="18">
        <f t="shared" si="172"/>
        <v>-0.45985533805132012</v>
      </c>
      <c r="CY35" s="14" t="str">
        <f t="shared" si="58"/>
        <v>no</v>
      </c>
      <c r="CZ35" s="14">
        <f t="shared" si="59"/>
        <v>-1.1854244816688736E-2</v>
      </c>
      <c r="DA35" s="14">
        <v>-1.4144871552385344E-2</v>
      </c>
      <c r="DB35" s="14">
        <f t="shared" si="60"/>
        <v>1.082861243533186E-2</v>
      </c>
      <c r="DC35" s="18">
        <f t="shared" si="173"/>
        <v>0.51488740590452153</v>
      </c>
      <c r="DD35" s="14" t="str">
        <f t="shared" si="61"/>
        <v>no</v>
      </c>
      <c r="DE35" s="14">
        <f t="shared" si="62"/>
        <v>9.5538350699107648E-3</v>
      </c>
      <c r="DF35" s="14">
        <v>-3.8313373080939184E-2</v>
      </c>
      <c r="DG35" s="14">
        <f t="shared" si="63"/>
        <v>-1.081224180643154E-2</v>
      </c>
      <c r="DH35" s="18">
        <f t="shared" si="174"/>
        <v>-0.51410900232808465</v>
      </c>
      <c r="DI35" s="14" t="str">
        <f t="shared" si="64"/>
        <v>no</v>
      </c>
      <c r="DJ35" s="14">
        <f t="shared" si="65"/>
        <v>-3.5670221529544591E-2</v>
      </c>
      <c r="DK35" s="14">
        <v>-1.8410418828116022E-2</v>
      </c>
      <c r="DL35" s="14">
        <f t="shared" si="66"/>
        <v>1.4020659734216047E-3</v>
      </c>
      <c r="DM35" s="18">
        <f t="shared" si="175"/>
        <v>6.6666538882359017E-2</v>
      </c>
      <c r="DN35" s="14" t="str">
        <f t="shared" si="67"/>
        <v>no</v>
      </c>
      <c r="DO35" s="14">
        <f t="shared" si="68"/>
        <v>-2.3708840266236788E-2</v>
      </c>
      <c r="DP35" s="14">
        <v>-8.9866873022014584E-3</v>
      </c>
      <c r="DQ35" s="14">
        <f t="shared" si="69"/>
        <v>9.7751665651134266E-3</v>
      </c>
      <c r="DR35" s="18">
        <f t="shared" si="176"/>
        <v>0.46479733068788298</v>
      </c>
      <c r="DS35" s="14" t="str">
        <f t="shared" si="70"/>
        <v>no</v>
      </c>
      <c r="DT35" s="14">
        <f t="shared" si="71"/>
        <v>-5.6214712707024078E-3</v>
      </c>
      <c r="DU35" s="14">
        <v>6.9687080504816333E-3</v>
      </c>
      <c r="DV35" s="14">
        <f t="shared" si="72"/>
        <v>1.8186458843903873E-2</v>
      </c>
      <c r="DW35" s="18">
        <f t="shared" si="177"/>
        <v>0.86474409095795057</v>
      </c>
      <c r="DX35" s="14" t="str">
        <f t="shared" si="73"/>
        <v>no</v>
      </c>
      <c r="DY35" s="14">
        <f t="shared" si="74"/>
        <v>-2.6396697104055858E-3</v>
      </c>
      <c r="DZ35" s="14">
        <v>-2.6804685925751286E-2</v>
      </c>
      <c r="EA35" s="14">
        <f t="shared" si="75"/>
        <v>-2.3551293286424545E-2</v>
      </c>
      <c r="EB35" s="18">
        <f t="shared" si="178"/>
        <v>-1.1198354709212639</v>
      </c>
      <c r="EC35" s="14" t="str">
        <f t="shared" si="76"/>
        <v>no</v>
      </c>
      <c r="ED35" s="14">
        <f t="shared" si="77"/>
        <v>-4.3155334148076589E-2</v>
      </c>
      <c r="EE35" s="14">
        <v>-6.7982099427646861E-3</v>
      </c>
      <c r="EF35" s="14">
        <f t="shared" si="78"/>
        <v>1.5268257043943426E-2</v>
      </c>
      <c r="EG35" s="18">
        <f t="shared" si="179"/>
        <v>0.72598712983659774</v>
      </c>
      <c r="EH35" s="14" t="str">
        <f t="shared" si="79"/>
        <v>no</v>
      </c>
      <c r="EI35" s="14">
        <f t="shared" si="80"/>
        <v>5.2142170577454412E-2</v>
      </c>
      <c r="EJ35" s="14">
        <v>-2.0744870888288934E-2</v>
      </c>
      <c r="EK35" s="14">
        <f t="shared" si="81"/>
        <v>-3.0796368534385596E-4</v>
      </c>
      <c r="EL35" s="18">
        <f t="shared" si="180"/>
        <v>-1.4643300238737816E-2</v>
      </c>
      <c r="EM35" s="14" t="str">
        <f t="shared" si="82"/>
        <v>no</v>
      </c>
      <c r="EN35" s="14">
        <f t="shared" si="83"/>
        <v>4.4233231342637033E-3</v>
      </c>
      <c r="EO35" s="14">
        <v>-2.1161241462344424E-2</v>
      </c>
      <c r="EP35" s="14">
        <f t="shared" si="84"/>
        <v>-7.6012966251884119E-3</v>
      </c>
      <c r="EQ35" s="18">
        <f t="shared" si="181"/>
        <v>-0.36143244799157964</v>
      </c>
      <c r="ER35" s="14" t="str">
        <f t="shared" si="85"/>
        <v>no</v>
      </c>
      <c r="ES35" s="14">
        <f t="shared" si="86"/>
        <v>3.0707885380675433E-3</v>
      </c>
      <c r="ET35" s="14">
        <v>5.2794219260374918E-3</v>
      </c>
      <c r="EU35" s="14">
        <f t="shared" si="87"/>
        <v>1.7698004110008737E-3</v>
      </c>
      <c r="EV35" s="18">
        <f t="shared" si="182"/>
        <v>8.4151865996769257E-2</v>
      </c>
      <c r="EW35" s="14" t="str">
        <f t="shared" si="88"/>
        <v>no</v>
      </c>
      <c r="EX35" s="14">
        <f t="shared" si="89"/>
        <v>1.760436622340953E-2</v>
      </c>
      <c r="EY35" s="14">
        <v>-1.1140805189124409E-2</v>
      </c>
      <c r="EZ35" s="14">
        <f t="shared" si="90"/>
        <v>-5.6075577592516676E-3</v>
      </c>
      <c r="FA35" s="18">
        <f t="shared" si="183"/>
        <v>-0.26663257969231935</v>
      </c>
      <c r="FB35" s="14" t="str">
        <f t="shared" si="91"/>
        <v>no</v>
      </c>
      <c r="FC35" s="14">
        <f t="shared" si="92"/>
        <v>2.5349023543063544E-2</v>
      </c>
      <c r="FD35" s="14">
        <v>1.3866459792904486E-2</v>
      </c>
      <c r="FE35" s="14">
        <f t="shared" si="93"/>
        <v>3.1472539642635522E-2</v>
      </c>
      <c r="FF35" s="18">
        <f t="shared" si="184"/>
        <v>1.4964811411063488</v>
      </c>
      <c r="FG35" s="14" t="str">
        <f t="shared" si="94"/>
        <v>no</v>
      </c>
      <c r="FH35" s="14">
        <f t="shared" si="95"/>
        <v>8.3368588247434247E-2</v>
      </c>
      <c r="FI35" s="14">
        <v>-1.296081054971656E-2</v>
      </c>
      <c r="FJ35" s="14">
        <f t="shared" si="96"/>
        <v>1.0109321024380249E-2</v>
      </c>
      <c r="FK35" s="18">
        <f t="shared" si="185"/>
        <v>0.48068597050492423</v>
      </c>
      <c r="FL35" s="14" t="str">
        <f t="shared" si="97"/>
        <v>no</v>
      </c>
      <c r="FM35" s="14">
        <f t="shared" si="98"/>
        <v>3.9772435494632913E-2</v>
      </c>
      <c r="FN35" s="14">
        <v>-2.6234404182191261E-2</v>
      </c>
      <c r="FO35" s="14">
        <f t="shared" si="99"/>
        <v>-1.83691311324417E-3</v>
      </c>
      <c r="FP35" s="18">
        <f t="shared" si="186"/>
        <v>-8.7342993702895749E-2</v>
      </c>
      <c r="FQ35" s="14" t="str">
        <f t="shared" si="100"/>
        <v>no</v>
      </c>
      <c r="FR35" s="14">
        <f t="shared" si="101"/>
        <v>6.1192062282294409E-3</v>
      </c>
      <c r="FS35" s="14">
        <v>2.7274391314292625E-2</v>
      </c>
      <c r="FT35" s="14">
        <f t="shared" si="102"/>
        <v>4.6326356229291585E-2</v>
      </c>
      <c r="FU35" s="18">
        <f t="shared" si="187"/>
        <v>2.2027621291607993</v>
      </c>
      <c r="FV35" s="14" t="str">
        <f t="shared" si="103"/>
        <v>yes</v>
      </c>
      <c r="FW35" s="14">
        <f t="shared" si="104"/>
        <v>4.6067045435439158E-2</v>
      </c>
      <c r="FX35" s="14">
        <v>-5.7377802831489737E-2</v>
      </c>
      <c r="FY35" s="14">
        <f t="shared" si="105"/>
        <v>-1.687006737326853E-2</v>
      </c>
      <c r="FZ35" s="18">
        <f t="shared" si="188"/>
        <v>-0.80215127091586014</v>
      </c>
      <c r="GA35" s="14" t="str">
        <f t="shared" si="106"/>
        <v>no</v>
      </c>
      <c r="GB35" s="14">
        <f t="shared" si="107"/>
        <v>-7.4260070239489634E-2</v>
      </c>
      <c r="GC35" s="14">
        <v>-2.1326731231071247E-2</v>
      </c>
      <c r="GD35" s="14">
        <f t="shared" si="108"/>
        <v>-6.9009183189677383E-3</v>
      </c>
      <c r="GE35" s="18">
        <f t="shared" si="189"/>
        <v>-0.32813030781477004</v>
      </c>
      <c r="GF35" s="14" t="str">
        <f t="shared" si="109"/>
        <v>no</v>
      </c>
      <c r="GG35" s="14">
        <f t="shared" si="110"/>
        <v>-8.7621796791823893E-3</v>
      </c>
      <c r="GH35" s="14">
        <v>6.7633735247599486E-3</v>
      </c>
      <c r="GI35" s="14">
        <f t="shared" si="111"/>
        <v>1.5843129311460258E-2</v>
      </c>
      <c r="GJ35" s="18">
        <f t="shared" si="190"/>
        <v>0.75332160988340546</v>
      </c>
      <c r="GK35" s="14" t="str">
        <f t="shared" si="112"/>
        <v>no</v>
      </c>
      <c r="GL35" s="14">
        <f t="shared" si="113"/>
        <v>-1.0561870968456129E-2</v>
      </c>
      <c r="GM35" s="14">
        <v>-2.5205529723158402E-2</v>
      </c>
      <c r="GN35" s="14">
        <f t="shared" si="114"/>
        <v>-1.7399834939782356E-2</v>
      </c>
      <c r="GO35" s="18">
        <f t="shared" si="191"/>
        <v>-0.82734107705987281</v>
      </c>
      <c r="GP35" s="14" t="str">
        <f t="shared" si="115"/>
        <v>no</v>
      </c>
      <c r="GQ35" s="14">
        <f t="shared" si="116"/>
        <v>-1.1027676437136539E-2</v>
      </c>
      <c r="GR35" s="14">
        <v>-9.9093672606185464E-3</v>
      </c>
      <c r="GS35" s="14">
        <f t="shared" si="117"/>
        <v>-4.3852561788212657E-3</v>
      </c>
      <c r="GT35" s="18">
        <f t="shared" si="192"/>
        <v>-0.20851361996970932</v>
      </c>
      <c r="GU35" s="14" t="str">
        <f t="shared" si="118"/>
        <v>no</v>
      </c>
      <c r="GV35" s="14">
        <f t="shared" si="119"/>
        <v>2.0198678349745841E-2</v>
      </c>
      <c r="GW35" s="14">
        <v>-1.5440106360656541E-2</v>
      </c>
      <c r="GX35" s="14">
        <f t="shared" si="120"/>
        <v>1.9925026904153639E-3</v>
      </c>
      <c r="GY35" s="18">
        <f t="shared" si="193"/>
        <v>9.4741089650449375E-2</v>
      </c>
      <c r="GZ35" s="14" t="str">
        <f t="shared" si="121"/>
        <v>no</v>
      </c>
      <c r="HA35" s="14">
        <f t="shared" si="122"/>
        <v>9.0958064597811122E-3</v>
      </c>
      <c r="HB35" s="14">
        <v>0</v>
      </c>
      <c r="HC35" s="14">
        <f t="shared" si="123"/>
        <v>-2.3471795458846305E-3</v>
      </c>
      <c r="HD35" s="18">
        <f t="shared" si="194"/>
        <v>-0.11160554455060731</v>
      </c>
      <c r="HE35" s="14" t="str">
        <f t="shared" si="124"/>
        <v>no</v>
      </c>
      <c r="HF35" s="14">
        <f t="shared" si="125"/>
        <v>-2.1352962344163107E-2</v>
      </c>
      <c r="HG35" s="14">
        <v>-4.2195047831018302E-2</v>
      </c>
      <c r="HH35" s="14">
        <f t="shared" si="126"/>
        <v>-2.774417942567009E-2</v>
      </c>
      <c r="HI35" s="18">
        <f t="shared" si="195"/>
        <v>-1.3192021285038336</v>
      </c>
      <c r="HJ35" s="14" t="str">
        <f t="shared" si="127"/>
        <v>no</v>
      </c>
      <c r="HK35" s="14">
        <f t="shared" si="128"/>
        <v>-3.0962243284276797E-2</v>
      </c>
      <c r="HL35" s="14">
        <v>-3.2760778267135041E-2</v>
      </c>
      <c r="HM35" s="14">
        <f t="shared" si="129"/>
        <v>8.7081765160591379E-3</v>
      </c>
      <c r="HN35" s="18">
        <f t="shared" si="196"/>
        <v>0.41406324617203388</v>
      </c>
      <c r="HO35" s="14" t="str">
        <f t="shared" si="130"/>
        <v>no</v>
      </c>
      <c r="HP35" s="14">
        <f t="shared" si="131"/>
        <v>0.13130456917696648</v>
      </c>
      <c r="HQ35" s="14">
        <v>-3.0180291049314474E-2</v>
      </c>
      <c r="HR35" s="14">
        <f t="shared" si="132"/>
        <v>1.5358644289565765E-3</v>
      </c>
      <c r="HS35" s="18">
        <f t="shared" si="197"/>
        <v>7.3028493389074342E-2</v>
      </c>
      <c r="HT35" s="14" t="str">
        <f t="shared" si="133"/>
        <v>no</v>
      </c>
      <c r="HU35" s="14">
        <f t="shared" si="134"/>
        <v>-7.8180135474720421E-4</v>
      </c>
      <c r="HV35" s="14">
        <v>-4.1770492518487558E-2</v>
      </c>
      <c r="HW35" s="14">
        <f t="shared" si="135"/>
        <v>-1.205222676509277E-2</v>
      </c>
      <c r="HX35" s="18">
        <f t="shared" si="198"/>
        <v>-0.5730687852678219</v>
      </c>
      <c r="HY35" s="14" t="str">
        <f t="shared" si="136"/>
        <v>no</v>
      </c>
      <c r="HZ35" s="14">
        <f t="shared" si="137"/>
        <v>2.2623775927441376E-2</v>
      </c>
      <c r="IA35" s="14">
        <v>-1.3350035238236897E-2</v>
      </c>
      <c r="IB35" s="14">
        <f t="shared" si="138"/>
        <v>1.1607511764453763E-2</v>
      </c>
      <c r="IC35" s="18">
        <f t="shared" si="199"/>
        <v>0.55192312561721601</v>
      </c>
      <c r="ID35" s="14" t="str">
        <f t="shared" si="139"/>
        <v>no</v>
      </c>
      <c r="IE35" s="14">
        <f t="shared" si="140"/>
        <v>-1.7987823157884934E-2</v>
      </c>
      <c r="IF35" s="14">
        <v>-1.1331971117057638E-2</v>
      </c>
      <c r="IG35" s="14">
        <f t="shared" si="141"/>
        <v>4.8251354128252578E-3</v>
      </c>
      <c r="IH35" s="18">
        <f t="shared" si="200"/>
        <v>0.22942934477380261</v>
      </c>
      <c r="II35" s="14" t="str">
        <f t="shared" si="142"/>
        <v>no</v>
      </c>
      <c r="IJ35" s="14">
        <f t="shared" si="143"/>
        <v>3.0503242077792984E-2</v>
      </c>
      <c r="IK35" s="14">
        <v>-1.8572907109606955E-2</v>
      </c>
      <c r="IL35" s="14">
        <f t="shared" si="144"/>
        <v>2.2841497855779977E-3</v>
      </c>
      <c r="IM35" s="18">
        <f t="shared" si="201"/>
        <v>0.10860855578839279</v>
      </c>
      <c r="IN35" s="14" t="str">
        <f t="shared" si="145"/>
        <v>no</v>
      </c>
      <c r="IO35" s="14">
        <f t="shared" si="146"/>
        <v>1.3782097959798033E-2</v>
      </c>
      <c r="IP35" s="14">
        <v>-2.019122080525532E-2</v>
      </c>
      <c r="IQ35" s="14">
        <f t="shared" si="147"/>
        <v>-6.931286633604131E-3</v>
      </c>
      <c r="IR35" s="18">
        <f t="shared" si="202"/>
        <v>-0.32957428439424447</v>
      </c>
      <c r="IS35" s="14" t="str">
        <f t="shared" si="148"/>
        <v>no</v>
      </c>
      <c r="IT35" s="14">
        <f t="shared" si="149"/>
        <v>2.8266014929569289E-2</v>
      </c>
      <c r="IU35" s="14">
        <v>-1.6120873646306547E-2</v>
      </c>
      <c r="IV35" s="14">
        <f t="shared" si="150"/>
        <v>-5.5496573122535905E-4</v>
      </c>
      <c r="IW35" s="18">
        <f t="shared" si="203"/>
        <v>-2.6387948356540653E-2</v>
      </c>
      <c r="IX35" s="14" t="str">
        <f t="shared" si="151"/>
        <v>no</v>
      </c>
      <c r="IY35" s="14">
        <f t="shared" si="152"/>
        <v>-6.6235128950671981E-3</v>
      </c>
    </row>
    <row r="36" spans="1:259" x14ac:dyDescent="0.25">
      <c r="A36" s="13">
        <v>44614</v>
      </c>
      <c r="B36" s="7">
        <f t="shared" ref="B36:B99" si="205">B35-1</f>
        <v>-2</v>
      </c>
      <c r="C36" s="14">
        <v>-1.0194735435016016E-2</v>
      </c>
      <c r="D36" s="14">
        <v>-9.9720636294191121E-3</v>
      </c>
      <c r="E36" s="14">
        <v>-9.4443212482863189E-3</v>
      </c>
      <c r="F36" s="14">
        <f t="shared" si="204"/>
        <v>1.248606013191582E-2</v>
      </c>
      <c r="G36" s="18">
        <f t="shared" si="153"/>
        <v>0.59369703641009297</v>
      </c>
      <c r="H36" s="14" t="str">
        <f t="shared" si="2"/>
        <v>no</v>
      </c>
      <c r="I36" s="14">
        <f t="shared" si="1"/>
        <v>-7.104438217011547E-3</v>
      </c>
      <c r="J36" s="14">
        <v>-4.5304319075474969E-2</v>
      </c>
      <c r="K36" s="14">
        <f t="shared" si="3"/>
        <v>-3.6439167279251922E-2</v>
      </c>
      <c r="L36" s="18">
        <f t="shared" si="154"/>
        <v>-1.7326382697489118</v>
      </c>
      <c r="M36" s="14" t="str">
        <f t="shared" si="4"/>
        <v>no</v>
      </c>
      <c r="N36" s="14">
        <f t="shared" si="5"/>
        <v>-5.3100630241794677E-2</v>
      </c>
      <c r="O36" s="14">
        <v>2.8947479536563666E-3</v>
      </c>
      <c r="P36" s="14">
        <f t="shared" si="6"/>
        <v>7.5284993662572911E-3</v>
      </c>
      <c r="Q36" s="18">
        <f t="shared" si="155"/>
        <v>0.35797102649996676</v>
      </c>
      <c r="R36" s="14" t="str">
        <f t="shared" si="7"/>
        <v>no</v>
      </c>
      <c r="S36" s="14">
        <f t="shared" si="8"/>
        <v>5.523585070988199E-3</v>
      </c>
      <c r="T36" s="14">
        <v>2.2183925546756028E-3</v>
      </c>
      <c r="U36" s="14">
        <f t="shared" si="9"/>
        <v>-1.5435232037878054E-3</v>
      </c>
      <c r="V36" s="18">
        <f t="shared" si="156"/>
        <v>-7.3392658856146709E-2</v>
      </c>
      <c r="W36" s="14" t="str">
        <f t="shared" si="10"/>
        <v>no</v>
      </c>
      <c r="X36" s="14">
        <f t="shared" si="11"/>
        <v>-1.8354266867462436E-2</v>
      </c>
      <c r="Y36" s="14">
        <v>-3.4473547586797632E-2</v>
      </c>
      <c r="Z36" s="14">
        <f t="shared" si="12"/>
        <v>-1.7671005502456514E-2</v>
      </c>
      <c r="AA36" s="18">
        <f t="shared" si="157"/>
        <v>-0.84023490887874963</v>
      </c>
      <c r="AB36" s="14" t="str">
        <f t="shared" si="13"/>
        <v>no</v>
      </c>
      <c r="AC36" s="14">
        <f t="shared" si="14"/>
        <v>-3.2854093303949831E-2</v>
      </c>
      <c r="AD36" s="14">
        <v>-1.7135094458979074E-3</v>
      </c>
      <c r="AE36" s="14">
        <f t="shared" si="15"/>
        <v>2.9366287276126543E-3</v>
      </c>
      <c r="AF36" s="18">
        <f t="shared" si="158"/>
        <v>0.13963313921289461</v>
      </c>
      <c r="AG36" s="14" t="str">
        <f t="shared" si="16"/>
        <v>no</v>
      </c>
      <c r="AH36" s="14">
        <f t="shared" si="17"/>
        <v>-7.9611582968905324E-3</v>
      </c>
      <c r="AI36" s="14">
        <v>1.0055043474782772E-2</v>
      </c>
      <c r="AJ36" s="14">
        <f t="shared" si="18"/>
        <v>1.5862848627100065E-2</v>
      </c>
      <c r="AK36" s="18">
        <f t="shared" si="159"/>
        <v>0.75425923945844353</v>
      </c>
      <c r="AL36" s="14" t="str">
        <f t="shared" si="19"/>
        <v>no</v>
      </c>
      <c r="AM36" s="14">
        <f t="shared" si="20"/>
        <v>-2.409500813404325E-3</v>
      </c>
      <c r="AN36" s="14">
        <v>2.7080071398889852E-2</v>
      </c>
      <c r="AO36" s="14">
        <f t="shared" si="21"/>
        <v>3.9528536816099712E-2</v>
      </c>
      <c r="AP36" s="18">
        <f t="shared" si="160"/>
        <v>1.8795340494443702</v>
      </c>
      <c r="AQ36" s="14" t="str">
        <f t="shared" si="22"/>
        <v>no</v>
      </c>
      <c r="AR36" s="14">
        <f t="shared" si="23"/>
        <v>3.6767113983558329E-2</v>
      </c>
      <c r="AS36" s="14">
        <v>-3.8625699306951635E-3</v>
      </c>
      <c r="AT36" s="14">
        <f t="shared" si="24"/>
        <v>4.6490448311495682E-4</v>
      </c>
      <c r="AU36" s="18">
        <f t="shared" si="161"/>
        <v>2.2105645089246059E-2</v>
      </c>
      <c r="AV36" s="14" t="str">
        <f t="shared" si="25"/>
        <v>no</v>
      </c>
      <c r="AW36" s="14">
        <f t="shared" si="26"/>
        <v>-4.5722685370389426E-2</v>
      </c>
      <c r="AX36" s="14">
        <v>-6.7800387949950691E-2</v>
      </c>
      <c r="AY36" s="14">
        <f t="shared" si="27"/>
        <v>-3.8046013926057803E-2</v>
      </c>
      <c r="AZ36" s="18">
        <f t="shared" si="162"/>
        <v>-1.8090418816244995</v>
      </c>
      <c r="BA36" s="14" t="str">
        <f t="shared" si="28"/>
        <v>no</v>
      </c>
      <c r="BB36" s="14">
        <f t="shared" si="29"/>
        <v>-5.5000393813363593E-2</v>
      </c>
      <c r="BC36" s="14">
        <v>-1.1263465594488722E-2</v>
      </c>
      <c r="BD36" s="14">
        <f t="shared" si="30"/>
        <v>-8.5181099094797097E-4</v>
      </c>
      <c r="BE36" s="18">
        <f t="shared" si="163"/>
        <v>-4.0502580923399673E-2</v>
      </c>
      <c r="BF36" s="14" t="str">
        <f t="shared" si="31"/>
        <v>no</v>
      </c>
      <c r="BG36" s="14">
        <f t="shared" si="32"/>
        <v>1.4877279907593167E-2</v>
      </c>
      <c r="BH36" s="14">
        <v>-4.2392379007260929E-2</v>
      </c>
      <c r="BI36" s="14">
        <f t="shared" si="33"/>
        <v>-3.9818880192197571E-2</v>
      </c>
      <c r="BJ36" s="18">
        <f t="shared" si="164"/>
        <v>-1.8933395253198217</v>
      </c>
      <c r="BK36" s="14" t="str">
        <f t="shared" si="34"/>
        <v>no</v>
      </c>
      <c r="BL36" s="14">
        <f t="shared" si="35"/>
        <v>-9.7088279175533115E-2</v>
      </c>
      <c r="BM36" s="14">
        <v>-5.4856539750734361E-3</v>
      </c>
      <c r="BN36" s="14">
        <f t="shared" si="36"/>
        <v>3.6629441703215594E-3</v>
      </c>
      <c r="BO36" s="18">
        <f t="shared" si="165"/>
        <v>0.17416855881518656</v>
      </c>
      <c r="BP36" s="14" t="str">
        <f t="shared" si="37"/>
        <v>no</v>
      </c>
      <c r="BQ36" s="14">
        <f t="shared" si="38"/>
        <v>1.2478293342624278E-2</v>
      </c>
      <c r="BR36" s="14">
        <v>-4.7977743945211487E-3</v>
      </c>
      <c r="BS36" s="14">
        <f t="shared" si="39"/>
        <v>-9.1767702012852774E-5</v>
      </c>
      <c r="BT36" s="18">
        <f t="shared" si="166"/>
        <v>-4.3634430835337995E-3</v>
      </c>
      <c r="BU36" s="14" t="str">
        <f t="shared" si="40"/>
        <v>no</v>
      </c>
      <c r="BV36" s="14">
        <f t="shared" si="41"/>
        <v>-8.2920433432030344E-3</v>
      </c>
      <c r="BW36" s="14">
        <v>1.8256452496644874E-2</v>
      </c>
      <c r="BX36" s="14">
        <f t="shared" si="42"/>
        <v>2.9977592649767959E-2</v>
      </c>
      <c r="BY36" s="18">
        <f t="shared" si="167"/>
        <v>1.4253982222449393</v>
      </c>
      <c r="BZ36" s="14" t="str">
        <f t="shared" si="43"/>
        <v>no</v>
      </c>
      <c r="CA36" s="14">
        <f t="shared" si="44"/>
        <v>4.9091207456585614E-2</v>
      </c>
      <c r="CB36" s="14">
        <v>-1.0487813286882267E-2</v>
      </c>
      <c r="CC36" s="14">
        <f t="shared" si="45"/>
        <v>-9.8500207968777245E-5</v>
      </c>
      <c r="CD36" s="18">
        <f t="shared" si="168"/>
        <v>-4.6835655874634969E-3</v>
      </c>
      <c r="CE36" s="14" t="str">
        <f t="shared" si="46"/>
        <v>no</v>
      </c>
      <c r="CF36" s="14">
        <f t="shared" si="47"/>
        <v>1.4315684411101284E-2</v>
      </c>
      <c r="CG36" s="14">
        <v>-7.8460948334648146E-4</v>
      </c>
      <c r="CH36" s="14">
        <f t="shared" si="48"/>
        <v>1.0511644032276024E-2</v>
      </c>
      <c r="CI36" s="18">
        <f t="shared" si="169"/>
        <v>0.49981594224491033</v>
      </c>
      <c r="CJ36" s="14" t="str">
        <f t="shared" si="49"/>
        <v>no</v>
      </c>
      <c r="CK36" s="14">
        <f t="shared" si="50"/>
        <v>1.1809162345607416E-2</v>
      </c>
      <c r="CL36" s="14">
        <v>1.5628653082834121E-2</v>
      </c>
      <c r="CM36" s="14">
        <f t="shared" si="51"/>
        <v>2.6603151735414114E-2</v>
      </c>
      <c r="CN36" s="18">
        <f t="shared" si="170"/>
        <v>1.264947643821732</v>
      </c>
      <c r="CO36" s="14" t="str">
        <f t="shared" si="52"/>
        <v>no</v>
      </c>
      <c r="CP36" s="14">
        <f t="shared" si="53"/>
        <v>-2.8557431590809538E-2</v>
      </c>
      <c r="CQ36" s="14">
        <v>-1.1956821181998992E-2</v>
      </c>
      <c r="CR36" s="14">
        <f t="shared" si="54"/>
        <v>-1.2418869839580918E-2</v>
      </c>
      <c r="CS36" s="18">
        <f t="shared" si="171"/>
        <v>-0.59050221938908609</v>
      </c>
      <c r="CT36" s="14" t="str">
        <f t="shared" si="55"/>
        <v>no</v>
      </c>
      <c r="CU36" s="14">
        <f t="shared" si="56"/>
        <v>3.0610058376524599E-3</v>
      </c>
      <c r="CV36" s="14">
        <v>-1.4006551929321303E-2</v>
      </c>
      <c r="CW36" s="14">
        <f t="shared" si="57"/>
        <v>-8.177162255975215E-3</v>
      </c>
      <c r="CX36" s="18">
        <f t="shared" si="172"/>
        <v>-0.38881416125873303</v>
      </c>
      <c r="CY36" s="14" t="str">
        <f t="shared" si="58"/>
        <v>no</v>
      </c>
      <c r="CZ36" s="14">
        <f t="shared" si="59"/>
        <v>-2.1830134465439868E-3</v>
      </c>
      <c r="DA36" s="14">
        <v>-8.196470726428276E-3</v>
      </c>
      <c r="DB36" s="14">
        <f t="shared" si="60"/>
        <v>5.6501157919814551E-3</v>
      </c>
      <c r="DC36" s="18">
        <f t="shared" si="173"/>
        <v>0.26865616260319564</v>
      </c>
      <c r="DD36" s="14" t="str">
        <f t="shared" si="61"/>
        <v>no</v>
      </c>
      <c r="DE36" s="14">
        <f t="shared" si="62"/>
        <v>-1.2747773654210965E-3</v>
      </c>
      <c r="DF36" s="14">
        <v>-3.0728645043072243E-2</v>
      </c>
      <c r="DG36" s="14">
        <f t="shared" si="63"/>
        <v>-1.2633027519681664E-2</v>
      </c>
      <c r="DH36" s="18">
        <f t="shared" si="174"/>
        <v>-0.60068515769444286</v>
      </c>
      <c r="DI36" s="14" t="str">
        <f t="shared" si="64"/>
        <v>no</v>
      </c>
      <c r="DJ36" s="14">
        <f t="shared" si="65"/>
        <v>-2.4857979723113047E-2</v>
      </c>
      <c r="DK36" s="14">
        <v>-2.3769573503184493E-2</v>
      </c>
      <c r="DL36" s="14">
        <f t="shared" si="66"/>
        <v>-1.1982453482175571E-2</v>
      </c>
      <c r="DM36" s="18">
        <f t="shared" si="175"/>
        <v>-0.56975115017309264</v>
      </c>
      <c r="DN36" s="14" t="str">
        <f t="shared" si="67"/>
        <v>no</v>
      </c>
      <c r="DO36" s="14">
        <f t="shared" si="68"/>
        <v>-2.5110906239658393E-2</v>
      </c>
      <c r="DP36" s="14">
        <v>-5.1281986833982595E-3</v>
      </c>
      <c r="DQ36" s="14">
        <f t="shared" si="69"/>
        <v>5.6009844051321646E-3</v>
      </c>
      <c r="DR36" s="18">
        <f t="shared" si="176"/>
        <v>0.26632002466545002</v>
      </c>
      <c r="DS36" s="14" t="str">
        <f t="shared" si="70"/>
        <v>no</v>
      </c>
      <c r="DT36" s="14">
        <f t="shared" si="71"/>
        <v>-1.5396637835815834E-2</v>
      </c>
      <c r="DU36" s="14">
        <v>-2.5111152138895271E-2</v>
      </c>
      <c r="DV36" s="14">
        <f t="shared" si="72"/>
        <v>-2.139122574513596E-2</v>
      </c>
      <c r="DW36" s="18">
        <f t="shared" si="177"/>
        <v>-1.0171268755629377</v>
      </c>
      <c r="DX36" s="14" t="str">
        <f t="shared" si="73"/>
        <v>no</v>
      </c>
      <c r="DY36" s="14">
        <f t="shared" si="74"/>
        <v>-2.0826128554309459E-2</v>
      </c>
      <c r="DZ36" s="14">
        <v>-3.9368624301721764E-2</v>
      </c>
      <c r="EA36" s="14">
        <f t="shared" si="75"/>
        <v>-3.7830878556631357E-2</v>
      </c>
      <c r="EB36" s="18">
        <f t="shared" si="178"/>
        <v>-1.7988124553758631</v>
      </c>
      <c r="EC36" s="14" t="str">
        <f t="shared" si="76"/>
        <v>no</v>
      </c>
      <c r="ED36" s="14">
        <f t="shared" si="77"/>
        <v>-1.9604040861652045E-2</v>
      </c>
      <c r="EE36" s="14">
        <v>-7.483558819104735E-3</v>
      </c>
      <c r="EF36" s="14">
        <f t="shared" si="78"/>
        <v>5.7136667171909326E-3</v>
      </c>
      <c r="EG36" s="18">
        <f t="shared" si="179"/>
        <v>0.27167793212531605</v>
      </c>
      <c r="EH36" s="14" t="str">
        <f t="shared" si="79"/>
        <v>no</v>
      </c>
      <c r="EI36" s="14">
        <f t="shared" si="80"/>
        <v>3.6873913533510987E-2</v>
      </c>
      <c r="EJ36" s="14">
        <v>3.7679838035146779E-4</v>
      </c>
      <c r="EK36" s="14">
        <f t="shared" si="81"/>
        <v>1.1677386694978127E-2</v>
      </c>
      <c r="EL36" s="18">
        <f t="shared" si="180"/>
        <v>0.55524559393255246</v>
      </c>
      <c r="EM36" s="14" t="str">
        <f t="shared" si="82"/>
        <v>no</v>
      </c>
      <c r="EN36" s="14">
        <f t="shared" si="83"/>
        <v>4.7312868196075593E-3</v>
      </c>
      <c r="EO36" s="14">
        <v>-1.7762859664653453E-3</v>
      </c>
      <c r="EP36" s="14">
        <f t="shared" si="84"/>
        <v>6.0321389699445416E-3</v>
      </c>
      <c r="EQ36" s="18">
        <f t="shared" si="181"/>
        <v>0.28682090201662419</v>
      </c>
      <c r="ER36" s="14" t="str">
        <f t="shared" si="85"/>
        <v>no</v>
      </c>
      <c r="ES36" s="14">
        <f t="shared" si="86"/>
        <v>1.0672085163255955E-2</v>
      </c>
      <c r="ET36" s="14">
        <v>7.5653306935797898E-4</v>
      </c>
      <c r="EU36" s="14">
        <f t="shared" si="87"/>
        <v>-1.2651437164760634E-3</v>
      </c>
      <c r="EV36" s="18">
        <f t="shared" si="182"/>
        <v>-6.015605140205596E-2</v>
      </c>
      <c r="EW36" s="14" t="str">
        <f t="shared" si="88"/>
        <v>no</v>
      </c>
      <c r="EX36" s="14">
        <f t="shared" si="89"/>
        <v>1.5834565812408656E-2</v>
      </c>
      <c r="EY36" s="14">
        <v>-4.1660393032088546E-3</v>
      </c>
      <c r="EZ36" s="14">
        <f t="shared" si="90"/>
        <v>-1.7230903485411248E-3</v>
      </c>
      <c r="FA36" s="18">
        <f t="shared" si="183"/>
        <v>-8.1930859101087411E-2</v>
      </c>
      <c r="FB36" s="14" t="str">
        <f t="shared" si="91"/>
        <v>no</v>
      </c>
      <c r="FC36" s="14">
        <f t="shared" si="92"/>
        <v>3.0956581302315211E-2</v>
      </c>
      <c r="FD36" s="14">
        <v>-9.4012358392785537E-3</v>
      </c>
      <c r="FE36" s="14">
        <f t="shared" si="93"/>
        <v>2.4198692359789012E-3</v>
      </c>
      <c r="FF36" s="18">
        <f t="shared" si="184"/>
        <v>0.11506185127431319</v>
      </c>
      <c r="FG36" s="14" t="str">
        <f t="shared" si="94"/>
        <v>no</v>
      </c>
      <c r="FH36" s="14">
        <f t="shared" si="95"/>
        <v>5.1896048604798725E-2</v>
      </c>
      <c r="FI36" s="14">
        <v>-1.6392648624153343E-3</v>
      </c>
      <c r="FJ36" s="14">
        <f t="shared" si="96"/>
        <v>1.178707081262808E-2</v>
      </c>
      <c r="FK36" s="18">
        <f t="shared" si="185"/>
        <v>0.5604609408796315</v>
      </c>
      <c r="FL36" s="14" t="str">
        <f t="shared" si="97"/>
        <v>no</v>
      </c>
      <c r="FM36" s="14">
        <f t="shared" si="98"/>
        <v>2.9663114470252661E-2</v>
      </c>
      <c r="FN36" s="14">
        <v>-7.2958035827059057E-4</v>
      </c>
      <c r="FO36" s="14">
        <f t="shared" si="99"/>
        <v>1.3011706028305356E-2</v>
      </c>
      <c r="FP36" s="18">
        <f t="shared" si="186"/>
        <v>0.61869086213177882</v>
      </c>
      <c r="FQ36" s="14" t="str">
        <f t="shared" si="100"/>
        <v>no</v>
      </c>
      <c r="FR36" s="14">
        <f t="shared" si="101"/>
        <v>7.9561193414736109E-3</v>
      </c>
      <c r="FS36" s="14">
        <v>-6.899285683757686E-2</v>
      </c>
      <c r="FT36" s="14">
        <f t="shared" si="102"/>
        <v>-5.5406714553899672E-2</v>
      </c>
      <c r="FU36" s="18">
        <f t="shared" si="187"/>
        <v>-2.6345221695502863</v>
      </c>
      <c r="FV36" s="14" t="str">
        <f t="shared" si="103"/>
        <v>yes</v>
      </c>
      <c r="FW36" s="14">
        <f t="shared" si="104"/>
        <v>-2.5931079385242695E-4</v>
      </c>
      <c r="FX36" s="14">
        <v>2.5540924467737459E-2</v>
      </c>
      <c r="FY36" s="14">
        <f t="shared" si="105"/>
        <v>4.9075840560758019E-2</v>
      </c>
      <c r="FZ36" s="18">
        <f t="shared" si="188"/>
        <v>2.3334967790024339</v>
      </c>
      <c r="GA36" s="14" t="str">
        <f t="shared" si="106"/>
        <v>yes</v>
      </c>
      <c r="GB36" s="14">
        <f t="shared" si="107"/>
        <v>-5.7390002866221104E-2</v>
      </c>
      <c r="GC36" s="14">
        <v>-6.5503339208853283E-4</v>
      </c>
      <c r="GD36" s="14">
        <f t="shared" si="108"/>
        <v>7.4490982063426196E-3</v>
      </c>
      <c r="GE36" s="18">
        <f t="shared" si="189"/>
        <v>0.35419559751509677</v>
      </c>
      <c r="GF36" s="14" t="str">
        <f t="shared" si="109"/>
        <v>no</v>
      </c>
      <c r="GG36" s="14">
        <f t="shared" si="110"/>
        <v>-1.861261360214651E-3</v>
      </c>
      <c r="GH36" s="14">
        <v>-3.8512074709087588E-2</v>
      </c>
      <c r="GI36" s="14">
        <f t="shared" si="111"/>
        <v>-3.3295827763196756E-2</v>
      </c>
      <c r="GJ36" s="18">
        <f t="shared" si="190"/>
        <v>-1.5831762829094853</v>
      </c>
      <c r="GK36" s="14" t="str">
        <f t="shared" si="112"/>
        <v>no</v>
      </c>
      <c r="GL36" s="14">
        <f t="shared" si="113"/>
        <v>-2.6405000279916387E-2</v>
      </c>
      <c r="GM36" s="14">
        <v>-2.1342122090418736E-3</v>
      </c>
      <c r="GN36" s="14">
        <f t="shared" si="114"/>
        <v>1.6887747430653229E-3</v>
      </c>
      <c r="GO36" s="18">
        <f t="shared" si="191"/>
        <v>8.0299193623077608E-2</v>
      </c>
      <c r="GP36" s="14" t="str">
        <f t="shared" si="115"/>
        <v>no</v>
      </c>
      <c r="GQ36" s="14">
        <f t="shared" si="116"/>
        <v>6.3721585026458166E-3</v>
      </c>
      <c r="GR36" s="14">
        <v>3.8088444858670524E-3</v>
      </c>
      <c r="GS36" s="14">
        <f t="shared" si="117"/>
        <v>6.6130767556914181E-3</v>
      </c>
      <c r="GT36" s="18">
        <f t="shared" si="192"/>
        <v>0.31444379010883788</v>
      </c>
      <c r="GU36" s="14" t="str">
        <f t="shared" si="118"/>
        <v>no</v>
      </c>
      <c r="GV36" s="14">
        <f t="shared" si="119"/>
        <v>2.4583934528567108E-2</v>
      </c>
      <c r="GW36" s="14">
        <v>-1.1313191341227173E-2</v>
      </c>
      <c r="GX36" s="14">
        <f t="shared" si="120"/>
        <v>-1.0132894786857045E-3</v>
      </c>
      <c r="GY36" s="18">
        <f t="shared" si="193"/>
        <v>-4.8180687435863345E-2</v>
      </c>
      <c r="GZ36" s="14" t="str">
        <f t="shared" si="121"/>
        <v>no</v>
      </c>
      <c r="HA36" s="14">
        <f t="shared" si="122"/>
        <v>7.1033037693657482E-3</v>
      </c>
      <c r="HB36" s="14">
        <v>-2.7431368631611764E-2</v>
      </c>
      <c r="HC36" s="14">
        <f t="shared" si="123"/>
        <v>-2.9714186147475206E-2</v>
      </c>
      <c r="HD36" s="18">
        <f t="shared" si="194"/>
        <v>-1.412873562093526</v>
      </c>
      <c r="HE36" s="14" t="str">
        <f t="shared" si="124"/>
        <v>no</v>
      </c>
      <c r="HF36" s="14">
        <f t="shared" si="125"/>
        <v>-1.9005782798278477E-2</v>
      </c>
      <c r="HG36" s="14">
        <v>-2.0047252626661963E-2</v>
      </c>
      <c r="HH36" s="14">
        <f t="shared" si="126"/>
        <v>-1.1974718097717397E-2</v>
      </c>
      <c r="HI36" s="18">
        <f t="shared" si="195"/>
        <v>-0.56938334201104701</v>
      </c>
      <c r="HJ36" s="14" t="str">
        <f t="shared" si="127"/>
        <v>no</v>
      </c>
      <c r="HK36" s="14">
        <f t="shared" si="128"/>
        <v>-3.2180638586067085E-3</v>
      </c>
      <c r="HL36" s="14">
        <v>-3.4783439876386918E-3</v>
      </c>
      <c r="HM36" s="14">
        <f t="shared" si="129"/>
        <v>1.7559265615828927E-2</v>
      </c>
      <c r="HN36" s="18">
        <f t="shared" si="196"/>
        <v>0.83492181260668963</v>
      </c>
      <c r="HO36" s="14" t="str">
        <f t="shared" si="130"/>
        <v>no</v>
      </c>
      <c r="HP36" s="14">
        <f t="shared" si="131"/>
        <v>0.12259639266090736</v>
      </c>
      <c r="HQ36" s="14">
        <v>-3.6648459791507958E-2</v>
      </c>
      <c r="HR36" s="14">
        <f t="shared" si="132"/>
        <v>-1.7900427903613691E-2</v>
      </c>
      <c r="HS36" s="18">
        <f t="shared" si="197"/>
        <v>-0.85114366618201942</v>
      </c>
      <c r="HT36" s="14" t="str">
        <f t="shared" si="133"/>
        <v>no</v>
      </c>
      <c r="HU36" s="14">
        <f t="shared" si="134"/>
        <v>-2.3176657837037807E-3</v>
      </c>
      <c r="HV36" s="14">
        <v>-2.2278583771697062E-2</v>
      </c>
      <c r="HW36" s="14">
        <f t="shared" si="135"/>
        <v>-4.5836139559121067E-3</v>
      </c>
      <c r="HX36" s="18">
        <f t="shared" si="198"/>
        <v>-0.21794529202346682</v>
      </c>
      <c r="HY36" s="14" t="str">
        <f t="shared" si="136"/>
        <v>no</v>
      </c>
      <c r="HZ36" s="14">
        <f t="shared" si="137"/>
        <v>3.4676002692534146E-2</v>
      </c>
      <c r="IA36" s="14">
        <v>-2.3302002546745908E-2</v>
      </c>
      <c r="IB36" s="14">
        <f t="shared" si="138"/>
        <v>-9.2125750856756929E-3</v>
      </c>
      <c r="IC36" s="18">
        <f t="shared" si="199"/>
        <v>-0.43804678723999529</v>
      </c>
      <c r="ID36" s="14" t="str">
        <f t="shared" si="139"/>
        <v>no</v>
      </c>
      <c r="IE36" s="14">
        <f t="shared" si="140"/>
        <v>-2.9595334922338699E-2</v>
      </c>
      <c r="IF36" s="14">
        <v>-1.1204995092746693E-2</v>
      </c>
      <c r="IG36" s="14">
        <f t="shared" si="141"/>
        <v>-2.0279010285646614E-3</v>
      </c>
      <c r="IH36" s="18">
        <f t="shared" si="200"/>
        <v>-9.6424237755700054E-2</v>
      </c>
      <c r="II36" s="14" t="str">
        <f t="shared" si="142"/>
        <v>no</v>
      </c>
      <c r="IJ36" s="14">
        <f t="shared" si="143"/>
        <v>2.5678106664967726E-2</v>
      </c>
      <c r="IK36" s="14">
        <v>-3.3456560867833517E-2</v>
      </c>
      <c r="IL36" s="14">
        <f t="shared" si="144"/>
        <v>-2.1639673366293924E-2</v>
      </c>
      <c r="IM36" s="18">
        <f t="shared" si="201"/>
        <v>-1.0289402590342849</v>
      </c>
      <c r="IN36" s="14" t="str">
        <f t="shared" si="145"/>
        <v>no</v>
      </c>
      <c r="IO36" s="14">
        <f t="shared" si="146"/>
        <v>1.1497948174220035E-2</v>
      </c>
      <c r="IP36" s="14">
        <v>-1.3847448530072299E-2</v>
      </c>
      <c r="IQ36" s="14">
        <f t="shared" si="147"/>
        <v>-6.6910236147651615E-3</v>
      </c>
      <c r="IR36" s="18">
        <f t="shared" si="202"/>
        <v>-0.31815006885014141</v>
      </c>
      <c r="IS36" s="14" t="str">
        <f t="shared" si="148"/>
        <v>no</v>
      </c>
      <c r="IT36" s="14">
        <f t="shared" si="149"/>
        <v>3.5197301563173418E-2</v>
      </c>
      <c r="IU36" s="14">
        <v>-6.3971754934014991E-3</v>
      </c>
      <c r="IV36" s="14">
        <f t="shared" si="150"/>
        <v>2.5299653442343835E-3</v>
      </c>
      <c r="IW36" s="18">
        <f t="shared" si="203"/>
        <v>0.12029678787569054</v>
      </c>
      <c r="IX36" s="14" t="str">
        <f t="shared" si="151"/>
        <v>no</v>
      </c>
      <c r="IY36" s="14">
        <f t="shared" si="152"/>
        <v>-6.0685471638418391E-3</v>
      </c>
    </row>
    <row r="37" spans="1:259" x14ac:dyDescent="0.25">
      <c r="A37" s="13">
        <v>44610</v>
      </c>
      <c r="B37" s="7">
        <f t="shared" si="205"/>
        <v>-3</v>
      </c>
      <c r="C37" s="14">
        <v>-7.1919616638663423E-3</v>
      </c>
      <c r="D37" s="14">
        <v>-1.1511328430760319E-2</v>
      </c>
      <c r="E37" s="14">
        <v>-3.3659734164525446E-2</v>
      </c>
      <c r="F37" s="14">
        <f t="shared" si="204"/>
        <v>-1.717948577278432E-2</v>
      </c>
      <c r="G37" s="18">
        <f t="shared" si="153"/>
        <v>-0.81686374105155313</v>
      </c>
      <c r="H37" s="14" t="str">
        <f t="shared" si="2"/>
        <v>no</v>
      </c>
      <c r="I37" s="14">
        <f t="shared" si="1"/>
        <v>-1.9590498348927367E-2</v>
      </c>
      <c r="J37" s="14">
        <v>1.016040242192276E-3</v>
      </c>
      <c r="K37" s="14">
        <f t="shared" si="3"/>
        <v>6.7576581419364051E-3</v>
      </c>
      <c r="L37" s="18">
        <f t="shared" si="154"/>
        <v>0.3213184599107477</v>
      </c>
      <c r="M37" s="14" t="str">
        <f t="shared" si="4"/>
        <v>no</v>
      </c>
      <c r="N37" s="14">
        <f t="shared" si="5"/>
        <v>-1.6661462962542756E-2</v>
      </c>
      <c r="O37" s="14">
        <v>-4.1134125559610787E-3</v>
      </c>
      <c r="P37" s="14">
        <f t="shared" si="6"/>
        <v>-1.2038848652274879E-3</v>
      </c>
      <c r="Q37" s="18">
        <f t="shared" si="155"/>
        <v>-5.7243267220662974E-2</v>
      </c>
      <c r="R37" s="14" t="str">
        <f t="shared" si="7"/>
        <v>no</v>
      </c>
      <c r="S37" s="14">
        <f t="shared" si="8"/>
        <v>-2.0049142952690926E-3</v>
      </c>
      <c r="T37" s="14">
        <v>9.8755506044884665E-4</v>
      </c>
      <c r="U37" s="14">
        <f t="shared" si="9"/>
        <v>-2.505642370830956E-3</v>
      </c>
      <c r="V37" s="18">
        <f t="shared" si="156"/>
        <v>-0.11914025994984907</v>
      </c>
      <c r="W37" s="14" t="str">
        <f t="shared" si="10"/>
        <v>no</v>
      </c>
      <c r="X37" s="14">
        <f t="shared" si="11"/>
        <v>-1.6810743663674632E-2</v>
      </c>
      <c r="Y37" s="14">
        <v>-9.3291035394859178E-3</v>
      </c>
      <c r="Z37" s="14">
        <f t="shared" si="12"/>
        <v>3.9212965103997254E-3</v>
      </c>
      <c r="AA37" s="18">
        <f t="shared" si="157"/>
        <v>0.18645289967479484</v>
      </c>
      <c r="AB37" s="14" t="str">
        <f t="shared" si="13"/>
        <v>no</v>
      </c>
      <c r="AC37" s="14">
        <f t="shared" si="14"/>
        <v>-1.5183087801493316E-2</v>
      </c>
      <c r="AD37" s="14">
        <v>-7.0245842042578575E-3</v>
      </c>
      <c r="AE37" s="14">
        <f t="shared" si="15"/>
        <v>-4.2073384865559905E-3</v>
      </c>
      <c r="AF37" s="18">
        <f t="shared" si="158"/>
        <v>-0.20005384919279176</v>
      </c>
      <c r="AG37" s="14" t="str">
        <f t="shared" si="16"/>
        <v>no</v>
      </c>
      <c r="AH37" s="14">
        <f t="shared" si="17"/>
        <v>-1.0897787024503187E-2</v>
      </c>
      <c r="AI37" s="14">
        <v>-6.5589972900030706E-3</v>
      </c>
      <c r="AJ37" s="14">
        <f t="shared" si="18"/>
        <v>-2.7987422656117113E-3</v>
      </c>
      <c r="AK37" s="18">
        <f t="shared" si="159"/>
        <v>-0.13307680495003277</v>
      </c>
      <c r="AL37" s="14" t="str">
        <f t="shared" si="19"/>
        <v>no</v>
      </c>
      <c r="AM37" s="14">
        <f t="shared" si="20"/>
        <v>-1.827234944050439E-2</v>
      </c>
      <c r="AN37" s="14">
        <v>-1.1279162647167038E-2</v>
      </c>
      <c r="AO37" s="14">
        <f t="shared" si="21"/>
        <v>-1.8843509006239156E-3</v>
      </c>
      <c r="AP37" s="18">
        <f t="shared" si="160"/>
        <v>-8.9598603037117794E-2</v>
      </c>
      <c r="AQ37" s="14" t="str">
        <f t="shared" si="22"/>
        <v>no</v>
      </c>
      <c r="AR37" s="14">
        <f t="shared" si="23"/>
        <v>-2.7614228325413843E-3</v>
      </c>
      <c r="AS37" s="14">
        <v>-1.4430458210197891E-2</v>
      </c>
      <c r="AT37" s="14">
        <f t="shared" si="24"/>
        <v>-1.1337784227442374E-2</v>
      </c>
      <c r="AU37" s="18">
        <f t="shared" si="161"/>
        <v>-0.53909790792084045</v>
      </c>
      <c r="AV37" s="14" t="str">
        <f t="shared" si="25"/>
        <v>no</v>
      </c>
      <c r="AW37" s="14">
        <f t="shared" si="26"/>
        <v>-4.6187589853504386E-2</v>
      </c>
      <c r="AX37" s="14">
        <v>-1.4485371855194874E-2</v>
      </c>
      <c r="AY37" s="14">
        <f t="shared" si="27"/>
        <v>8.2488108286366268E-3</v>
      </c>
      <c r="AZ37" s="18">
        <f t="shared" si="162"/>
        <v>0.39222096410948676</v>
      </c>
      <c r="BA37" s="14" t="str">
        <f t="shared" si="28"/>
        <v>no</v>
      </c>
      <c r="BB37" s="14">
        <f t="shared" si="29"/>
        <v>-1.6954379887305786E-2</v>
      </c>
      <c r="BC37" s="14">
        <v>4.8652476009563113E-3</v>
      </c>
      <c r="BD37" s="14">
        <f t="shared" si="30"/>
        <v>1.2639031887002931E-2</v>
      </c>
      <c r="BE37" s="18">
        <f t="shared" si="163"/>
        <v>0.60097065808820138</v>
      </c>
      <c r="BF37" s="14" t="str">
        <f t="shared" si="31"/>
        <v>no</v>
      </c>
      <c r="BG37" s="14">
        <f t="shared" si="32"/>
        <v>1.5729090898541138E-2</v>
      </c>
      <c r="BH37" s="14">
        <v>-3.049738804048532E-2</v>
      </c>
      <c r="BI37" s="14">
        <f t="shared" si="33"/>
        <v>-2.9210305482357833E-2</v>
      </c>
      <c r="BJ37" s="18">
        <f t="shared" si="164"/>
        <v>-1.3889146467572253</v>
      </c>
      <c r="BK37" s="14" t="str">
        <f t="shared" si="34"/>
        <v>no</v>
      </c>
      <c r="BL37" s="14">
        <f t="shared" si="35"/>
        <v>-5.7269398983335551E-2</v>
      </c>
      <c r="BM37" s="14">
        <v>-2.2611693097701938E-3</v>
      </c>
      <c r="BN37" s="14">
        <f t="shared" si="36"/>
        <v>4.2997865640498709E-3</v>
      </c>
      <c r="BO37" s="18">
        <f t="shared" si="165"/>
        <v>0.20444964330639145</v>
      </c>
      <c r="BP37" s="14" t="str">
        <f t="shared" si="37"/>
        <v>no</v>
      </c>
      <c r="BQ37" s="14">
        <f t="shared" si="38"/>
        <v>8.8153491723027191E-3</v>
      </c>
      <c r="BR37" s="14">
        <v>-9.5269778453400625E-3</v>
      </c>
      <c r="BS37" s="14">
        <f t="shared" si="39"/>
        <v>-6.4667222677906779E-3</v>
      </c>
      <c r="BT37" s="18">
        <f t="shared" si="166"/>
        <v>-0.30748481147074175</v>
      </c>
      <c r="BU37" s="14" t="str">
        <f t="shared" si="40"/>
        <v>no</v>
      </c>
      <c r="BV37" s="14">
        <f t="shared" si="41"/>
        <v>-8.2002756411901807E-3</v>
      </c>
      <c r="BW37" s="14">
        <v>-1.0528483019895308E-2</v>
      </c>
      <c r="BX37" s="14">
        <f t="shared" si="42"/>
        <v>-1.3401253456816458E-3</v>
      </c>
      <c r="BY37" s="18">
        <f t="shared" si="167"/>
        <v>-6.37213370545546E-2</v>
      </c>
      <c r="BZ37" s="14" t="str">
        <f t="shared" si="43"/>
        <v>no</v>
      </c>
      <c r="CA37" s="14">
        <f t="shared" si="44"/>
        <v>1.9113614806817655E-2</v>
      </c>
      <c r="CB37" s="14">
        <v>6.2794995140205345E-3</v>
      </c>
      <c r="CC37" s="14">
        <f t="shared" si="45"/>
        <v>1.3843048856916902E-2</v>
      </c>
      <c r="CD37" s="18">
        <f t="shared" si="168"/>
        <v>0.65822020672670412</v>
      </c>
      <c r="CE37" s="14" t="str">
        <f t="shared" si="46"/>
        <v>no</v>
      </c>
      <c r="CF37" s="14">
        <f t="shared" si="47"/>
        <v>1.4414184619070061E-2</v>
      </c>
      <c r="CG37" s="14">
        <v>5.978637558329147E-3</v>
      </c>
      <c r="CH37" s="14">
        <f t="shared" si="48"/>
        <v>1.4542730301260286E-2</v>
      </c>
      <c r="CI37" s="18">
        <f t="shared" si="169"/>
        <v>0.69148921196527358</v>
      </c>
      <c r="CJ37" s="14" t="str">
        <f t="shared" si="49"/>
        <v>no</v>
      </c>
      <c r="CK37" s="14">
        <f t="shared" si="50"/>
        <v>1.2975183133313913E-3</v>
      </c>
      <c r="CL37" s="14">
        <v>-6.0389746804365242E-2</v>
      </c>
      <c r="CM37" s="14">
        <f t="shared" si="51"/>
        <v>-5.2568582555026007E-2</v>
      </c>
      <c r="CN37" s="18">
        <f t="shared" si="170"/>
        <v>-2.4995724304916926</v>
      </c>
      <c r="CO37" s="14" t="str">
        <f t="shared" si="52"/>
        <v>yes</v>
      </c>
      <c r="CP37" s="14">
        <f t="shared" si="53"/>
        <v>-5.5160583326223651E-2</v>
      </c>
      <c r="CQ37" s="14">
        <v>5.2964755843279811E-3</v>
      </c>
      <c r="CR37" s="14">
        <f t="shared" si="54"/>
        <v>4.6749727991926256E-3</v>
      </c>
      <c r="CS37" s="18">
        <f t="shared" si="171"/>
        <v>0.22228929436947953</v>
      </c>
      <c r="CT37" s="14" t="str">
        <f t="shared" si="55"/>
        <v>no</v>
      </c>
      <c r="CU37" s="14">
        <f t="shared" si="56"/>
        <v>1.5479875677233378E-2</v>
      </c>
      <c r="CV37" s="14">
        <v>8.1869021434428299E-3</v>
      </c>
      <c r="CW37" s="14">
        <f t="shared" si="57"/>
        <v>1.1732265431016728E-2</v>
      </c>
      <c r="CX37" s="18">
        <f t="shared" si="172"/>
        <v>0.55785501136317717</v>
      </c>
      <c r="CY37" s="14" t="str">
        <f t="shared" si="58"/>
        <v>no</v>
      </c>
      <c r="CZ37" s="14">
        <f t="shared" si="59"/>
        <v>5.9941488094312281E-3</v>
      </c>
      <c r="DA37" s="14">
        <v>-1.4012189340997365E-2</v>
      </c>
      <c r="DB37" s="14">
        <f t="shared" si="60"/>
        <v>-4.1483843967229494E-3</v>
      </c>
      <c r="DC37" s="18">
        <f t="shared" si="173"/>
        <v>-0.1972506536252272</v>
      </c>
      <c r="DD37" s="14" t="str">
        <f t="shared" si="61"/>
        <v>no</v>
      </c>
      <c r="DE37" s="14">
        <f t="shared" si="62"/>
        <v>-6.9248931574025516E-3</v>
      </c>
      <c r="DF37" s="14">
        <v>6.8801027735093342E-4</v>
      </c>
      <c r="DG37" s="14">
        <f t="shared" si="63"/>
        <v>1.5417001392386834E-2</v>
      </c>
      <c r="DH37" s="18">
        <f t="shared" si="174"/>
        <v>0.73305974344894731</v>
      </c>
      <c r="DI37" s="14" t="str">
        <f t="shared" si="64"/>
        <v>no</v>
      </c>
      <c r="DJ37" s="14">
        <f t="shared" si="65"/>
        <v>-1.2224952203431384E-2</v>
      </c>
      <c r="DK37" s="14">
        <v>1.053377864756546E-2</v>
      </c>
      <c r="DL37" s="14">
        <f t="shared" si="66"/>
        <v>1.9448285250344189E-2</v>
      </c>
      <c r="DM37" s="18">
        <f t="shared" si="175"/>
        <v>0.92474240828566534</v>
      </c>
      <c r="DN37" s="14" t="str">
        <f t="shared" si="67"/>
        <v>no</v>
      </c>
      <c r="DO37" s="14">
        <f t="shared" si="68"/>
        <v>-1.3128452757482822E-2</v>
      </c>
      <c r="DP37" s="14">
        <v>-8.6894201968352961E-3</v>
      </c>
      <c r="DQ37" s="14">
        <f t="shared" si="69"/>
        <v>-8.3546564861324869E-4</v>
      </c>
      <c r="DR37" s="18">
        <f t="shared" si="176"/>
        <v>-3.9725379692530371E-2</v>
      </c>
      <c r="DS37" s="14" t="str">
        <f t="shared" si="70"/>
        <v>no</v>
      </c>
      <c r="DT37" s="14">
        <f t="shared" si="71"/>
        <v>-2.0997622240947998E-2</v>
      </c>
      <c r="DU37" s="14">
        <v>-2.1770073440588816E-2</v>
      </c>
      <c r="DV37" s="14">
        <f t="shared" si="72"/>
        <v>-2.0733931717934081E-2</v>
      </c>
      <c r="DW37" s="18">
        <f t="shared" si="177"/>
        <v>-0.9858733406706679</v>
      </c>
      <c r="DX37" s="14" t="str">
        <f t="shared" si="73"/>
        <v>no</v>
      </c>
      <c r="DY37" s="14">
        <f t="shared" si="74"/>
        <v>5.6509719082650095E-4</v>
      </c>
      <c r="DZ37" s="14">
        <v>-1.4458108068348069E-2</v>
      </c>
      <c r="EA37" s="14">
        <f t="shared" si="75"/>
        <v>-1.3534464040015211E-2</v>
      </c>
      <c r="EB37" s="18">
        <f t="shared" si="178"/>
        <v>-0.64354737243469318</v>
      </c>
      <c r="EC37" s="14" t="str">
        <f t="shared" si="76"/>
        <v>no</v>
      </c>
      <c r="ED37" s="14">
        <f t="shared" si="77"/>
        <v>1.8226837694979313E-2</v>
      </c>
      <c r="EE37" s="14">
        <v>-9.2401565091519856E-3</v>
      </c>
      <c r="EF37" s="14">
        <f t="shared" si="78"/>
        <v>7.8239688491369211E-4</v>
      </c>
      <c r="EG37" s="18">
        <f t="shared" si="179"/>
        <v>3.7202024254425495E-2</v>
      </c>
      <c r="EH37" s="14" t="str">
        <f t="shared" si="79"/>
        <v>no</v>
      </c>
      <c r="EI37" s="14">
        <f t="shared" si="80"/>
        <v>3.1160246816320056E-2</v>
      </c>
      <c r="EJ37" s="14">
        <v>-4.5121655057813155E-3</v>
      </c>
      <c r="EK37" s="14">
        <f t="shared" si="81"/>
        <v>3.518152490978939E-3</v>
      </c>
      <c r="EL37" s="18">
        <f t="shared" si="180"/>
        <v>0.167283889831187</v>
      </c>
      <c r="EM37" s="14" t="str">
        <f t="shared" si="82"/>
        <v>no</v>
      </c>
      <c r="EN37" s="14">
        <f t="shared" si="83"/>
        <v>-6.9460998753705675E-3</v>
      </c>
      <c r="EO37" s="14">
        <v>4.6777219558425936E-3</v>
      </c>
      <c r="EP37" s="14">
        <f t="shared" si="84"/>
        <v>1.0427437575738042E-2</v>
      </c>
      <c r="EQ37" s="18">
        <f t="shared" si="181"/>
        <v>0.49581202722567963</v>
      </c>
      <c r="ER37" s="14" t="str">
        <f t="shared" si="85"/>
        <v>no</v>
      </c>
      <c r="ES37" s="14">
        <f t="shared" si="86"/>
        <v>4.6399461933114127E-3</v>
      </c>
      <c r="ET37" s="14">
        <v>1.8792141034513866E-2</v>
      </c>
      <c r="EU37" s="14">
        <f t="shared" si="87"/>
        <v>1.7303061845372572E-2</v>
      </c>
      <c r="EV37" s="18">
        <f t="shared" si="182"/>
        <v>0.82273963363029456</v>
      </c>
      <c r="EW37" s="14" t="str">
        <f t="shared" si="88"/>
        <v>no</v>
      </c>
      <c r="EX37" s="14">
        <f t="shared" si="89"/>
        <v>1.7099709528884718E-2</v>
      </c>
      <c r="EY37" s="14">
        <v>6.7383855826628151E-3</v>
      </c>
      <c r="EZ37" s="14">
        <f t="shared" si="90"/>
        <v>8.0751875759178578E-3</v>
      </c>
      <c r="FA37" s="18">
        <f t="shared" si="183"/>
        <v>0.38396538873166758</v>
      </c>
      <c r="FB37" s="14" t="str">
        <f t="shared" si="91"/>
        <v>no</v>
      </c>
      <c r="FC37" s="14">
        <f t="shared" si="92"/>
        <v>3.2679671650856335E-2</v>
      </c>
      <c r="FD37" s="14">
        <v>-1.3737595946822121E-2</v>
      </c>
      <c r="FE37" s="14">
        <f t="shared" si="93"/>
        <v>-3.9871750853956531E-3</v>
      </c>
      <c r="FF37" s="18">
        <f t="shared" si="184"/>
        <v>-0.18958534612505884</v>
      </c>
      <c r="FG37" s="14" t="str">
        <f t="shared" si="94"/>
        <v>no</v>
      </c>
      <c r="FH37" s="14">
        <f t="shared" si="95"/>
        <v>4.9476179368819824E-2</v>
      </c>
      <c r="FI37" s="14">
        <v>1.3606258995375047E-3</v>
      </c>
      <c r="FJ37" s="14">
        <f t="shared" si="96"/>
        <v>1.133504402816516E-2</v>
      </c>
      <c r="FK37" s="18">
        <f t="shared" si="185"/>
        <v>0.53896761476408273</v>
      </c>
      <c r="FL37" s="14" t="str">
        <f t="shared" si="97"/>
        <v>no</v>
      </c>
      <c r="FM37" s="14">
        <f t="shared" si="98"/>
        <v>1.7876043657624581E-2</v>
      </c>
      <c r="FN37" s="14">
        <v>-9.6776696032309147E-3</v>
      </c>
      <c r="FO37" s="14">
        <f t="shared" si="99"/>
        <v>2.4931582692543953E-4</v>
      </c>
      <c r="FP37" s="18">
        <f t="shared" si="186"/>
        <v>1.1854665604037395E-2</v>
      </c>
      <c r="FQ37" s="14" t="str">
        <f t="shared" si="100"/>
        <v>no</v>
      </c>
      <c r="FR37" s="14">
        <f t="shared" si="101"/>
        <v>-5.0555866868317451E-3</v>
      </c>
      <c r="FS37" s="14">
        <v>-4.5199428482951373E-2</v>
      </c>
      <c r="FT37" s="14">
        <f t="shared" si="102"/>
        <v>-3.3569732524367804E-2</v>
      </c>
      <c r="FU37" s="18">
        <f t="shared" si="187"/>
        <v>-1.5962001225552835</v>
      </c>
      <c r="FV37" s="14" t="str">
        <f t="shared" si="103"/>
        <v>no</v>
      </c>
      <c r="FW37" s="14">
        <f t="shared" si="104"/>
        <v>5.5147403760047245E-2</v>
      </c>
      <c r="FX37" s="14">
        <v>-5.1945895710938668E-2</v>
      </c>
      <c r="FY37" s="14">
        <f t="shared" si="105"/>
        <v>-3.4486260927493746E-2</v>
      </c>
      <c r="FZ37" s="18">
        <f t="shared" si="188"/>
        <v>-1.6397799380433302</v>
      </c>
      <c r="GA37" s="14" t="str">
        <f t="shared" si="106"/>
        <v>no</v>
      </c>
      <c r="GB37" s="14">
        <f t="shared" si="107"/>
        <v>-0.10646584342697912</v>
      </c>
      <c r="GC37" s="14">
        <v>1.7041002180883491E-3</v>
      </c>
      <c r="GD37" s="14">
        <f t="shared" si="108"/>
        <v>7.5454379044608486E-3</v>
      </c>
      <c r="GE37" s="18">
        <f t="shared" si="189"/>
        <v>0.35877643347593235</v>
      </c>
      <c r="GF37" s="14" t="str">
        <f t="shared" si="109"/>
        <v>no</v>
      </c>
      <c r="GG37" s="14">
        <f t="shared" si="110"/>
        <v>-9.3103595665572705E-3</v>
      </c>
      <c r="GH37" s="14">
        <v>1.9783973885670613E-2</v>
      </c>
      <c r="GI37" s="14">
        <f t="shared" si="111"/>
        <v>2.3617309569448179E-2</v>
      </c>
      <c r="GJ37" s="18">
        <f t="shared" si="190"/>
        <v>1.1229744652214562</v>
      </c>
      <c r="GK37" s="14" t="str">
        <f t="shared" si="112"/>
        <v>no</v>
      </c>
      <c r="GL37" s="14">
        <f t="shared" si="113"/>
        <v>6.8908274832803693E-3</v>
      </c>
      <c r="GM37" s="14">
        <v>1.8137980082031961E-3</v>
      </c>
      <c r="GN37" s="14">
        <f t="shared" si="114"/>
        <v>4.2112073984341761E-3</v>
      </c>
      <c r="GO37" s="18">
        <f t="shared" si="191"/>
        <v>0.20023781126665199</v>
      </c>
      <c r="GP37" s="14" t="str">
        <f t="shared" si="115"/>
        <v>no</v>
      </c>
      <c r="GQ37" s="14">
        <f t="shared" si="116"/>
        <v>4.6833837595804933E-3</v>
      </c>
      <c r="GR37" s="14">
        <v>5.7406525804015694E-3</v>
      </c>
      <c r="GS37" s="14">
        <f t="shared" si="117"/>
        <v>7.5713265653502325E-3</v>
      </c>
      <c r="GT37" s="18">
        <f t="shared" si="192"/>
        <v>0.3600074079454022</v>
      </c>
      <c r="GU37" s="14" t="str">
        <f t="shared" si="118"/>
        <v>no</v>
      </c>
      <c r="GV37" s="14">
        <f t="shared" si="119"/>
        <v>1.797085777287569E-2</v>
      </c>
      <c r="GW37" s="14">
        <v>-6.279897824248341E-3</v>
      </c>
      <c r="GX37" s="14">
        <f t="shared" si="120"/>
        <v>1.4669100745406611E-3</v>
      </c>
      <c r="GY37" s="18">
        <f t="shared" si="193"/>
        <v>6.9749797352711529E-2</v>
      </c>
      <c r="GZ37" s="14" t="str">
        <f t="shared" si="121"/>
        <v>no</v>
      </c>
      <c r="HA37" s="14">
        <f t="shared" si="122"/>
        <v>8.1165932480514527E-3</v>
      </c>
      <c r="HB37" s="14">
        <v>-2.5949718177393846E-3</v>
      </c>
      <c r="HC37" s="14">
        <f t="shared" si="123"/>
        <v>-4.8547514735030606E-3</v>
      </c>
      <c r="HD37" s="18">
        <f t="shared" si="194"/>
        <v>-0.23083755258866079</v>
      </c>
      <c r="HE37" s="14" t="str">
        <f t="shared" si="124"/>
        <v>no</v>
      </c>
      <c r="HF37" s="14">
        <f t="shared" si="125"/>
        <v>1.0708403349196731E-2</v>
      </c>
      <c r="HG37" s="14">
        <v>3.9505648023401728E-3</v>
      </c>
      <c r="HH37" s="14">
        <f t="shared" si="126"/>
        <v>9.7400270996319573E-3</v>
      </c>
      <c r="HI37" s="18">
        <f t="shared" si="195"/>
        <v>0.46312649166444619</v>
      </c>
      <c r="HJ37" s="14" t="str">
        <f t="shared" si="127"/>
        <v>no</v>
      </c>
      <c r="HK37" s="14">
        <f t="shared" si="128"/>
        <v>8.7566542391106887E-3</v>
      </c>
      <c r="HL37" s="14">
        <v>-2.9086669617449518E-2</v>
      </c>
      <c r="HM37" s="14">
        <f t="shared" si="129"/>
        <v>-1.5362292237166741E-2</v>
      </c>
      <c r="HN37" s="18">
        <f t="shared" si="196"/>
        <v>-0.73045838938084973</v>
      </c>
      <c r="HO37" s="14" t="str">
        <f t="shared" si="130"/>
        <v>no</v>
      </c>
      <c r="HP37" s="14">
        <f t="shared" si="131"/>
        <v>0.10503712704507844</v>
      </c>
      <c r="HQ37" s="14">
        <v>1.4629004095022911E-2</v>
      </c>
      <c r="HR37" s="14">
        <f t="shared" si="132"/>
        <v>2.8735202639046456E-2</v>
      </c>
      <c r="HS37" s="18">
        <f t="shared" si="197"/>
        <v>1.3663240819926863</v>
      </c>
      <c r="HT37" s="14" t="str">
        <f t="shared" si="133"/>
        <v>no</v>
      </c>
      <c r="HU37" s="14">
        <f t="shared" si="134"/>
        <v>1.558276211990991E-2</v>
      </c>
      <c r="HV37" s="14">
        <v>-3.9382282774097811E-3</v>
      </c>
      <c r="HW37" s="14">
        <f t="shared" si="135"/>
        <v>9.453101493809471E-3</v>
      </c>
      <c r="HX37" s="18">
        <f t="shared" si="198"/>
        <v>0.44948352662605473</v>
      </c>
      <c r="HY37" s="14" t="str">
        <f t="shared" si="136"/>
        <v>no</v>
      </c>
      <c r="HZ37" s="14">
        <f t="shared" si="137"/>
        <v>3.9259616648446252E-2</v>
      </c>
      <c r="IA37" s="14">
        <v>-2.0423426526667794E-2</v>
      </c>
      <c r="IB37" s="14">
        <f t="shared" si="138"/>
        <v>-1.0224153205623088E-2</v>
      </c>
      <c r="IC37" s="18">
        <f t="shared" si="199"/>
        <v>-0.48614610164061495</v>
      </c>
      <c r="ID37" s="14" t="str">
        <f t="shared" si="139"/>
        <v>no</v>
      </c>
      <c r="IE37" s="14">
        <f t="shared" si="140"/>
        <v>-2.0382759836663007E-2</v>
      </c>
      <c r="IF37" s="14">
        <v>2.4363984600583371E-3</v>
      </c>
      <c r="IG37" s="14">
        <f t="shared" si="141"/>
        <v>9.1150543825830391E-3</v>
      </c>
      <c r="IH37" s="18">
        <f t="shared" si="200"/>
        <v>0.43340979592303502</v>
      </c>
      <c r="II37" s="14" t="str">
        <f t="shared" si="142"/>
        <v>no</v>
      </c>
      <c r="IJ37" s="14">
        <f t="shared" si="143"/>
        <v>2.7706007693532389E-2</v>
      </c>
      <c r="IK37" s="14">
        <v>-1.9048991181262623E-3</v>
      </c>
      <c r="IL37" s="14">
        <f t="shared" si="144"/>
        <v>6.6761339875775327E-3</v>
      </c>
      <c r="IM37" s="18">
        <f t="shared" si="201"/>
        <v>0.31744208511138378</v>
      </c>
      <c r="IN37" s="14" t="str">
        <f t="shared" si="145"/>
        <v>no</v>
      </c>
      <c r="IO37" s="14">
        <f t="shared" si="146"/>
        <v>3.3137621540513959E-2</v>
      </c>
      <c r="IP37" s="14">
        <v>1.8614141705136526E-2</v>
      </c>
      <c r="IQ37" s="14">
        <f t="shared" si="147"/>
        <v>2.3585865604658678E-2</v>
      </c>
      <c r="IR37" s="18">
        <f t="shared" si="202"/>
        <v>1.1214793427800069</v>
      </c>
      <c r="IS37" s="14" t="str">
        <f t="shared" si="148"/>
        <v>no</v>
      </c>
      <c r="IT37" s="14">
        <f t="shared" si="149"/>
        <v>4.1888325177938578E-2</v>
      </c>
      <c r="IU37" s="14">
        <v>-9.1053982886334026E-3</v>
      </c>
      <c r="IV37" s="14">
        <f t="shared" si="150"/>
        <v>-2.5545496082641549E-3</v>
      </c>
      <c r="IW37" s="18">
        <f t="shared" si="203"/>
        <v>-0.12146573985434475</v>
      </c>
      <c r="IX37" s="14" t="str">
        <f t="shared" si="151"/>
        <v>no</v>
      </c>
      <c r="IY37" s="14">
        <f t="shared" si="152"/>
        <v>-8.5985125080762226E-3</v>
      </c>
    </row>
    <row r="38" spans="1:259" x14ac:dyDescent="0.25">
      <c r="A38" s="13">
        <v>44609</v>
      </c>
      <c r="B38" s="7">
        <f t="shared" si="205"/>
        <v>-4</v>
      </c>
      <c r="C38" s="14">
        <v>-2.1400504136936647E-2</v>
      </c>
      <c r="D38" s="14">
        <v>-3.0020931296629371E-2</v>
      </c>
      <c r="E38" s="14">
        <v>-4.2747168825311238E-2</v>
      </c>
      <c r="F38" s="14">
        <f t="shared" si="204"/>
        <v>-4.779493181134159E-4</v>
      </c>
      <c r="G38" s="18">
        <f t="shared" si="153"/>
        <v>-2.2725911193783511E-2</v>
      </c>
      <c r="H38" s="14" t="str">
        <f t="shared" si="2"/>
        <v>no</v>
      </c>
      <c r="I38" s="14">
        <f>I39+F38</f>
        <v>-2.411012576143047E-3</v>
      </c>
      <c r="J38" s="14">
        <v>-3.1179120665904142E-2</v>
      </c>
      <c r="K38" s="14">
        <f t="shared" si="3"/>
        <v>-1.0657546826554436E-2</v>
      </c>
      <c r="L38" s="18">
        <f t="shared" si="154"/>
        <v>-0.50675344339834694</v>
      </c>
      <c r="M38" s="14" t="str">
        <f t="shared" si="4"/>
        <v>no</v>
      </c>
      <c r="N38" s="14">
        <f>N39+K38</f>
        <v>-2.3419121104479159E-2</v>
      </c>
      <c r="O38" s="14">
        <v>-4.4110932325315162E-3</v>
      </c>
      <c r="P38" s="14">
        <f t="shared" si="6"/>
        <v>6.657126338558925E-3</v>
      </c>
      <c r="Q38" s="18">
        <f t="shared" si="155"/>
        <v>0.31653829442222753</v>
      </c>
      <c r="R38" s="14" t="str">
        <f t="shared" si="7"/>
        <v>no</v>
      </c>
      <c r="S38" s="14">
        <f>S39+P38</f>
        <v>-8.0102943004160473E-4</v>
      </c>
      <c r="T38" s="14">
        <v>-6.0333602072705711E-3</v>
      </c>
      <c r="U38" s="14">
        <f t="shared" si="9"/>
        <v>-1.0798080589018544E-2</v>
      </c>
      <c r="V38" s="18">
        <f t="shared" si="156"/>
        <v>-0.5134356535918756</v>
      </c>
      <c r="W38" s="14" t="str">
        <f t="shared" si="10"/>
        <v>no</v>
      </c>
      <c r="X38" s="14">
        <f>X39+U38</f>
        <v>-1.4305101292843675E-2</v>
      </c>
      <c r="Y38" s="14">
        <v>-3.853367711116789E-2</v>
      </c>
      <c r="Z38" s="14">
        <f t="shared" si="12"/>
        <v>-8.4752306303933801E-3</v>
      </c>
      <c r="AA38" s="18">
        <f t="shared" si="157"/>
        <v>-0.40298695144795388</v>
      </c>
      <c r="AB38" s="14" t="str">
        <f t="shared" si="13"/>
        <v>no</v>
      </c>
      <c r="AC38" s="14">
        <f>AC39+Z38</f>
        <v>-1.9104384311893041E-2</v>
      </c>
      <c r="AD38" s="14">
        <v>-2.7226007042132426E-2</v>
      </c>
      <c r="AE38" s="14">
        <f t="shared" si="15"/>
        <v>-1.5735870093947692E-2</v>
      </c>
      <c r="AF38" s="18">
        <f t="shared" si="158"/>
        <v>-0.74822156400086925</v>
      </c>
      <c r="AG38" s="14" t="str">
        <f t="shared" si="16"/>
        <v>no</v>
      </c>
      <c r="AH38" s="14">
        <f>AH39+AE38</f>
        <v>-6.6904485379471971E-3</v>
      </c>
      <c r="AI38" s="14">
        <v>-3.125965368672038E-2</v>
      </c>
      <c r="AJ38" s="14">
        <f t="shared" si="18"/>
        <v>-1.7810789004853091E-2</v>
      </c>
      <c r="AK38" s="18">
        <f t="shared" si="159"/>
        <v>-0.84688144511476704</v>
      </c>
      <c r="AL38" s="14" t="str">
        <f t="shared" si="19"/>
        <v>no</v>
      </c>
      <c r="AM38" s="14">
        <f>AM39+AJ38</f>
        <v>-1.5473607174892679E-2</v>
      </c>
      <c r="AN38" s="14">
        <v>-2.3718271435404552E-2</v>
      </c>
      <c r="AO38" s="14">
        <f t="shared" si="21"/>
        <v>1.2583658999322858E-4</v>
      </c>
      <c r="AP38" s="18">
        <f t="shared" si="160"/>
        <v>5.9833774434553113E-3</v>
      </c>
      <c r="AQ38" s="14" t="str">
        <f t="shared" si="22"/>
        <v>no</v>
      </c>
      <c r="AR38" s="14">
        <f>AR39+AO38</f>
        <v>-8.7707193191746864E-4</v>
      </c>
      <c r="AS38" s="14">
        <v>-4.4688362278634194E-2</v>
      </c>
      <c r="AT38" s="14">
        <f t="shared" si="24"/>
        <v>-3.5752852402288364E-2</v>
      </c>
      <c r="AU38" s="18">
        <f t="shared" si="161"/>
        <v>-1.7000048285999381</v>
      </c>
      <c r="AV38" s="14" t="str">
        <f t="shared" si="25"/>
        <v>no</v>
      </c>
      <c r="AW38" s="14">
        <f>AW39+AT38</f>
        <v>-3.4849805626062012E-2</v>
      </c>
      <c r="AX38" s="14">
        <v>-8.0267176809210083E-2</v>
      </c>
      <c r="AY38" s="14">
        <f t="shared" si="27"/>
        <v>-2.4314811729256036E-2</v>
      </c>
      <c r="AZ38" s="18">
        <f t="shared" si="162"/>
        <v>-1.1561398481198664</v>
      </c>
      <c r="BA38" s="14" t="str">
        <f t="shared" si="28"/>
        <v>no</v>
      </c>
      <c r="BB38" s="14">
        <f>BB39+AY38</f>
        <v>-2.5203190715942413E-2</v>
      </c>
      <c r="BC38" s="14">
        <v>-1.8031855882518318E-2</v>
      </c>
      <c r="BD38" s="14">
        <f t="shared" si="30"/>
        <v>2.2238185827597352E-3</v>
      </c>
      <c r="BE38" s="18">
        <f t="shared" si="163"/>
        <v>0.10573988016631225</v>
      </c>
      <c r="BF38" s="14" t="str">
        <f t="shared" si="31"/>
        <v>no</v>
      </c>
      <c r="BG38" s="14">
        <f>BG39+BD38</f>
        <v>3.0900590115382075E-3</v>
      </c>
      <c r="BH38" s="14">
        <v>-2.6016585780960333E-2</v>
      </c>
      <c r="BI38" s="14">
        <f t="shared" si="33"/>
        <v>-1.8642431262788618E-2</v>
      </c>
      <c r="BJ38" s="18">
        <f t="shared" si="164"/>
        <v>-0.88642502721138494</v>
      </c>
      <c r="BK38" s="14" t="str">
        <f t="shared" si="34"/>
        <v>no</v>
      </c>
      <c r="BL38" s="14">
        <f>BL39+BI38</f>
        <v>-2.8059093500977718E-2</v>
      </c>
      <c r="BM38" s="14">
        <v>-2.2089361253720022E-2</v>
      </c>
      <c r="BN38" s="14">
        <f t="shared" si="36"/>
        <v>-3.2841845617902835E-3</v>
      </c>
      <c r="BO38" s="18">
        <f t="shared" si="165"/>
        <v>-0.15615899817547158</v>
      </c>
      <c r="BP38" s="14" t="str">
        <f t="shared" si="37"/>
        <v>no</v>
      </c>
      <c r="BQ38" s="14">
        <f>BQ39+BN38</f>
        <v>4.5155626082528481E-3</v>
      </c>
      <c r="BR38" s="14">
        <v>-1.47670620494395E-2</v>
      </c>
      <c r="BS38" s="14">
        <f t="shared" si="39"/>
        <v>-3.9194317313536141E-3</v>
      </c>
      <c r="BT38" s="18">
        <f t="shared" si="166"/>
        <v>-0.18636423168973476</v>
      </c>
      <c r="BU38" s="14" t="str">
        <f t="shared" si="40"/>
        <v>no</v>
      </c>
      <c r="BV38" s="14">
        <f>BV39+BS38</f>
        <v>-1.7335533733995028E-3</v>
      </c>
      <c r="BW38" s="14">
        <v>-4.2577460427912226E-3</v>
      </c>
      <c r="BX38" s="14">
        <f t="shared" si="42"/>
        <v>1.6915246562096697E-2</v>
      </c>
      <c r="BY38" s="18">
        <f t="shared" si="167"/>
        <v>0.80429948662452333</v>
      </c>
      <c r="BZ38" s="14" t="str">
        <f t="shared" si="43"/>
        <v>no</v>
      </c>
      <c r="CA38" s="14">
        <f>CA39+BX38</f>
        <v>2.0453740152499303E-2</v>
      </c>
      <c r="CB38" s="14">
        <v>-2.9928258919938736E-2</v>
      </c>
      <c r="CC38" s="14">
        <f t="shared" si="45"/>
        <v>-8.9937442223367234E-3</v>
      </c>
      <c r="CD38" s="18">
        <f t="shared" si="168"/>
        <v>-0.42764164473172561</v>
      </c>
      <c r="CE38" s="14" t="str">
        <f t="shared" si="46"/>
        <v>no</v>
      </c>
      <c r="CF38" s="14">
        <f>CF39+CC38</f>
        <v>5.7113576215315869E-4</v>
      </c>
      <c r="CG38" s="14">
        <v>-3.0919913409845103E-2</v>
      </c>
      <c r="CH38" s="14">
        <f t="shared" si="48"/>
        <v>-9.4277663609184728E-3</v>
      </c>
      <c r="CI38" s="18">
        <f t="shared" si="169"/>
        <v>-0.44827887174248632</v>
      </c>
      <c r="CJ38" s="14" t="str">
        <f t="shared" si="49"/>
        <v>no</v>
      </c>
      <c r="CK38" s="14">
        <f>CK39+CH38</f>
        <v>-1.3245211987928895E-2</v>
      </c>
      <c r="CL38" s="14">
        <v>-2.9521376704235741E-2</v>
      </c>
      <c r="CM38" s="14">
        <f t="shared" si="51"/>
        <v>-6.779246303295329E-3</v>
      </c>
      <c r="CN38" s="18">
        <f t="shared" si="170"/>
        <v>-0.32234495083622183</v>
      </c>
      <c r="CO38" s="14" t="str">
        <f t="shared" si="52"/>
        <v>no</v>
      </c>
      <c r="CP38" s="14">
        <f>CP39+CM38</f>
        <v>-2.5920007711976436E-3</v>
      </c>
      <c r="CQ38" s="14">
        <v>1.53105741559265E-2</v>
      </c>
      <c r="CR38" s="14">
        <f t="shared" si="54"/>
        <v>1.5443577343108143E-2</v>
      </c>
      <c r="CS38" s="18">
        <f t="shared" si="171"/>
        <v>0.73432339771749355</v>
      </c>
      <c r="CT38" s="14" t="str">
        <f t="shared" si="55"/>
        <v>no</v>
      </c>
      <c r="CU38" s="14">
        <f>CU39+CR38</f>
        <v>1.0804902878040753E-2</v>
      </c>
      <c r="CV38" s="14">
        <v>-2.4598226008842802E-2</v>
      </c>
      <c r="CW38" s="14">
        <f t="shared" si="57"/>
        <v>-1.024529332537924E-2</v>
      </c>
      <c r="CX38" s="18">
        <f t="shared" si="172"/>
        <v>-0.4871512887305362</v>
      </c>
      <c r="CY38" s="14" t="str">
        <f t="shared" si="58"/>
        <v>no</v>
      </c>
      <c r="CZ38" s="14">
        <f>CZ39+CW38</f>
        <v>-5.7381166215854998E-3</v>
      </c>
      <c r="DA38" s="14">
        <v>-3.8396692494224997E-2</v>
      </c>
      <c r="DB38" s="14">
        <f t="shared" si="60"/>
        <v>-9.687138429331027E-3</v>
      </c>
      <c r="DC38" s="18">
        <f t="shared" si="173"/>
        <v>-0.46061169944932051</v>
      </c>
      <c r="DD38" s="14" t="str">
        <f t="shared" si="61"/>
        <v>no</v>
      </c>
      <c r="DE38" s="14">
        <f>DE39+DB38</f>
        <v>-2.7765087606796022E-3</v>
      </c>
      <c r="DF38" s="14">
        <v>-5.4248346681735116E-2</v>
      </c>
      <c r="DG38" s="14">
        <f t="shared" si="63"/>
        <v>-2.3589133059209746E-2</v>
      </c>
      <c r="DH38" s="18">
        <f t="shared" si="174"/>
        <v>-1.1216347062864358</v>
      </c>
      <c r="DI38" s="14" t="str">
        <f t="shared" si="64"/>
        <v>no</v>
      </c>
      <c r="DJ38" s="14">
        <f>DJ39+DG38</f>
        <v>-2.7641953595818218E-2</v>
      </c>
      <c r="DK38" s="14">
        <v>-5.3853523089240005E-2</v>
      </c>
      <c r="DL38" s="14">
        <f t="shared" si="66"/>
        <v>-3.1346367531755556E-2</v>
      </c>
      <c r="DM38" s="18">
        <f t="shared" si="175"/>
        <v>-1.4904818100511052</v>
      </c>
      <c r="DN38" s="14" t="str">
        <f t="shared" si="67"/>
        <v>no</v>
      </c>
      <c r="DO38" s="14">
        <f>DO39+DL38</f>
        <v>-3.2576738007827011E-2</v>
      </c>
      <c r="DP38" s="14">
        <v>-3.0999056588704367E-2</v>
      </c>
      <c r="DQ38" s="14">
        <f t="shared" si="69"/>
        <v>-9.5400788358490328E-3</v>
      </c>
      <c r="DR38" s="18">
        <f t="shared" si="176"/>
        <v>-0.45361919389484529</v>
      </c>
      <c r="DS38" s="14" t="str">
        <f t="shared" si="70"/>
        <v>no</v>
      </c>
      <c r="DT38" s="14">
        <f>DT39+DQ38</f>
        <v>-2.0162156592334751E-2</v>
      </c>
      <c r="DU38" s="14">
        <v>-1.8034707792912923E-2</v>
      </c>
      <c r="DV38" s="14">
        <f t="shared" si="72"/>
        <v>-4.2994180843729593E-3</v>
      </c>
      <c r="DW38" s="18">
        <f t="shared" si="177"/>
        <v>-0.20443212254404941</v>
      </c>
      <c r="DX38" s="14" t="str">
        <f t="shared" si="73"/>
        <v>no</v>
      </c>
      <c r="DY38" s="14">
        <f>DY39+DV38</f>
        <v>2.1299028908760582E-2</v>
      </c>
      <c r="DZ38" s="14">
        <v>-1.5936189152976909E-3</v>
      </c>
      <c r="EA38" s="14">
        <f t="shared" si="75"/>
        <v>2.2358352040811836E-3</v>
      </c>
      <c r="EB38" s="18">
        <f t="shared" si="178"/>
        <v>0.10631125595585937</v>
      </c>
      <c r="EC38" s="14" t="str">
        <f t="shared" si="76"/>
        <v>no</v>
      </c>
      <c r="ED38" s="14">
        <f>ED39+EA38</f>
        <v>3.1761301734994522E-2</v>
      </c>
      <c r="EE38" s="14">
        <v>-1.8441250944859548E-2</v>
      </c>
      <c r="EF38" s="14">
        <f t="shared" si="78"/>
        <v>6.6032346388154722E-3</v>
      </c>
      <c r="EG38" s="18">
        <f t="shared" si="179"/>
        <v>0.31397580937195879</v>
      </c>
      <c r="EH38" s="14" t="str">
        <f t="shared" si="79"/>
        <v>no</v>
      </c>
      <c r="EI38" s="14">
        <f>EI39+EF38</f>
        <v>3.0377849931406364E-2</v>
      </c>
      <c r="EJ38" s="14">
        <v>-2.975359096422505E-2</v>
      </c>
      <c r="EK38" s="14">
        <f t="shared" si="81"/>
        <v>-6.2489887718773472E-3</v>
      </c>
      <c r="EL38" s="18">
        <f t="shared" si="180"/>
        <v>-0.29713184745445209</v>
      </c>
      <c r="EM38" s="14" t="str">
        <f t="shared" si="82"/>
        <v>no</v>
      </c>
      <c r="EN38" s="14">
        <f>EN39+EK38</f>
        <v>-1.0464252366349507E-2</v>
      </c>
      <c r="EO38" s="14">
        <v>-2.3301693317709999E-2</v>
      </c>
      <c r="EP38" s="14">
        <f t="shared" si="84"/>
        <v>-7.8105649265815397E-3</v>
      </c>
      <c r="EQ38" s="18">
        <f t="shared" si="181"/>
        <v>-0.37138290226130538</v>
      </c>
      <c r="ER38" s="14" t="str">
        <f t="shared" si="85"/>
        <v>no</v>
      </c>
      <c r="ES38" s="14">
        <f>ES39+EP38</f>
        <v>-5.7874913824266291E-3</v>
      </c>
      <c r="ET38" s="14">
        <v>8.0520202622413051E-3</v>
      </c>
      <c r="EU38" s="14">
        <f t="shared" si="87"/>
        <v>4.042792653538344E-3</v>
      </c>
      <c r="EV38" s="18">
        <f t="shared" si="182"/>
        <v>0.19222989412737454</v>
      </c>
      <c r="EW38" s="14" t="str">
        <f t="shared" si="88"/>
        <v>no</v>
      </c>
      <c r="EX38" s="14">
        <f>EX39+EU38</f>
        <v>-2.0335231648785194E-4</v>
      </c>
      <c r="EY38" s="14">
        <v>1.9834781314766608E-2</v>
      </c>
      <c r="EZ38" s="14">
        <f t="shared" si="90"/>
        <v>2.6405655962343639E-2</v>
      </c>
      <c r="FA38" s="18">
        <f t="shared" si="183"/>
        <v>1.255556959015101</v>
      </c>
      <c r="FB38" s="14" t="str">
        <f t="shared" si="91"/>
        <v>no</v>
      </c>
      <c r="FC38" s="14">
        <f>FC39+EZ38</f>
        <v>2.4604484074938475E-2</v>
      </c>
      <c r="FD38" s="14">
        <v>-9.1871843971582361E-3</v>
      </c>
      <c r="FE38" s="14">
        <f t="shared" si="93"/>
        <v>1.036131212458319E-2</v>
      </c>
      <c r="FF38" s="18">
        <f t="shared" si="184"/>
        <v>0.49266784211307019</v>
      </c>
      <c r="FG38" s="14" t="str">
        <f t="shared" si="94"/>
        <v>no</v>
      </c>
      <c r="FH38" s="14">
        <f>FH39+FE38</f>
        <v>5.3463354454215475E-2</v>
      </c>
      <c r="FI38" s="14">
        <v>-2.2883953675976853E-2</v>
      </c>
      <c r="FJ38" s="14">
        <f t="shared" si="96"/>
        <v>3.424268065503857E-3</v>
      </c>
      <c r="FK38" s="18">
        <f t="shared" si="185"/>
        <v>0.16281979911075667</v>
      </c>
      <c r="FL38" s="14" t="str">
        <f t="shared" si="97"/>
        <v>no</v>
      </c>
      <c r="FM38" s="14">
        <f>FM39+FJ38</f>
        <v>6.5409996294594191E-3</v>
      </c>
      <c r="FN38" s="14">
        <v>-2.9719378352169753E-2</v>
      </c>
      <c r="FO38" s="14">
        <f t="shared" si="99"/>
        <v>-1.7438613725951589E-3</v>
      </c>
      <c r="FP38" s="18">
        <f t="shared" si="186"/>
        <v>-8.2918496137414144E-2</v>
      </c>
      <c r="FQ38" s="14" t="str">
        <f t="shared" si="100"/>
        <v>no</v>
      </c>
      <c r="FR38" s="14">
        <f>FR39+FO38</f>
        <v>-5.3049025137571846E-3</v>
      </c>
      <c r="FS38" s="14">
        <v>1.1369596369816768E-2</v>
      </c>
      <c r="FT38" s="14">
        <f t="shared" si="102"/>
        <v>3.2256816479389543E-2</v>
      </c>
      <c r="FU38" s="18">
        <f t="shared" si="187"/>
        <v>1.5337725547938224</v>
      </c>
      <c r="FV38" s="14" t="str">
        <f t="shared" si="103"/>
        <v>no</v>
      </c>
      <c r="FW38" s="14">
        <f>FW39+FT38</f>
        <v>8.8717136284415049E-2</v>
      </c>
      <c r="FX38" s="14">
        <v>-8.3473884068463552E-2</v>
      </c>
      <c r="FY38" s="14">
        <f t="shared" si="105"/>
        <v>-3.7267197691482859E-2</v>
      </c>
      <c r="FZ38" s="18">
        <f t="shared" si="188"/>
        <v>-1.7720101129568706</v>
      </c>
      <c r="GA38" s="14" t="str">
        <f t="shared" si="106"/>
        <v>no</v>
      </c>
      <c r="GB38" s="14">
        <f>GB39+FY38</f>
        <v>-7.197958249948537E-2</v>
      </c>
      <c r="GC38" s="14">
        <v>-3.417705077282919E-2</v>
      </c>
      <c r="GD38" s="14">
        <f t="shared" si="108"/>
        <v>-1.7628611633728666E-2</v>
      </c>
      <c r="GE38" s="18">
        <f t="shared" si="189"/>
        <v>-0.83821913176733343</v>
      </c>
      <c r="GF38" s="14" t="str">
        <f t="shared" si="109"/>
        <v>no</v>
      </c>
      <c r="GG38" s="14">
        <f>GG39+GD38</f>
        <v>-1.6855797471018119E-2</v>
      </c>
      <c r="GH38" s="14">
        <v>-3.8726551773833641E-2</v>
      </c>
      <c r="GI38" s="14">
        <f t="shared" si="111"/>
        <v>-2.834954850077229E-2</v>
      </c>
      <c r="GJ38" s="18">
        <f t="shared" si="190"/>
        <v>-1.3479866948142114</v>
      </c>
      <c r="GK38" s="14" t="str">
        <f t="shared" si="112"/>
        <v>no</v>
      </c>
      <c r="GL38" s="14">
        <f>GL39+GI38</f>
        <v>-1.672648208616781E-2</v>
      </c>
      <c r="GM38" s="14">
        <v>-1.4208742359913559E-2</v>
      </c>
      <c r="GN38" s="14">
        <f t="shared" si="114"/>
        <v>-5.0657767339162604E-3</v>
      </c>
      <c r="GO38" s="18">
        <f t="shared" si="191"/>
        <v>-0.24087154813179784</v>
      </c>
      <c r="GP38" s="14" t="str">
        <f t="shared" si="115"/>
        <v>no</v>
      </c>
      <c r="GQ38" s="14">
        <f>GQ39+GN38</f>
        <v>4.7217636114631721E-4</v>
      </c>
      <c r="GR38" s="14">
        <v>2.7022802459323748E-3</v>
      </c>
      <c r="GS38" s="14">
        <f t="shared" si="117"/>
        <v>9.1396430109584349E-3</v>
      </c>
      <c r="GT38" s="18">
        <f t="shared" si="192"/>
        <v>0.43457895542103769</v>
      </c>
      <c r="GU38" s="14" t="str">
        <f t="shared" si="118"/>
        <v>no</v>
      </c>
      <c r="GV38" s="14">
        <f>GV39+GS38</f>
        <v>1.0399531207525457E-2</v>
      </c>
      <c r="GW38" s="14">
        <v>-1.6702847894355433E-2</v>
      </c>
      <c r="GX38" s="14">
        <f t="shared" si="120"/>
        <v>3.1247049377514831E-3</v>
      </c>
      <c r="GY38" s="18">
        <f t="shared" si="193"/>
        <v>0.14857593521090906</v>
      </c>
      <c r="GZ38" s="14" t="str">
        <f t="shared" si="121"/>
        <v>no</v>
      </c>
      <c r="HA38" s="14">
        <f>HA39+GX38</f>
        <v>6.6496831735107908E-3</v>
      </c>
      <c r="HB38" s="14">
        <v>2.9534350841704301E-3</v>
      </c>
      <c r="HC38" s="14">
        <f t="shared" si="123"/>
        <v>5.846447473953644E-4</v>
      </c>
      <c r="HD38" s="18">
        <f t="shared" si="194"/>
        <v>2.7799149628802651E-2</v>
      </c>
      <c r="HE38" s="14" t="str">
        <f t="shared" si="124"/>
        <v>no</v>
      </c>
      <c r="HF38" s="14">
        <f>HF39+HC38</f>
        <v>1.5563154822699791E-2</v>
      </c>
      <c r="HG38" s="14">
        <v>-1.8743018992108226E-2</v>
      </c>
      <c r="HH38" s="14">
        <f t="shared" si="126"/>
        <v>-2.1505021709633289E-3</v>
      </c>
      <c r="HI38" s="18">
        <f t="shared" si="195"/>
        <v>-0.10225377358474241</v>
      </c>
      <c r="HJ38" s="14" t="str">
        <f t="shared" si="127"/>
        <v>no</v>
      </c>
      <c r="HK38" s="14">
        <f>HK39+HH38</f>
        <v>-9.8337286052126833E-4</v>
      </c>
      <c r="HL38" s="14">
        <v>-2.5263749559823225E-3</v>
      </c>
      <c r="HM38" s="14">
        <f t="shared" si="129"/>
        <v>4.5802797383184074E-2</v>
      </c>
      <c r="HN38" s="18">
        <f t="shared" si="196"/>
        <v>2.1778675401522305</v>
      </c>
      <c r="HO38" s="14" t="str">
        <f t="shared" si="130"/>
        <v>yes</v>
      </c>
      <c r="HP38" s="14">
        <f>HP39+HM38</f>
        <v>0.12039941928224518</v>
      </c>
      <c r="HQ38" s="14">
        <v>-3.4227505585384718E-2</v>
      </c>
      <c r="HR38" s="14">
        <f t="shared" si="132"/>
        <v>1.8429470935913059E-3</v>
      </c>
      <c r="HS38" s="18">
        <f t="shared" si="197"/>
        <v>8.7629902160167583E-2</v>
      </c>
      <c r="HT38" s="14" t="str">
        <f t="shared" si="133"/>
        <v>no</v>
      </c>
      <c r="HU38" s="14">
        <f>HU39+HR38</f>
        <v>-1.3152440519136546E-2</v>
      </c>
      <c r="HV38" s="14">
        <v>2.3195192107567826E-2</v>
      </c>
      <c r="HW38" s="14">
        <f t="shared" si="135"/>
        <v>5.6950510984302018E-2</v>
      </c>
      <c r="HX38" s="18">
        <f t="shared" si="198"/>
        <v>2.7079278200010277</v>
      </c>
      <c r="HY38" s="14" t="str">
        <f t="shared" si="136"/>
        <v>yes</v>
      </c>
      <c r="HZ38" s="14">
        <f>HZ39+HW38</f>
        <v>2.9806515154636785E-2</v>
      </c>
      <c r="IA38" s="14">
        <v>-5.6439818720210332E-2</v>
      </c>
      <c r="IB38" s="14">
        <f t="shared" si="138"/>
        <v>-2.7833091312412975E-2</v>
      </c>
      <c r="IC38" s="18">
        <f t="shared" si="199"/>
        <v>-1.3234297810301858</v>
      </c>
      <c r="ID38" s="14" t="str">
        <f t="shared" si="139"/>
        <v>no</v>
      </c>
      <c r="IE38" s="14">
        <f>IE39+IB38</f>
        <v>-1.0158606631039919E-2</v>
      </c>
      <c r="IF38" s="14">
        <v>-8.3104937109062301E-3</v>
      </c>
      <c r="IG38" s="14">
        <f t="shared" si="141"/>
        <v>1.0190286406637472E-2</v>
      </c>
      <c r="IH38" s="18">
        <f t="shared" si="200"/>
        <v>0.48453577636762818</v>
      </c>
      <c r="II38" s="14" t="str">
        <f t="shared" si="142"/>
        <v>no</v>
      </c>
      <c r="IJ38" s="14">
        <f>IJ39+IG38</f>
        <v>1.859095331094935E-2</v>
      </c>
      <c r="IK38" s="14">
        <v>-7.0022288737893595E-3</v>
      </c>
      <c r="IL38" s="14">
        <f t="shared" si="144"/>
        <v>1.6890238966573445E-2</v>
      </c>
      <c r="IM38" s="18">
        <f t="shared" si="201"/>
        <v>0.80311040574608461</v>
      </c>
      <c r="IN38" s="14" t="str">
        <f t="shared" si="145"/>
        <v>no</v>
      </c>
      <c r="IO38" s="14">
        <f>IO39+IL38</f>
        <v>2.6461487552936428E-2</v>
      </c>
      <c r="IP38" s="14">
        <v>1.0533962149631058E-3</v>
      </c>
      <c r="IQ38" s="14">
        <f t="shared" si="147"/>
        <v>1.63627011443928E-2</v>
      </c>
      <c r="IR38" s="18">
        <f t="shared" si="202"/>
        <v>0.77802662124449362</v>
      </c>
      <c r="IS38" s="14" t="str">
        <f t="shared" si="148"/>
        <v>no</v>
      </c>
      <c r="IT38" s="14">
        <f>IT39+IQ38</f>
        <v>1.8302459573279899E-2</v>
      </c>
      <c r="IU38" s="14">
        <v>-1.0408116394499619E-2</v>
      </c>
      <c r="IV38" s="14">
        <f t="shared" si="150"/>
        <v>7.3868853983499357E-3</v>
      </c>
      <c r="IW38" s="18">
        <f t="shared" si="203"/>
        <v>0.35123745384593447</v>
      </c>
      <c r="IX38" s="14" t="str">
        <f t="shared" si="151"/>
        <v>no</v>
      </c>
      <c r="IY38" s="14">
        <f>IY39+IV38</f>
        <v>-6.0439628998120668E-3</v>
      </c>
    </row>
    <row r="39" spans="1:259" x14ac:dyDescent="0.25">
      <c r="A39" s="13">
        <v>44608</v>
      </c>
      <c r="B39" s="7">
        <f t="shared" si="205"/>
        <v>-5</v>
      </c>
      <c r="C39" s="14">
        <v>8.8081972028380029E-4</v>
      </c>
      <c r="D39" s="14">
        <v>-1.17577303838893E-3</v>
      </c>
      <c r="E39" s="14">
        <v>-3.7609483738169957E-3</v>
      </c>
      <c r="F39" s="14">
        <f t="shared" si="204"/>
        <v>-1.9330632580296311E-3</v>
      </c>
      <c r="G39" s="18">
        <f t="shared" si="153"/>
        <v>-9.191481663234137E-2</v>
      </c>
      <c r="H39" s="14" t="str">
        <f t="shared" si="2"/>
        <v>no</v>
      </c>
      <c r="I39" s="14">
        <f>F39</f>
        <v>-1.9330632580296311E-3</v>
      </c>
      <c r="J39" s="14">
        <v>-1.0105754270582487E-2</v>
      </c>
      <c r="K39" s="14">
        <f t="shared" si="3"/>
        <v>-1.2761574277924723E-2</v>
      </c>
      <c r="L39" s="18">
        <f t="shared" si="154"/>
        <v>-0.60679740035567686</v>
      </c>
      <c r="M39" s="14" t="str">
        <f t="shared" si="4"/>
        <v>no</v>
      </c>
      <c r="N39" s="14">
        <f>K39</f>
        <v>-1.2761574277924723E-2</v>
      </c>
      <c r="O39" s="14">
        <v>-5.7322089864532029E-3</v>
      </c>
      <c r="P39" s="14">
        <f t="shared" si="6"/>
        <v>-7.4581557686005297E-3</v>
      </c>
      <c r="Q39" s="18">
        <f t="shared" si="155"/>
        <v>-0.35462627363012494</v>
      </c>
      <c r="R39" s="14" t="str">
        <f t="shared" si="7"/>
        <v>no</v>
      </c>
      <c r="S39" s="14">
        <f>P39</f>
        <v>-7.4581557686005297E-3</v>
      </c>
      <c r="T39" s="14">
        <v>-7.3625675391852442E-4</v>
      </c>
      <c r="U39" s="14">
        <f t="shared" si="9"/>
        <v>-3.5070207038251314E-3</v>
      </c>
      <c r="V39" s="18">
        <f t="shared" si="156"/>
        <v>-0.16675458683461802</v>
      </c>
      <c r="W39" s="14" t="str">
        <f t="shared" si="10"/>
        <v>no</v>
      </c>
      <c r="X39" s="14">
        <f>U39</f>
        <v>-3.5070207038251314E-3</v>
      </c>
      <c r="Y39" s="14">
        <v>-1.4329827952799494E-2</v>
      </c>
      <c r="Z39" s="14">
        <f t="shared" si="12"/>
        <v>-1.0629153681499663E-2</v>
      </c>
      <c r="AA39" s="18">
        <f t="shared" si="157"/>
        <v>-0.50540338374019322</v>
      </c>
      <c r="AB39" s="14" t="str">
        <f t="shared" si="13"/>
        <v>no</v>
      </c>
      <c r="AC39" s="14">
        <f>Z39</f>
        <v>-1.0629153681499663E-2</v>
      </c>
      <c r="AD39" s="14">
        <v>1.1155799836671476E-2</v>
      </c>
      <c r="AE39" s="14">
        <f t="shared" si="15"/>
        <v>9.0454215560004953E-3</v>
      </c>
      <c r="AF39" s="18">
        <f t="shared" si="158"/>
        <v>0.43009883935690074</v>
      </c>
      <c r="AG39" s="14" t="str">
        <f t="shared" si="16"/>
        <v>no</v>
      </c>
      <c r="AH39" s="14">
        <f>AE39</f>
        <v>9.0454215560004953E-3</v>
      </c>
      <c r="AI39" s="14">
        <v>4.0816453809900972E-3</v>
      </c>
      <c r="AJ39" s="14">
        <f t="shared" si="18"/>
        <v>2.3371818299604118E-3</v>
      </c>
      <c r="AK39" s="18">
        <f t="shared" si="159"/>
        <v>0.11113016526744124</v>
      </c>
      <c r="AL39" s="14" t="str">
        <f t="shared" si="19"/>
        <v>no</v>
      </c>
      <c r="AM39" s="14">
        <f>AJ39</f>
        <v>2.3371818299604118E-3</v>
      </c>
      <c r="AN39" s="14">
        <v>-2.1881512549474036E-3</v>
      </c>
      <c r="AO39" s="14">
        <f t="shared" si="21"/>
        <v>-1.0029085219106972E-3</v>
      </c>
      <c r="AP39" s="18">
        <f t="shared" si="160"/>
        <v>-4.7687085514415813E-2</v>
      </c>
      <c r="AQ39" s="14" t="str">
        <f t="shared" si="22"/>
        <v>no</v>
      </c>
      <c r="AR39" s="14">
        <f>AO39</f>
        <v>-1.0029085219106972E-3</v>
      </c>
      <c r="AS39" s="14">
        <v>1.1300614189451489E-3</v>
      </c>
      <c r="AT39" s="14">
        <f t="shared" si="24"/>
        <v>9.030467762263509E-4</v>
      </c>
      <c r="AU39" s="18">
        <f t="shared" si="161"/>
        <v>4.2938780457643842E-2</v>
      </c>
      <c r="AV39" s="14" t="str">
        <f t="shared" si="25"/>
        <v>no</v>
      </c>
      <c r="AW39" s="14">
        <f>AT39</f>
        <v>9.030467762263509E-4</v>
      </c>
      <c r="AX39" s="14">
        <v>-4.7491884887874989E-3</v>
      </c>
      <c r="AY39" s="14">
        <f t="shared" si="27"/>
        <v>-8.8837898668637583E-4</v>
      </c>
      <c r="AZ39" s="18">
        <f t="shared" si="162"/>
        <v>-4.2241344830346889E-2</v>
      </c>
      <c r="BA39" s="14" t="str">
        <f t="shared" si="28"/>
        <v>no</v>
      </c>
      <c r="BB39" s="14">
        <f>AY39</f>
        <v>-8.8837898668637583E-4</v>
      </c>
      <c r="BC39" s="14">
        <v>1.8421596742076391E-4</v>
      </c>
      <c r="BD39" s="14">
        <f t="shared" si="30"/>
        <v>8.6624042877847226E-4</v>
      </c>
      <c r="BE39" s="18">
        <f t="shared" si="163"/>
        <v>4.118868321559789E-2</v>
      </c>
      <c r="BF39" s="14" t="str">
        <f t="shared" si="31"/>
        <v>no</v>
      </c>
      <c r="BG39" s="14">
        <f>BD39</f>
        <v>8.6624042877847226E-4</v>
      </c>
      <c r="BH39" s="14">
        <v>-7.2452900465656911E-3</v>
      </c>
      <c r="BI39" s="14">
        <f t="shared" si="33"/>
        <v>-9.4166622381890996E-3</v>
      </c>
      <c r="BJ39" s="18">
        <f t="shared" si="164"/>
        <v>-0.44775088415579262</v>
      </c>
      <c r="BK39" s="14" t="str">
        <f t="shared" si="34"/>
        <v>no</v>
      </c>
      <c r="BL39" s="14">
        <f>BI39</f>
        <v>-9.4166622381890996E-3</v>
      </c>
      <c r="BM39" s="14">
        <v>8.195515961768594E-3</v>
      </c>
      <c r="BN39" s="14">
        <f t="shared" si="36"/>
        <v>7.7997471700431316E-3</v>
      </c>
      <c r="BO39" s="18">
        <f t="shared" si="165"/>
        <v>0.37086853104015116</v>
      </c>
      <c r="BP39" s="14" t="str">
        <f t="shared" si="37"/>
        <v>no</v>
      </c>
      <c r="BQ39" s="14">
        <f>BN39</f>
        <v>7.7997471700431316E-3</v>
      </c>
      <c r="BR39" s="14">
        <v>3.5501282464618332E-3</v>
      </c>
      <c r="BS39" s="14">
        <f t="shared" si="39"/>
        <v>2.1858783579541113E-3</v>
      </c>
      <c r="BT39" s="18">
        <f t="shared" si="166"/>
        <v>0.10393586842923475</v>
      </c>
      <c r="BU39" s="14" t="str">
        <f t="shared" si="40"/>
        <v>no</v>
      </c>
      <c r="BV39" s="14">
        <f>BS39</f>
        <v>2.1858783579541113E-3</v>
      </c>
      <c r="BW39" s="14">
        <v>1.1593732427868924E-3</v>
      </c>
      <c r="BX39" s="14">
        <f t="shared" si="42"/>
        <v>3.5384935904026037E-3</v>
      </c>
      <c r="BY39" s="18">
        <f t="shared" si="167"/>
        <v>0.16825108447205567</v>
      </c>
      <c r="BZ39" s="14" t="str">
        <f t="shared" si="43"/>
        <v>no</v>
      </c>
      <c r="CA39" s="14">
        <f>BX39</f>
        <v>3.5384935904026037E-3</v>
      </c>
      <c r="CB39" s="14">
        <v>9.5982309153665925E-3</v>
      </c>
      <c r="CC39" s="14">
        <f t="shared" si="45"/>
        <v>9.5648799844898821E-3</v>
      </c>
      <c r="CD39" s="18">
        <f t="shared" si="168"/>
        <v>0.45479845847407002</v>
      </c>
      <c r="CE39" s="14" t="str">
        <f t="shared" si="46"/>
        <v>no</v>
      </c>
      <c r="CF39" s="14">
        <f>CC39</f>
        <v>9.5648799844898821E-3</v>
      </c>
      <c r="CG39" s="14">
        <v>-5.0362841798986388E-3</v>
      </c>
      <c r="CH39" s="14">
        <f t="shared" si="48"/>
        <v>-3.8174456270104211E-3</v>
      </c>
      <c r="CI39" s="18">
        <f t="shared" si="169"/>
        <v>-0.18151491595171471</v>
      </c>
      <c r="CJ39" s="14" t="str">
        <f t="shared" si="49"/>
        <v>no</v>
      </c>
      <c r="CK39" s="14">
        <f>CH39</f>
        <v>-3.8174456270104211E-3</v>
      </c>
      <c r="CL39" s="14">
        <v>4.8436361065891378E-3</v>
      </c>
      <c r="CM39" s="14">
        <f t="shared" si="51"/>
        <v>4.1872455320976854E-3</v>
      </c>
      <c r="CN39" s="18">
        <f t="shared" si="170"/>
        <v>0.1990984535444778</v>
      </c>
      <c r="CO39" s="14" t="str">
        <f t="shared" si="52"/>
        <v>no</v>
      </c>
      <c r="CP39" s="14">
        <f>CM39</f>
        <v>4.1872455320976854E-3</v>
      </c>
      <c r="CQ39" s="14">
        <v>-3.5884885986733426E-3</v>
      </c>
      <c r="CR39" s="14">
        <f t="shared" si="54"/>
        <v>-4.6386744650673897E-3</v>
      </c>
      <c r="CS39" s="18">
        <f t="shared" si="171"/>
        <v>-0.22056335254562984</v>
      </c>
      <c r="CT39" s="14" t="str">
        <f t="shared" si="55"/>
        <v>no</v>
      </c>
      <c r="CU39" s="14">
        <f>CR39</f>
        <v>-4.6386744650673897E-3</v>
      </c>
      <c r="CV39" s="14">
        <v>7.1022845583098848E-3</v>
      </c>
      <c r="CW39" s="14">
        <f t="shared" si="57"/>
        <v>4.5071767037937402E-3</v>
      </c>
      <c r="CX39" s="18">
        <f t="shared" si="172"/>
        <v>0.21431079326448621</v>
      </c>
      <c r="CY39" s="14" t="str">
        <f t="shared" si="58"/>
        <v>no</v>
      </c>
      <c r="CZ39" s="14">
        <f>CW39</f>
        <v>4.5071767037937402E-3</v>
      </c>
      <c r="DA39" s="14">
        <v>7.7542996789439862E-3</v>
      </c>
      <c r="DB39" s="14">
        <f t="shared" si="60"/>
        <v>6.9106296686514248E-3</v>
      </c>
      <c r="DC39" s="18">
        <f t="shared" si="173"/>
        <v>0.32859207073003982</v>
      </c>
      <c r="DD39" s="14" t="str">
        <f t="shared" si="61"/>
        <v>no</v>
      </c>
      <c r="DE39" s="14">
        <f>DB39</f>
        <v>6.9106296686514248E-3</v>
      </c>
      <c r="DF39" s="14">
        <v>-9.7308337665044532E-3</v>
      </c>
      <c r="DG39" s="14">
        <f t="shared" si="63"/>
        <v>-4.0528205366084724E-3</v>
      </c>
      <c r="DH39" s="18">
        <f t="shared" si="174"/>
        <v>-0.19270670782179081</v>
      </c>
      <c r="DI39" s="14" t="str">
        <f t="shared" si="64"/>
        <v>no</v>
      </c>
      <c r="DJ39" s="14">
        <f>DG39</f>
        <v>-4.0528205366084724E-3</v>
      </c>
      <c r="DK39" s="14">
        <v>-2.4220241788563729E-3</v>
      </c>
      <c r="DL39" s="14">
        <f t="shared" si="66"/>
        <v>-1.2303704760714533E-3</v>
      </c>
      <c r="DM39" s="18">
        <f t="shared" si="175"/>
        <v>-5.850262593745946E-2</v>
      </c>
      <c r="DN39" s="14" t="str">
        <f t="shared" si="67"/>
        <v>no</v>
      </c>
      <c r="DO39" s="14">
        <f>DL39</f>
        <v>-1.2303704760714533E-3</v>
      </c>
      <c r="DP39" s="14">
        <v>-1.0746148802198081E-2</v>
      </c>
      <c r="DQ39" s="14">
        <f t="shared" si="69"/>
        <v>-1.0622077756485718E-2</v>
      </c>
      <c r="DR39" s="18">
        <f t="shared" si="176"/>
        <v>-0.50506693207599684</v>
      </c>
      <c r="DS39" s="14" t="str">
        <f t="shared" si="70"/>
        <v>no</v>
      </c>
      <c r="DT39" s="14">
        <f>DQ39</f>
        <v>-1.0622077756485718E-2</v>
      </c>
      <c r="DU39" s="14">
        <v>3.1777503145230923E-2</v>
      </c>
      <c r="DV39" s="14">
        <f t="shared" si="72"/>
        <v>2.5598446993133541E-2</v>
      </c>
      <c r="DW39" s="18">
        <f t="shared" si="177"/>
        <v>1.2171751502042742</v>
      </c>
      <c r="DX39" s="14" t="str">
        <f t="shared" si="73"/>
        <v>no</v>
      </c>
      <c r="DY39" s="14">
        <f>DV39</f>
        <v>2.5598446993133541E-2</v>
      </c>
      <c r="DZ39" s="14">
        <v>3.025279899459803E-2</v>
      </c>
      <c r="EA39" s="14">
        <f t="shared" si="75"/>
        <v>2.9525466530913341E-2</v>
      </c>
      <c r="EB39" s="18">
        <f t="shared" si="178"/>
        <v>1.403900172899377</v>
      </c>
      <c r="EC39" s="14" t="str">
        <f t="shared" si="76"/>
        <v>no</v>
      </c>
      <c r="ED39" s="14">
        <f>EA39</f>
        <v>2.9525466530913341E-2</v>
      </c>
      <c r="EE39" s="14">
        <v>2.2286981983684326E-2</v>
      </c>
      <c r="EF39" s="14">
        <f t="shared" si="78"/>
        <v>2.3774615292590891E-2</v>
      </c>
      <c r="EG39" s="18">
        <f t="shared" si="179"/>
        <v>1.1304541618313944</v>
      </c>
      <c r="EH39" s="14" t="str">
        <f t="shared" si="79"/>
        <v>no</v>
      </c>
      <c r="EI39" s="14">
        <f>EF39</f>
        <v>2.3774615292590891E-2</v>
      </c>
      <c r="EJ39" s="14">
        <v>-3.4536514109235537E-3</v>
      </c>
      <c r="EK39" s="14">
        <f t="shared" si="81"/>
        <v>-4.2152635944721593E-3</v>
      </c>
      <c r="EL39" s="18">
        <f t="shared" si="180"/>
        <v>-0.2004306784754758</v>
      </c>
      <c r="EM39" s="14" t="str">
        <f t="shared" si="82"/>
        <v>no</v>
      </c>
      <c r="EN39" s="14">
        <f>EK39</f>
        <v>-4.2152635944721593E-3</v>
      </c>
      <c r="EO39" s="14">
        <v>1.8080773245062252E-3</v>
      </c>
      <c r="EP39" s="14">
        <f t="shared" si="84"/>
        <v>2.0230735441549106E-3</v>
      </c>
      <c r="EQ39" s="18">
        <f t="shared" si="181"/>
        <v>9.6194696718967507E-2</v>
      </c>
      <c r="ER39" s="14" t="str">
        <f t="shared" si="85"/>
        <v>no</v>
      </c>
      <c r="ES39" s="14">
        <f>EP39</f>
        <v>2.0230735441549106E-3</v>
      </c>
      <c r="ET39" s="14">
        <v>-4.1889232205408206E-3</v>
      </c>
      <c r="EU39" s="14">
        <f t="shared" si="87"/>
        <v>-4.246144970026196E-3</v>
      </c>
      <c r="EV39" s="18">
        <f t="shared" si="182"/>
        <v>-0.20189905048017523</v>
      </c>
      <c r="EW39" s="14" t="str">
        <f t="shared" si="88"/>
        <v>no</v>
      </c>
      <c r="EX39" s="14">
        <f>EU39</f>
        <v>-4.246144970026196E-3</v>
      </c>
      <c r="EY39" s="14">
        <v>-1.6416257192226178E-4</v>
      </c>
      <c r="EZ39" s="14">
        <f t="shared" si="90"/>
        <v>-1.8011718874051629E-3</v>
      </c>
      <c r="FA39" s="18">
        <f t="shared" si="183"/>
        <v>-8.5643541703297979E-2</v>
      </c>
      <c r="FB39" s="14" t="str">
        <f t="shared" si="91"/>
        <v>no</v>
      </c>
      <c r="FC39" s="14">
        <f>EZ39</f>
        <v>-1.8011718874051629E-3</v>
      </c>
      <c r="FD39" s="14">
        <v>3.8918534678410208E-2</v>
      </c>
      <c r="FE39" s="14">
        <f t="shared" si="93"/>
        <v>4.3102042329632287E-2</v>
      </c>
      <c r="FF39" s="18">
        <f t="shared" si="184"/>
        <v>2.0494499084555255</v>
      </c>
      <c r="FG39" s="14" t="str">
        <f t="shared" si="94"/>
        <v>yes</v>
      </c>
      <c r="FH39" s="14">
        <f>FE39</f>
        <v>4.3102042329632287E-2</v>
      </c>
      <c r="FI39" s="14">
        <v>2.4225915488725941E-3</v>
      </c>
      <c r="FJ39" s="14">
        <f t="shared" si="96"/>
        <v>3.1167315639555621E-3</v>
      </c>
      <c r="FK39" s="18">
        <f t="shared" si="185"/>
        <v>0.14819681094410145</v>
      </c>
      <c r="FL39" s="14" t="str">
        <f t="shared" si="97"/>
        <v>no</v>
      </c>
      <c r="FM39" s="14">
        <f>FJ39</f>
        <v>3.1167315639555621E-3</v>
      </c>
      <c r="FN39" s="14">
        <v>-3.2335018880483464E-3</v>
      </c>
      <c r="FO39" s="14">
        <f t="shared" si="99"/>
        <v>-3.5610411411620252E-3</v>
      </c>
      <c r="FP39" s="18">
        <f t="shared" si="186"/>
        <v>-0.1693231932015305</v>
      </c>
      <c r="FQ39" s="14" t="str">
        <f t="shared" si="100"/>
        <v>no</v>
      </c>
      <c r="FR39" s="14">
        <f>FO39</f>
        <v>-3.5610411411620252E-3</v>
      </c>
      <c r="FS39" s="14">
        <v>5.009041518472105E-2</v>
      </c>
      <c r="FT39" s="14">
        <f t="shared" si="102"/>
        <v>5.6460319805025506E-2</v>
      </c>
      <c r="FU39" s="18">
        <f t="shared" si="187"/>
        <v>2.6846198231360328</v>
      </c>
      <c r="FV39" s="14" t="str">
        <f t="shared" si="103"/>
        <v>yes</v>
      </c>
      <c r="FW39" s="14">
        <f>FT39</f>
        <v>5.6460319805025506E-2</v>
      </c>
      <c r="FX39" s="14">
        <v>-3.5838981674761537E-2</v>
      </c>
      <c r="FY39" s="14">
        <f t="shared" si="105"/>
        <v>-3.4712384808002511E-2</v>
      </c>
      <c r="FZ39" s="18">
        <f t="shared" si="188"/>
        <v>-1.6505318546848693</v>
      </c>
      <c r="GA39" s="14" t="str">
        <f t="shared" si="106"/>
        <v>no</v>
      </c>
      <c r="GB39" s="14">
        <f>FY39</f>
        <v>-3.4712384808002511E-2</v>
      </c>
      <c r="GC39" s="14">
        <v>1.0148653566270382E-3</v>
      </c>
      <c r="GD39" s="14">
        <f t="shared" si="108"/>
        <v>7.7281416271054732E-4</v>
      </c>
      <c r="GE39" s="18">
        <f t="shared" si="189"/>
        <v>3.6746377420064522E-2</v>
      </c>
      <c r="GF39" s="14" t="str">
        <f t="shared" si="109"/>
        <v>no</v>
      </c>
      <c r="GG39" s="14">
        <f>GD39</f>
        <v>7.7281416271054732E-4</v>
      </c>
      <c r="GH39" s="14">
        <v>1.1507606649413077E-2</v>
      </c>
      <c r="GI39" s="14">
        <f t="shared" si="111"/>
        <v>1.1623066414604479E-2</v>
      </c>
      <c r="GJ39" s="18">
        <f t="shared" si="190"/>
        <v>0.5526627303924061</v>
      </c>
      <c r="GK39" s="14" t="str">
        <f t="shared" si="112"/>
        <v>no</v>
      </c>
      <c r="GL39" s="14">
        <f>GI39</f>
        <v>1.1623066414604479E-2</v>
      </c>
      <c r="GM39" s="14">
        <v>6.9731254709798508E-3</v>
      </c>
      <c r="GN39" s="14">
        <f t="shared" si="114"/>
        <v>5.5379530950625776E-3</v>
      </c>
      <c r="GO39" s="18">
        <f t="shared" si="191"/>
        <v>0.26332296221388407</v>
      </c>
      <c r="GP39" s="14" t="str">
        <f t="shared" si="115"/>
        <v>no</v>
      </c>
      <c r="GQ39" s="14">
        <f>GN39</f>
        <v>5.5379530950625776E-3</v>
      </c>
      <c r="GR39" s="14">
        <v>2.0465686304031623E-3</v>
      </c>
      <c r="GS39" s="14">
        <f t="shared" si="117"/>
        <v>1.2598881965670218E-3</v>
      </c>
      <c r="GT39" s="18">
        <f t="shared" si="192"/>
        <v>5.9906157795760036E-2</v>
      </c>
      <c r="GU39" s="14" t="str">
        <f t="shared" si="118"/>
        <v>no</v>
      </c>
      <c r="GV39" s="14">
        <f>GS39</f>
        <v>1.2598881965670218E-3</v>
      </c>
      <c r="GW39" s="14">
        <v>2.6420139007416244E-3</v>
      </c>
      <c r="GX39" s="14">
        <f t="shared" si="120"/>
        <v>3.5249782357593077E-3</v>
      </c>
      <c r="GY39" s="18">
        <f t="shared" si="193"/>
        <v>0.16760844572829006</v>
      </c>
      <c r="GZ39" s="14" t="str">
        <f t="shared" si="121"/>
        <v>no</v>
      </c>
      <c r="HA39" s="14">
        <f>GX39</f>
        <v>3.5249782357593077E-3</v>
      </c>
      <c r="HB39" s="14">
        <v>1.7176353793725466E-2</v>
      </c>
      <c r="HC39" s="14">
        <f t="shared" si="123"/>
        <v>1.4978510075304426E-2</v>
      </c>
      <c r="HD39" s="18">
        <f t="shared" si="194"/>
        <v>0.71221001241345849</v>
      </c>
      <c r="HE39" s="14" t="str">
        <f t="shared" si="124"/>
        <v>no</v>
      </c>
      <c r="HF39" s="14">
        <f>HC39</f>
        <v>1.4978510075304426E-2</v>
      </c>
      <c r="HG39" s="14">
        <v>1.5155729677837162E-3</v>
      </c>
      <c r="HH39" s="14">
        <f t="shared" si="126"/>
        <v>1.1671293104420606E-3</v>
      </c>
      <c r="HI39" s="18">
        <f t="shared" si="195"/>
        <v>5.5495585108197548E-2</v>
      </c>
      <c r="HJ39" s="14" t="str">
        <f t="shared" si="127"/>
        <v>no</v>
      </c>
      <c r="HK39" s="14">
        <f>HH39</f>
        <v>1.1671293104420606E-3</v>
      </c>
      <c r="HL39" s="14">
        <v>8.0533440948734353E-2</v>
      </c>
      <c r="HM39" s="14">
        <f t="shared" si="129"/>
        <v>7.4596621899061105E-2</v>
      </c>
      <c r="HN39" s="18">
        <f t="shared" si="196"/>
        <v>3.5469790213865839</v>
      </c>
      <c r="HO39" s="14" t="str">
        <f t="shared" si="130"/>
        <v>yes</v>
      </c>
      <c r="HP39" s="14">
        <f>HM39</f>
        <v>7.4596621899061105E-2</v>
      </c>
      <c r="HQ39" s="14">
        <v>-1.6622289125866576E-2</v>
      </c>
      <c r="HR39" s="14">
        <f t="shared" si="132"/>
        <v>-1.4995387612727852E-2</v>
      </c>
      <c r="HS39" s="18">
        <f t="shared" si="197"/>
        <v>-0.71301251887621175</v>
      </c>
      <c r="HT39" s="14" t="str">
        <f t="shared" si="133"/>
        <v>no</v>
      </c>
      <c r="HU39" s="14">
        <f>HR39</f>
        <v>-1.4995387612727852E-2</v>
      </c>
      <c r="HV39" s="14">
        <v>-2.8965241444144543E-2</v>
      </c>
      <c r="HW39" s="14">
        <f t="shared" si="135"/>
        <v>-2.7143995829665233E-2</v>
      </c>
      <c r="HX39" s="18">
        <f t="shared" si="198"/>
        <v>-1.2906641254439875</v>
      </c>
      <c r="HY39" s="14" t="str">
        <f t="shared" si="136"/>
        <v>no</v>
      </c>
      <c r="HZ39" s="14">
        <f>HW39</f>
        <v>-2.7143995829665233E-2</v>
      </c>
      <c r="IA39" s="14">
        <v>1.7933662884316696E-2</v>
      </c>
      <c r="IB39" s="14">
        <f t="shared" si="138"/>
        <v>1.7674484681373056E-2</v>
      </c>
      <c r="IC39" s="18">
        <f t="shared" si="199"/>
        <v>0.8404003396223203</v>
      </c>
      <c r="ID39" s="14" t="str">
        <f t="shared" si="139"/>
        <v>no</v>
      </c>
      <c r="IE39" s="14">
        <f>IB39</f>
        <v>1.7674484681373056E-2</v>
      </c>
      <c r="IF39" s="14">
        <v>8.4389155695409578E-3</v>
      </c>
      <c r="IG39" s="14">
        <f t="shared" si="141"/>
        <v>8.4006669043118799E-3</v>
      </c>
      <c r="IH39" s="18">
        <f t="shared" si="200"/>
        <v>0.39944153658284959</v>
      </c>
      <c r="II39" s="14" t="str">
        <f t="shared" si="142"/>
        <v>no</v>
      </c>
      <c r="IJ39" s="14">
        <f>IG39</f>
        <v>8.4006669043118799E-3</v>
      </c>
      <c r="IK39" s="14">
        <v>9.689620470640212E-3</v>
      </c>
      <c r="IL39" s="14">
        <f t="shared" si="144"/>
        <v>9.5712485863629834E-3</v>
      </c>
      <c r="IM39" s="18">
        <f t="shared" si="201"/>
        <v>0.45510127777961473</v>
      </c>
      <c r="IN39" s="14" t="str">
        <f t="shared" si="145"/>
        <v>no</v>
      </c>
      <c r="IO39" s="14">
        <f>IL39</f>
        <v>9.5712485863629834E-3</v>
      </c>
      <c r="IP39" s="14">
        <v>2.8414752326285835E-3</v>
      </c>
      <c r="IQ39" s="14">
        <f t="shared" si="147"/>
        <v>1.9397584288871007E-3</v>
      </c>
      <c r="IR39" s="18">
        <f t="shared" si="202"/>
        <v>9.2233163897559062E-2</v>
      </c>
      <c r="IS39" s="14" t="str">
        <f t="shared" si="148"/>
        <v>no</v>
      </c>
      <c r="IT39" s="14">
        <f>IQ39</f>
        <v>1.9397584288871007E-3</v>
      </c>
      <c r="IU39" s="14">
        <v>-1.3593174714618126E-2</v>
      </c>
      <c r="IV39" s="14">
        <f t="shared" si="150"/>
        <v>-1.3430848298162002E-2</v>
      </c>
      <c r="IW39" s="18">
        <f t="shared" si="203"/>
        <v>-0.63862056940685574</v>
      </c>
      <c r="IX39" s="14" t="str">
        <f t="shared" si="151"/>
        <v>no</v>
      </c>
      <c r="IY39" s="14">
        <f>IV39</f>
        <v>-1.3430848298162002E-2</v>
      </c>
    </row>
    <row r="40" spans="1:259" x14ac:dyDescent="0.25">
      <c r="A40" s="13">
        <v>44607</v>
      </c>
      <c r="B40" s="9">
        <f t="shared" si="205"/>
        <v>-6</v>
      </c>
      <c r="C40" s="14">
        <v>1.5643717646064172E-2</v>
      </c>
      <c r="D40" s="14">
        <v>2.4385954707054295E-2</v>
      </c>
      <c r="E40" s="14">
        <v>1.1515455202393006E-2</v>
      </c>
      <c r="F40" s="14"/>
      <c r="G40" s="14"/>
      <c r="H40" s="14"/>
      <c r="I40" s="14"/>
      <c r="J40" s="14">
        <v>3.4504638106474333E-2</v>
      </c>
      <c r="K40" s="14"/>
      <c r="L40" s="14"/>
      <c r="M40" s="14"/>
      <c r="N40" s="14"/>
      <c r="O40" s="14">
        <v>-1.4725324546151319E-3</v>
      </c>
      <c r="P40" s="14"/>
      <c r="Q40" s="14"/>
      <c r="R40" s="14"/>
      <c r="S40" s="14"/>
      <c r="T40" s="14">
        <v>2.4532748838768071E-4</v>
      </c>
      <c r="U40" s="14"/>
      <c r="V40" s="14"/>
      <c r="W40" s="14"/>
      <c r="X40" s="14"/>
      <c r="Y40" s="14">
        <v>3.7271391525733985E-2</v>
      </c>
      <c r="Z40" s="14"/>
      <c r="AA40" s="14"/>
      <c r="AB40" s="14"/>
      <c r="AC40" s="14"/>
      <c r="AD40" s="14">
        <v>7.8044446286082061E-3</v>
      </c>
      <c r="AE40" s="14"/>
      <c r="AF40" s="14"/>
      <c r="AG40" s="14"/>
      <c r="AH40" s="14"/>
      <c r="AI40" s="14">
        <v>2.9515603741694933E-2</v>
      </c>
      <c r="AJ40" s="14"/>
      <c r="AK40" s="14"/>
      <c r="AL40" s="14"/>
      <c r="AM40" s="14"/>
      <c r="AN40" s="14">
        <v>2.120687106188128E-2</v>
      </c>
      <c r="AO40" s="14"/>
      <c r="AP40" s="14"/>
      <c r="AQ40" s="14"/>
      <c r="AR40" s="14"/>
      <c r="AS40" s="14">
        <v>1.745645242886339E-2</v>
      </c>
      <c r="AT40" s="14"/>
      <c r="AU40" s="14"/>
      <c r="AV40" s="14"/>
      <c r="AW40" s="14"/>
      <c r="AX40" s="14">
        <v>6.7814185568922908E-2</v>
      </c>
      <c r="AY40" s="14"/>
      <c r="AZ40" s="14"/>
      <c r="BA40" s="14"/>
      <c r="BB40" s="14"/>
      <c r="BC40" s="14">
        <v>1.2609110156164694E-2</v>
      </c>
      <c r="BD40" s="14"/>
      <c r="BE40" s="14"/>
      <c r="BF40" s="14"/>
      <c r="BG40" s="14"/>
      <c r="BH40" s="14">
        <v>1.5730563147692399E-2</v>
      </c>
      <c r="BI40" s="14"/>
      <c r="BJ40" s="14"/>
      <c r="BK40" s="14"/>
      <c r="BL40" s="14"/>
      <c r="BM40" s="14">
        <v>2.85018754703117E-3</v>
      </c>
      <c r="BN40" s="14"/>
      <c r="BO40" s="14"/>
      <c r="BP40" s="14"/>
      <c r="BQ40" s="14"/>
      <c r="BR40" s="14">
        <v>1.6790658689791068E-2</v>
      </c>
      <c r="BS40" s="14"/>
      <c r="BT40" s="14"/>
      <c r="BU40" s="14"/>
      <c r="BV40" s="14"/>
      <c r="BW40" s="14">
        <v>2.8635078786037771E-2</v>
      </c>
      <c r="BX40" s="14"/>
      <c r="BY40" s="14"/>
      <c r="BZ40" s="14"/>
      <c r="CA40" s="14"/>
      <c r="CB40" s="14">
        <v>2.1840326308733737E-2</v>
      </c>
      <c r="CC40" s="14"/>
      <c r="CD40" s="14"/>
      <c r="CE40" s="14"/>
      <c r="CF40" s="14"/>
      <c r="CG40" s="14">
        <v>9.7904921974046235E-3</v>
      </c>
      <c r="CH40" s="14"/>
      <c r="CI40" s="14"/>
      <c r="CJ40" s="14"/>
      <c r="CK40" s="14"/>
      <c r="CL40" s="14">
        <v>4.3749380206606923E-2</v>
      </c>
      <c r="CM40" s="14"/>
      <c r="CN40" s="14"/>
      <c r="CO40" s="14"/>
      <c r="CP40" s="14"/>
      <c r="CQ40" s="14">
        <v>-9.3590115839930019E-3</v>
      </c>
      <c r="CR40" s="14"/>
      <c r="CS40" s="14"/>
      <c r="CT40" s="14"/>
      <c r="CU40" s="14"/>
      <c r="CV40" s="14">
        <v>1.9189824336656332E-2</v>
      </c>
      <c r="CW40" s="14"/>
      <c r="CX40" s="14"/>
      <c r="CY40" s="14"/>
      <c r="CZ40" s="14"/>
      <c r="DA40" s="14">
        <v>8.2841686686786938E-3</v>
      </c>
      <c r="DB40" s="14"/>
      <c r="DC40" s="14"/>
      <c r="DD40" s="14"/>
      <c r="DE40" s="14"/>
      <c r="DF40" s="14">
        <v>7.7770895479026166E-3</v>
      </c>
      <c r="DG40" s="14"/>
      <c r="DH40" s="14"/>
      <c r="DI40" s="14"/>
      <c r="DJ40" s="14"/>
      <c r="DK40" s="14">
        <v>-7.3139029911550649E-3</v>
      </c>
      <c r="DL40" s="14"/>
      <c r="DM40" s="14"/>
      <c r="DN40" s="14"/>
      <c r="DO40" s="14"/>
      <c r="DP40" s="14">
        <v>1.0218576708709997E-2</v>
      </c>
      <c r="DQ40" s="14"/>
      <c r="DR40" s="14"/>
      <c r="DS40" s="14"/>
      <c r="DT40" s="14"/>
      <c r="DU40" s="14">
        <v>4.9321877043960061E-3</v>
      </c>
      <c r="DV40" s="14"/>
      <c r="DW40" s="14"/>
      <c r="DX40" s="14"/>
      <c r="DY40" s="14"/>
      <c r="DZ40" s="14">
        <v>1.845775519367357E-2</v>
      </c>
      <c r="EA40" s="14"/>
      <c r="EB40" s="14"/>
      <c r="EC40" s="14"/>
      <c r="ED40" s="14"/>
      <c r="EE40" s="14">
        <v>-6.4265783712690122E-2</v>
      </c>
      <c r="EF40" s="14"/>
      <c r="EG40" s="14"/>
      <c r="EH40" s="14"/>
      <c r="EI40" s="14"/>
      <c r="EJ40" s="14">
        <v>2.4057745983586835E-2</v>
      </c>
      <c r="EK40" s="14"/>
      <c r="EL40" s="14"/>
      <c r="EM40" s="14"/>
      <c r="EN40" s="14"/>
      <c r="EO40" s="14">
        <v>1.451798344470993E-2</v>
      </c>
      <c r="EP40" s="14"/>
      <c r="EQ40" s="14"/>
      <c r="ER40" s="14"/>
      <c r="ES40" s="14"/>
      <c r="ET40" s="14">
        <v>-2.4741572330437547E-3</v>
      </c>
      <c r="EU40" s="14"/>
      <c r="EV40" s="14"/>
      <c r="EW40" s="14"/>
      <c r="EX40" s="14"/>
      <c r="EY40" s="14">
        <v>3.7832028336602253E-3</v>
      </c>
      <c r="EZ40" s="14"/>
      <c r="FA40" s="14"/>
      <c r="FB40" s="14"/>
      <c r="FC40" s="14"/>
      <c r="FD40" s="14">
        <v>-1.6521692364451263E-3</v>
      </c>
      <c r="FE40" s="14"/>
      <c r="FF40" s="14"/>
      <c r="FG40" s="14"/>
      <c r="FH40" s="14"/>
      <c r="FI40" s="14">
        <v>1.944069559607519E-2</v>
      </c>
      <c r="FJ40" s="14"/>
      <c r="FK40" s="14"/>
      <c r="FL40" s="14"/>
      <c r="FM40" s="14"/>
      <c r="FN40" s="14">
        <v>1.837256310373259E-2</v>
      </c>
      <c r="FO40" s="14"/>
      <c r="FP40" s="14"/>
      <c r="FQ40" s="14"/>
      <c r="FR40" s="14"/>
      <c r="FS40" s="14">
        <v>3.5598831621190798E-2</v>
      </c>
      <c r="FT40" s="14"/>
      <c r="FU40" s="14"/>
      <c r="FV40" s="14"/>
      <c r="FW40" s="14"/>
      <c r="FX40" s="14">
        <v>3.1288224561582846E-2</v>
      </c>
      <c r="FY40" s="14"/>
      <c r="FZ40" s="14"/>
      <c r="GA40" s="14"/>
      <c r="GB40" s="14"/>
      <c r="GC40" s="14">
        <v>-1.2110644787515387E-2</v>
      </c>
      <c r="GD40" s="14"/>
      <c r="GE40" s="14"/>
      <c r="GF40" s="14"/>
      <c r="GG40" s="14"/>
      <c r="GH40" s="14">
        <v>5.5710840212487844E-3</v>
      </c>
      <c r="GI40" s="14"/>
      <c r="GJ40" s="14"/>
      <c r="GK40" s="14"/>
      <c r="GL40" s="14"/>
      <c r="GM40" s="14">
        <v>1.4308800627316719E-2</v>
      </c>
      <c r="GN40" s="14"/>
      <c r="GO40" s="14"/>
      <c r="GP40" s="14"/>
      <c r="GQ40" s="14"/>
      <c r="GR40" s="14">
        <v>-4.4489355304650818E-3</v>
      </c>
      <c r="GS40" s="14"/>
      <c r="GT40" s="14"/>
      <c r="GU40" s="14"/>
      <c r="GV40" s="14"/>
      <c r="GW40" s="14">
        <v>1.7494890862630782E-2</v>
      </c>
      <c r="GX40" s="14"/>
      <c r="GY40" s="14"/>
      <c r="GZ40" s="14"/>
      <c r="HA40" s="14"/>
      <c r="HB40" s="14">
        <v>3.9285630259605084E-3</v>
      </c>
      <c r="HC40" s="14"/>
      <c r="HD40" s="14"/>
      <c r="HE40" s="14"/>
      <c r="HF40" s="14"/>
      <c r="HG40" s="14">
        <v>1.5752511355614011E-2</v>
      </c>
      <c r="HH40" s="14"/>
      <c r="HI40" s="14"/>
      <c r="HJ40" s="14"/>
      <c r="HK40" s="14"/>
      <c r="HL40" s="14">
        <v>0.19793972129265222</v>
      </c>
      <c r="HM40" s="14"/>
      <c r="HN40" s="14"/>
      <c r="HO40" s="14"/>
      <c r="HP40" s="14"/>
      <c r="HQ40" s="14">
        <v>2.9432435377226462E-2</v>
      </c>
      <c r="HR40" s="14"/>
      <c r="HS40" s="14"/>
      <c r="HT40" s="14"/>
      <c r="HU40" s="14"/>
      <c r="HV40" s="14">
        <v>4.1106977928144002E-2</v>
      </c>
      <c r="HW40" s="14"/>
      <c r="HX40" s="14"/>
      <c r="HY40" s="14"/>
      <c r="HZ40" s="14"/>
      <c r="IA40" s="14">
        <v>4.6293849024962308E-2</v>
      </c>
      <c r="IB40" s="14"/>
      <c r="IC40" s="14"/>
      <c r="ID40" s="14"/>
      <c r="IE40" s="14"/>
      <c r="IF40" s="14">
        <v>2.4698953295867226E-2</v>
      </c>
      <c r="IG40" s="14"/>
      <c r="IH40" s="14"/>
      <c r="II40" s="14"/>
      <c r="IJ40" s="14"/>
      <c r="IK40" s="14">
        <v>3.870812296989061E-2</v>
      </c>
      <c r="IL40" s="14"/>
      <c r="IM40" s="14"/>
      <c r="IN40" s="14"/>
      <c r="IO40" s="14"/>
      <c r="IP40" s="14">
        <v>1.3093464178000716E-2</v>
      </c>
      <c r="IQ40" s="14"/>
      <c r="IR40" s="14"/>
      <c r="IS40" s="14"/>
      <c r="IT40" s="14"/>
      <c r="IU40" s="14">
        <v>6.7480500328802881E-3</v>
      </c>
    </row>
    <row r="41" spans="1:259" x14ac:dyDescent="0.25">
      <c r="A41" s="13">
        <v>44606</v>
      </c>
      <c r="B41" s="9">
        <f t="shared" si="205"/>
        <v>-7</v>
      </c>
      <c r="C41" s="14">
        <v>-3.8479907556283146E-3</v>
      </c>
      <c r="D41" s="14">
        <v>1.0342738312599969E-3</v>
      </c>
      <c r="E41" s="14">
        <v>8.4407992746594559E-5</v>
      </c>
      <c r="F41" s="14"/>
      <c r="G41" s="14"/>
      <c r="H41" s="14"/>
      <c r="I41" s="14"/>
      <c r="J41" s="14">
        <v>4.9052529141322089E-3</v>
      </c>
      <c r="K41" s="14"/>
      <c r="L41" s="14"/>
      <c r="M41" s="14"/>
      <c r="N41" s="14"/>
      <c r="O41" s="14">
        <v>-1.737172186608241E-2</v>
      </c>
      <c r="P41" s="14"/>
      <c r="Q41" s="14"/>
      <c r="R41" s="14"/>
      <c r="S41" s="14"/>
      <c r="T41" s="14">
        <v>0</v>
      </c>
      <c r="U41" s="14"/>
      <c r="V41" s="14"/>
      <c r="W41" s="14"/>
      <c r="X41" s="14"/>
      <c r="Y41" s="14">
        <v>-3.8625454299661577E-2</v>
      </c>
      <c r="Z41" s="14"/>
      <c r="AA41" s="14"/>
      <c r="AB41" s="14"/>
      <c r="AC41" s="14"/>
      <c r="AD41" s="14">
        <v>-8.4930452464227185E-3</v>
      </c>
      <c r="AE41" s="14"/>
      <c r="AF41" s="14"/>
      <c r="AG41" s="14"/>
      <c r="AH41" s="14"/>
      <c r="AI41" s="14">
        <v>-8.8537639740479401E-3</v>
      </c>
      <c r="AJ41" s="14"/>
      <c r="AK41" s="14"/>
      <c r="AL41" s="14"/>
      <c r="AM41" s="14"/>
      <c r="AN41" s="14">
        <v>-1.5727405297255616E-2</v>
      </c>
      <c r="AO41" s="14"/>
      <c r="AP41" s="14"/>
      <c r="AQ41" s="14"/>
      <c r="AR41" s="14"/>
      <c r="AS41" s="14">
        <v>-6.7310407305809748E-3</v>
      </c>
      <c r="AT41" s="14"/>
      <c r="AU41" s="14"/>
      <c r="AV41" s="14"/>
      <c r="AW41" s="14"/>
      <c r="AX41" s="14">
        <v>3.6944021852102489E-3</v>
      </c>
      <c r="AY41" s="14"/>
      <c r="AZ41" s="14"/>
      <c r="BA41" s="14"/>
      <c r="BB41" s="14"/>
      <c r="BC41" s="14">
        <v>3.9263223680490629E-3</v>
      </c>
      <c r="BD41" s="14"/>
      <c r="BE41" s="14"/>
      <c r="BF41" s="14"/>
      <c r="BG41" s="14"/>
      <c r="BH41" s="14">
        <v>-1.3873271375231092E-2</v>
      </c>
      <c r="BI41" s="14"/>
      <c r="BJ41" s="14"/>
      <c r="BK41" s="14"/>
      <c r="BL41" s="14"/>
      <c r="BM41" s="14">
        <v>5.912186481295721E-3</v>
      </c>
      <c r="BN41" s="14"/>
      <c r="BO41" s="14"/>
      <c r="BP41" s="14"/>
      <c r="BQ41" s="14"/>
      <c r="BR41" s="14">
        <v>-4.2650707256391323E-3</v>
      </c>
      <c r="BS41" s="14"/>
      <c r="BT41" s="14"/>
      <c r="BU41" s="14"/>
      <c r="BV41" s="14"/>
      <c r="BW41" s="14">
        <v>-1.4223891248922538E-2</v>
      </c>
      <c r="BX41" s="14"/>
      <c r="BY41" s="14"/>
      <c r="BZ41" s="14"/>
      <c r="CA41" s="14"/>
      <c r="CB41" s="14">
        <v>9.9726381944088057E-3</v>
      </c>
      <c r="CC41" s="14"/>
      <c r="CD41" s="14"/>
      <c r="CE41" s="14"/>
      <c r="CF41" s="14"/>
      <c r="CG41" s="14">
        <v>-3.2230720267758806E-3</v>
      </c>
      <c r="CH41" s="14"/>
      <c r="CI41" s="14"/>
      <c r="CJ41" s="14"/>
      <c r="CK41" s="14"/>
      <c r="CL41" s="14">
        <v>-2.3781571108089693E-3</v>
      </c>
      <c r="CM41" s="14"/>
      <c r="CN41" s="14"/>
      <c r="CO41" s="14"/>
      <c r="CP41" s="14"/>
      <c r="CQ41" s="14">
        <v>-6.3380022264180368E-3</v>
      </c>
      <c r="CR41" s="14"/>
      <c r="CS41" s="14"/>
      <c r="CT41" s="14"/>
      <c r="CU41" s="14"/>
      <c r="CV41" s="14">
        <v>-1.394919244967684E-2</v>
      </c>
      <c r="CW41" s="14"/>
      <c r="CX41" s="14"/>
      <c r="CY41" s="14"/>
      <c r="CZ41" s="14"/>
      <c r="DA41" s="14">
        <v>8.6850424146515982E-3</v>
      </c>
      <c r="DB41" s="14"/>
      <c r="DC41" s="14"/>
      <c r="DD41" s="14"/>
      <c r="DE41" s="14"/>
      <c r="DF41" s="14">
        <v>-3.6414096932535882E-2</v>
      </c>
      <c r="DG41" s="14"/>
      <c r="DH41" s="14"/>
      <c r="DI41" s="14"/>
      <c r="DJ41" s="14"/>
      <c r="DK41" s="14">
        <v>-2.024743266271286E-2</v>
      </c>
      <c r="DL41" s="14"/>
      <c r="DM41" s="14"/>
      <c r="DN41" s="14"/>
      <c r="DO41" s="14"/>
      <c r="DP41" s="14">
        <v>-7.7976542531075404E-3</v>
      </c>
      <c r="DQ41" s="14"/>
      <c r="DR41" s="14"/>
      <c r="DS41" s="14"/>
      <c r="DT41" s="14"/>
      <c r="DU41" s="14">
        <v>-3.5219178218728865E-2</v>
      </c>
      <c r="DV41" s="14"/>
      <c r="DW41" s="14"/>
      <c r="DX41" s="14"/>
      <c r="DY41" s="14"/>
      <c r="DZ41" s="14">
        <v>-3.0112898370859561E-2</v>
      </c>
      <c r="EA41" s="14"/>
      <c r="EB41" s="14"/>
      <c r="EC41" s="14"/>
      <c r="ED41" s="14"/>
      <c r="EE41" s="14">
        <v>-8.2154567818051132E-3</v>
      </c>
      <c r="EF41" s="14"/>
      <c r="EG41" s="14"/>
      <c r="EH41" s="14"/>
      <c r="EI41" s="14"/>
      <c r="EJ41" s="14">
        <v>8.9619633996768609E-3</v>
      </c>
      <c r="EK41" s="14"/>
      <c r="EL41" s="14"/>
      <c r="EM41" s="14"/>
      <c r="EN41" s="14"/>
      <c r="EO41" s="14">
        <v>-9.3339188712204535E-3</v>
      </c>
      <c r="EP41" s="14"/>
      <c r="EQ41" s="14"/>
      <c r="ER41" s="14"/>
      <c r="ES41" s="14"/>
      <c r="ET41" s="14">
        <v>1.3997141998967811E-2</v>
      </c>
      <c r="EU41" s="14"/>
      <c r="EV41" s="14"/>
      <c r="EW41" s="14"/>
      <c r="EX41" s="14"/>
      <c r="EY41" s="14">
        <v>6.4478918228893069E-3</v>
      </c>
      <c r="EZ41" s="14"/>
      <c r="FA41" s="14"/>
      <c r="FB41" s="14"/>
      <c r="FC41" s="14"/>
      <c r="FD41" s="14">
        <v>-4.6763855741533161E-2</v>
      </c>
      <c r="FE41" s="14"/>
      <c r="FF41" s="14"/>
      <c r="FG41" s="14"/>
      <c r="FH41" s="14"/>
      <c r="FI41" s="14">
        <v>-2.690172962253027E-2</v>
      </c>
      <c r="FJ41" s="14"/>
      <c r="FK41" s="14"/>
      <c r="FL41" s="14"/>
      <c r="FM41" s="14"/>
      <c r="FN41" s="14">
        <v>-1.3561299031856109E-4</v>
      </c>
      <c r="FO41" s="14"/>
      <c r="FP41" s="14"/>
      <c r="FQ41" s="14"/>
      <c r="FR41" s="14"/>
      <c r="FS41" s="14">
        <v>-1.1261423087068997E-2</v>
      </c>
      <c r="FT41" s="14"/>
      <c r="FU41" s="14"/>
      <c r="FV41" s="14"/>
      <c r="FW41" s="14"/>
      <c r="FX41" s="14">
        <v>-1.2382762561564953E-2</v>
      </c>
      <c r="FY41" s="14"/>
      <c r="FZ41" s="14"/>
      <c r="GA41" s="14"/>
      <c r="GB41" s="14"/>
      <c r="GC41" s="14">
        <v>1.3802701328404945E-3</v>
      </c>
      <c r="GD41" s="14"/>
      <c r="GE41" s="14"/>
      <c r="GF41" s="14"/>
      <c r="GG41" s="14"/>
      <c r="GH41" s="14">
        <v>2.1647861103171712E-2</v>
      </c>
      <c r="GI41" s="14"/>
      <c r="GJ41" s="14"/>
      <c r="GK41" s="14"/>
      <c r="GL41" s="14"/>
      <c r="GM41" s="14">
        <v>1.8300860643837165E-3</v>
      </c>
      <c r="GN41" s="14"/>
      <c r="GO41" s="14"/>
      <c r="GP41" s="14"/>
      <c r="GQ41" s="14"/>
      <c r="GR41" s="14">
        <v>-1.1214653981109931E-2</v>
      </c>
      <c r="GS41" s="14"/>
      <c r="GT41" s="14"/>
      <c r="GU41" s="14"/>
      <c r="GV41" s="14"/>
      <c r="GW41" s="14">
        <v>-4.0301069155313741E-3</v>
      </c>
      <c r="GX41" s="14"/>
      <c r="GY41" s="14"/>
      <c r="GZ41" s="14"/>
      <c r="HA41" s="14"/>
      <c r="HB41" s="14">
        <v>1.1786497380558453E-2</v>
      </c>
      <c r="HC41" s="14"/>
      <c r="HD41" s="14"/>
      <c r="HE41" s="14"/>
      <c r="HF41" s="14"/>
      <c r="HG41" s="14">
        <v>-4.2115891237862104E-3</v>
      </c>
      <c r="HH41" s="14"/>
      <c r="HI41" s="14"/>
      <c r="HJ41" s="14"/>
      <c r="HK41" s="14"/>
      <c r="HL41" s="14">
        <v>-2.523442158334278E-2</v>
      </c>
      <c r="HM41" s="14"/>
      <c r="HN41" s="14"/>
      <c r="HO41" s="14"/>
      <c r="HP41" s="14"/>
      <c r="HQ41" s="14">
        <v>-3.6964737529634986E-2</v>
      </c>
      <c r="HR41" s="14"/>
      <c r="HS41" s="14"/>
      <c r="HT41" s="14"/>
      <c r="HU41" s="14"/>
      <c r="HV41" s="14">
        <v>1.2449846684456901E-3</v>
      </c>
      <c r="HW41" s="14"/>
      <c r="HX41" s="14"/>
      <c r="HY41" s="14"/>
      <c r="HZ41" s="14"/>
      <c r="IA41" s="14">
        <v>-7.7876931890687034E-3</v>
      </c>
      <c r="IB41" s="14"/>
      <c r="IC41" s="14"/>
      <c r="ID41" s="14"/>
      <c r="IE41" s="14"/>
      <c r="IF41" s="14">
        <v>1.1649653489156713E-2</v>
      </c>
      <c r="IG41" s="14"/>
      <c r="IH41" s="14"/>
      <c r="II41" s="14"/>
      <c r="IJ41" s="14"/>
      <c r="IK41" s="14">
        <v>4.843349672888967E-3</v>
      </c>
      <c r="IL41" s="14"/>
      <c r="IM41" s="14"/>
      <c r="IN41" s="14"/>
      <c r="IO41" s="14"/>
      <c r="IP41" s="14">
        <v>-5.5037569872849424E-3</v>
      </c>
      <c r="IQ41" s="14"/>
      <c r="IR41" s="14"/>
      <c r="IS41" s="14"/>
      <c r="IT41" s="14"/>
      <c r="IU41" s="14">
        <v>-1.2345223909100483E-2</v>
      </c>
    </row>
    <row r="42" spans="1:259" x14ac:dyDescent="0.25">
      <c r="A42" s="13">
        <v>44603</v>
      </c>
      <c r="B42" s="9">
        <f t="shared" si="205"/>
        <v>-8</v>
      </c>
      <c r="C42" s="14">
        <v>-1.9151682638086528E-2</v>
      </c>
      <c r="D42" s="14">
        <v>-3.1204736628189615E-2</v>
      </c>
      <c r="E42" s="14">
        <v>-4.345411247081396E-2</v>
      </c>
      <c r="F42" s="14"/>
      <c r="G42" s="14"/>
      <c r="H42" s="14"/>
      <c r="I42" s="14"/>
      <c r="J42" s="14">
        <v>-1.7409237591475619E-2</v>
      </c>
      <c r="K42" s="14"/>
      <c r="L42" s="14"/>
      <c r="M42" s="14"/>
      <c r="N42" s="14"/>
      <c r="O42" s="14">
        <v>-2.7132762266418157E-3</v>
      </c>
      <c r="P42" s="14"/>
      <c r="Q42" s="14"/>
      <c r="R42" s="14"/>
      <c r="S42" s="14"/>
      <c r="T42" s="14">
        <v>6.137226666310605E-4</v>
      </c>
      <c r="U42" s="14"/>
      <c r="V42" s="14"/>
      <c r="W42" s="14"/>
      <c r="X42" s="14"/>
      <c r="Y42" s="14">
        <v>-6.1658906534472202E-2</v>
      </c>
      <c r="Z42" s="14"/>
      <c r="AA42" s="14"/>
      <c r="AB42" s="14"/>
      <c r="AC42" s="14"/>
      <c r="AD42" s="14">
        <v>2.6203291297008238E-2</v>
      </c>
      <c r="AE42" s="14"/>
      <c r="AF42" s="14"/>
      <c r="AG42" s="14"/>
      <c r="AH42" s="14"/>
      <c r="AI42" s="14">
        <v>-1.4736609886576031E-2</v>
      </c>
      <c r="AJ42" s="14"/>
      <c r="AK42" s="14"/>
      <c r="AL42" s="14"/>
      <c r="AM42" s="14"/>
      <c r="AN42" s="14">
        <v>-3.56217154847863E-2</v>
      </c>
      <c r="AO42" s="14"/>
      <c r="AP42" s="14"/>
      <c r="AQ42" s="14"/>
      <c r="AR42" s="14"/>
      <c r="AS42" s="14">
        <v>-9.052530336384779E-3</v>
      </c>
      <c r="AT42" s="14"/>
      <c r="AU42" s="14"/>
      <c r="AV42" s="14"/>
      <c r="AW42" s="14"/>
      <c r="AX42" s="14">
        <v>-5.130103239056541E-2</v>
      </c>
      <c r="AY42" s="14"/>
      <c r="AZ42" s="14"/>
      <c r="BA42" s="14"/>
      <c r="BB42" s="14"/>
      <c r="BC42" s="14">
        <v>-7.4654641566013749E-3</v>
      </c>
      <c r="BD42" s="14"/>
      <c r="BE42" s="14"/>
      <c r="BF42" s="14"/>
      <c r="BG42" s="14"/>
      <c r="BH42" s="14">
        <v>-1.2216042451619455E-3</v>
      </c>
      <c r="BI42" s="14"/>
      <c r="BJ42" s="14"/>
      <c r="BK42" s="14"/>
      <c r="BL42" s="14"/>
      <c r="BM42" s="14">
        <v>-2.301502555166645E-2</v>
      </c>
      <c r="BN42" s="14"/>
      <c r="BO42" s="14"/>
      <c r="BP42" s="14"/>
      <c r="BQ42" s="14"/>
      <c r="BR42" s="14">
        <v>2.294320714686274E-3</v>
      </c>
      <c r="BS42" s="14"/>
      <c r="BT42" s="14"/>
      <c r="BU42" s="14"/>
      <c r="BV42" s="14"/>
      <c r="BW42" s="14">
        <v>7.0866559523686647E-3</v>
      </c>
      <c r="BX42" s="14"/>
      <c r="BY42" s="14"/>
      <c r="BZ42" s="14"/>
      <c r="CA42" s="14"/>
      <c r="CB42" s="14">
        <v>-2.7043649507088416E-2</v>
      </c>
      <c r="CC42" s="14"/>
      <c r="CD42" s="14"/>
      <c r="CE42" s="14"/>
      <c r="CF42" s="14"/>
      <c r="CG42" s="14">
        <v>-7.632459333858854E-3</v>
      </c>
      <c r="CH42" s="14"/>
      <c r="CI42" s="14"/>
      <c r="CJ42" s="14"/>
      <c r="CK42" s="14"/>
      <c r="CL42" s="14">
        <v>-2.0039511790358421E-2</v>
      </c>
      <c r="CM42" s="14"/>
      <c r="CN42" s="14"/>
      <c r="CO42" s="14"/>
      <c r="CP42" s="14"/>
      <c r="CQ42" s="14">
        <v>1.4503668949787928E-2</v>
      </c>
      <c r="CR42" s="14"/>
      <c r="CS42" s="14"/>
      <c r="CT42" s="14"/>
      <c r="CU42" s="14"/>
      <c r="CV42" s="14">
        <v>-1.4699239108574276E-2</v>
      </c>
      <c r="CW42" s="14"/>
      <c r="CX42" s="14"/>
      <c r="CY42" s="14"/>
      <c r="CZ42" s="14"/>
      <c r="DA42" s="14">
        <v>-3.280056035385797E-2</v>
      </c>
      <c r="DB42" s="14"/>
      <c r="DC42" s="14"/>
      <c r="DD42" s="14"/>
      <c r="DE42" s="14"/>
      <c r="DF42" s="14">
        <v>-8.0139271627572173E-2</v>
      </c>
      <c r="DG42" s="14"/>
      <c r="DH42" s="14"/>
      <c r="DI42" s="14"/>
      <c r="DJ42" s="14"/>
      <c r="DK42" s="14">
        <v>-7.9211189940648612E-3</v>
      </c>
      <c r="DL42" s="14"/>
      <c r="DM42" s="14"/>
      <c r="DN42" s="14"/>
      <c r="DO42" s="14"/>
      <c r="DP42" s="14">
        <v>-2.047427739050724E-2</v>
      </c>
      <c r="DQ42" s="14"/>
      <c r="DR42" s="14"/>
      <c r="DS42" s="14"/>
      <c r="DT42" s="14"/>
      <c r="DU42" s="14">
        <v>3.3675276824910096E-2</v>
      </c>
      <c r="DV42" s="14"/>
      <c r="DW42" s="14"/>
      <c r="DX42" s="14"/>
      <c r="DY42" s="14"/>
      <c r="DZ42" s="14">
        <v>2.8442460162045279E-2</v>
      </c>
      <c r="EA42" s="14"/>
      <c r="EB42" s="14"/>
      <c r="EC42" s="14"/>
      <c r="ED42" s="14"/>
      <c r="EE42" s="14">
        <v>-5.0562743541627618E-2</v>
      </c>
      <c r="EF42" s="14"/>
      <c r="EG42" s="14"/>
      <c r="EH42" s="14"/>
      <c r="EI42" s="14"/>
      <c r="EJ42" s="14">
        <v>-3.718448752902901E-2</v>
      </c>
      <c r="EK42" s="14"/>
      <c r="EL42" s="14"/>
      <c r="EM42" s="14"/>
      <c r="EN42" s="14"/>
      <c r="EO42" s="14">
        <v>-1.3102448463738972E-2</v>
      </c>
      <c r="EP42" s="14"/>
      <c r="EQ42" s="14"/>
      <c r="ER42" s="14"/>
      <c r="ES42" s="14"/>
      <c r="ET42" s="14">
        <v>4.2375742987986733E-3</v>
      </c>
      <c r="EU42" s="14"/>
      <c r="EV42" s="14"/>
      <c r="EW42" s="14"/>
      <c r="EX42" s="14"/>
      <c r="EY42" s="14">
        <v>-1.7917798906564825E-2</v>
      </c>
      <c r="EZ42" s="14"/>
      <c r="FA42" s="14"/>
      <c r="FB42" s="14"/>
      <c r="FC42" s="14"/>
      <c r="FD42" s="14">
        <v>-1.4079255432211559E-2</v>
      </c>
      <c r="FE42" s="14"/>
      <c r="FF42" s="14"/>
      <c r="FG42" s="14"/>
      <c r="FH42" s="14"/>
      <c r="FI42" s="14">
        <v>-5.2325009006935597E-2</v>
      </c>
      <c r="FJ42" s="14"/>
      <c r="FK42" s="14"/>
      <c r="FL42" s="14"/>
      <c r="FM42" s="14"/>
      <c r="FN42" s="14">
        <v>-2.4573551369851277E-2</v>
      </c>
      <c r="FO42" s="14"/>
      <c r="FP42" s="14"/>
      <c r="FQ42" s="14"/>
      <c r="FR42" s="14"/>
      <c r="FS42" s="14">
        <v>-2.3243993966095756E-2</v>
      </c>
      <c r="FT42" s="14"/>
      <c r="FU42" s="14"/>
      <c r="FV42" s="14"/>
      <c r="FW42" s="14"/>
      <c r="FX42" s="14">
        <v>-2.3245445437997163E-2</v>
      </c>
      <c r="FY42" s="14"/>
      <c r="FZ42" s="14"/>
      <c r="GA42" s="14"/>
      <c r="GB42" s="14"/>
      <c r="GC42" s="14">
        <v>-2.3699894956831564E-2</v>
      </c>
      <c r="GD42" s="14"/>
      <c r="GE42" s="14"/>
      <c r="GF42" s="14"/>
      <c r="GG42" s="14"/>
      <c r="GH42" s="14">
        <v>5.1243274182462328E-2</v>
      </c>
      <c r="GI42" s="14"/>
      <c r="GJ42" s="14"/>
      <c r="GK42" s="14"/>
      <c r="GL42" s="14"/>
      <c r="GM42" s="14">
        <v>-1.9375712155366371E-3</v>
      </c>
      <c r="GN42" s="14"/>
      <c r="GO42" s="14"/>
      <c r="GP42" s="14"/>
      <c r="GQ42" s="14"/>
      <c r="GR42" s="14">
        <v>1.2465157617545654E-3</v>
      </c>
      <c r="GS42" s="14"/>
      <c r="GT42" s="14"/>
      <c r="GU42" s="14"/>
      <c r="GV42" s="14"/>
      <c r="GW42" s="14">
        <v>-2.1369976698033612E-2</v>
      </c>
      <c r="GX42" s="14"/>
      <c r="GY42" s="14"/>
      <c r="GZ42" s="14"/>
      <c r="HA42" s="14"/>
      <c r="HB42" s="14">
        <v>2.713398787337443E-2</v>
      </c>
      <c r="HC42" s="14"/>
      <c r="HD42" s="14"/>
      <c r="HE42" s="14"/>
      <c r="HF42" s="14"/>
      <c r="HG42" s="14">
        <v>-2.574969419954596E-2</v>
      </c>
      <c r="HH42" s="14"/>
      <c r="HI42" s="14"/>
      <c r="HJ42" s="14"/>
      <c r="HK42" s="14"/>
      <c r="HL42" s="14">
        <v>-3.5128772036706959E-2</v>
      </c>
      <c r="HM42" s="14"/>
      <c r="HN42" s="14"/>
      <c r="HO42" s="14"/>
      <c r="HP42" s="14"/>
      <c r="HQ42" s="14">
        <v>-3.7425884916399511E-2</v>
      </c>
      <c r="HR42" s="14"/>
      <c r="HS42" s="14"/>
      <c r="HT42" s="14"/>
      <c r="HU42" s="14"/>
      <c r="HV42" s="14">
        <v>3.0120712469855274E-2</v>
      </c>
      <c r="HW42" s="14"/>
      <c r="HX42" s="14"/>
      <c r="HY42" s="14"/>
      <c r="HZ42" s="14"/>
      <c r="IA42" s="14">
        <v>-3.1013828455106793E-2</v>
      </c>
      <c r="IB42" s="14"/>
      <c r="IC42" s="14"/>
      <c r="ID42" s="14"/>
      <c r="IE42" s="14"/>
      <c r="IF42" s="14">
        <v>7.6188259372064185E-3</v>
      </c>
      <c r="IG42" s="14"/>
      <c r="IH42" s="14"/>
      <c r="II42" s="14"/>
      <c r="IJ42" s="14"/>
      <c r="IK42" s="14">
        <v>-1.9785610198570478E-2</v>
      </c>
      <c r="IL42" s="14"/>
      <c r="IM42" s="14"/>
      <c r="IN42" s="14"/>
      <c r="IO42" s="14"/>
      <c r="IP42" s="14">
        <v>-1.689587606308119E-2</v>
      </c>
      <c r="IQ42" s="14"/>
      <c r="IR42" s="14"/>
      <c r="IS42" s="14"/>
      <c r="IT42" s="14"/>
      <c r="IU42" s="14">
        <v>-2.5110499949015904E-3</v>
      </c>
    </row>
    <row r="43" spans="1:259" x14ac:dyDescent="0.25">
      <c r="A43" s="13">
        <v>44602</v>
      </c>
      <c r="B43" s="9">
        <f t="shared" si="205"/>
        <v>-9</v>
      </c>
      <c r="C43" s="14">
        <v>-1.8281824485056011E-2</v>
      </c>
      <c r="D43" s="14">
        <v>-2.3609270407778792E-2</v>
      </c>
      <c r="E43" s="14">
        <v>-5.2590402358142885E-2</v>
      </c>
      <c r="F43" s="14"/>
      <c r="G43" s="14"/>
      <c r="H43" s="14"/>
      <c r="I43" s="14"/>
      <c r="J43" s="14">
        <v>-4.2862490785125955E-3</v>
      </c>
      <c r="K43" s="14"/>
      <c r="L43" s="14"/>
      <c r="M43" s="14"/>
      <c r="N43" s="14"/>
      <c r="O43" s="14">
        <v>-3.592581773044979E-2</v>
      </c>
      <c r="P43" s="14"/>
      <c r="Q43" s="14"/>
      <c r="R43" s="14"/>
      <c r="S43" s="14"/>
      <c r="T43" s="14">
        <v>-6.1372266663109335E-4</v>
      </c>
      <c r="U43" s="14"/>
      <c r="V43" s="14"/>
      <c r="W43" s="14"/>
      <c r="X43" s="14"/>
      <c r="Y43" s="14">
        <v>0.12304499129484561</v>
      </c>
      <c r="Z43" s="14"/>
      <c r="AA43" s="14"/>
      <c r="AB43" s="14"/>
      <c r="AC43" s="14"/>
      <c r="AD43" s="14">
        <v>-5.4364467561241296E-3</v>
      </c>
      <c r="AE43" s="14"/>
      <c r="AF43" s="14"/>
      <c r="AG43" s="14"/>
      <c r="AH43" s="14"/>
      <c r="AI43" s="14">
        <v>-2.2599831917240919E-2</v>
      </c>
      <c r="AJ43" s="14"/>
      <c r="AK43" s="14"/>
      <c r="AL43" s="14"/>
      <c r="AM43" s="14"/>
      <c r="AN43" s="14">
        <v>-1.7450206429138949E-2</v>
      </c>
      <c r="AO43" s="14"/>
      <c r="AP43" s="14"/>
      <c r="AQ43" s="14"/>
      <c r="AR43" s="14"/>
      <c r="AS43" s="14">
        <v>-2.606531398257774E-3</v>
      </c>
      <c r="AT43" s="14"/>
      <c r="AU43" s="14"/>
      <c r="AV43" s="14"/>
      <c r="AW43" s="14"/>
      <c r="AX43" s="14">
        <v>-4.6422319442921224E-2</v>
      </c>
      <c r="AY43" s="14"/>
      <c r="AZ43" s="14"/>
      <c r="BA43" s="14"/>
      <c r="BB43" s="14"/>
      <c r="BC43" s="14">
        <v>-2.3885078961371341E-2</v>
      </c>
      <c r="BD43" s="14"/>
      <c r="BE43" s="14"/>
      <c r="BF43" s="14"/>
      <c r="BG43" s="14"/>
      <c r="BH43" s="14">
        <v>-5.7066923873335422E-3</v>
      </c>
      <c r="BI43" s="14"/>
      <c r="BJ43" s="14"/>
      <c r="BK43" s="14"/>
      <c r="BL43" s="14"/>
      <c r="BM43" s="14">
        <v>-2.2019976428227332E-2</v>
      </c>
      <c r="BN43" s="14"/>
      <c r="BO43" s="14"/>
      <c r="BP43" s="14"/>
      <c r="BQ43" s="14"/>
      <c r="BR43" s="14">
        <v>-1.6919240345495141E-2</v>
      </c>
      <c r="BS43" s="14"/>
      <c r="BT43" s="14"/>
      <c r="BU43" s="14"/>
      <c r="BV43" s="14"/>
      <c r="BW43" s="14">
        <v>-1.6458055046228749E-2</v>
      </c>
      <c r="BX43" s="14"/>
      <c r="BY43" s="14"/>
      <c r="BZ43" s="14"/>
      <c r="CA43" s="14"/>
      <c r="CB43" s="14">
        <v>-1.3220657338011817E-2</v>
      </c>
      <c r="CC43" s="14"/>
      <c r="CD43" s="14"/>
      <c r="CE43" s="14"/>
      <c r="CF43" s="14"/>
      <c r="CG43" s="14">
        <v>-1.0889417809402047E-2</v>
      </c>
      <c r="CH43" s="14"/>
      <c r="CI43" s="14"/>
      <c r="CJ43" s="14"/>
      <c r="CK43" s="14"/>
      <c r="CL43" s="14">
        <v>-4.6455252435081452E-3</v>
      </c>
      <c r="CM43" s="14"/>
      <c r="CN43" s="14"/>
      <c r="CO43" s="14"/>
      <c r="CP43" s="14"/>
      <c r="CQ43" s="14">
        <v>-1.6118594262979798E-2</v>
      </c>
      <c r="CR43" s="14"/>
      <c r="CS43" s="14"/>
      <c r="CT43" s="14"/>
      <c r="CU43" s="14"/>
      <c r="CV43" s="14">
        <v>-1.0767872564346774E-2</v>
      </c>
      <c r="CW43" s="14"/>
      <c r="CX43" s="14"/>
      <c r="CY43" s="14"/>
      <c r="CZ43" s="14"/>
      <c r="DA43" s="14">
        <v>-2.0357451470357592E-2</v>
      </c>
      <c r="DB43" s="14"/>
      <c r="DC43" s="14"/>
      <c r="DD43" s="14"/>
      <c r="DE43" s="14"/>
      <c r="DF43" s="14">
        <v>-4.0450614872795648E-3</v>
      </c>
      <c r="DG43" s="14"/>
      <c r="DH43" s="14"/>
      <c r="DI43" s="14"/>
      <c r="DJ43" s="14"/>
      <c r="DK43" s="14">
        <v>-3.5510416704598334E-2</v>
      </c>
      <c r="DL43" s="14"/>
      <c r="DM43" s="14"/>
      <c r="DN43" s="14"/>
      <c r="DO43" s="14"/>
      <c r="DP43" s="14">
        <v>-1.0629522770413655E-2</v>
      </c>
      <c r="DQ43" s="14"/>
      <c r="DR43" s="14"/>
      <c r="DS43" s="14"/>
      <c r="DT43" s="14"/>
      <c r="DU43" s="14">
        <v>-7.3778900114557641E-3</v>
      </c>
      <c r="DV43" s="14"/>
      <c r="DW43" s="14"/>
      <c r="DX43" s="14"/>
      <c r="DY43" s="14"/>
      <c r="DZ43" s="14">
        <v>1.1993427917625601E-2</v>
      </c>
      <c r="EA43" s="14"/>
      <c r="EB43" s="14"/>
      <c r="EC43" s="14"/>
      <c r="ED43" s="14"/>
      <c r="EE43" s="14">
        <v>-2.2438563204802357E-2</v>
      </c>
      <c r="EF43" s="14"/>
      <c r="EG43" s="14"/>
      <c r="EH43" s="14"/>
      <c r="EI43" s="14"/>
      <c r="EJ43" s="14">
        <v>-1.7553729315122727E-2</v>
      </c>
      <c r="EK43" s="14"/>
      <c r="EL43" s="14"/>
      <c r="EM43" s="14"/>
      <c r="EN43" s="14"/>
      <c r="EO43" s="14">
        <v>-4.1593990469073801E-3</v>
      </c>
      <c r="EP43" s="14"/>
      <c r="EQ43" s="14"/>
      <c r="ER43" s="14"/>
      <c r="ES43" s="14"/>
      <c r="ET43" s="14">
        <v>3.0663564298542077E-2</v>
      </c>
      <c r="EU43" s="14"/>
      <c r="EV43" s="14"/>
      <c r="EW43" s="14"/>
      <c r="EX43" s="14"/>
      <c r="EY43" s="14">
        <v>5.5546646182607828E-3</v>
      </c>
      <c r="EZ43" s="14"/>
      <c r="FA43" s="14"/>
      <c r="FB43" s="14"/>
      <c r="FC43" s="14"/>
      <c r="FD43" s="14">
        <v>-9.6619109117368589E-3</v>
      </c>
      <c r="FE43" s="14"/>
      <c r="FF43" s="14"/>
      <c r="FG43" s="14"/>
      <c r="FH43" s="14"/>
      <c r="FI43" s="14">
        <v>1.98449103825931E-2</v>
      </c>
      <c r="FJ43" s="14"/>
      <c r="FK43" s="14"/>
      <c r="FL43" s="14"/>
      <c r="FM43" s="14"/>
      <c r="FN43" s="14">
        <v>-2.8783377306970594E-2</v>
      </c>
      <c r="FO43" s="14"/>
      <c r="FP43" s="14"/>
      <c r="FQ43" s="14"/>
      <c r="FR43" s="14"/>
      <c r="FS43" s="14">
        <v>1.4325326005386718E-2</v>
      </c>
      <c r="FT43" s="14"/>
      <c r="FU43" s="14"/>
      <c r="FV43" s="14"/>
      <c r="FW43" s="14"/>
      <c r="FX43" s="14">
        <v>4.186415742761419E-3</v>
      </c>
      <c r="FY43" s="14"/>
      <c r="FZ43" s="14"/>
      <c r="GA43" s="14"/>
      <c r="GB43" s="14"/>
      <c r="GC43" s="14">
        <v>-2.6858541603552825E-2</v>
      </c>
      <c r="GD43" s="14"/>
      <c r="GE43" s="14"/>
      <c r="GF43" s="14"/>
      <c r="GG43" s="14"/>
      <c r="GH43" s="14">
        <v>6.7848925801945847E-2</v>
      </c>
      <c r="GI43" s="14"/>
      <c r="GJ43" s="14"/>
      <c r="GK43" s="14"/>
      <c r="GL43" s="14"/>
      <c r="GM43" s="14">
        <v>-1.8010850351601621E-2</v>
      </c>
      <c r="GN43" s="14"/>
      <c r="GO43" s="14"/>
      <c r="GP43" s="14"/>
      <c r="GQ43" s="14"/>
      <c r="GR43" s="14">
        <v>-2.0981683276255287E-2</v>
      </c>
      <c r="GS43" s="14"/>
      <c r="GT43" s="14"/>
      <c r="GU43" s="14"/>
      <c r="GV43" s="14"/>
      <c r="GW43" s="14">
        <v>-2.0208561175123329E-2</v>
      </c>
      <c r="GX43" s="14"/>
      <c r="GY43" s="14"/>
      <c r="GZ43" s="14"/>
      <c r="HA43" s="14"/>
      <c r="HB43" s="14">
        <v>9.2748308330794296E-3</v>
      </c>
      <c r="HC43" s="14"/>
      <c r="HD43" s="14"/>
      <c r="HE43" s="14"/>
      <c r="HF43" s="14"/>
      <c r="HG43" s="14">
        <v>-2.0464085451912157E-2</v>
      </c>
      <c r="HH43" s="14"/>
      <c r="HI43" s="14"/>
      <c r="HJ43" s="14"/>
      <c r="HK43" s="14"/>
      <c r="HL43" s="14">
        <v>-2.2751685786897295E-2</v>
      </c>
      <c r="HM43" s="14"/>
      <c r="HN43" s="14"/>
      <c r="HO43" s="14"/>
      <c r="HP43" s="14"/>
      <c r="HQ43" s="14">
        <v>-2.5388882956020709E-2</v>
      </c>
      <c r="HR43" s="14"/>
      <c r="HS43" s="14"/>
      <c r="HT43" s="14"/>
      <c r="HU43" s="14"/>
      <c r="HV43" s="14">
        <v>-8.5629271586282946E-2</v>
      </c>
      <c r="HW43" s="14"/>
      <c r="HX43" s="14"/>
      <c r="HY43" s="14"/>
      <c r="HZ43" s="14"/>
      <c r="IA43" s="14">
        <v>-6.1343018624504461E-3</v>
      </c>
      <c r="IB43" s="14"/>
      <c r="IC43" s="14"/>
      <c r="ID43" s="14"/>
      <c r="IE43" s="14"/>
      <c r="IF43" s="14">
        <v>-3.2603709338762901E-2</v>
      </c>
      <c r="IG43" s="14"/>
      <c r="IH43" s="14"/>
      <c r="II43" s="14"/>
      <c r="IJ43" s="14"/>
      <c r="IK43" s="14">
        <v>-3.2679931939865632E-2</v>
      </c>
      <c r="IL43" s="14"/>
      <c r="IM43" s="14"/>
      <c r="IN43" s="14"/>
      <c r="IO43" s="14"/>
      <c r="IP43" s="14">
        <v>-2.819321489584194E-2</v>
      </c>
      <c r="IQ43" s="14"/>
      <c r="IR43" s="14"/>
      <c r="IS43" s="14"/>
      <c r="IT43" s="14"/>
      <c r="IU43" s="14">
        <v>-1.4539907861756102E-2</v>
      </c>
    </row>
    <row r="44" spans="1:259" x14ac:dyDescent="0.25">
      <c r="A44" s="13">
        <v>44601</v>
      </c>
      <c r="B44" s="9">
        <f t="shared" si="205"/>
        <v>-10</v>
      </c>
      <c r="C44" s="14">
        <v>1.4412842079264784E-2</v>
      </c>
      <c r="D44" s="14">
        <v>2.079861505070113E-2</v>
      </c>
      <c r="E44" s="14">
        <v>2.0212490847979069E-2</v>
      </c>
      <c r="F44" s="14"/>
      <c r="G44" s="14"/>
      <c r="H44" s="14"/>
      <c r="I44" s="14"/>
      <c r="J44" s="14">
        <v>3.7428916845312299E-2</v>
      </c>
      <c r="K44" s="14"/>
      <c r="L44" s="14"/>
      <c r="M44" s="14"/>
      <c r="N44" s="14"/>
      <c r="O44" s="14">
        <v>-1.5976885601584112E-2</v>
      </c>
      <c r="P44" s="14"/>
      <c r="Q44" s="14"/>
      <c r="R44" s="14"/>
      <c r="S44" s="14"/>
      <c r="T44" s="14">
        <v>1.5705468639877377E-2</v>
      </c>
      <c r="U44" s="14"/>
      <c r="V44" s="14"/>
      <c r="W44" s="14"/>
      <c r="X44" s="14"/>
      <c r="Y44" s="14">
        <v>-0.249554323012216</v>
      </c>
      <c r="Z44" s="14"/>
      <c r="AA44" s="14"/>
      <c r="AB44" s="14"/>
      <c r="AC44" s="14"/>
      <c r="AD44" s="14">
        <v>-1.356224045420177E-2</v>
      </c>
      <c r="AE44" s="14"/>
      <c r="AF44" s="14"/>
      <c r="AG44" s="14"/>
      <c r="AH44" s="14"/>
      <c r="AI44" s="14">
        <v>1.3272046207366153E-2</v>
      </c>
      <c r="AJ44" s="14"/>
      <c r="AK44" s="14"/>
      <c r="AL44" s="14"/>
      <c r="AM44" s="14"/>
      <c r="AN44" s="14">
        <v>4.0839323663028046E-2</v>
      </c>
      <c r="AO44" s="14"/>
      <c r="AP44" s="14"/>
      <c r="AQ44" s="14"/>
      <c r="AR44" s="14"/>
      <c r="AS44" s="14">
        <v>1.0367933267604101E-2</v>
      </c>
      <c r="AT44" s="14"/>
      <c r="AU44" s="14"/>
      <c r="AV44" s="14"/>
      <c r="AW44" s="14"/>
      <c r="AX44" s="14">
        <v>2.7268208079096589E-2</v>
      </c>
      <c r="AY44" s="14"/>
      <c r="AZ44" s="14"/>
      <c r="BA44" s="14"/>
      <c r="BB44" s="14"/>
      <c r="BC44" s="14">
        <v>5.8267373350844249E-3</v>
      </c>
      <c r="BD44" s="14"/>
      <c r="BE44" s="14"/>
      <c r="BF44" s="14"/>
      <c r="BG44" s="14"/>
      <c r="BH44" s="14">
        <v>1.4058883307315098E-2</v>
      </c>
      <c r="BI44" s="14"/>
      <c r="BJ44" s="14"/>
      <c r="BK44" s="14"/>
      <c r="BL44" s="14"/>
      <c r="BM44" s="14">
        <v>1.6666484772264289E-2</v>
      </c>
      <c r="BN44" s="14"/>
      <c r="BO44" s="14"/>
      <c r="BP44" s="14"/>
      <c r="BQ44" s="14"/>
      <c r="BR44" s="14">
        <v>1.462491963080869E-2</v>
      </c>
      <c r="BS44" s="14"/>
      <c r="BT44" s="14"/>
      <c r="BU44" s="14"/>
      <c r="BV44" s="14"/>
      <c r="BW44" s="14">
        <v>3.4397497868488648E-2</v>
      </c>
      <c r="BX44" s="14"/>
      <c r="BY44" s="14"/>
      <c r="BZ44" s="14"/>
      <c r="CA44" s="14"/>
      <c r="CB44" s="14">
        <v>3.470434860033618E-2</v>
      </c>
      <c r="CC44" s="14"/>
      <c r="CD44" s="14"/>
      <c r="CE44" s="14"/>
      <c r="CF44" s="14"/>
      <c r="CG44" s="14">
        <v>1.3782931421252633E-2</v>
      </c>
      <c r="CH44" s="14"/>
      <c r="CI44" s="14"/>
      <c r="CJ44" s="14"/>
      <c r="CK44" s="14"/>
      <c r="CL44" s="14">
        <v>-6.0432676427715553E-4</v>
      </c>
      <c r="CM44" s="14"/>
      <c r="CN44" s="14"/>
      <c r="CO44" s="14"/>
      <c r="CP44" s="14"/>
      <c r="CQ44" s="14">
        <v>-3.8067709095155567E-3</v>
      </c>
      <c r="CR44" s="14"/>
      <c r="CS44" s="14"/>
      <c r="CT44" s="14"/>
      <c r="CU44" s="14"/>
      <c r="CV44" s="14">
        <v>4.9013770311290812E-3</v>
      </c>
      <c r="CW44" s="14"/>
      <c r="CX44" s="14"/>
      <c r="CY44" s="14"/>
      <c r="CZ44" s="14"/>
      <c r="DA44" s="14">
        <v>1.5962411211589526E-2</v>
      </c>
      <c r="DB44" s="14"/>
      <c r="DC44" s="14"/>
      <c r="DD44" s="14"/>
      <c r="DE44" s="14"/>
      <c r="DF44" s="14">
        <v>-2.3040913977788718E-3</v>
      </c>
      <c r="DG44" s="14"/>
      <c r="DH44" s="14"/>
      <c r="DI44" s="14"/>
      <c r="DJ44" s="14"/>
      <c r="DK44" s="14">
        <v>1.834911012575478E-2</v>
      </c>
      <c r="DL44" s="14"/>
      <c r="DM44" s="14"/>
      <c r="DN44" s="14"/>
      <c r="DO44" s="14"/>
      <c r="DP44" s="14">
        <v>1.1898647415039305E-2</v>
      </c>
      <c r="DQ44" s="14"/>
      <c r="DR44" s="14"/>
      <c r="DS44" s="14"/>
      <c r="DT44" s="14"/>
      <c r="DU44" s="14">
        <v>2.7637258871320087E-2</v>
      </c>
      <c r="DV44" s="14"/>
      <c r="DW44" s="14"/>
      <c r="DX44" s="14"/>
      <c r="DY44" s="14"/>
      <c r="DZ44" s="14">
        <v>-1.841057329262144E-2</v>
      </c>
      <c r="EA44" s="14"/>
      <c r="EB44" s="14"/>
      <c r="EC44" s="14"/>
      <c r="ED44" s="14"/>
      <c r="EE44" s="14">
        <v>5.2918966317493342E-2</v>
      </c>
      <c r="EF44" s="14"/>
      <c r="EG44" s="14"/>
      <c r="EH44" s="14"/>
      <c r="EI44" s="14"/>
      <c r="EJ44" s="14">
        <v>2.0086739326766419E-2</v>
      </c>
      <c r="EK44" s="14"/>
      <c r="EL44" s="14"/>
      <c r="EM44" s="14"/>
      <c r="EN44" s="14"/>
      <c r="EO44" s="14">
        <v>4.1593990469073593E-3</v>
      </c>
      <c r="EP44" s="14"/>
      <c r="EQ44" s="14"/>
      <c r="ER44" s="14"/>
      <c r="ES44" s="14"/>
      <c r="ET44" s="14">
        <v>-6.4852329331064424E-4</v>
      </c>
      <c r="EU44" s="14"/>
      <c r="EV44" s="14"/>
      <c r="EW44" s="14"/>
      <c r="EX44" s="14"/>
      <c r="EY44" s="14">
        <v>-1.5604983070080521E-2</v>
      </c>
      <c r="EZ44" s="14"/>
      <c r="FA44" s="14"/>
      <c r="FB44" s="14"/>
      <c r="FC44" s="14"/>
      <c r="FD44" s="14">
        <v>2.4923384384966617E-2</v>
      </c>
      <c r="FE44" s="14"/>
      <c r="FF44" s="14"/>
      <c r="FG44" s="14"/>
      <c r="FH44" s="14"/>
      <c r="FI44" s="14">
        <v>1.4821226893147868E-2</v>
      </c>
      <c r="FJ44" s="14"/>
      <c r="FK44" s="14"/>
      <c r="FL44" s="14"/>
      <c r="FM44" s="14"/>
      <c r="FN44" s="14">
        <v>2.159979394889313E-2</v>
      </c>
      <c r="FO44" s="14"/>
      <c r="FP44" s="14"/>
      <c r="FQ44" s="14"/>
      <c r="FR44" s="14"/>
      <c r="FS44" s="14">
        <v>8.2079559240679653E-2</v>
      </c>
      <c r="FT44" s="14"/>
      <c r="FU44" s="14"/>
      <c r="FV44" s="14"/>
      <c r="FW44" s="14"/>
      <c r="FX44" s="14">
        <v>2.5966112359067622E-2</v>
      </c>
      <c r="FY44" s="14"/>
      <c r="FZ44" s="14"/>
      <c r="GA44" s="14"/>
      <c r="GB44" s="14"/>
      <c r="GC44" s="14">
        <v>-3.5748734246875951E-3</v>
      </c>
      <c r="GD44" s="14"/>
      <c r="GE44" s="14"/>
      <c r="GF44" s="14"/>
      <c r="GG44" s="14"/>
      <c r="GH44" s="14">
        <v>-1.2779714640086837E-2</v>
      </c>
      <c r="GI44" s="14"/>
      <c r="GJ44" s="14"/>
      <c r="GK44" s="14"/>
      <c r="GL44" s="14"/>
      <c r="GM44" s="14">
        <v>1.0831545013585993E-2</v>
      </c>
      <c r="GN44" s="14"/>
      <c r="GO44" s="14"/>
      <c r="GP44" s="14"/>
      <c r="GQ44" s="14"/>
      <c r="GR44" s="14">
        <v>-4.6518101486101775E-4</v>
      </c>
      <c r="GS44" s="14"/>
      <c r="GT44" s="14"/>
      <c r="GU44" s="14"/>
      <c r="GV44" s="14"/>
      <c r="GW44" s="14">
        <v>1.6860487175451768E-2</v>
      </c>
      <c r="GX44" s="14"/>
      <c r="GY44" s="14"/>
      <c r="GZ44" s="14"/>
      <c r="HA44" s="14"/>
      <c r="HB44" s="14">
        <v>2.4044253340878676E-3</v>
      </c>
      <c r="HC44" s="14"/>
      <c r="HD44" s="14"/>
      <c r="HE44" s="14"/>
      <c r="HF44" s="14"/>
      <c r="HG44" s="14">
        <v>1.7607481257263427E-2</v>
      </c>
      <c r="HH44" s="14"/>
      <c r="HI44" s="14"/>
      <c r="HJ44" s="14"/>
      <c r="HK44" s="14"/>
      <c r="HL44" s="14">
        <v>5.8964390212754673E-2</v>
      </c>
      <c r="HM44" s="14"/>
      <c r="HN44" s="14"/>
      <c r="HO44" s="14"/>
      <c r="HP44" s="14"/>
      <c r="HQ44" s="14">
        <v>2.7642901889259448E-2</v>
      </c>
      <c r="HR44" s="14"/>
      <c r="HS44" s="14"/>
      <c r="HT44" s="14"/>
      <c r="HU44" s="14"/>
      <c r="HV44" s="14">
        <v>-7.896802325472671E-3</v>
      </c>
      <c r="HW44" s="14"/>
      <c r="HX44" s="14"/>
      <c r="HY44" s="14"/>
      <c r="HZ44" s="14"/>
      <c r="IA44" s="14">
        <v>2.6160353840604084E-2</v>
      </c>
      <c r="IB44" s="14"/>
      <c r="IC44" s="14"/>
      <c r="ID44" s="14"/>
      <c r="IE44" s="14"/>
      <c r="IF44" s="14">
        <v>8.4774101743590197E-3</v>
      </c>
      <c r="IG44" s="14"/>
      <c r="IH44" s="14"/>
      <c r="II44" s="14"/>
      <c r="IJ44" s="14"/>
      <c r="IK44" s="14">
        <v>2.7931244169013731E-2</v>
      </c>
      <c r="IL44" s="14"/>
      <c r="IM44" s="14"/>
      <c r="IN44" s="14"/>
      <c r="IO44" s="14"/>
      <c r="IP44" s="14">
        <v>2.1610020874963581E-2</v>
      </c>
      <c r="IQ44" s="14"/>
      <c r="IR44" s="14"/>
      <c r="IS44" s="14"/>
      <c r="IT44" s="14"/>
      <c r="IU44" s="14">
        <v>4.9059304192882831E-3</v>
      </c>
    </row>
    <row r="45" spans="1:259" x14ac:dyDescent="0.25">
      <c r="A45" s="13">
        <v>44600</v>
      </c>
      <c r="B45" s="9">
        <f t="shared" si="205"/>
        <v>-11</v>
      </c>
      <c r="C45" s="14">
        <v>8.3661134666343298E-3</v>
      </c>
      <c r="D45" s="14">
        <v>1.1991315868761961E-2</v>
      </c>
      <c r="E45" s="14">
        <v>8.2678202722392003E-3</v>
      </c>
      <c r="F45" s="14"/>
      <c r="G45" s="14"/>
      <c r="H45" s="14"/>
      <c r="I45" s="14"/>
      <c r="J45" s="14">
        <v>8.5714755677200202E-2</v>
      </c>
      <c r="K45" s="14"/>
      <c r="L45" s="14"/>
      <c r="M45" s="14"/>
      <c r="N45" s="14"/>
      <c r="O45" s="14">
        <v>7.5292775840759135E-2</v>
      </c>
      <c r="P45" s="14"/>
      <c r="Q45" s="14"/>
      <c r="R45" s="14"/>
      <c r="S45" s="14"/>
      <c r="T45" s="14">
        <v>9.1405299466535538E-3</v>
      </c>
      <c r="U45" s="14"/>
      <c r="V45" s="14"/>
      <c r="W45" s="14"/>
      <c r="X45" s="14"/>
      <c r="Y45" s="14">
        <v>1.9242254775527844E-2</v>
      </c>
      <c r="Z45" s="14"/>
      <c r="AA45" s="14"/>
      <c r="AB45" s="14"/>
      <c r="AC45" s="14"/>
      <c r="AD45" s="14">
        <v>2.0412965581929517E-2</v>
      </c>
      <c r="AE45" s="14"/>
      <c r="AF45" s="14"/>
      <c r="AG45" s="14"/>
      <c r="AH45" s="14"/>
      <c r="AI45" s="14">
        <v>2.8714503066063251E-2</v>
      </c>
      <c r="AJ45" s="14"/>
      <c r="AK45" s="14"/>
      <c r="AL45" s="14"/>
      <c r="AM45" s="14"/>
      <c r="AN45" s="14">
        <v>7.4090585816490792E-3</v>
      </c>
      <c r="AO45" s="14"/>
      <c r="AP45" s="14"/>
      <c r="AQ45" s="14"/>
      <c r="AR45" s="14"/>
      <c r="AS45" s="14">
        <v>8.3723834277830596E-3</v>
      </c>
      <c r="AT45" s="14"/>
      <c r="AU45" s="14"/>
      <c r="AV45" s="14"/>
      <c r="AW45" s="14"/>
      <c r="AX45" s="14">
        <v>1.4428267886548033E-2</v>
      </c>
      <c r="AY45" s="14"/>
      <c r="AZ45" s="14"/>
      <c r="BA45" s="14"/>
      <c r="BB45" s="14"/>
      <c r="BC45" s="14">
        <v>1.009459338520397E-2</v>
      </c>
      <c r="BD45" s="14"/>
      <c r="BE45" s="14"/>
      <c r="BF45" s="14"/>
      <c r="BG45" s="14"/>
      <c r="BH45" s="14">
        <v>4.6407634987777738E-2</v>
      </c>
      <c r="BI45" s="14"/>
      <c r="BJ45" s="14"/>
      <c r="BK45" s="14"/>
      <c r="BL45" s="14"/>
      <c r="BM45" s="14">
        <v>1.6332218660761816E-2</v>
      </c>
      <c r="BN45" s="14"/>
      <c r="BO45" s="14"/>
      <c r="BP45" s="14"/>
      <c r="BQ45" s="14"/>
      <c r="BR45" s="14">
        <v>1.950475561054953E-2</v>
      </c>
      <c r="BS45" s="14"/>
      <c r="BT45" s="14"/>
      <c r="BU45" s="14"/>
      <c r="BV45" s="14"/>
      <c r="BW45" s="14">
        <v>-8.0128175226482252E-3</v>
      </c>
      <c r="BX45" s="14"/>
      <c r="BY45" s="14"/>
      <c r="BZ45" s="14"/>
      <c r="CA45" s="14"/>
      <c r="CB45" s="14">
        <v>9.0840070013148179E-3</v>
      </c>
      <c r="CC45" s="14"/>
      <c r="CD45" s="14"/>
      <c r="CE45" s="14"/>
      <c r="CF45" s="14"/>
      <c r="CG45" s="14">
        <v>2.6111929553866587E-2</v>
      </c>
      <c r="CH45" s="14"/>
      <c r="CI45" s="14"/>
      <c r="CJ45" s="14"/>
      <c r="CK45" s="14"/>
      <c r="CL45" s="14">
        <v>-5.9234545969939628E-3</v>
      </c>
      <c r="CM45" s="14"/>
      <c r="CN45" s="14"/>
      <c r="CO45" s="14"/>
      <c r="CP45" s="14"/>
      <c r="CQ45" s="14">
        <v>4.246926148580776E-3</v>
      </c>
      <c r="CR45" s="14"/>
      <c r="CS45" s="14"/>
      <c r="CT45" s="14"/>
      <c r="CU45" s="14"/>
      <c r="CV45" s="14">
        <v>1.2715050041468492E-2</v>
      </c>
      <c r="CW45" s="14"/>
      <c r="CX45" s="14"/>
      <c r="CY45" s="14"/>
      <c r="CZ45" s="14"/>
      <c r="DA45" s="14">
        <v>1.9772999925543149E-3</v>
      </c>
      <c r="DB45" s="14"/>
      <c r="DC45" s="14"/>
      <c r="DD45" s="14"/>
      <c r="DE45" s="14"/>
      <c r="DF45" s="14">
        <v>2.6823712862761768E-2</v>
      </c>
      <c r="DG45" s="14"/>
      <c r="DH45" s="14"/>
      <c r="DI45" s="14"/>
      <c r="DJ45" s="14"/>
      <c r="DK45" s="14">
        <v>1.0101531813291121E-2</v>
      </c>
      <c r="DL45" s="14"/>
      <c r="DM45" s="14"/>
      <c r="DN45" s="14"/>
      <c r="DO45" s="14"/>
      <c r="DP45" s="14">
        <v>5.2828086477979559E-3</v>
      </c>
      <c r="DQ45" s="14"/>
      <c r="DR45" s="14"/>
      <c r="DS45" s="14"/>
      <c r="DT45" s="14"/>
      <c r="DU45" s="14">
        <v>-2.3340039101024324E-2</v>
      </c>
      <c r="DV45" s="14"/>
      <c r="DW45" s="14"/>
      <c r="DX45" s="14"/>
      <c r="DY45" s="14"/>
      <c r="DZ45" s="14">
        <v>-2.3693322849916172E-4</v>
      </c>
      <c r="EA45" s="14"/>
      <c r="EB45" s="14"/>
      <c r="EC45" s="14"/>
      <c r="ED45" s="14"/>
      <c r="EE45" s="14">
        <v>1.4284046054810552E-2</v>
      </c>
      <c r="EF45" s="14"/>
      <c r="EG45" s="14"/>
      <c r="EH45" s="14"/>
      <c r="EI45" s="14"/>
      <c r="EJ45" s="14">
        <v>1.1478691498648651E-2</v>
      </c>
      <c r="EK45" s="14"/>
      <c r="EL45" s="14"/>
      <c r="EM45" s="14"/>
      <c r="EN45" s="14"/>
      <c r="EO45" s="14">
        <v>1.8640042532555665E-2</v>
      </c>
      <c r="EP45" s="14"/>
      <c r="EQ45" s="14"/>
      <c r="ER45" s="14"/>
      <c r="ES45" s="14"/>
      <c r="ET45" s="14">
        <v>-1.1338738419351731E-3</v>
      </c>
      <c r="EU45" s="14"/>
      <c r="EV45" s="14"/>
      <c r="EW45" s="14"/>
      <c r="EX45" s="14"/>
      <c r="EY45" s="14">
        <v>6.4725392763793277E-3</v>
      </c>
      <c r="EZ45" s="14"/>
      <c r="FA45" s="14"/>
      <c r="FB45" s="14"/>
      <c r="FC45" s="14"/>
      <c r="FD45" s="14">
        <v>5.4286317927073266E-2</v>
      </c>
      <c r="FE45" s="14"/>
      <c r="FF45" s="14"/>
      <c r="FG45" s="14"/>
      <c r="FH45" s="14"/>
      <c r="FI45" s="14">
        <v>5.0390837194359975E-3</v>
      </c>
      <c r="FJ45" s="14"/>
      <c r="FK45" s="14"/>
      <c r="FL45" s="14"/>
      <c r="FM45" s="14"/>
      <c r="FN45" s="14">
        <v>1.1923925502629303E-2</v>
      </c>
      <c r="FO45" s="14"/>
      <c r="FP45" s="14"/>
      <c r="FQ45" s="14"/>
      <c r="FR45" s="14"/>
      <c r="FS45" s="14">
        <v>4.6864322323247568E-2</v>
      </c>
      <c r="FT45" s="14"/>
      <c r="FU45" s="14"/>
      <c r="FV45" s="14"/>
      <c r="FW45" s="14"/>
      <c r="FX45" s="14">
        <v>1.2469124687952709E-2</v>
      </c>
      <c r="FY45" s="14"/>
      <c r="FZ45" s="14"/>
      <c r="GA45" s="14"/>
      <c r="GB45" s="14"/>
      <c r="GC45" s="14">
        <v>2.9085450779940302E-2</v>
      </c>
      <c r="GD45" s="14"/>
      <c r="GE45" s="14"/>
      <c r="GF45" s="14"/>
      <c r="GG45" s="14"/>
      <c r="GH45" s="14">
        <v>9.0354098661478525E-3</v>
      </c>
      <c r="GI45" s="14"/>
      <c r="GJ45" s="14"/>
      <c r="GK45" s="14"/>
      <c r="GL45" s="14"/>
      <c r="GM45" s="14">
        <v>-6.8099791462052665E-3</v>
      </c>
      <c r="GN45" s="14"/>
      <c r="GO45" s="14"/>
      <c r="GP45" s="14"/>
      <c r="GQ45" s="14"/>
      <c r="GR45" s="14">
        <v>1.2215730963776007E-3</v>
      </c>
      <c r="GS45" s="14"/>
      <c r="GT45" s="14"/>
      <c r="GU45" s="14"/>
      <c r="GV45" s="14"/>
      <c r="GW45" s="14">
        <v>2.9107421352332591E-3</v>
      </c>
      <c r="GX45" s="14"/>
      <c r="GY45" s="14"/>
      <c r="GZ45" s="14"/>
      <c r="HA45" s="14"/>
      <c r="HB45" s="14">
        <v>2.6032569555854727E-3</v>
      </c>
      <c r="HC45" s="14"/>
      <c r="HD45" s="14"/>
      <c r="HE45" s="14"/>
      <c r="HF45" s="14"/>
      <c r="HG45" s="14">
        <v>9.2484582647623451E-3</v>
      </c>
      <c r="HH45" s="14"/>
      <c r="HI45" s="14"/>
      <c r="HJ45" s="14"/>
      <c r="HK45" s="14"/>
      <c r="HL45" s="14">
        <v>7.077631277081485E-2</v>
      </c>
      <c r="HM45" s="14"/>
      <c r="HN45" s="14"/>
      <c r="HO45" s="14"/>
      <c r="HP45" s="14"/>
      <c r="HQ45" s="14">
        <v>2.2580797185520512E-2</v>
      </c>
      <c r="HR45" s="14"/>
      <c r="HS45" s="14"/>
      <c r="HT45" s="14"/>
      <c r="HU45" s="14"/>
      <c r="HV45" s="14">
        <v>2.5623157630440721E-2</v>
      </c>
      <c r="HW45" s="14"/>
      <c r="HX45" s="14"/>
      <c r="HY45" s="14"/>
      <c r="HZ45" s="14"/>
      <c r="IA45" s="14">
        <v>2.519261504101749E-2</v>
      </c>
      <c r="IB45" s="14"/>
      <c r="IC45" s="14"/>
      <c r="ID45" s="14"/>
      <c r="IE45" s="14"/>
      <c r="IF45" s="14">
        <v>1.2918657382630499E-2</v>
      </c>
      <c r="IG45" s="14"/>
      <c r="IH45" s="14"/>
      <c r="II45" s="14"/>
      <c r="IJ45" s="14"/>
      <c r="IK45" s="14">
        <v>1.8467903870471752E-3</v>
      </c>
      <c r="IL45" s="14"/>
      <c r="IM45" s="14"/>
      <c r="IN45" s="14"/>
      <c r="IO45" s="14"/>
      <c r="IP45" s="14">
        <v>-8.7982896304766877E-4</v>
      </c>
      <c r="IQ45" s="14"/>
      <c r="IR45" s="14"/>
      <c r="IS45" s="14"/>
      <c r="IT45" s="14"/>
      <c r="IU45" s="14">
        <v>4.880223331666155E-3</v>
      </c>
    </row>
    <row r="46" spans="1:259" x14ac:dyDescent="0.25">
      <c r="A46" s="13">
        <v>44599</v>
      </c>
      <c r="B46" s="9">
        <f t="shared" si="205"/>
        <v>-12</v>
      </c>
      <c r="C46" s="14">
        <v>-3.708580927828488E-3</v>
      </c>
      <c r="D46" s="14">
        <v>-8.412630325110651E-3</v>
      </c>
      <c r="E46" s="14">
        <v>-1.2619645497830696E-2</v>
      </c>
      <c r="F46" s="14"/>
      <c r="G46" s="14"/>
      <c r="H46" s="14"/>
      <c r="I46" s="14"/>
      <c r="J46" s="14">
        <v>1.0856926696535596E-2</v>
      </c>
      <c r="K46" s="14"/>
      <c r="L46" s="14"/>
      <c r="M46" s="14"/>
      <c r="N46" s="14"/>
      <c r="O46" s="14">
        <v>6.372870374332552E-3</v>
      </c>
      <c r="P46" s="14"/>
      <c r="Q46" s="14"/>
      <c r="R46" s="14"/>
      <c r="S46" s="14"/>
      <c r="T46" s="14">
        <v>3.1496089028962013E-3</v>
      </c>
      <c r="U46" s="14"/>
      <c r="V46" s="14"/>
      <c r="W46" s="14"/>
      <c r="X46" s="14"/>
      <c r="Y46" s="14">
        <v>8.6083525498724563E-3</v>
      </c>
      <c r="Z46" s="14"/>
      <c r="AA46" s="14"/>
      <c r="AB46" s="14"/>
      <c r="AC46" s="14"/>
      <c r="AD46" s="14">
        <v>8.3240731257592411E-3</v>
      </c>
      <c r="AE46" s="14"/>
      <c r="AF46" s="14"/>
      <c r="AG46" s="14"/>
      <c r="AH46" s="14"/>
      <c r="AI46" s="14">
        <v>3.2679625057027723E-3</v>
      </c>
      <c r="AJ46" s="14"/>
      <c r="AK46" s="14"/>
      <c r="AL46" s="14"/>
      <c r="AM46" s="14"/>
      <c r="AN46" s="14">
        <v>-2.621210109037504E-3</v>
      </c>
      <c r="AO46" s="14"/>
      <c r="AP46" s="14"/>
      <c r="AQ46" s="14"/>
      <c r="AR46" s="14"/>
      <c r="AS46" s="14">
        <v>7.0813826952932793E-3</v>
      </c>
      <c r="AT46" s="14"/>
      <c r="AU46" s="14"/>
      <c r="AV46" s="14"/>
      <c r="AW46" s="14"/>
      <c r="AX46" s="14">
        <v>5.6489617669082302E-2</v>
      </c>
      <c r="AY46" s="14"/>
      <c r="AZ46" s="14"/>
      <c r="BA46" s="14"/>
      <c r="BB46" s="14"/>
      <c r="BC46" s="14">
        <v>9.2275059704880413E-4</v>
      </c>
      <c r="BD46" s="14"/>
      <c r="BE46" s="14"/>
      <c r="BF46" s="14"/>
      <c r="BG46" s="14"/>
      <c r="BH46" s="14">
        <v>7.3077270125571671E-3</v>
      </c>
      <c r="BI46" s="14"/>
      <c r="BJ46" s="14"/>
      <c r="BK46" s="14"/>
      <c r="BL46" s="14"/>
      <c r="BM46" s="14">
        <v>-6.148190516717774E-3</v>
      </c>
      <c r="BN46" s="14"/>
      <c r="BO46" s="14"/>
      <c r="BP46" s="14"/>
      <c r="BQ46" s="14"/>
      <c r="BR46" s="14">
        <v>-1.1451434346866865E-2</v>
      </c>
      <c r="BS46" s="14"/>
      <c r="BT46" s="14"/>
      <c r="BU46" s="14"/>
      <c r="BV46" s="14"/>
      <c r="BW46" s="14">
        <v>3.5978513639014298E-3</v>
      </c>
      <c r="BX46" s="14"/>
      <c r="BY46" s="14"/>
      <c r="BZ46" s="14"/>
      <c r="CA46" s="14"/>
      <c r="CB46" s="14">
        <v>-5.77821886681528E-3</v>
      </c>
      <c r="CC46" s="14"/>
      <c r="CD46" s="14"/>
      <c r="CE46" s="14"/>
      <c r="CF46" s="14"/>
      <c r="CG46" s="14">
        <v>-7.951992003648262E-3</v>
      </c>
      <c r="CH46" s="14"/>
      <c r="CI46" s="14"/>
      <c r="CJ46" s="14"/>
      <c r="CK46" s="14"/>
      <c r="CL46" s="14">
        <v>8.9488242182415995E-3</v>
      </c>
      <c r="CM46" s="14"/>
      <c r="CN46" s="14"/>
      <c r="CO46" s="14"/>
      <c r="CP46" s="14"/>
      <c r="CQ46" s="14">
        <v>3.2338882314035754E-3</v>
      </c>
      <c r="CR46" s="14"/>
      <c r="CS46" s="14"/>
      <c r="CT46" s="14"/>
      <c r="CU46" s="14"/>
      <c r="CV46" s="14">
        <v>2.3704553500764834E-4</v>
      </c>
      <c r="CW46" s="14"/>
      <c r="CX46" s="14"/>
      <c r="CY46" s="14"/>
      <c r="CZ46" s="14"/>
      <c r="DA46" s="14">
        <v>-2.8928741412915768E-2</v>
      </c>
      <c r="DB46" s="14"/>
      <c r="DC46" s="14"/>
      <c r="DD46" s="14"/>
      <c r="DE46" s="14"/>
      <c r="DF46" s="14">
        <v>-5.3050611763169877E-3</v>
      </c>
      <c r="DG46" s="14"/>
      <c r="DH46" s="14"/>
      <c r="DI46" s="14"/>
      <c r="DJ46" s="14"/>
      <c r="DK46" s="14">
        <v>2.6415400885308736E-3</v>
      </c>
      <c r="DL46" s="14"/>
      <c r="DM46" s="14"/>
      <c r="DN46" s="14"/>
      <c r="DO46" s="14"/>
      <c r="DP46" s="14">
        <v>1.4950401506235557E-3</v>
      </c>
      <c r="DQ46" s="14"/>
      <c r="DR46" s="14"/>
      <c r="DS46" s="14"/>
      <c r="DT46" s="14"/>
      <c r="DU46" s="14">
        <v>1.7688523179048184E-2</v>
      </c>
      <c r="DV46" s="14"/>
      <c r="DW46" s="14"/>
      <c r="DX46" s="14"/>
      <c r="DY46" s="14"/>
      <c r="DZ46" s="14">
        <v>5.6768420716636819E-2</v>
      </c>
      <c r="EA46" s="14"/>
      <c r="EB46" s="14"/>
      <c r="EC46" s="14"/>
      <c r="ED46" s="14"/>
      <c r="EE46" s="14">
        <v>-8.0348404174427259E-3</v>
      </c>
      <c r="EF46" s="14"/>
      <c r="EG46" s="14"/>
      <c r="EH46" s="14"/>
      <c r="EI46" s="14"/>
      <c r="EJ46" s="14">
        <v>-9.1582088440409534E-4</v>
      </c>
      <c r="EK46" s="14"/>
      <c r="EL46" s="14"/>
      <c r="EM46" s="14"/>
      <c r="EN46" s="14"/>
      <c r="EO46" s="14">
        <v>3.3374356631953889E-3</v>
      </c>
      <c r="EP46" s="14"/>
      <c r="EQ46" s="14"/>
      <c r="ER46" s="14"/>
      <c r="ES46" s="14"/>
      <c r="ET46" s="14">
        <v>3.0806448876625732E-3</v>
      </c>
      <c r="EU46" s="14"/>
      <c r="EV46" s="14"/>
      <c r="EW46" s="14"/>
      <c r="EX46" s="14"/>
      <c r="EY46" s="14">
        <v>1.0443949408814641E-2</v>
      </c>
      <c r="EZ46" s="14"/>
      <c r="FA46" s="14"/>
      <c r="FB46" s="14"/>
      <c r="FC46" s="14"/>
      <c r="FD46" s="14">
        <v>5.8455823288185811E-3</v>
      </c>
      <c r="FE46" s="14"/>
      <c r="FF46" s="14"/>
      <c r="FG46" s="14"/>
      <c r="FH46" s="14"/>
      <c r="FI46" s="14">
        <v>-3.0351017542047505E-2</v>
      </c>
      <c r="FJ46" s="14"/>
      <c r="FK46" s="14"/>
      <c r="FL46" s="14"/>
      <c r="FM46" s="14"/>
      <c r="FN46" s="14">
        <v>-1.6444833719697932E-2</v>
      </c>
      <c r="FO46" s="14"/>
      <c r="FP46" s="14"/>
      <c r="FQ46" s="14"/>
      <c r="FR46" s="14"/>
      <c r="FS46" s="14">
        <v>3.7950975236032366E-3</v>
      </c>
      <c r="FT46" s="14"/>
      <c r="FU46" s="14"/>
      <c r="FV46" s="14"/>
      <c r="FW46" s="14"/>
      <c r="FX46" s="14">
        <v>-4.0854508539621007E-3</v>
      </c>
      <c r="FY46" s="14"/>
      <c r="FZ46" s="14"/>
      <c r="GA46" s="14"/>
      <c r="GB46" s="14"/>
      <c r="GC46" s="14">
        <v>-9.5064548993533358E-3</v>
      </c>
      <c r="GD46" s="14"/>
      <c r="GE46" s="14"/>
      <c r="GF46" s="14"/>
      <c r="GG46" s="14"/>
      <c r="GH46" s="14">
        <v>1.8319486588953972E-2</v>
      </c>
      <c r="GI46" s="14"/>
      <c r="GJ46" s="14"/>
      <c r="GK46" s="14"/>
      <c r="GL46" s="14"/>
      <c r="GM46" s="14">
        <v>-2.4360095222626661E-3</v>
      </c>
      <c r="GN46" s="14"/>
      <c r="GO46" s="14"/>
      <c r="GP46" s="14"/>
      <c r="GQ46" s="14"/>
      <c r="GR46" s="14">
        <v>-3.9500947588562239E-3</v>
      </c>
      <c r="GS46" s="14"/>
      <c r="GT46" s="14"/>
      <c r="GU46" s="14"/>
      <c r="GV46" s="14"/>
      <c r="GW46" s="14">
        <v>-6.1028694329672371E-3</v>
      </c>
      <c r="GX46" s="14"/>
      <c r="GY46" s="14"/>
      <c r="GZ46" s="14"/>
      <c r="HA46" s="14"/>
      <c r="HB46" s="14">
        <v>-9.6486044620220453E-5</v>
      </c>
      <c r="HC46" s="14"/>
      <c r="HD46" s="14"/>
      <c r="HE46" s="14"/>
      <c r="HF46" s="14"/>
      <c r="HG46" s="14">
        <v>-1.0463911639321658E-3</v>
      </c>
      <c r="HH46" s="14"/>
      <c r="HI46" s="14"/>
      <c r="HJ46" s="14"/>
      <c r="HK46" s="14"/>
      <c r="HL46" s="14">
        <v>2.7140367730302564E-2</v>
      </c>
      <c r="HM46" s="14"/>
      <c r="HN46" s="14"/>
      <c r="HO46" s="14"/>
      <c r="HP46" s="14"/>
      <c r="HQ46" s="14">
        <v>-2.2462090529734507E-2</v>
      </c>
      <c r="HR46" s="14"/>
      <c r="HS46" s="14"/>
      <c r="HT46" s="14"/>
      <c r="HU46" s="14"/>
      <c r="HV46" s="14">
        <v>1.1957757012619016E-2</v>
      </c>
      <c r="HW46" s="14"/>
      <c r="HX46" s="14"/>
      <c r="HY46" s="14"/>
      <c r="HZ46" s="14"/>
      <c r="IA46" s="14">
        <v>2.3399871375763256E-2</v>
      </c>
      <c r="IB46" s="14"/>
      <c r="IC46" s="14"/>
      <c r="ID46" s="14"/>
      <c r="IE46" s="14"/>
      <c r="IF46" s="14">
        <v>2.1321678673341445E-2</v>
      </c>
      <c r="IG46" s="14"/>
      <c r="IH46" s="14"/>
      <c r="II46" s="14"/>
      <c r="IJ46" s="14"/>
      <c r="IK46" s="14">
        <v>-9.1506323866936794E-3</v>
      </c>
      <c r="IL46" s="14"/>
      <c r="IM46" s="14"/>
      <c r="IN46" s="14"/>
      <c r="IO46" s="14"/>
      <c r="IP46" s="14">
        <v>-1.5178338298051546E-3</v>
      </c>
      <c r="IQ46" s="14"/>
      <c r="IR46" s="14"/>
      <c r="IS46" s="14"/>
      <c r="IT46" s="14"/>
      <c r="IU46" s="14">
        <v>3.9014406356896961E-3</v>
      </c>
    </row>
    <row r="47" spans="1:259" x14ac:dyDescent="0.25">
      <c r="A47" s="13">
        <v>44596</v>
      </c>
      <c r="B47" s="9">
        <f t="shared" si="205"/>
        <v>-13</v>
      </c>
      <c r="C47" s="14">
        <v>5.143678439863626E-3</v>
      </c>
      <c r="D47" s="14">
        <v>1.3237817112449221E-2</v>
      </c>
      <c r="E47" s="14">
        <v>5.2910527855486262E-3</v>
      </c>
      <c r="F47" s="14"/>
      <c r="G47" s="14"/>
      <c r="H47" s="14"/>
      <c r="I47" s="14"/>
      <c r="J47" s="14">
        <v>-8.2619676227446096E-3</v>
      </c>
      <c r="K47" s="14"/>
      <c r="L47" s="14"/>
      <c r="M47" s="14"/>
      <c r="N47" s="14"/>
      <c r="O47" s="14">
        <v>-8.6518199759736715E-3</v>
      </c>
      <c r="P47" s="14"/>
      <c r="Q47" s="14"/>
      <c r="R47" s="14"/>
      <c r="S47" s="14"/>
      <c r="T47" s="14">
        <v>3.7927107100501089E-3</v>
      </c>
      <c r="U47" s="14"/>
      <c r="V47" s="14"/>
      <c r="W47" s="14"/>
      <c r="X47" s="14"/>
      <c r="Y47" s="14">
        <v>2.8648539604727116E-2</v>
      </c>
      <c r="Z47" s="14"/>
      <c r="AA47" s="14"/>
      <c r="AB47" s="14"/>
      <c r="AC47" s="14"/>
      <c r="AD47" s="14">
        <v>-7.0090433067955329E-3</v>
      </c>
      <c r="AE47" s="14"/>
      <c r="AF47" s="14"/>
      <c r="AG47" s="14"/>
      <c r="AH47" s="14"/>
      <c r="AI47" s="14">
        <v>3.7479511057725776E-3</v>
      </c>
      <c r="AJ47" s="14"/>
      <c r="AK47" s="14"/>
      <c r="AL47" s="14"/>
      <c r="AM47" s="14"/>
      <c r="AN47" s="14">
        <v>-8.688184927953542E-3</v>
      </c>
      <c r="AO47" s="14"/>
      <c r="AP47" s="14"/>
      <c r="AQ47" s="14"/>
      <c r="AR47" s="14"/>
      <c r="AS47" s="14">
        <v>-1.0927390316255076E-2</v>
      </c>
      <c r="AT47" s="14"/>
      <c r="AU47" s="14"/>
      <c r="AV47" s="14"/>
      <c r="AW47" s="14"/>
      <c r="AX47" s="14">
        <v>6.9915384760997332E-2</v>
      </c>
      <c r="AY47" s="14"/>
      <c r="AZ47" s="14"/>
      <c r="BA47" s="14"/>
      <c r="BB47" s="14"/>
      <c r="BC47" s="14">
        <v>-1.1199981366891541E-2</v>
      </c>
      <c r="BD47" s="14"/>
      <c r="BE47" s="14"/>
      <c r="BF47" s="14"/>
      <c r="BG47" s="14"/>
      <c r="BH47" s="14">
        <v>-3.781912189753908E-3</v>
      </c>
      <c r="BI47" s="14"/>
      <c r="BJ47" s="14"/>
      <c r="BK47" s="14"/>
      <c r="BL47" s="14"/>
      <c r="BM47" s="14">
        <v>-2.5098949408963707E-3</v>
      </c>
      <c r="BN47" s="14"/>
      <c r="BO47" s="14"/>
      <c r="BP47" s="14"/>
      <c r="BQ47" s="14"/>
      <c r="BR47" s="14">
        <v>-1.0015692010076871E-2</v>
      </c>
      <c r="BS47" s="14"/>
      <c r="BT47" s="14"/>
      <c r="BU47" s="14"/>
      <c r="BV47" s="14"/>
      <c r="BW47" s="14">
        <v>1.2898191779608921E-2</v>
      </c>
      <c r="BX47" s="14"/>
      <c r="BY47" s="14"/>
      <c r="BZ47" s="14"/>
      <c r="CA47" s="14"/>
      <c r="CB47" s="14">
        <v>-3.7882591006819795E-2</v>
      </c>
      <c r="CC47" s="14"/>
      <c r="CD47" s="14"/>
      <c r="CE47" s="14"/>
      <c r="CF47" s="14"/>
      <c r="CG47" s="14">
        <v>-2.5453745100973726E-2</v>
      </c>
      <c r="CH47" s="14"/>
      <c r="CI47" s="14"/>
      <c r="CJ47" s="14"/>
      <c r="CK47" s="14"/>
      <c r="CL47" s="14">
        <v>6.9934145564531291E-3</v>
      </c>
      <c r="CM47" s="14"/>
      <c r="CN47" s="14"/>
      <c r="CO47" s="14"/>
      <c r="CP47" s="14"/>
      <c r="CQ47" s="14">
        <v>-1.6500409007547706E-2</v>
      </c>
      <c r="CR47" s="14"/>
      <c r="CS47" s="14"/>
      <c r="CT47" s="14"/>
      <c r="CU47" s="14"/>
      <c r="CV47" s="14">
        <v>-9.9057882498673425E-3</v>
      </c>
      <c r="CW47" s="14"/>
      <c r="CX47" s="14"/>
      <c r="CY47" s="14"/>
      <c r="CZ47" s="14"/>
      <c r="DA47" s="14">
        <v>2.5589925851629554E-3</v>
      </c>
      <c r="DB47" s="14"/>
      <c r="DC47" s="14"/>
      <c r="DD47" s="14"/>
      <c r="DE47" s="14"/>
      <c r="DF47" s="14">
        <v>-5.8617037128213499E-3</v>
      </c>
      <c r="DG47" s="14"/>
      <c r="DH47" s="14"/>
      <c r="DI47" s="14"/>
      <c r="DJ47" s="14"/>
      <c r="DK47" s="14">
        <v>-2.7214964132700236E-3</v>
      </c>
      <c r="DL47" s="14"/>
      <c r="DM47" s="14"/>
      <c r="DN47" s="14"/>
      <c r="DO47" s="14"/>
      <c r="DP47" s="14">
        <v>2.4007322707624613E-2</v>
      </c>
      <c r="DQ47" s="14"/>
      <c r="DR47" s="14"/>
      <c r="DS47" s="14"/>
      <c r="DT47" s="14"/>
      <c r="DU47" s="14">
        <v>2.2800266414002648E-2</v>
      </c>
      <c r="DV47" s="14"/>
      <c r="DW47" s="14"/>
      <c r="DX47" s="14"/>
      <c r="DY47" s="14"/>
      <c r="DZ47" s="14">
        <v>-7.7413639871198115E-3</v>
      </c>
      <c r="EA47" s="14"/>
      <c r="EB47" s="14"/>
      <c r="EC47" s="14"/>
      <c r="ED47" s="14"/>
      <c r="EE47" s="14">
        <v>1.7287566373561741E-2</v>
      </c>
      <c r="EF47" s="14"/>
      <c r="EG47" s="14"/>
      <c r="EH47" s="14"/>
      <c r="EI47" s="14"/>
      <c r="EJ47" s="14">
        <v>-8.7495919757942259E-3</v>
      </c>
      <c r="EK47" s="14"/>
      <c r="EL47" s="14"/>
      <c r="EM47" s="14"/>
      <c r="EN47" s="14"/>
      <c r="EO47" s="14">
        <v>2.5627112346046952E-2</v>
      </c>
      <c r="EP47" s="14"/>
      <c r="EQ47" s="14"/>
      <c r="ER47" s="14"/>
      <c r="ES47" s="14"/>
      <c r="ET47" s="14">
        <v>-3.0230200320214382E-2</v>
      </c>
      <c r="EU47" s="14"/>
      <c r="EV47" s="14"/>
      <c r="EW47" s="14"/>
      <c r="EX47" s="14"/>
      <c r="EY47" s="14">
        <v>-1.0606308573278005E-2</v>
      </c>
      <c r="EZ47" s="14"/>
      <c r="FA47" s="14"/>
      <c r="FB47" s="14"/>
      <c r="FC47" s="14"/>
      <c r="FD47" s="14">
        <v>-0.11908501904613891</v>
      </c>
      <c r="FE47" s="14"/>
      <c r="FF47" s="14"/>
      <c r="FG47" s="14"/>
      <c r="FH47" s="14"/>
      <c r="FI47" s="14">
        <v>1.8975074944314659E-2</v>
      </c>
      <c r="FJ47" s="14"/>
      <c r="FK47" s="14"/>
      <c r="FL47" s="14"/>
      <c r="FM47" s="14"/>
      <c r="FN47" s="14">
        <v>1.5448527470270852E-2</v>
      </c>
      <c r="FO47" s="14"/>
      <c r="FP47" s="14"/>
      <c r="FQ47" s="14"/>
      <c r="FR47" s="14"/>
      <c r="FS47" s="14">
        <v>-2.5032631995891896E-2</v>
      </c>
      <c r="FT47" s="14"/>
      <c r="FU47" s="14"/>
      <c r="FV47" s="14"/>
      <c r="FW47" s="14"/>
      <c r="FX47" s="14">
        <v>3.261332735212339E-2</v>
      </c>
      <c r="FY47" s="14"/>
      <c r="FZ47" s="14"/>
      <c r="GA47" s="14"/>
      <c r="GB47" s="14"/>
      <c r="GC47" s="14">
        <v>7.1825004618361896E-3</v>
      </c>
      <c r="GD47" s="14"/>
      <c r="GE47" s="14"/>
      <c r="GF47" s="14"/>
      <c r="GG47" s="14"/>
      <c r="GH47" s="14">
        <v>-2.4705928704229354E-2</v>
      </c>
      <c r="GI47" s="14"/>
      <c r="GJ47" s="14"/>
      <c r="GK47" s="14"/>
      <c r="GL47" s="14"/>
      <c r="GM47" s="14">
        <v>-3.2739910597519004E-3</v>
      </c>
      <c r="GN47" s="14"/>
      <c r="GO47" s="14"/>
      <c r="GP47" s="14"/>
      <c r="GQ47" s="14"/>
      <c r="GR47" s="14">
        <v>-1.6558704215470375E-2</v>
      </c>
      <c r="GS47" s="14"/>
      <c r="GT47" s="14"/>
      <c r="GU47" s="14"/>
      <c r="GV47" s="14"/>
      <c r="GW47" s="14">
        <v>3.4827761847823152E-3</v>
      </c>
      <c r="GX47" s="14"/>
      <c r="GY47" s="14"/>
      <c r="GZ47" s="14"/>
      <c r="HA47" s="14"/>
      <c r="HB47" s="14">
        <v>-2.1215169690773045E-3</v>
      </c>
      <c r="HC47" s="14"/>
      <c r="HD47" s="14"/>
      <c r="HE47" s="14"/>
      <c r="HF47" s="14"/>
      <c r="HG47" s="14">
        <v>-2.4215820986395846E-2</v>
      </c>
      <c r="HH47" s="14"/>
      <c r="HI47" s="14"/>
      <c r="HJ47" s="14"/>
      <c r="HK47" s="14"/>
      <c r="HL47" s="14">
        <v>-3.5821753702909393E-3</v>
      </c>
      <c r="HM47" s="14"/>
      <c r="HN47" s="14"/>
      <c r="HO47" s="14"/>
      <c r="HP47" s="14"/>
      <c r="HQ47" s="14">
        <v>2.8798897432086554E-2</v>
      </c>
      <c r="HR47" s="14"/>
      <c r="HS47" s="14"/>
      <c r="HT47" s="14"/>
      <c r="HU47" s="14"/>
      <c r="HV47" s="14">
        <v>9.5365616016097037E-3</v>
      </c>
      <c r="HW47" s="14"/>
      <c r="HX47" s="14"/>
      <c r="HY47" s="14"/>
      <c r="HZ47" s="14"/>
      <c r="IA47" s="14">
        <v>-2.2684336942305976E-2</v>
      </c>
      <c r="IB47" s="14"/>
      <c r="IC47" s="14"/>
      <c r="ID47" s="14"/>
      <c r="IE47" s="14"/>
      <c r="IF47" s="14">
        <v>-1.666702428320534E-2</v>
      </c>
      <c r="IG47" s="14"/>
      <c r="IH47" s="14"/>
      <c r="II47" s="14"/>
      <c r="IJ47" s="14"/>
      <c r="IK47" s="14">
        <v>-1.7762083966589407E-2</v>
      </c>
      <c r="IL47" s="14"/>
      <c r="IM47" s="14"/>
      <c r="IN47" s="14"/>
      <c r="IO47" s="14"/>
      <c r="IP47" s="14">
        <v>-6.3843137284106278E-4</v>
      </c>
      <c r="IQ47" s="14"/>
      <c r="IR47" s="14"/>
      <c r="IS47" s="14"/>
      <c r="IT47" s="14"/>
      <c r="IU47" s="14">
        <v>-6.8921259298548388E-3</v>
      </c>
    </row>
    <row r="48" spans="1:259" x14ac:dyDescent="0.25">
      <c r="A48" s="13">
        <v>44595</v>
      </c>
      <c r="B48" s="9">
        <f t="shared" si="205"/>
        <v>-14</v>
      </c>
      <c r="C48" s="14">
        <v>-2.4693471720120656E-2</v>
      </c>
      <c r="D48" s="14">
        <v>-4.3097867826539522E-2</v>
      </c>
      <c r="E48" s="14">
        <v>-4.2653488273675814E-2</v>
      </c>
      <c r="F48" s="14"/>
      <c r="G48" s="14"/>
      <c r="H48" s="14"/>
      <c r="I48" s="14"/>
      <c r="J48" s="14">
        <v>-7.2489440616140856E-3</v>
      </c>
      <c r="K48" s="14"/>
      <c r="L48" s="14"/>
      <c r="M48" s="14"/>
      <c r="N48" s="14"/>
      <c r="O48" s="14">
        <v>-2.1591670602022068E-2</v>
      </c>
      <c r="P48" s="14"/>
      <c r="Q48" s="14"/>
      <c r="R48" s="14"/>
      <c r="S48" s="14"/>
      <c r="T48" s="14">
        <v>-3.7927107100501549E-3</v>
      </c>
      <c r="U48" s="14"/>
      <c r="V48" s="14"/>
      <c r="W48" s="14"/>
      <c r="X48" s="14"/>
      <c r="Y48" s="14">
        <v>-4.1817899142346987E-2</v>
      </c>
      <c r="Z48" s="14"/>
      <c r="AA48" s="14"/>
      <c r="AB48" s="14"/>
      <c r="AC48" s="14"/>
      <c r="AD48" s="14">
        <v>-1.8752143405401201E-2</v>
      </c>
      <c r="AE48" s="14"/>
      <c r="AF48" s="14"/>
      <c r="AG48" s="14"/>
      <c r="AH48" s="14"/>
      <c r="AI48" s="14">
        <v>2.784241702399461E-2</v>
      </c>
      <c r="AJ48" s="14"/>
      <c r="AK48" s="14"/>
      <c r="AL48" s="14"/>
      <c r="AM48" s="14"/>
      <c r="AN48" s="14">
        <v>-2.7094919206980064E-2</v>
      </c>
      <c r="AO48" s="14"/>
      <c r="AP48" s="14"/>
      <c r="AQ48" s="14"/>
      <c r="AR48" s="14"/>
      <c r="AS48" s="14">
        <v>-2.1454259704440669E-2</v>
      </c>
      <c r="AT48" s="14"/>
      <c r="AU48" s="14"/>
      <c r="AV48" s="14"/>
      <c r="AW48" s="14"/>
      <c r="AX48" s="14">
        <v>-3.28769855783385E-2</v>
      </c>
      <c r="AY48" s="14"/>
      <c r="AZ48" s="14"/>
      <c r="BA48" s="14"/>
      <c r="BB48" s="14"/>
      <c r="BC48" s="14">
        <v>-1.4680850105288809E-2</v>
      </c>
      <c r="BD48" s="14"/>
      <c r="BE48" s="14"/>
      <c r="BF48" s="14"/>
      <c r="BG48" s="14"/>
      <c r="BH48" s="14">
        <v>-9.6328641470572376E-3</v>
      </c>
      <c r="BI48" s="14"/>
      <c r="BJ48" s="14"/>
      <c r="BK48" s="14"/>
      <c r="BL48" s="14"/>
      <c r="BM48" s="14">
        <v>-4.014676762275337E-2</v>
      </c>
      <c r="BN48" s="14"/>
      <c r="BO48" s="14"/>
      <c r="BP48" s="14"/>
      <c r="BQ48" s="14"/>
      <c r="BR48" s="14">
        <v>-7.3248600775132327E-3</v>
      </c>
      <c r="BS48" s="14"/>
      <c r="BT48" s="14"/>
      <c r="BU48" s="14"/>
      <c r="BV48" s="14"/>
      <c r="BW48" s="14">
        <v>-2.8396268623261826E-2</v>
      </c>
      <c r="BX48" s="14"/>
      <c r="BY48" s="14"/>
      <c r="BZ48" s="14"/>
      <c r="CA48" s="14"/>
      <c r="CB48" s="14">
        <v>-2.8785306651687576E-2</v>
      </c>
      <c r="CC48" s="14"/>
      <c r="CD48" s="14"/>
      <c r="CE48" s="14"/>
      <c r="CF48" s="14"/>
      <c r="CG48" s="14">
        <v>-8.0962325747572908E-2</v>
      </c>
      <c r="CH48" s="14"/>
      <c r="CI48" s="14"/>
      <c r="CJ48" s="14"/>
      <c r="CK48" s="14"/>
      <c r="CL48" s="14">
        <v>2.8518941556599591E-3</v>
      </c>
      <c r="CM48" s="14"/>
      <c r="CN48" s="14"/>
      <c r="CO48" s="14"/>
      <c r="CP48" s="14"/>
      <c r="CQ48" s="14">
        <v>4.0633695338288239E-3</v>
      </c>
      <c r="CR48" s="14"/>
      <c r="CS48" s="14"/>
      <c r="CT48" s="14"/>
      <c r="CU48" s="14"/>
      <c r="CV48" s="14">
        <v>-3.0463073266087494E-3</v>
      </c>
      <c r="CW48" s="14"/>
      <c r="CX48" s="14"/>
      <c r="CY48" s="14"/>
      <c r="CZ48" s="14"/>
      <c r="DA48" s="14">
        <v>-3.7061293617449968E-2</v>
      </c>
      <c r="DB48" s="14"/>
      <c r="DC48" s="14"/>
      <c r="DD48" s="14"/>
      <c r="DE48" s="14"/>
      <c r="DF48" s="14">
        <v>-3.2770950894256676E-2</v>
      </c>
      <c r="DG48" s="14"/>
      <c r="DH48" s="14"/>
      <c r="DI48" s="14"/>
      <c r="DJ48" s="14"/>
      <c r="DK48" s="14">
        <v>-1.6883093263781311E-2</v>
      </c>
      <c r="DL48" s="14"/>
      <c r="DM48" s="14"/>
      <c r="DN48" s="14"/>
      <c r="DO48" s="14"/>
      <c r="DP48" s="14">
        <v>-1.1580018760164684E-2</v>
      </c>
      <c r="DQ48" s="14"/>
      <c r="DR48" s="14"/>
      <c r="DS48" s="14"/>
      <c r="DT48" s="14"/>
      <c r="DU48" s="14">
        <v>-6.0674155990999776E-3</v>
      </c>
      <c r="DV48" s="14"/>
      <c r="DW48" s="14"/>
      <c r="DX48" s="14"/>
      <c r="DY48" s="14"/>
      <c r="DZ48" s="14">
        <v>-3.3752311863206638E-2</v>
      </c>
      <c r="EA48" s="14"/>
      <c r="EB48" s="14"/>
      <c r="EC48" s="14"/>
      <c r="ED48" s="14"/>
      <c r="EE48" s="14">
        <v>-1.0931987475839001E-2</v>
      </c>
      <c r="EF48" s="14"/>
      <c r="EG48" s="14"/>
      <c r="EH48" s="14"/>
      <c r="EI48" s="14"/>
      <c r="EJ48" s="14">
        <v>-2.950596789554592E-2</v>
      </c>
      <c r="EK48" s="14"/>
      <c r="EL48" s="14"/>
      <c r="EM48" s="14"/>
      <c r="EN48" s="14"/>
      <c r="EO48" s="14">
        <v>-8.3043974142783875E-3</v>
      </c>
      <c r="EP48" s="14"/>
      <c r="EQ48" s="14"/>
      <c r="ER48" s="14"/>
      <c r="ES48" s="14"/>
      <c r="ET48" s="14">
        <v>1.2612618835759299E-3</v>
      </c>
      <c r="EU48" s="14"/>
      <c r="EV48" s="14"/>
      <c r="EW48" s="14"/>
      <c r="EX48" s="14"/>
      <c r="EY48" s="14">
        <v>7.0038612222557512E-3</v>
      </c>
      <c r="EZ48" s="14"/>
      <c r="FA48" s="14"/>
      <c r="FB48" s="14"/>
      <c r="FC48" s="14"/>
      <c r="FD48" s="14">
        <v>-1.1458246721668576E-2</v>
      </c>
      <c r="FE48" s="14"/>
      <c r="FF48" s="14"/>
      <c r="FG48" s="14"/>
      <c r="FH48" s="14"/>
      <c r="FI48" s="14">
        <v>-1.946498866861044E-2</v>
      </c>
      <c r="FJ48" s="14"/>
      <c r="FK48" s="14"/>
      <c r="FL48" s="14"/>
      <c r="FM48" s="14"/>
      <c r="FN48" s="14">
        <v>-3.9731248161049705E-2</v>
      </c>
      <c r="FO48" s="14"/>
      <c r="FP48" s="14"/>
      <c r="FQ48" s="14"/>
      <c r="FR48" s="14"/>
      <c r="FS48" s="14">
        <v>-2.9234697088117368E-2</v>
      </c>
      <c r="FT48" s="14"/>
      <c r="FU48" s="14"/>
      <c r="FV48" s="14"/>
      <c r="FW48" s="14"/>
      <c r="FX48" s="14">
        <v>-4.5136536767263667E-2</v>
      </c>
      <c r="FY48" s="14"/>
      <c r="FZ48" s="14"/>
      <c r="GA48" s="14"/>
      <c r="GB48" s="14"/>
      <c r="GC48" s="14">
        <v>-1.7200014759123042E-2</v>
      </c>
      <c r="GD48" s="14"/>
      <c r="GE48" s="14"/>
      <c r="GF48" s="14"/>
      <c r="GG48" s="14"/>
      <c r="GH48" s="14">
        <v>-1.9958601664884588E-2</v>
      </c>
      <c r="GI48" s="14"/>
      <c r="GJ48" s="14"/>
      <c r="GK48" s="14"/>
      <c r="GL48" s="14"/>
      <c r="GM48" s="14">
        <v>-1.3093991594281533E-2</v>
      </c>
      <c r="GN48" s="14"/>
      <c r="GO48" s="14"/>
      <c r="GP48" s="14"/>
      <c r="GQ48" s="14"/>
      <c r="GR48" s="14">
        <v>-5.700952415234248E-4</v>
      </c>
      <c r="GS48" s="14"/>
      <c r="GT48" s="14"/>
      <c r="GU48" s="14"/>
      <c r="GV48" s="14"/>
      <c r="GW48" s="14">
        <v>-3.7939462817138996E-2</v>
      </c>
      <c r="GX48" s="14"/>
      <c r="GY48" s="14"/>
      <c r="GZ48" s="14"/>
      <c r="HA48" s="14"/>
      <c r="HB48" s="14">
        <v>-8.6663110408671611E-4</v>
      </c>
      <c r="HC48" s="14"/>
      <c r="HD48" s="14"/>
      <c r="HE48" s="14"/>
      <c r="HF48" s="14"/>
      <c r="HG48" s="14">
        <v>-5.5986252760586745E-3</v>
      </c>
      <c r="HH48" s="14"/>
      <c r="HI48" s="14"/>
      <c r="HJ48" s="14"/>
      <c r="HK48" s="14"/>
      <c r="HL48" s="14">
        <v>-9.7582990124748636E-2</v>
      </c>
      <c r="HM48" s="14"/>
      <c r="HN48" s="14"/>
      <c r="HO48" s="14"/>
      <c r="HP48" s="14"/>
      <c r="HQ48" s="14">
        <v>-4.1310835247372772E-2</v>
      </c>
      <c r="HR48" s="14"/>
      <c r="HS48" s="14"/>
      <c r="HT48" s="14"/>
      <c r="HU48" s="14"/>
      <c r="HV48" s="14">
        <v>-4.3710321244341967E-2</v>
      </c>
      <c r="HW48" s="14"/>
      <c r="HX48" s="14"/>
      <c r="HY48" s="14"/>
      <c r="HZ48" s="14"/>
      <c r="IA48" s="14">
        <v>-9.7353220427626921E-3</v>
      </c>
      <c r="IB48" s="14"/>
      <c r="IC48" s="14"/>
      <c r="ID48" s="14"/>
      <c r="IE48" s="14"/>
      <c r="IF48" s="14">
        <v>-1.5081738660969707E-2</v>
      </c>
      <c r="IG48" s="14"/>
      <c r="IH48" s="14"/>
      <c r="II48" s="14"/>
      <c r="IJ48" s="14"/>
      <c r="IK48" s="14">
        <v>-2.7154480843426938E-2</v>
      </c>
      <c r="IL48" s="14"/>
      <c r="IM48" s="14"/>
      <c r="IN48" s="14"/>
      <c r="IO48" s="14"/>
      <c r="IP48" s="14">
        <v>1.2772096581773872E-3</v>
      </c>
      <c r="IQ48" s="14"/>
      <c r="IR48" s="14"/>
      <c r="IS48" s="14"/>
      <c r="IT48" s="14"/>
      <c r="IU48" s="14">
        <v>-6.2021088007383936E-3</v>
      </c>
    </row>
    <row r="49" spans="1:255" x14ac:dyDescent="0.25">
      <c r="A49" s="13">
        <v>44594</v>
      </c>
      <c r="B49" s="9">
        <f t="shared" si="205"/>
        <v>-15</v>
      </c>
      <c r="C49" s="14">
        <v>9.3784004483244542E-3</v>
      </c>
      <c r="D49" s="14">
        <v>7.9617699148707456E-3</v>
      </c>
      <c r="E49" s="14">
        <v>-5.4064946784933999E-3</v>
      </c>
      <c r="F49" s="14"/>
      <c r="G49" s="14"/>
      <c r="H49" s="14"/>
      <c r="I49" s="14"/>
      <c r="J49" s="14">
        <v>-1.6035802734812827E-2</v>
      </c>
      <c r="K49" s="14"/>
      <c r="L49" s="14"/>
      <c r="M49" s="14"/>
      <c r="N49" s="14"/>
      <c r="O49" s="14">
        <v>1.0926336088568881E-3</v>
      </c>
      <c r="P49" s="14"/>
      <c r="Q49" s="14"/>
      <c r="R49" s="14"/>
      <c r="S49" s="14"/>
      <c r="T49" s="14">
        <v>2.4003857692741527E-3</v>
      </c>
      <c r="U49" s="14"/>
      <c r="V49" s="14"/>
      <c r="W49" s="14"/>
      <c r="X49" s="14"/>
      <c r="Y49" s="14">
        <v>-2.4165283979246225E-2</v>
      </c>
      <c r="Z49" s="14"/>
      <c r="AA49" s="14"/>
      <c r="AB49" s="14"/>
      <c r="AC49" s="14"/>
      <c r="AD49" s="14">
        <v>6.678378105876165E-3</v>
      </c>
      <c r="AE49" s="14"/>
      <c r="AF49" s="14"/>
      <c r="AG49" s="14"/>
      <c r="AH49" s="14"/>
      <c r="AI49" s="14">
        <v>-4.8514373282673467E-2</v>
      </c>
      <c r="AJ49" s="14"/>
      <c r="AK49" s="14"/>
      <c r="AL49" s="14"/>
      <c r="AM49" s="14"/>
      <c r="AN49" s="14">
        <v>9.7293300542391874E-3</v>
      </c>
      <c r="AO49" s="14"/>
      <c r="AP49" s="14"/>
      <c r="AQ49" s="14"/>
      <c r="AR49" s="14"/>
      <c r="AS49" s="14">
        <v>-1.998604840711269E-3</v>
      </c>
      <c r="AT49" s="14"/>
      <c r="AU49" s="14"/>
      <c r="AV49" s="14"/>
      <c r="AW49" s="14"/>
      <c r="AX49" s="14">
        <v>-5.381719657450168E-2</v>
      </c>
      <c r="AY49" s="14"/>
      <c r="AZ49" s="14"/>
      <c r="BA49" s="14"/>
      <c r="BB49" s="14"/>
      <c r="BC49" s="14">
        <v>-6.9923974543759128E-3</v>
      </c>
      <c r="BD49" s="14"/>
      <c r="BE49" s="14"/>
      <c r="BF49" s="14"/>
      <c r="BG49" s="14"/>
      <c r="BH49" s="14">
        <v>-9.0382714931579195E-3</v>
      </c>
      <c r="BI49" s="14"/>
      <c r="BJ49" s="14"/>
      <c r="BK49" s="14"/>
      <c r="BL49" s="14"/>
      <c r="BM49" s="14">
        <v>3.3533908203410992E-3</v>
      </c>
      <c r="BN49" s="14"/>
      <c r="BO49" s="14"/>
      <c r="BP49" s="14"/>
      <c r="BQ49" s="14"/>
      <c r="BR49" s="14">
        <v>-2.4297659057856457E-3</v>
      </c>
      <c r="BS49" s="14"/>
      <c r="BT49" s="14"/>
      <c r="BU49" s="14"/>
      <c r="BV49" s="14"/>
      <c r="BW49" s="14">
        <v>-7.0727328146798583E-3</v>
      </c>
      <c r="BX49" s="14"/>
      <c r="BY49" s="14"/>
      <c r="BZ49" s="14"/>
      <c r="CA49" s="14"/>
      <c r="CB49" s="14">
        <v>1.2593709171766675E-2</v>
      </c>
      <c r="CC49" s="14"/>
      <c r="CD49" s="14"/>
      <c r="CE49" s="14"/>
      <c r="CF49" s="14"/>
      <c r="CG49" s="14">
        <v>1.3919458385731991E-2</v>
      </c>
      <c r="CH49" s="14"/>
      <c r="CI49" s="14"/>
      <c r="CJ49" s="14"/>
      <c r="CK49" s="14"/>
      <c r="CL49" s="14">
        <v>9.1845476394868055E-4</v>
      </c>
      <c r="CM49" s="14"/>
      <c r="CN49" s="14"/>
      <c r="CO49" s="14"/>
      <c r="CP49" s="14"/>
      <c r="CQ49" s="14">
        <v>7.5901204527497887E-3</v>
      </c>
      <c r="CR49" s="14"/>
      <c r="CS49" s="14"/>
      <c r="CT49" s="14"/>
      <c r="CU49" s="14"/>
      <c r="CV49" s="14">
        <v>1.3426264824890113E-2</v>
      </c>
      <c r="CW49" s="14"/>
      <c r="CX49" s="14"/>
      <c r="CY49" s="14"/>
      <c r="CZ49" s="14"/>
      <c r="DA49" s="14">
        <v>7.108603742991558E-2</v>
      </c>
      <c r="DB49" s="14"/>
      <c r="DC49" s="14"/>
      <c r="DD49" s="14"/>
      <c r="DE49" s="14"/>
      <c r="DF49" s="14">
        <v>-3.3373529118097114E-2</v>
      </c>
      <c r="DG49" s="14"/>
      <c r="DH49" s="14"/>
      <c r="DI49" s="14"/>
      <c r="DJ49" s="14"/>
      <c r="DK49" s="14">
        <v>1.4806895622817033E-2</v>
      </c>
      <c r="DL49" s="14"/>
      <c r="DM49" s="14"/>
      <c r="DN49" s="14"/>
      <c r="DO49" s="14"/>
      <c r="DP49" s="14">
        <v>-2.7505793739385693E-3</v>
      </c>
      <c r="DQ49" s="14"/>
      <c r="DR49" s="14"/>
      <c r="DS49" s="14"/>
      <c r="DT49" s="14"/>
      <c r="DU49" s="14">
        <v>1.2742597372907025E-3</v>
      </c>
      <c r="DV49" s="14"/>
      <c r="DW49" s="14"/>
      <c r="DX49" s="14"/>
      <c r="DY49" s="14"/>
      <c r="DZ49" s="14">
        <v>-9.8122082023384353E-3</v>
      </c>
      <c r="EA49" s="14"/>
      <c r="EB49" s="14"/>
      <c r="EC49" s="14"/>
      <c r="ED49" s="14"/>
      <c r="EE49" s="14">
        <v>-1.7760790045223681E-2</v>
      </c>
      <c r="EF49" s="14"/>
      <c r="EG49" s="14"/>
      <c r="EH49" s="14"/>
      <c r="EI49" s="14"/>
      <c r="EJ49" s="14">
        <v>-1.0567343809261406E-3</v>
      </c>
      <c r="EK49" s="14"/>
      <c r="EL49" s="14"/>
      <c r="EM49" s="14"/>
      <c r="EN49" s="14"/>
      <c r="EO49" s="14">
        <v>-8.0374504874760524E-3</v>
      </c>
      <c r="EP49" s="14"/>
      <c r="EQ49" s="14"/>
      <c r="ER49" s="14"/>
      <c r="ES49" s="14"/>
      <c r="ET49" s="14">
        <v>2.5272458366976691E-3</v>
      </c>
      <c r="EU49" s="14"/>
      <c r="EV49" s="14"/>
      <c r="EW49" s="14"/>
      <c r="EX49" s="14"/>
      <c r="EY49" s="14">
        <v>1.0185711905190678E-2</v>
      </c>
      <c r="EZ49" s="14"/>
      <c r="FA49" s="14"/>
      <c r="FB49" s="14"/>
      <c r="FC49" s="14"/>
      <c r="FD49" s="14">
        <v>-4.2804612586696454E-2</v>
      </c>
      <c r="FE49" s="14"/>
      <c r="FF49" s="14"/>
      <c r="FG49" s="14"/>
      <c r="FH49" s="14"/>
      <c r="FI49" s="14">
        <v>9.1179269216129233E-3</v>
      </c>
      <c r="FJ49" s="14"/>
      <c r="FK49" s="14"/>
      <c r="FL49" s="14"/>
      <c r="FM49" s="14"/>
      <c r="FN49" s="14">
        <v>1.5107425255731499E-2</v>
      </c>
      <c r="FO49" s="14"/>
      <c r="FP49" s="14"/>
      <c r="FQ49" s="14"/>
      <c r="FR49" s="14"/>
      <c r="FS49" s="14">
        <v>-5.3751260337456433E-2</v>
      </c>
      <c r="FT49" s="14"/>
      <c r="FU49" s="14"/>
      <c r="FV49" s="14"/>
      <c r="FW49" s="14"/>
      <c r="FX49" s="14">
        <v>-5.1863058647438481E-2</v>
      </c>
      <c r="FY49" s="14"/>
      <c r="FZ49" s="14"/>
      <c r="GA49" s="14"/>
      <c r="GB49" s="14"/>
      <c r="GC49" s="14">
        <v>-3.4766075370754271E-3</v>
      </c>
      <c r="GD49" s="14"/>
      <c r="GE49" s="14"/>
      <c r="GF49" s="14"/>
      <c r="GG49" s="14"/>
      <c r="GH49" s="14">
        <v>-5.1989754538970634E-4</v>
      </c>
      <c r="GI49" s="14"/>
      <c r="GJ49" s="14"/>
      <c r="GK49" s="14"/>
      <c r="GL49" s="14"/>
      <c r="GM49" s="14">
        <v>7.940638464906823E-3</v>
      </c>
      <c r="GN49" s="14"/>
      <c r="GO49" s="14"/>
      <c r="GP49" s="14"/>
      <c r="GQ49" s="14"/>
      <c r="GR49" s="14">
        <v>1.799884651751513E-2</v>
      </c>
      <c r="GS49" s="14"/>
      <c r="GT49" s="14"/>
      <c r="GU49" s="14"/>
      <c r="GV49" s="14"/>
      <c r="GW49" s="14">
        <v>1.2817923877334145E-2</v>
      </c>
      <c r="GX49" s="14"/>
      <c r="GY49" s="14"/>
      <c r="GZ49" s="14"/>
      <c r="HA49" s="14"/>
      <c r="HB49" s="14">
        <v>6.2756809500731578E-3</v>
      </c>
      <c r="HC49" s="14"/>
      <c r="HD49" s="14"/>
      <c r="HE49" s="14"/>
      <c r="HF49" s="14"/>
      <c r="HG49" s="14">
        <v>1.7143796472840276E-3</v>
      </c>
      <c r="HH49" s="14"/>
      <c r="HI49" s="14"/>
      <c r="HJ49" s="14"/>
      <c r="HK49" s="14"/>
      <c r="HL49" s="14">
        <v>-1.7149385857450506E-2</v>
      </c>
      <c r="HM49" s="14"/>
      <c r="HN49" s="14"/>
      <c r="HO49" s="14"/>
      <c r="HP49" s="14"/>
      <c r="HQ49" s="14">
        <v>-1.4325095984781861E-2</v>
      </c>
      <c r="HR49" s="14"/>
      <c r="HS49" s="14"/>
      <c r="HT49" s="14"/>
      <c r="HU49" s="14"/>
      <c r="HV49" s="14">
        <v>-2.7456629750849695E-2</v>
      </c>
      <c r="HW49" s="14"/>
      <c r="HX49" s="14"/>
      <c r="HY49" s="14"/>
      <c r="HZ49" s="14"/>
      <c r="IA49" s="14">
        <v>-1.8031174829994563E-2</v>
      </c>
      <c r="IB49" s="14"/>
      <c r="IC49" s="14"/>
      <c r="ID49" s="14"/>
      <c r="IE49" s="14"/>
      <c r="IF49" s="14">
        <v>-1.1747868948595525E-2</v>
      </c>
      <c r="IG49" s="14"/>
      <c r="IH49" s="14"/>
      <c r="II49" s="14"/>
      <c r="IJ49" s="14"/>
      <c r="IK49" s="14">
        <v>1.3341169328071296E-2</v>
      </c>
      <c r="IL49" s="14"/>
      <c r="IM49" s="14"/>
      <c r="IN49" s="14"/>
      <c r="IO49" s="14"/>
      <c r="IP49" s="14">
        <v>1.2943868323588448E-2</v>
      </c>
      <c r="IQ49" s="14"/>
      <c r="IR49" s="14"/>
      <c r="IS49" s="14"/>
      <c r="IT49" s="14"/>
      <c r="IU49" s="14">
        <v>1.6457598200606403E-2</v>
      </c>
    </row>
    <row r="50" spans="1:255" x14ac:dyDescent="0.25">
      <c r="A50" s="13">
        <v>44593</v>
      </c>
      <c r="B50" s="9">
        <f t="shared" si="205"/>
        <v>-16</v>
      </c>
      <c r="C50" s="14">
        <v>6.8395603483170668E-3</v>
      </c>
      <c r="D50" s="14">
        <v>5.9853729507604505E-3</v>
      </c>
      <c r="E50" s="14">
        <v>3.1393543845915665E-3</v>
      </c>
      <c r="F50" s="14"/>
      <c r="G50" s="14"/>
      <c r="H50" s="14"/>
      <c r="I50" s="14"/>
      <c r="J50" s="14">
        <v>8.3270373958020914E-3</v>
      </c>
      <c r="K50" s="14"/>
      <c r="L50" s="14"/>
      <c r="M50" s="14"/>
      <c r="N50" s="14"/>
      <c r="O50" s="14">
        <v>6.7570495911421649E-3</v>
      </c>
      <c r="P50" s="14"/>
      <c r="Q50" s="14"/>
      <c r="R50" s="14"/>
      <c r="S50" s="14"/>
      <c r="T50" s="14">
        <v>6.3257321600473102E-4</v>
      </c>
      <c r="U50" s="14"/>
      <c r="V50" s="14"/>
      <c r="W50" s="14"/>
      <c r="X50" s="14"/>
      <c r="Y50" s="14">
        <v>-1.1592682248987699E-2</v>
      </c>
      <c r="Z50" s="14"/>
      <c r="AA50" s="14"/>
      <c r="AB50" s="14"/>
      <c r="AC50" s="14"/>
      <c r="AD50" s="14">
        <v>1.1365445570605268E-2</v>
      </c>
      <c r="AE50" s="14"/>
      <c r="AF50" s="14"/>
      <c r="AG50" s="14"/>
      <c r="AH50" s="14"/>
      <c r="AI50" s="14">
        <v>1.3889076592394627E-2</v>
      </c>
      <c r="AJ50" s="14"/>
      <c r="AK50" s="14"/>
      <c r="AL50" s="14"/>
      <c r="AM50" s="14"/>
      <c r="AN50" s="14">
        <v>-1.3301179341708371E-2</v>
      </c>
      <c r="AO50" s="14"/>
      <c r="AP50" s="14"/>
      <c r="AQ50" s="14"/>
      <c r="AR50" s="14"/>
      <c r="AS50" s="14">
        <v>1.8628778425224035E-2</v>
      </c>
      <c r="AT50" s="14"/>
      <c r="AU50" s="14"/>
      <c r="AV50" s="14"/>
      <c r="AW50" s="14"/>
      <c r="AX50" s="14">
        <v>3.9089239849345099E-2</v>
      </c>
      <c r="AY50" s="14"/>
      <c r="AZ50" s="14"/>
      <c r="BA50" s="14"/>
      <c r="BB50" s="14"/>
      <c r="BC50" s="14">
        <v>5.5541013569052645E-3</v>
      </c>
      <c r="BD50" s="14"/>
      <c r="BE50" s="14"/>
      <c r="BF50" s="14"/>
      <c r="BG50" s="14"/>
      <c r="BH50" s="14">
        <v>3.9243063268082894E-3</v>
      </c>
      <c r="BI50" s="14"/>
      <c r="BJ50" s="14"/>
      <c r="BK50" s="14"/>
      <c r="BL50" s="14"/>
      <c r="BM50" s="14">
        <v>-1.2956492787142308E-3</v>
      </c>
      <c r="BN50" s="14"/>
      <c r="BO50" s="14"/>
      <c r="BP50" s="14"/>
      <c r="BQ50" s="14"/>
      <c r="BR50" s="14">
        <v>3.4230786808791637E-2</v>
      </c>
      <c r="BS50" s="14"/>
      <c r="BT50" s="14"/>
      <c r="BU50" s="14"/>
      <c r="BV50" s="14"/>
      <c r="BW50" s="14">
        <v>-1.9387966047672619E-2</v>
      </c>
      <c r="BX50" s="14"/>
      <c r="BY50" s="14"/>
      <c r="BZ50" s="14"/>
      <c r="CA50" s="14"/>
      <c r="CB50" s="14">
        <v>6.0412161447138341E-3</v>
      </c>
      <c r="CC50" s="14"/>
      <c r="CD50" s="14"/>
      <c r="CE50" s="14"/>
      <c r="CF50" s="14"/>
      <c r="CG50" s="14">
        <v>1.2750067471806734E-3</v>
      </c>
      <c r="CH50" s="14"/>
      <c r="CI50" s="14"/>
      <c r="CJ50" s="14"/>
      <c r="CK50" s="14"/>
      <c r="CL50" s="14">
        <v>3.6068905814534639E-2</v>
      </c>
      <c r="CM50" s="14"/>
      <c r="CN50" s="14"/>
      <c r="CO50" s="14"/>
      <c r="CP50" s="14"/>
      <c r="CQ50" s="14">
        <v>-6.2806064076503009E-3</v>
      </c>
      <c r="CR50" s="14"/>
      <c r="CS50" s="14"/>
      <c r="CT50" s="14"/>
      <c r="CU50" s="14"/>
      <c r="CV50" s="14">
        <v>3.0874565513986231E-3</v>
      </c>
      <c r="CW50" s="14"/>
      <c r="CX50" s="14"/>
      <c r="CY50" s="14"/>
      <c r="CZ50" s="14"/>
      <c r="DA50" s="14">
        <v>1.5937296273934896E-2</v>
      </c>
      <c r="DB50" s="14"/>
      <c r="DC50" s="14"/>
      <c r="DD50" s="14"/>
      <c r="DE50" s="14"/>
      <c r="DF50" s="14">
        <v>1.1554515873063366E-2</v>
      </c>
      <c r="DG50" s="14"/>
      <c r="DH50" s="14"/>
      <c r="DI50" s="14"/>
      <c r="DJ50" s="14"/>
      <c r="DK50" s="14">
        <v>7.5266785464056405E-3</v>
      </c>
      <c r="DL50" s="14"/>
      <c r="DM50" s="14"/>
      <c r="DN50" s="14"/>
      <c r="DO50" s="14"/>
      <c r="DP50" s="14">
        <v>2.6102728650108806E-2</v>
      </c>
      <c r="DQ50" s="14"/>
      <c r="DR50" s="14"/>
      <c r="DS50" s="14"/>
      <c r="DT50" s="14"/>
      <c r="DU50" s="14">
        <v>2.0287318290608106E-2</v>
      </c>
      <c r="DV50" s="14"/>
      <c r="DW50" s="14"/>
      <c r="DX50" s="14"/>
      <c r="DY50" s="14"/>
      <c r="DZ50" s="14">
        <v>-1.2307768217538291E-2</v>
      </c>
      <c r="EA50" s="14"/>
      <c r="EB50" s="14"/>
      <c r="EC50" s="14"/>
      <c r="ED50" s="14"/>
      <c r="EE50" s="14">
        <v>-1.8292814638002305E-2</v>
      </c>
      <c r="EF50" s="14"/>
      <c r="EG50" s="14"/>
      <c r="EH50" s="14"/>
      <c r="EI50" s="14"/>
      <c r="EJ50" s="14">
        <v>1.0617730016078483E-2</v>
      </c>
      <c r="EK50" s="14"/>
      <c r="EL50" s="14"/>
      <c r="EM50" s="14"/>
      <c r="EN50" s="14"/>
      <c r="EO50" s="14">
        <v>1.7014507487832124E-2</v>
      </c>
      <c r="EP50" s="14"/>
      <c r="EQ50" s="14"/>
      <c r="ER50" s="14"/>
      <c r="ES50" s="14"/>
      <c r="ET50" s="14">
        <v>3.6441384393297053E-3</v>
      </c>
      <c r="EU50" s="14"/>
      <c r="EV50" s="14"/>
      <c r="EW50" s="14"/>
      <c r="EX50" s="14"/>
      <c r="EY50" s="14">
        <v>-7.4031258466924531E-3</v>
      </c>
      <c r="EZ50" s="14"/>
      <c r="FA50" s="14"/>
      <c r="FB50" s="14"/>
      <c r="FC50" s="14"/>
      <c r="FD50" s="14">
        <v>-3.1539604766669657E-2</v>
      </c>
      <c r="FE50" s="14"/>
      <c r="FF50" s="14"/>
      <c r="FG50" s="14"/>
      <c r="FH50" s="14"/>
      <c r="FI50" s="14">
        <v>2.6204525243432903E-3</v>
      </c>
      <c r="FJ50" s="14"/>
      <c r="FK50" s="14"/>
      <c r="FL50" s="14"/>
      <c r="FM50" s="14"/>
      <c r="FN50" s="14">
        <v>-7.1643290475724942E-3</v>
      </c>
      <c r="FO50" s="14"/>
      <c r="FP50" s="14"/>
      <c r="FQ50" s="14"/>
      <c r="FR50" s="14"/>
      <c r="FS50" s="14">
        <v>1.4900002402775897E-2</v>
      </c>
      <c r="FT50" s="14"/>
      <c r="FU50" s="14"/>
      <c r="FV50" s="14"/>
      <c r="FW50" s="14"/>
      <c r="FX50" s="14">
        <v>1.768095345275426E-2</v>
      </c>
      <c r="FY50" s="14"/>
      <c r="FZ50" s="14"/>
      <c r="GA50" s="14"/>
      <c r="GB50" s="14"/>
      <c r="GC50" s="14">
        <v>-2.2132423264798355E-2</v>
      </c>
      <c r="GD50" s="14"/>
      <c r="GE50" s="14"/>
      <c r="GF50" s="14"/>
      <c r="GG50" s="14"/>
      <c r="GH50" s="14">
        <v>-3.1136230388827619E-3</v>
      </c>
      <c r="GI50" s="14"/>
      <c r="GJ50" s="14"/>
      <c r="GK50" s="14"/>
      <c r="GL50" s="14"/>
      <c r="GM50" s="14">
        <v>2.4852638195610077E-2</v>
      </c>
      <c r="GN50" s="14"/>
      <c r="GO50" s="14"/>
      <c r="GP50" s="14"/>
      <c r="GQ50" s="14"/>
      <c r="GR50" s="14">
        <v>-6.8236425786239825E-3</v>
      </c>
      <c r="GS50" s="14"/>
      <c r="GT50" s="14"/>
      <c r="GU50" s="14"/>
      <c r="GV50" s="14"/>
      <c r="GW50" s="14">
        <v>6.257165513375457E-3</v>
      </c>
      <c r="GX50" s="14"/>
      <c r="GY50" s="14"/>
      <c r="GZ50" s="14"/>
      <c r="HA50" s="14"/>
      <c r="HB50" s="14">
        <v>3.8816305781402207E-3</v>
      </c>
      <c r="HC50" s="14"/>
      <c r="HD50" s="14"/>
      <c r="HE50" s="14"/>
      <c r="HF50" s="14"/>
      <c r="HG50" s="14">
        <v>7.3354444317539728E-3</v>
      </c>
      <c r="HH50" s="14"/>
      <c r="HI50" s="14"/>
      <c r="HJ50" s="14"/>
      <c r="HK50" s="14"/>
      <c r="HL50" s="14">
        <v>2.8019099785035802E-2</v>
      </c>
      <c r="HM50" s="14"/>
      <c r="HN50" s="14"/>
      <c r="HO50" s="14"/>
      <c r="HP50" s="14"/>
      <c r="HQ50" s="14">
        <v>4.0554612361227245E-3</v>
      </c>
      <c r="HR50" s="14"/>
      <c r="HS50" s="14"/>
      <c r="HT50" s="14"/>
      <c r="HU50" s="14"/>
      <c r="HV50" s="14">
        <v>-6.2066865413365575E-3</v>
      </c>
      <c r="HW50" s="14"/>
      <c r="HX50" s="14"/>
      <c r="HY50" s="14"/>
      <c r="HZ50" s="14"/>
      <c r="IA50" s="14">
        <v>3.2310295776896467E-2</v>
      </c>
      <c r="IB50" s="14"/>
      <c r="IC50" s="14"/>
      <c r="ID50" s="14"/>
      <c r="IE50" s="14"/>
      <c r="IF50" s="14">
        <v>-1.4264492258422962E-3</v>
      </c>
      <c r="IG50" s="14"/>
      <c r="IH50" s="14"/>
      <c r="II50" s="14"/>
      <c r="IJ50" s="14"/>
      <c r="IK50" s="14">
        <v>-8.1688023039735956E-3</v>
      </c>
      <c r="IL50" s="14"/>
      <c r="IM50" s="14"/>
      <c r="IN50" s="14"/>
      <c r="IO50" s="14"/>
      <c r="IP50" s="14">
        <v>-1.2784064261799857E-2</v>
      </c>
      <c r="IQ50" s="14"/>
      <c r="IR50" s="14"/>
      <c r="IS50" s="14"/>
      <c r="IT50" s="14"/>
      <c r="IU50" s="14">
        <v>-4.6154609386123919E-3</v>
      </c>
    </row>
    <row r="51" spans="1:255" x14ac:dyDescent="0.25">
      <c r="A51" s="13">
        <v>44592</v>
      </c>
      <c r="B51" s="9">
        <f t="shared" si="205"/>
        <v>-17</v>
      </c>
      <c r="C51" s="14">
        <v>1.8709826222984446E-2</v>
      </c>
      <c r="D51" s="14">
        <v>3.2362528282953454E-2</v>
      </c>
      <c r="E51" s="14">
        <v>3.0673433070816724E-2</v>
      </c>
      <c r="F51" s="14"/>
      <c r="G51" s="14"/>
      <c r="H51" s="14"/>
      <c r="I51" s="14"/>
      <c r="J51" s="14">
        <v>1.6257718493543499E-2</v>
      </c>
      <c r="K51" s="14"/>
      <c r="L51" s="14"/>
      <c r="M51" s="14"/>
      <c r="N51" s="14"/>
      <c r="O51" s="14">
        <v>-8.7666030254334934E-3</v>
      </c>
      <c r="P51" s="14"/>
      <c r="Q51" s="14"/>
      <c r="R51" s="14"/>
      <c r="S51" s="14"/>
      <c r="T51" s="14">
        <v>-1.6439744728653002E-3</v>
      </c>
      <c r="U51" s="14"/>
      <c r="V51" s="14"/>
      <c r="W51" s="14"/>
      <c r="X51" s="14"/>
      <c r="Y51" s="14">
        <v>5.1235515809881317E-2</v>
      </c>
      <c r="Z51" s="14"/>
      <c r="AA51" s="14"/>
      <c r="AB51" s="14"/>
      <c r="AC51" s="14"/>
      <c r="AD51" s="14">
        <v>6.8003120074100849E-3</v>
      </c>
      <c r="AE51" s="14"/>
      <c r="AF51" s="14"/>
      <c r="AG51" s="14"/>
      <c r="AH51" s="14"/>
      <c r="AI51" s="14">
        <v>3.7365723396752663E-3</v>
      </c>
      <c r="AJ51" s="14"/>
      <c r="AK51" s="14"/>
      <c r="AL51" s="14"/>
      <c r="AM51" s="14"/>
      <c r="AN51" s="14">
        <v>2.6135547472784289E-2</v>
      </c>
      <c r="AO51" s="14"/>
      <c r="AP51" s="14"/>
      <c r="AQ51" s="14"/>
      <c r="AR51" s="14"/>
      <c r="AS51" s="14">
        <v>1.9864621911221863E-3</v>
      </c>
      <c r="AT51" s="14"/>
      <c r="AU51" s="14"/>
      <c r="AV51" s="14"/>
      <c r="AW51" s="14"/>
      <c r="AX51" s="14">
        <v>6.8391980360508239E-2</v>
      </c>
      <c r="AY51" s="14"/>
      <c r="AZ51" s="14"/>
      <c r="BA51" s="14"/>
      <c r="BB51" s="14"/>
      <c r="BC51" s="14">
        <v>1.3566274844407759E-2</v>
      </c>
      <c r="BD51" s="14"/>
      <c r="BE51" s="14"/>
      <c r="BF51" s="14"/>
      <c r="BG51" s="14"/>
      <c r="BH51" s="14">
        <v>6.9582262458295326E-3</v>
      </c>
      <c r="BI51" s="14"/>
      <c r="BJ51" s="14"/>
      <c r="BK51" s="14"/>
      <c r="BL51" s="14"/>
      <c r="BM51" s="14">
        <v>1.7095476957327906E-2</v>
      </c>
      <c r="BN51" s="14"/>
      <c r="BO51" s="14"/>
      <c r="BP51" s="14"/>
      <c r="BQ51" s="14"/>
      <c r="BR51" s="14">
        <v>-5.1766229335516965E-3</v>
      </c>
      <c r="BS51" s="14"/>
      <c r="BT51" s="14"/>
      <c r="BU51" s="14"/>
      <c r="BV51" s="14"/>
      <c r="BW51" s="14">
        <v>2.0563311372908087E-2</v>
      </c>
      <c r="BX51" s="14"/>
      <c r="BY51" s="14"/>
      <c r="BZ51" s="14"/>
      <c r="CA51" s="14"/>
      <c r="CB51" s="14">
        <v>1.1043462459510845E-2</v>
      </c>
      <c r="CC51" s="14"/>
      <c r="CD51" s="14"/>
      <c r="CE51" s="14"/>
      <c r="CF51" s="14"/>
      <c r="CG51" s="14">
        <v>1.183617142181E-2</v>
      </c>
      <c r="CH51" s="14"/>
      <c r="CI51" s="14"/>
      <c r="CJ51" s="14"/>
      <c r="CK51" s="14"/>
      <c r="CL51" s="14">
        <v>2.5513280726103763E-2</v>
      </c>
      <c r="CM51" s="14"/>
      <c r="CN51" s="14"/>
      <c r="CO51" s="14"/>
      <c r="CP51" s="14"/>
      <c r="CQ51" s="14">
        <v>-1.0140561481364992E-2</v>
      </c>
      <c r="CR51" s="14"/>
      <c r="CS51" s="14"/>
      <c r="CT51" s="14"/>
      <c r="CU51" s="14"/>
      <c r="CV51" s="14">
        <v>-1.901094120633871E-3</v>
      </c>
      <c r="CW51" s="14"/>
      <c r="CX51" s="14"/>
      <c r="CY51" s="14"/>
      <c r="CZ51" s="14"/>
      <c r="DA51" s="14">
        <v>1.7912032740295434E-2</v>
      </c>
      <c r="DB51" s="14"/>
      <c r="DC51" s="14"/>
      <c r="DD51" s="14"/>
      <c r="DE51" s="14"/>
      <c r="DF51" s="14">
        <v>1.6741419788568274E-2</v>
      </c>
      <c r="DG51" s="14"/>
      <c r="DH51" s="14"/>
      <c r="DI51" s="14"/>
      <c r="DJ51" s="14"/>
      <c r="DK51" s="14">
        <v>2.5808394552557908E-2</v>
      </c>
      <c r="DL51" s="14"/>
      <c r="DM51" s="14"/>
      <c r="DN51" s="14"/>
      <c r="DO51" s="14"/>
      <c r="DP51" s="14">
        <v>2.1862327743969436E-2</v>
      </c>
      <c r="DQ51" s="14"/>
      <c r="DR51" s="14"/>
      <c r="DS51" s="14"/>
      <c r="DT51" s="14"/>
      <c r="DU51" s="14">
        <v>-1.9968484280231444E-2</v>
      </c>
      <c r="DV51" s="14"/>
      <c r="DW51" s="14"/>
      <c r="DX51" s="14"/>
      <c r="DY51" s="14"/>
      <c r="DZ51" s="14">
        <v>-2.6693044740233131E-2</v>
      </c>
      <c r="EA51" s="14"/>
      <c r="EB51" s="14"/>
      <c r="EC51" s="14"/>
      <c r="ED51" s="14"/>
      <c r="EE51" s="14">
        <v>6.7828308355968772E-2</v>
      </c>
      <c r="EF51" s="14"/>
      <c r="EG51" s="14"/>
      <c r="EH51" s="14"/>
      <c r="EI51" s="14"/>
      <c r="EJ51" s="14">
        <v>1.9582053398954351E-2</v>
      </c>
      <c r="EK51" s="14"/>
      <c r="EL51" s="14"/>
      <c r="EM51" s="14"/>
      <c r="EN51" s="14"/>
      <c r="EO51" s="14">
        <v>1.3482169243844544E-2</v>
      </c>
      <c r="EP51" s="14"/>
      <c r="EQ51" s="14"/>
      <c r="ER51" s="14"/>
      <c r="ES51" s="14"/>
      <c r="ET51" s="14">
        <v>-3.5244597507788883E-2</v>
      </c>
      <c r="EU51" s="14"/>
      <c r="EV51" s="14"/>
      <c r="EW51" s="14"/>
      <c r="EX51" s="14"/>
      <c r="EY51" s="14">
        <v>2.7902877533101727E-3</v>
      </c>
      <c r="EZ51" s="14"/>
      <c r="FA51" s="14"/>
      <c r="FB51" s="14"/>
      <c r="FC51" s="14"/>
      <c r="FD51" s="14">
        <v>1.028813047872784E-2</v>
      </c>
      <c r="FE51" s="14"/>
      <c r="FF51" s="14"/>
      <c r="FG51" s="14"/>
      <c r="FH51" s="14"/>
      <c r="FI51" s="14">
        <v>1.9102551820387174E-2</v>
      </c>
      <c r="FJ51" s="14"/>
      <c r="FK51" s="14"/>
      <c r="FL51" s="14"/>
      <c r="FM51" s="14"/>
      <c r="FN51" s="14">
        <v>8.7850223593501243E-3</v>
      </c>
      <c r="FO51" s="14"/>
      <c r="FP51" s="14"/>
      <c r="FQ51" s="14"/>
      <c r="FR51" s="14"/>
      <c r="FS51" s="14">
        <v>6.6850596181074973E-2</v>
      </c>
      <c r="FT51" s="14"/>
      <c r="FU51" s="14"/>
      <c r="FV51" s="14"/>
      <c r="FW51" s="14"/>
      <c r="FX51" s="14">
        <v>7.147203234882242E-2</v>
      </c>
      <c r="FY51" s="14"/>
      <c r="FZ51" s="14"/>
      <c r="GA51" s="14"/>
      <c r="GB51" s="14"/>
      <c r="GC51" s="14">
        <v>3.1631694395826623E-2</v>
      </c>
      <c r="GD51" s="14"/>
      <c r="GE51" s="14"/>
      <c r="GF51" s="14"/>
      <c r="GG51" s="14"/>
      <c r="GH51" s="14">
        <v>4.2334324296018445E-2</v>
      </c>
      <c r="GI51" s="14"/>
      <c r="GJ51" s="14"/>
      <c r="GK51" s="14"/>
      <c r="GL51" s="14"/>
      <c r="GM51" s="14">
        <v>-7.1793053380155803E-3</v>
      </c>
      <c r="GN51" s="14"/>
      <c r="GO51" s="14"/>
      <c r="GP51" s="14"/>
      <c r="GQ51" s="14"/>
      <c r="GR51" s="14">
        <v>4.9106433209354233E-3</v>
      </c>
      <c r="GS51" s="14"/>
      <c r="GT51" s="14"/>
      <c r="GU51" s="14"/>
      <c r="GV51" s="14"/>
      <c r="GW51" s="14">
        <v>1.7556952028779802E-2</v>
      </c>
      <c r="GX51" s="14"/>
      <c r="GY51" s="14"/>
      <c r="GZ51" s="14"/>
      <c r="HA51" s="14"/>
      <c r="HB51" s="14">
        <v>-6.4931970617132344E-3</v>
      </c>
      <c r="HC51" s="14"/>
      <c r="HD51" s="14"/>
      <c r="HE51" s="14"/>
      <c r="HF51" s="14"/>
      <c r="HG51" s="14">
        <v>8.8094652131112446E-3</v>
      </c>
      <c r="HH51" s="14"/>
      <c r="HI51" s="14"/>
      <c r="HJ51" s="14"/>
      <c r="HK51" s="14"/>
      <c r="HL51" s="14">
        <v>4.9282042352661856E-2</v>
      </c>
      <c r="HM51" s="14"/>
      <c r="HN51" s="14"/>
      <c r="HO51" s="14"/>
      <c r="HP51" s="14"/>
      <c r="HQ51" s="14">
        <v>8.0433471258896608E-3</v>
      </c>
      <c r="HR51" s="14"/>
      <c r="HS51" s="14"/>
      <c r="HT51" s="14"/>
      <c r="HU51" s="14"/>
      <c r="HV51" s="14">
        <v>7.4147638698378163E-2</v>
      </c>
      <c r="HW51" s="14"/>
      <c r="HX51" s="14"/>
      <c r="HY51" s="14"/>
      <c r="HZ51" s="14"/>
      <c r="IA51" s="14">
        <v>1.3513752133334082E-2</v>
      </c>
      <c r="IB51" s="14"/>
      <c r="IC51" s="14"/>
      <c r="ID51" s="14"/>
      <c r="IE51" s="14"/>
      <c r="IF51" s="14">
        <v>1.5277416455634768E-2</v>
      </c>
      <c r="IG51" s="14"/>
      <c r="IH51" s="14"/>
      <c r="II51" s="14"/>
      <c r="IJ51" s="14"/>
      <c r="IK51" s="14">
        <v>2.4075504123196371E-2</v>
      </c>
      <c r="IL51" s="14"/>
      <c r="IM51" s="14"/>
      <c r="IN51" s="14"/>
      <c r="IO51" s="14"/>
      <c r="IP51" s="14">
        <v>2.3686490768886657E-2</v>
      </c>
      <c r="IQ51" s="14"/>
      <c r="IR51" s="14"/>
      <c r="IS51" s="14"/>
      <c r="IT51" s="14"/>
      <c r="IU51" s="14">
        <v>2.2729927798602903E-2</v>
      </c>
    </row>
    <row r="52" spans="1:255" x14ac:dyDescent="0.25">
      <c r="A52" s="13">
        <v>44589</v>
      </c>
      <c r="B52" s="9">
        <f t="shared" si="205"/>
        <v>-18</v>
      </c>
      <c r="C52" s="14">
        <v>2.4055967914736694E-2</v>
      </c>
      <c r="D52" s="14">
        <v>3.1733946234161099E-2</v>
      </c>
      <c r="E52" s="14">
        <v>4.9673459025998422E-2</v>
      </c>
      <c r="F52" s="14"/>
      <c r="G52" s="14"/>
      <c r="H52" s="14"/>
      <c r="I52" s="14"/>
      <c r="J52" s="14">
        <v>1.7143769118599123E-2</v>
      </c>
      <c r="K52" s="14"/>
      <c r="L52" s="14"/>
      <c r="M52" s="14"/>
      <c r="N52" s="14"/>
      <c r="O52" s="14">
        <v>2.2687115946777699E-2</v>
      </c>
      <c r="P52" s="14"/>
      <c r="Q52" s="14"/>
      <c r="R52" s="14"/>
      <c r="S52" s="14"/>
      <c r="T52" s="14">
        <v>3.0371810537450097E-3</v>
      </c>
      <c r="U52" s="14"/>
      <c r="V52" s="14"/>
      <c r="W52" s="14"/>
      <c r="X52" s="14"/>
      <c r="Y52" s="14">
        <v>4.4294221628311689E-2</v>
      </c>
      <c r="Z52" s="14"/>
      <c r="AA52" s="14"/>
      <c r="AB52" s="14"/>
      <c r="AC52" s="14"/>
      <c r="AD52" s="14">
        <v>1.6429223768057305E-2</v>
      </c>
      <c r="AE52" s="14"/>
      <c r="AF52" s="14"/>
      <c r="AG52" s="14"/>
      <c r="AH52" s="14"/>
      <c r="AI52" s="14">
        <v>-1.1399398927944221E-2</v>
      </c>
      <c r="AJ52" s="14"/>
      <c r="AK52" s="14"/>
      <c r="AL52" s="14"/>
      <c r="AM52" s="14"/>
      <c r="AN52" s="14">
        <v>7.7804716417410507E-3</v>
      </c>
      <c r="AO52" s="14"/>
      <c r="AP52" s="14"/>
      <c r="AQ52" s="14"/>
      <c r="AR52" s="14"/>
      <c r="AS52" s="14">
        <v>-5.3287201986172913E-2</v>
      </c>
      <c r="AT52" s="14"/>
      <c r="AU52" s="14"/>
      <c r="AV52" s="14"/>
      <c r="AW52" s="14"/>
      <c r="AX52" s="14">
        <v>4.244702370648288E-2</v>
      </c>
      <c r="AY52" s="14"/>
      <c r="AZ52" s="14"/>
      <c r="BA52" s="14"/>
      <c r="BB52" s="14"/>
      <c r="BC52" s="14">
        <v>1.5970948478250094E-2</v>
      </c>
      <c r="BD52" s="14"/>
      <c r="BE52" s="14"/>
      <c r="BF52" s="14"/>
      <c r="BG52" s="14"/>
      <c r="BH52" s="14">
        <v>-5.7885667739353743E-3</v>
      </c>
      <c r="BI52" s="14"/>
      <c r="BJ52" s="14"/>
      <c r="BK52" s="14"/>
      <c r="BL52" s="14"/>
      <c r="BM52" s="14">
        <v>-1.0007874719625562E-2</v>
      </c>
      <c r="BN52" s="14"/>
      <c r="BO52" s="14"/>
      <c r="BP52" s="14"/>
      <c r="BQ52" s="14"/>
      <c r="BR52" s="14">
        <v>-2.3290542590647355E-3</v>
      </c>
      <c r="BS52" s="14"/>
      <c r="BT52" s="14"/>
      <c r="BU52" s="14"/>
      <c r="BV52" s="14"/>
      <c r="BW52" s="14">
        <v>2.2597579460371976E-2</v>
      </c>
      <c r="BX52" s="14"/>
      <c r="BY52" s="14"/>
      <c r="BZ52" s="14"/>
      <c r="CA52" s="14"/>
      <c r="CB52" s="14">
        <v>8.1382286976764383E-3</v>
      </c>
      <c r="CC52" s="14"/>
      <c r="CD52" s="14"/>
      <c r="CE52" s="14"/>
      <c r="CF52" s="14"/>
      <c r="CG52" s="14">
        <v>1.5176924998522684E-2</v>
      </c>
      <c r="CH52" s="14"/>
      <c r="CI52" s="14"/>
      <c r="CJ52" s="14"/>
      <c r="CK52" s="14"/>
      <c r="CL52" s="14">
        <v>2.4176968242985659E-2</v>
      </c>
      <c r="CM52" s="14"/>
      <c r="CN52" s="14"/>
      <c r="CO52" s="14"/>
      <c r="CP52" s="14"/>
      <c r="CQ52" s="14">
        <v>1.4957061108616374E-2</v>
      </c>
      <c r="CR52" s="14"/>
      <c r="CS52" s="14"/>
      <c r="CT52" s="14"/>
      <c r="CU52" s="14"/>
      <c r="CV52" s="14">
        <v>3.7740268765726198E-2</v>
      </c>
      <c r="CW52" s="14"/>
      <c r="CX52" s="14"/>
      <c r="CY52" s="14"/>
      <c r="CZ52" s="14"/>
      <c r="DA52" s="14">
        <v>3.17735256963751E-2</v>
      </c>
      <c r="DB52" s="14"/>
      <c r="DC52" s="14"/>
      <c r="DD52" s="14"/>
      <c r="DE52" s="14"/>
      <c r="DF52" s="14">
        <v>1.7026583085336871E-2</v>
      </c>
      <c r="DG52" s="14"/>
      <c r="DH52" s="14"/>
      <c r="DI52" s="14"/>
      <c r="DJ52" s="14"/>
      <c r="DK52" s="14">
        <v>1.9908194744031667E-2</v>
      </c>
      <c r="DL52" s="14"/>
      <c r="DM52" s="14"/>
      <c r="DN52" s="14"/>
      <c r="DO52" s="14"/>
      <c r="DP52" s="14">
        <v>1.738317974368209E-2</v>
      </c>
      <c r="DQ52" s="14"/>
      <c r="DR52" s="14"/>
      <c r="DS52" s="14"/>
      <c r="DT52" s="14"/>
      <c r="DU52" s="14">
        <v>1.7044975521554848E-2</v>
      </c>
      <c r="DV52" s="14"/>
      <c r="DW52" s="14"/>
      <c r="DX52" s="14"/>
      <c r="DY52" s="14"/>
      <c r="DZ52" s="14">
        <v>9.1661134022567186E-4</v>
      </c>
      <c r="EA52" s="14"/>
      <c r="EB52" s="14"/>
      <c r="EC52" s="14"/>
      <c r="ED52" s="14"/>
      <c r="EE52" s="14">
        <v>1.2268343740937094E-2</v>
      </c>
      <c r="EF52" s="14"/>
      <c r="EG52" s="14"/>
      <c r="EH52" s="14"/>
      <c r="EI52" s="14"/>
      <c r="EJ52" s="14">
        <v>5.2750845163240766E-3</v>
      </c>
      <c r="EK52" s="14"/>
      <c r="EL52" s="14"/>
      <c r="EM52" s="14"/>
      <c r="EN52" s="14"/>
      <c r="EO52" s="14">
        <v>8.9066295820292782E-3</v>
      </c>
      <c r="EP52" s="14"/>
      <c r="EQ52" s="14"/>
      <c r="ER52" s="14"/>
      <c r="ES52" s="14"/>
      <c r="ET52" s="14">
        <v>1.3801116516216772E-3</v>
      </c>
      <c r="EU52" s="14"/>
      <c r="EV52" s="14"/>
      <c r="EW52" s="14"/>
      <c r="EX52" s="14"/>
      <c r="EY52" s="14">
        <v>1.9753295774651531E-2</v>
      </c>
      <c r="EZ52" s="14"/>
      <c r="FA52" s="14"/>
      <c r="FB52" s="14"/>
      <c r="FC52" s="14"/>
      <c r="FD52" s="14">
        <v>-2.720328375152584E-2</v>
      </c>
      <c r="FE52" s="14"/>
      <c r="FF52" s="14"/>
      <c r="FG52" s="14"/>
      <c r="FH52" s="14"/>
      <c r="FI52" s="14">
        <v>3.1975901667578438E-2</v>
      </c>
      <c r="FJ52" s="14"/>
      <c r="FK52" s="14"/>
      <c r="FL52" s="14"/>
      <c r="FM52" s="14"/>
      <c r="FN52" s="14">
        <v>2.7694627561892969E-2</v>
      </c>
      <c r="FO52" s="14"/>
      <c r="FP52" s="14"/>
      <c r="FQ52" s="14"/>
      <c r="FR52" s="14"/>
      <c r="FS52" s="14">
        <v>-4.3485069353810336E-2</v>
      </c>
      <c r="FT52" s="14"/>
      <c r="FU52" s="14"/>
      <c r="FV52" s="14"/>
      <c r="FW52" s="14"/>
      <c r="FX52" s="14">
        <v>4.8030569368615272E-2</v>
      </c>
      <c r="FY52" s="14"/>
      <c r="FZ52" s="14"/>
      <c r="GA52" s="14"/>
      <c r="GB52" s="14"/>
      <c r="GC52" s="14">
        <v>1.9348903771691732E-3</v>
      </c>
      <c r="GD52" s="14"/>
      <c r="GE52" s="14"/>
      <c r="GF52" s="14"/>
      <c r="GG52" s="14"/>
      <c r="GH52" s="14">
        <v>-2.9296329439115133E-2</v>
      </c>
      <c r="GI52" s="14"/>
      <c r="GJ52" s="14"/>
      <c r="GK52" s="14"/>
      <c r="GL52" s="14"/>
      <c r="GM52" s="14">
        <v>4.7089388159731824E-3</v>
      </c>
      <c r="GN52" s="14"/>
      <c r="GO52" s="14"/>
      <c r="GP52" s="14"/>
      <c r="GQ52" s="14"/>
      <c r="GR52" s="14">
        <v>1.9296605746214571E-2</v>
      </c>
      <c r="GS52" s="14"/>
      <c r="GT52" s="14"/>
      <c r="GU52" s="14"/>
      <c r="GV52" s="14"/>
      <c r="GW52" s="14">
        <v>2.3800082171681263E-2</v>
      </c>
      <c r="GX52" s="14"/>
      <c r="GY52" s="14"/>
      <c r="GZ52" s="14"/>
      <c r="HA52" s="14"/>
      <c r="HB52" s="14">
        <v>1.234400340180406E-2</v>
      </c>
      <c r="HC52" s="14"/>
      <c r="HD52" s="14"/>
      <c r="HE52" s="14"/>
      <c r="HF52" s="14"/>
      <c r="HG52" s="14">
        <v>9.3440588740378687E-3</v>
      </c>
      <c r="HH52" s="14"/>
      <c r="HI52" s="14"/>
      <c r="HJ52" s="14"/>
      <c r="HK52" s="14"/>
      <c r="HL52" s="14">
        <v>1.8540489987247132E-2</v>
      </c>
      <c r="HM52" s="14"/>
      <c r="HN52" s="14"/>
      <c r="HO52" s="14"/>
      <c r="HP52" s="14"/>
      <c r="HQ52" s="14">
        <v>4.4026251202938217E-2</v>
      </c>
      <c r="HR52" s="14"/>
      <c r="HS52" s="14"/>
      <c r="HT52" s="14"/>
      <c r="HU52" s="14"/>
      <c r="HV52" s="14">
        <v>1.1055982200707489E-2</v>
      </c>
      <c r="HW52" s="14"/>
      <c r="HX52" s="14"/>
      <c r="HY52" s="14"/>
      <c r="HZ52" s="14"/>
      <c r="IA52" s="14">
        <v>-6.7796575533049051E-3</v>
      </c>
      <c r="IB52" s="14"/>
      <c r="IC52" s="14"/>
      <c r="ID52" s="14"/>
      <c r="IE52" s="14"/>
      <c r="IF52" s="14">
        <v>2.0336964171899473E-2</v>
      </c>
      <c r="IG52" s="14"/>
      <c r="IH52" s="14"/>
      <c r="II52" s="14"/>
      <c r="IJ52" s="14"/>
      <c r="IK52" s="14">
        <v>2.6469376807667172E-2</v>
      </c>
      <c r="IL52" s="14"/>
      <c r="IM52" s="14"/>
      <c r="IN52" s="14"/>
      <c r="IO52" s="14"/>
      <c r="IP52" s="14">
        <v>1.9995693833675915E-2</v>
      </c>
      <c r="IQ52" s="14"/>
      <c r="IR52" s="14"/>
      <c r="IS52" s="14"/>
      <c r="IT52" s="14"/>
      <c r="IU52" s="14">
        <v>3.9905019132132083E-2</v>
      </c>
    </row>
    <row r="53" spans="1:255" x14ac:dyDescent="0.25">
      <c r="A53" s="13">
        <v>44588</v>
      </c>
      <c r="B53" s="9">
        <f t="shared" si="205"/>
        <v>-19</v>
      </c>
      <c r="C53" s="14">
        <v>-5.3986351999709232E-3</v>
      </c>
      <c r="D53" s="14">
        <v>-1.2042322989875601E-2</v>
      </c>
      <c r="E53" s="14">
        <v>-1.5616218742596695E-2</v>
      </c>
      <c r="F53" s="14"/>
      <c r="G53" s="14"/>
      <c r="H53" s="14"/>
      <c r="I53" s="14"/>
      <c r="J53" s="14">
        <v>-2.6294430230253411E-2</v>
      </c>
      <c r="K53" s="14"/>
      <c r="L53" s="14"/>
      <c r="M53" s="14"/>
      <c r="N53" s="14"/>
      <c r="O53" s="14">
        <v>6.539221294746109E-3</v>
      </c>
      <c r="P53" s="14"/>
      <c r="Q53" s="14"/>
      <c r="R53" s="14"/>
      <c r="S53" s="14"/>
      <c r="T53" s="14">
        <v>1.5221051435608817E-3</v>
      </c>
      <c r="U53" s="14"/>
      <c r="V53" s="14"/>
      <c r="W53" s="14"/>
      <c r="X53" s="14"/>
      <c r="Y53" s="14">
        <v>-4.5448982617837301E-2</v>
      </c>
      <c r="Z53" s="14"/>
      <c r="AA53" s="14"/>
      <c r="AB53" s="14"/>
      <c r="AC53" s="14"/>
      <c r="AD53" s="14">
        <v>3.1106975170305702E-3</v>
      </c>
      <c r="AE53" s="14"/>
      <c r="AF53" s="14"/>
      <c r="AG53" s="14"/>
      <c r="AH53" s="14"/>
      <c r="AI53" s="14">
        <v>4.4047509654379117E-3</v>
      </c>
      <c r="AJ53" s="14"/>
      <c r="AK53" s="14"/>
      <c r="AL53" s="14"/>
      <c r="AM53" s="14"/>
      <c r="AN53" s="14">
        <v>-1.2505510684572185E-2</v>
      </c>
      <c r="AO53" s="14"/>
      <c r="AP53" s="14"/>
      <c r="AQ53" s="14"/>
      <c r="AR53" s="14"/>
      <c r="AS53" s="14">
        <v>-9.9423750093416471E-3</v>
      </c>
      <c r="AT53" s="14"/>
      <c r="AU53" s="14"/>
      <c r="AV53" s="14"/>
      <c r="AW53" s="14"/>
      <c r="AX53" s="14">
        <v>-4.8398405906393813E-2</v>
      </c>
      <c r="AY53" s="14"/>
      <c r="AZ53" s="14"/>
      <c r="BA53" s="14"/>
      <c r="BB53" s="14"/>
      <c r="BC53" s="14">
        <v>-1.9425158432307608E-2</v>
      </c>
      <c r="BD53" s="14"/>
      <c r="BE53" s="14"/>
      <c r="BF53" s="14"/>
      <c r="BG53" s="14"/>
      <c r="BH53" s="14">
        <v>9.9439507221882675E-3</v>
      </c>
      <c r="BI53" s="14"/>
      <c r="BJ53" s="14"/>
      <c r="BK53" s="14"/>
      <c r="BL53" s="14"/>
      <c r="BM53" s="14">
        <v>-7.1464228643977074E-3</v>
      </c>
      <c r="BN53" s="14"/>
      <c r="BO53" s="14"/>
      <c r="BP53" s="14"/>
      <c r="BQ53" s="14"/>
      <c r="BR53" s="14">
        <v>5.043656731748071E-2</v>
      </c>
      <c r="BS53" s="14"/>
      <c r="BT53" s="14"/>
      <c r="BU53" s="14"/>
      <c r="BV53" s="14"/>
      <c r="BW53" s="14">
        <v>-3.2738080762118656E-2</v>
      </c>
      <c r="BX53" s="14"/>
      <c r="BY53" s="14"/>
      <c r="BZ53" s="14"/>
      <c r="CA53" s="14"/>
      <c r="CB53" s="14">
        <v>-1.7981784588768753E-2</v>
      </c>
      <c r="CC53" s="14"/>
      <c r="CD53" s="14"/>
      <c r="CE53" s="14"/>
      <c r="CF53" s="14"/>
      <c r="CG53" s="14">
        <v>-1.4028628142658607E-2</v>
      </c>
      <c r="CH53" s="14"/>
      <c r="CI53" s="14"/>
      <c r="CJ53" s="14"/>
      <c r="CK53" s="14"/>
      <c r="CL53" s="14">
        <v>6.4725348953431593E-3</v>
      </c>
      <c r="CM53" s="14"/>
      <c r="CN53" s="14"/>
      <c r="CO53" s="14"/>
      <c r="CP53" s="14"/>
      <c r="CQ53" s="14">
        <v>8.0793008879421636E-3</v>
      </c>
      <c r="CR53" s="14"/>
      <c r="CS53" s="14"/>
      <c r="CT53" s="14"/>
      <c r="CU53" s="14"/>
      <c r="CV53" s="14">
        <v>3.3085715669642482E-2</v>
      </c>
      <c r="CW53" s="14"/>
      <c r="CX53" s="14"/>
      <c r="CY53" s="14"/>
      <c r="CZ53" s="14"/>
      <c r="DA53" s="14">
        <v>-9.212172175532829E-4</v>
      </c>
      <c r="DB53" s="14"/>
      <c r="DC53" s="14"/>
      <c r="DD53" s="14"/>
      <c r="DE53" s="14"/>
      <c r="DF53" s="14">
        <v>-5.1384729519666477E-3</v>
      </c>
      <c r="DG53" s="14"/>
      <c r="DH53" s="14"/>
      <c r="DI53" s="14"/>
      <c r="DJ53" s="14"/>
      <c r="DK53" s="14">
        <v>-1.3869351334792241E-2</v>
      </c>
      <c r="DL53" s="14"/>
      <c r="DM53" s="14"/>
      <c r="DN53" s="14"/>
      <c r="DO53" s="14"/>
      <c r="DP53" s="14">
        <v>-4.8265993485574026E-3</v>
      </c>
      <c r="DQ53" s="14"/>
      <c r="DR53" s="14"/>
      <c r="DS53" s="14"/>
      <c r="DT53" s="14"/>
      <c r="DU53" s="14">
        <v>9.7357421462600962E-4</v>
      </c>
      <c r="DV53" s="14"/>
      <c r="DW53" s="14"/>
      <c r="DX53" s="14"/>
      <c r="DY53" s="14"/>
      <c r="DZ53" s="14">
        <v>5.5172062656348294E-3</v>
      </c>
      <c r="EA53" s="14"/>
      <c r="EB53" s="14"/>
      <c r="EC53" s="14"/>
      <c r="ED53" s="14"/>
      <c r="EE53" s="14">
        <v>-9.9794449331874115E-3</v>
      </c>
      <c r="EF53" s="14"/>
      <c r="EG53" s="14"/>
      <c r="EH53" s="14"/>
      <c r="EI53" s="14"/>
      <c r="EJ53" s="14">
        <v>-2.0042140413375292E-2</v>
      </c>
      <c r="EK53" s="14"/>
      <c r="EL53" s="14"/>
      <c r="EM53" s="14"/>
      <c r="EN53" s="14"/>
      <c r="EO53" s="14">
        <v>-1.7802200168946597E-2</v>
      </c>
      <c r="EP53" s="14"/>
      <c r="EQ53" s="14"/>
      <c r="ER53" s="14"/>
      <c r="ES53" s="14"/>
      <c r="ET53" s="14">
        <v>5.6935617944439323E-3</v>
      </c>
      <c r="EU53" s="14"/>
      <c r="EV53" s="14"/>
      <c r="EW53" s="14"/>
      <c r="EX53" s="14"/>
      <c r="EY53" s="14">
        <v>8.3862565515113632E-4</v>
      </c>
      <c r="EZ53" s="14"/>
      <c r="FA53" s="14"/>
      <c r="FB53" s="14"/>
      <c r="FC53" s="14"/>
      <c r="FD53" s="14">
        <v>-3.3489777656937891E-3</v>
      </c>
      <c r="FE53" s="14"/>
      <c r="FF53" s="14"/>
      <c r="FG53" s="14"/>
      <c r="FH53" s="14"/>
      <c r="FI53" s="14">
        <v>4.2431722372507225E-3</v>
      </c>
      <c r="FJ53" s="14"/>
      <c r="FK53" s="14"/>
      <c r="FL53" s="14"/>
      <c r="FM53" s="14"/>
      <c r="FN53" s="14">
        <v>1.0493784828413632E-2</v>
      </c>
      <c r="FO53" s="14"/>
      <c r="FP53" s="14"/>
      <c r="FQ53" s="14"/>
      <c r="FR53" s="14"/>
      <c r="FS53" s="14">
        <v>-2.9122617116856511E-2</v>
      </c>
      <c r="FT53" s="14"/>
      <c r="FU53" s="14"/>
      <c r="FV53" s="14"/>
      <c r="FW53" s="14"/>
      <c r="FX53" s="14">
        <v>-1.3799490478694826E-2</v>
      </c>
      <c r="FY53" s="14"/>
      <c r="FZ53" s="14"/>
      <c r="GA53" s="14"/>
      <c r="GB53" s="14"/>
      <c r="GC53" s="14">
        <v>1.3282398227558886E-2</v>
      </c>
      <c r="GD53" s="14"/>
      <c r="GE53" s="14"/>
      <c r="GF53" s="14"/>
      <c r="GG53" s="14"/>
      <c r="GH53" s="14">
        <v>-9.4044742726309329E-3</v>
      </c>
      <c r="GI53" s="14"/>
      <c r="GJ53" s="14"/>
      <c r="GK53" s="14"/>
      <c r="GL53" s="14"/>
      <c r="GM53" s="14">
        <v>-7.0550376870582888E-3</v>
      </c>
      <c r="GN53" s="14"/>
      <c r="GO53" s="14"/>
      <c r="GP53" s="14"/>
      <c r="GQ53" s="14"/>
      <c r="GR53" s="14">
        <v>-9.4425303558270013E-4</v>
      </c>
      <c r="GS53" s="14"/>
      <c r="GT53" s="14"/>
      <c r="GU53" s="14"/>
      <c r="GV53" s="14"/>
      <c r="GW53" s="14">
        <v>-1.0401916795079174E-3</v>
      </c>
      <c r="GX53" s="14"/>
      <c r="GY53" s="14"/>
      <c r="GZ53" s="14"/>
      <c r="HA53" s="14"/>
      <c r="HB53" s="14">
        <v>8.5449889706593583E-3</v>
      </c>
      <c r="HC53" s="14"/>
      <c r="HD53" s="14"/>
      <c r="HE53" s="14"/>
      <c r="HF53" s="14"/>
      <c r="HG53" s="14">
        <v>-6.5176033279864274E-4</v>
      </c>
      <c r="HH53" s="14"/>
      <c r="HI53" s="14"/>
      <c r="HJ53" s="14"/>
      <c r="HK53" s="14"/>
      <c r="HL53" s="14">
        <v>-2.3122395112683266E-2</v>
      </c>
      <c r="HM53" s="14"/>
      <c r="HN53" s="14"/>
      <c r="HO53" s="14"/>
      <c r="HP53" s="14"/>
      <c r="HQ53" s="14">
        <v>2.2636897127491631E-2</v>
      </c>
      <c r="HR53" s="14"/>
      <c r="HS53" s="14"/>
      <c r="HT53" s="14"/>
      <c r="HU53" s="14"/>
      <c r="HV53" s="14">
        <v>-3.4219656668643884E-2</v>
      </c>
      <c r="HW53" s="14"/>
      <c r="HX53" s="14"/>
      <c r="HY53" s="14"/>
      <c r="HZ53" s="14"/>
      <c r="IA53" s="14">
        <v>-2.5727999427625811E-2</v>
      </c>
      <c r="IB53" s="14"/>
      <c r="IC53" s="14"/>
      <c r="ID53" s="14"/>
      <c r="IE53" s="14"/>
      <c r="IF53" s="14">
        <v>-1.3206326289114886E-2</v>
      </c>
      <c r="IG53" s="14"/>
      <c r="IH53" s="14"/>
      <c r="II53" s="14"/>
      <c r="IJ53" s="14"/>
      <c r="IK53" s="14">
        <v>-3.8386926427217478E-2</v>
      </c>
      <c r="IL53" s="14"/>
      <c r="IM53" s="14"/>
      <c r="IN53" s="14"/>
      <c r="IO53" s="14"/>
      <c r="IP53" s="14">
        <v>-2.6671102328522074E-3</v>
      </c>
      <c r="IQ53" s="14"/>
      <c r="IR53" s="14"/>
      <c r="IS53" s="14"/>
      <c r="IT53" s="14"/>
      <c r="IU53" s="14">
        <v>-1.1549758460502177E-2</v>
      </c>
    </row>
    <row r="54" spans="1:255" x14ac:dyDescent="0.25">
      <c r="A54" s="13">
        <v>44587</v>
      </c>
      <c r="B54" s="9">
        <f t="shared" si="205"/>
        <v>-20</v>
      </c>
      <c r="C54" s="14">
        <v>-1.4977569258856588E-3</v>
      </c>
      <c r="D54" s="14">
        <v>1.6693562733216623E-3</v>
      </c>
      <c r="E54" s="14">
        <v>-3.8065747327201082E-3</v>
      </c>
      <c r="F54" s="14"/>
      <c r="G54" s="14"/>
      <c r="H54" s="14"/>
      <c r="I54" s="14"/>
      <c r="J54" s="14">
        <v>-2.1460156234281761E-3</v>
      </c>
      <c r="K54" s="14"/>
      <c r="L54" s="14"/>
      <c r="M54" s="14"/>
      <c r="N54" s="14"/>
      <c r="O54" s="14">
        <v>-1.1171303787201442E-2</v>
      </c>
      <c r="P54" s="14"/>
      <c r="Q54" s="14"/>
      <c r="R54" s="14"/>
      <c r="S54" s="14"/>
      <c r="T54" s="14">
        <v>-4.3065799809163443E-3</v>
      </c>
      <c r="U54" s="14"/>
      <c r="V54" s="14"/>
      <c r="W54" s="14"/>
      <c r="X54" s="14"/>
      <c r="Y54" s="14">
        <v>-1.4891468099067977E-2</v>
      </c>
      <c r="Z54" s="14"/>
      <c r="AA54" s="14"/>
      <c r="AB54" s="14"/>
      <c r="AC54" s="14"/>
      <c r="AD54" s="14">
        <v>1.675605698165749E-2</v>
      </c>
      <c r="AE54" s="14"/>
      <c r="AF54" s="14"/>
      <c r="AG54" s="14"/>
      <c r="AH54" s="14"/>
      <c r="AI54" s="14">
        <v>1.2390634238422772E-2</v>
      </c>
      <c r="AJ54" s="14"/>
      <c r="AK54" s="14"/>
      <c r="AL54" s="14"/>
      <c r="AM54" s="14"/>
      <c r="AN54" s="14">
        <v>-1.1504194437898491E-2</v>
      </c>
      <c r="AO54" s="14"/>
      <c r="AP54" s="14"/>
      <c r="AQ54" s="14"/>
      <c r="AR54" s="14"/>
      <c r="AS54" s="14">
        <v>-9.3347050409877877E-5</v>
      </c>
      <c r="AT54" s="14"/>
      <c r="AU54" s="14"/>
      <c r="AV54" s="14"/>
      <c r="AW54" s="14"/>
      <c r="AX54" s="14">
        <v>-3.8382867409891261E-2</v>
      </c>
      <c r="AY54" s="14"/>
      <c r="AZ54" s="14"/>
      <c r="BA54" s="14"/>
      <c r="BB54" s="14"/>
      <c r="BC54" s="14">
        <v>-6.5123352137800737E-3</v>
      </c>
      <c r="BD54" s="14"/>
      <c r="BE54" s="14"/>
      <c r="BF54" s="14"/>
      <c r="BG54" s="14"/>
      <c r="BH54" s="14">
        <v>1.0858192357431415E-2</v>
      </c>
      <c r="BI54" s="14"/>
      <c r="BJ54" s="14"/>
      <c r="BK54" s="14"/>
      <c r="BL54" s="14"/>
      <c r="BM54" s="14">
        <v>-4.4041294244462044E-3</v>
      </c>
      <c r="BN54" s="14"/>
      <c r="BO54" s="14"/>
      <c r="BP54" s="14"/>
      <c r="BQ54" s="14"/>
      <c r="BR54" s="14">
        <v>6.9931672419553802E-4</v>
      </c>
      <c r="BS54" s="14"/>
      <c r="BT54" s="14"/>
      <c r="BU54" s="14"/>
      <c r="BV54" s="14"/>
      <c r="BW54" s="14">
        <v>-2.073803232583938E-2</v>
      </c>
      <c r="BX54" s="14"/>
      <c r="BY54" s="14"/>
      <c r="BZ54" s="14"/>
      <c r="CA54" s="14"/>
      <c r="CB54" s="14">
        <v>5.0684537776901168E-3</v>
      </c>
      <c r="CC54" s="14"/>
      <c r="CD54" s="14"/>
      <c r="CE54" s="14"/>
      <c r="CF54" s="14"/>
      <c r="CG54" s="14">
        <v>-3.5839764525187512E-3</v>
      </c>
      <c r="CH54" s="14"/>
      <c r="CI54" s="14"/>
      <c r="CJ54" s="14"/>
      <c r="CK54" s="14"/>
      <c r="CL54" s="14">
        <v>-1.9842150869528927E-2</v>
      </c>
      <c r="CM54" s="14"/>
      <c r="CN54" s="14"/>
      <c r="CO54" s="14"/>
      <c r="CP54" s="14"/>
      <c r="CQ54" s="14">
        <v>-7.9329531430017437E-3</v>
      </c>
      <c r="CR54" s="14"/>
      <c r="CS54" s="14"/>
      <c r="CT54" s="14"/>
      <c r="CU54" s="14"/>
      <c r="CV54" s="14">
        <v>0.10581373514530935</v>
      </c>
      <c r="CW54" s="14"/>
      <c r="CX54" s="14"/>
      <c r="CY54" s="14"/>
      <c r="CZ54" s="14"/>
      <c r="DA54" s="14">
        <v>1.9568973405587609E-2</v>
      </c>
      <c r="DB54" s="14"/>
      <c r="DC54" s="14"/>
      <c r="DD54" s="14"/>
      <c r="DE54" s="14"/>
      <c r="DF54" s="14">
        <v>-8.5058423055728721E-3</v>
      </c>
      <c r="DG54" s="14"/>
      <c r="DH54" s="14"/>
      <c r="DI54" s="14"/>
      <c r="DJ54" s="14"/>
      <c r="DK54" s="14">
        <v>-7.0280673397430261E-3</v>
      </c>
      <c r="DL54" s="14"/>
      <c r="DM54" s="14"/>
      <c r="DN54" s="14"/>
      <c r="DO54" s="14"/>
      <c r="DP54" s="14">
        <v>3.3030002847376457E-3</v>
      </c>
      <c r="DQ54" s="14"/>
      <c r="DR54" s="14"/>
      <c r="DS54" s="14"/>
      <c r="DT54" s="14"/>
      <c r="DU54" s="14">
        <v>6.8415020577926615E-3</v>
      </c>
      <c r="DV54" s="14"/>
      <c r="DW54" s="14"/>
      <c r="DX54" s="14"/>
      <c r="DY54" s="14"/>
      <c r="DZ54" s="14">
        <v>-5.9756169577875797E-3</v>
      </c>
      <c r="EA54" s="14"/>
      <c r="EB54" s="14"/>
      <c r="EC54" s="14"/>
      <c r="ED54" s="14"/>
      <c r="EE54" s="14">
        <v>-2.3606411099419071E-2</v>
      </c>
      <c r="EF54" s="14"/>
      <c r="EG54" s="14"/>
      <c r="EH54" s="14"/>
      <c r="EI54" s="14"/>
      <c r="EJ54" s="14">
        <v>6.4562059656105356E-3</v>
      </c>
      <c r="EK54" s="14"/>
      <c r="EL54" s="14"/>
      <c r="EM54" s="14"/>
      <c r="EN54" s="14"/>
      <c r="EO54" s="14">
        <v>9.4413973809915949E-3</v>
      </c>
      <c r="EP54" s="14"/>
      <c r="EQ54" s="14"/>
      <c r="ER54" s="14"/>
      <c r="ES54" s="14"/>
      <c r="ET54" s="14">
        <v>-2.1223780562395128E-2</v>
      </c>
      <c r="EU54" s="14"/>
      <c r="EV54" s="14"/>
      <c r="EW54" s="14"/>
      <c r="EX54" s="14"/>
      <c r="EY54" s="14">
        <v>-3.6844996309257235E-3</v>
      </c>
      <c r="EZ54" s="14"/>
      <c r="FA54" s="14"/>
      <c r="FB54" s="14"/>
      <c r="FC54" s="14"/>
      <c r="FD54" s="14">
        <v>-4.7021411706734191E-2</v>
      </c>
      <c r="FE54" s="14"/>
      <c r="FF54" s="14"/>
      <c r="FG54" s="14"/>
      <c r="FH54" s="14"/>
      <c r="FI54" s="14">
        <v>-1.508660565565693E-3</v>
      </c>
      <c r="FJ54" s="14"/>
      <c r="FK54" s="14"/>
      <c r="FL54" s="14"/>
      <c r="FM54" s="14"/>
      <c r="FN54" s="14">
        <v>2.8094812556574842E-2</v>
      </c>
      <c r="FO54" s="14"/>
      <c r="FP54" s="14"/>
      <c r="FQ54" s="14"/>
      <c r="FR54" s="14"/>
      <c r="FS54" s="14">
        <v>1.8540489987247132E-2</v>
      </c>
      <c r="FT54" s="14"/>
      <c r="FU54" s="14"/>
      <c r="FV54" s="14"/>
      <c r="FW54" s="14"/>
      <c r="FX54" s="14">
        <v>2.1365744831956975E-3</v>
      </c>
      <c r="FY54" s="14"/>
      <c r="FZ54" s="14"/>
      <c r="GA54" s="14"/>
      <c r="GB54" s="14"/>
      <c r="GC54" s="14">
        <v>-1.7630763653573595E-2</v>
      </c>
      <c r="GD54" s="14"/>
      <c r="GE54" s="14"/>
      <c r="GF54" s="14"/>
      <c r="GG54" s="14"/>
      <c r="GH54" s="14">
        <v>-1.7526230017898211E-2</v>
      </c>
      <c r="GI54" s="14"/>
      <c r="GJ54" s="14"/>
      <c r="GK54" s="14"/>
      <c r="GL54" s="14"/>
      <c r="GM54" s="14">
        <v>-7.4535165017101902E-4</v>
      </c>
      <c r="GN54" s="14"/>
      <c r="GO54" s="14"/>
      <c r="GP54" s="14"/>
      <c r="GQ54" s="14"/>
      <c r="GR54" s="14">
        <v>-1.0619970053202086E-2</v>
      </c>
      <c r="GS54" s="14"/>
      <c r="GT54" s="14"/>
      <c r="GU54" s="14"/>
      <c r="GV54" s="14"/>
      <c r="GW54" s="14">
        <v>7.4293223135007307E-4</v>
      </c>
      <c r="GX54" s="14"/>
      <c r="GY54" s="14"/>
      <c r="GZ54" s="14"/>
      <c r="HA54" s="14"/>
      <c r="HB54" s="14">
        <v>-7.4686092916085699E-3</v>
      </c>
      <c r="HC54" s="14"/>
      <c r="HD54" s="14"/>
      <c r="HE54" s="14"/>
      <c r="HF54" s="14"/>
      <c r="HG54" s="14">
        <v>-3.2522467988011319E-3</v>
      </c>
      <c r="HH54" s="14"/>
      <c r="HI54" s="14"/>
      <c r="HJ54" s="14"/>
      <c r="HK54" s="14"/>
      <c r="HL54" s="14">
        <v>9.1849007773096934E-3</v>
      </c>
      <c r="HM54" s="14"/>
      <c r="HN54" s="14"/>
      <c r="HO54" s="14"/>
      <c r="HP54" s="14"/>
      <c r="HQ54" s="14">
        <v>-4.4653023471612478E-2</v>
      </c>
      <c r="HR54" s="14"/>
      <c r="HS54" s="14"/>
      <c r="HT54" s="14"/>
      <c r="HU54" s="14"/>
      <c r="HV54" s="14">
        <v>-1.6787196691464151E-2</v>
      </c>
      <c r="HW54" s="14"/>
      <c r="HX54" s="14"/>
      <c r="HY54" s="14"/>
      <c r="HZ54" s="14"/>
      <c r="IA54" s="14">
        <v>7.3174261350043559E-3</v>
      </c>
      <c r="IB54" s="14"/>
      <c r="IC54" s="14"/>
      <c r="ID54" s="14"/>
      <c r="IE54" s="14"/>
      <c r="IF54" s="14">
        <v>-1.9423226651902482E-2</v>
      </c>
      <c r="IG54" s="14"/>
      <c r="IH54" s="14"/>
      <c r="II54" s="14"/>
      <c r="IJ54" s="14"/>
      <c r="IK54" s="14">
        <v>-2.2128483146739955E-3</v>
      </c>
      <c r="IL54" s="14"/>
      <c r="IM54" s="14"/>
      <c r="IN54" s="14"/>
      <c r="IO54" s="14"/>
      <c r="IP54" s="14">
        <v>-1.5773097501450353E-2</v>
      </c>
      <c r="IQ54" s="14"/>
      <c r="IR54" s="14"/>
      <c r="IS54" s="14"/>
      <c r="IT54" s="14"/>
      <c r="IU54" s="14">
        <v>-2.8099195882792041E-2</v>
      </c>
    </row>
    <row r="55" spans="1:255" x14ac:dyDescent="0.25">
      <c r="A55" s="13">
        <v>44586</v>
      </c>
      <c r="B55" s="9">
        <f t="shared" si="205"/>
        <v>-21</v>
      </c>
      <c r="C55" s="14">
        <v>-1.2246590556866267E-2</v>
      </c>
      <c r="D55" s="14">
        <v>-2.5156686681835422E-2</v>
      </c>
      <c r="E55" s="14">
        <v>-3.3141342396631572E-2</v>
      </c>
      <c r="F55" s="14"/>
      <c r="G55" s="14"/>
      <c r="H55" s="14"/>
      <c r="I55" s="14"/>
      <c r="J55" s="14">
        <v>-1.9446125901245934E-2</v>
      </c>
      <c r="K55" s="14"/>
      <c r="L55" s="14"/>
      <c r="M55" s="14"/>
      <c r="N55" s="14"/>
      <c r="O55" s="14">
        <v>-4.6107926878671025E-3</v>
      </c>
      <c r="P55" s="14"/>
      <c r="Q55" s="14"/>
      <c r="R55" s="14"/>
      <c r="S55" s="14"/>
      <c r="T55" s="14">
        <v>-1.0685857579724775E-2</v>
      </c>
      <c r="U55" s="14"/>
      <c r="V55" s="14"/>
      <c r="W55" s="14"/>
      <c r="X55" s="14"/>
      <c r="Y55" s="14">
        <v>-2.8581391923293464E-2</v>
      </c>
      <c r="Z55" s="14"/>
      <c r="AA55" s="14"/>
      <c r="AB55" s="14"/>
      <c r="AC55" s="14"/>
      <c r="AD55" s="14">
        <v>1.0616937757115509E-2</v>
      </c>
      <c r="AE55" s="14"/>
      <c r="AF55" s="14"/>
      <c r="AG55" s="14"/>
      <c r="AH55" s="14"/>
      <c r="AI55" s="14">
        <v>-3.5224065797149675E-3</v>
      </c>
      <c r="AJ55" s="14"/>
      <c r="AK55" s="14"/>
      <c r="AL55" s="14"/>
      <c r="AM55" s="14"/>
      <c r="AN55" s="14">
        <v>-9.4867533034655796E-3</v>
      </c>
      <c r="AO55" s="14"/>
      <c r="AP55" s="14"/>
      <c r="AQ55" s="14"/>
      <c r="AR55" s="14"/>
      <c r="AS55" s="14">
        <v>-9.3338337550771588E-5</v>
      </c>
      <c r="AT55" s="14"/>
      <c r="AU55" s="14"/>
      <c r="AV55" s="14"/>
      <c r="AW55" s="14"/>
      <c r="AX55" s="14">
        <v>-3.1027870686340109E-2</v>
      </c>
      <c r="AY55" s="14"/>
      <c r="AZ55" s="14"/>
      <c r="BA55" s="14"/>
      <c r="BB55" s="14"/>
      <c r="BC55" s="14">
        <v>-3.9941731374626331E-2</v>
      </c>
      <c r="BD55" s="14"/>
      <c r="BE55" s="14"/>
      <c r="BF55" s="14"/>
      <c r="BG55" s="14"/>
      <c r="BH55" s="14">
        <v>1.1444310474494615E-2</v>
      </c>
      <c r="BI55" s="14"/>
      <c r="BJ55" s="14"/>
      <c r="BK55" s="14"/>
      <c r="BL55" s="14"/>
      <c r="BM55" s="14">
        <v>-1.7540258419994587E-2</v>
      </c>
      <c r="BN55" s="14"/>
      <c r="BO55" s="14"/>
      <c r="BP55" s="14"/>
      <c r="BQ55" s="14"/>
      <c r="BR55" s="14">
        <v>9.8419314121472139E-3</v>
      </c>
      <c r="BS55" s="14"/>
      <c r="BT55" s="14"/>
      <c r="BU55" s="14"/>
      <c r="BV55" s="14"/>
      <c r="BW55" s="14">
        <v>-2.9584667208483042E-2</v>
      </c>
      <c r="BX55" s="14"/>
      <c r="BY55" s="14"/>
      <c r="BZ55" s="14"/>
      <c r="CA55" s="14"/>
      <c r="CB55" s="14">
        <v>-2.0619279291052572E-2</v>
      </c>
      <c r="CC55" s="14"/>
      <c r="CD55" s="14"/>
      <c r="CE55" s="14"/>
      <c r="CF55" s="14"/>
      <c r="CG55" s="14">
        <v>-2.9330950398016361E-2</v>
      </c>
      <c r="CH55" s="14"/>
      <c r="CI55" s="14"/>
      <c r="CJ55" s="14"/>
      <c r="CK55" s="14"/>
      <c r="CL55" s="14">
        <v>-6.1715176110395252E-2</v>
      </c>
      <c r="CM55" s="14"/>
      <c r="CN55" s="14"/>
      <c r="CO55" s="14"/>
      <c r="CP55" s="14"/>
      <c r="CQ55" s="14">
        <v>-3.0682574265081188E-3</v>
      </c>
      <c r="CR55" s="14"/>
      <c r="CS55" s="14"/>
      <c r="CT55" s="14"/>
      <c r="CU55" s="14"/>
      <c r="CV55" s="14">
        <v>-8.4957087200917723E-4</v>
      </c>
      <c r="CW55" s="14"/>
      <c r="CX55" s="14"/>
      <c r="CY55" s="14"/>
      <c r="CZ55" s="14"/>
      <c r="DA55" s="14">
        <v>-2.8289646575557513E-2</v>
      </c>
      <c r="DB55" s="14"/>
      <c r="DC55" s="14"/>
      <c r="DD55" s="14"/>
      <c r="DE55" s="14"/>
      <c r="DF55" s="14">
        <v>3.3881980365001486E-2</v>
      </c>
      <c r="DG55" s="14"/>
      <c r="DH55" s="14"/>
      <c r="DI55" s="14"/>
      <c r="DJ55" s="14"/>
      <c r="DK55" s="14">
        <v>-1.6668421391328393E-2</v>
      </c>
      <c r="DL55" s="14"/>
      <c r="DM55" s="14"/>
      <c r="DN55" s="14"/>
      <c r="DO55" s="14"/>
      <c r="DP55" s="14">
        <v>-5.3728247008014464E-3</v>
      </c>
      <c r="DQ55" s="14"/>
      <c r="DR55" s="14"/>
      <c r="DS55" s="14"/>
      <c r="DT55" s="14"/>
      <c r="DU55" s="14">
        <v>6.7616151479647113E-2</v>
      </c>
      <c r="DV55" s="14"/>
      <c r="DW55" s="14"/>
      <c r="DX55" s="14"/>
      <c r="DY55" s="14"/>
      <c r="DZ55" s="14">
        <v>2.2940701451409518E-3</v>
      </c>
      <c r="EA55" s="14"/>
      <c r="EB55" s="14"/>
      <c r="EC55" s="14"/>
      <c r="ED55" s="14"/>
      <c r="EE55" s="14">
        <v>-4.2098877231374357E-2</v>
      </c>
      <c r="EF55" s="14"/>
      <c r="EG55" s="14"/>
      <c r="EH55" s="14"/>
      <c r="EI55" s="14"/>
      <c r="EJ55" s="14">
        <v>-2.8030893133333467E-2</v>
      </c>
      <c r="EK55" s="14"/>
      <c r="EL55" s="14"/>
      <c r="EM55" s="14"/>
      <c r="EN55" s="14"/>
      <c r="EO55" s="14">
        <v>1.0841343005396673E-2</v>
      </c>
      <c r="EP55" s="14"/>
      <c r="EQ55" s="14"/>
      <c r="ER55" s="14"/>
      <c r="ES55" s="14"/>
      <c r="ET55" s="14">
        <v>-1.5098582824993727E-4</v>
      </c>
      <c r="EU55" s="14"/>
      <c r="EV55" s="14"/>
      <c r="EW55" s="14"/>
      <c r="EX55" s="14"/>
      <c r="EY55" s="14">
        <v>-2.3376098651943038E-3</v>
      </c>
      <c r="EZ55" s="14"/>
      <c r="FA55" s="14"/>
      <c r="FB55" s="14"/>
      <c r="FC55" s="14"/>
      <c r="FD55" s="14">
        <v>-7.8200780150557883E-2</v>
      </c>
      <c r="FE55" s="14"/>
      <c r="FF55" s="14"/>
      <c r="FG55" s="14"/>
      <c r="FH55" s="14"/>
      <c r="FI55" s="14">
        <v>-5.6956667444154736E-2</v>
      </c>
      <c r="FJ55" s="14"/>
      <c r="FK55" s="14"/>
      <c r="FL55" s="14"/>
      <c r="FM55" s="14"/>
      <c r="FN55" s="14">
        <v>-2.6948267797574501E-2</v>
      </c>
      <c r="FO55" s="14"/>
      <c r="FP55" s="14"/>
      <c r="FQ55" s="14"/>
      <c r="FR55" s="14"/>
      <c r="FS55" s="14">
        <v>2.3419750579193282E-3</v>
      </c>
      <c r="FT55" s="14"/>
      <c r="FU55" s="14"/>
      <c r="FV55" s="14"/>
      <c r="FW55" s="14"/>
      <c r="FX55" s="14">
        <v>-7.1878066804806753E-2</v>
      </c>
      <c r="FY55" s="14"/>
      <c r="FZ55" s="14"/>
      <c r="GA55" s="14"/>
      <c r="GB55" s="14"/>
      <c r="GC55" s="14">
        <v>-3.1287887024410818E-3</v>
      </c>
      <c r="GD55" s="14"/>
      <c r="GE55" s="14"/>
      <c r="GF55" s="14"/>
      <c r="GG55" s="14"/>
      <c r="GH55" s="14">
        <v>-2.1734507740067657E-2</v>
      </c>
      <c r="GI55" s="14"/>
      <c r="GJ55" s="14"/>
      <c r="GK55" s="14"/>
      <c r="GL55" s="14"/>
      <c r="GM55" s="14">
        <v>3.0256175511709081E-2</v>
      </c>
      <c r="GN55" s="14"/>
      <c r="GO55" s="14"/>
      <c r="GP55" s="14"/>
      <c r="GQ55" s="14"/>
      <c r="GR55" s="14">
        <v>-1.154743735464922E-2</v>
      </c>
      <c r="GS55" s="14"/>
      <c r="GT55" s="14"/>
      <c r="GU55" s="14"/>
      <c r="GV55" s="14"/>
      <c r="GW55" s="14">
        <v>-1.152663568031027E-2</v>
      </c>
      <c r="GX55" s="14"/>
      <c r="GY55" s="14"/>
      <c r="GZ55" s="14"/>
      <c r="HA55" s="14"/>
      <c r="HB55" s="14">
        <v>1.5390966295083549E-2</v>
      </c>
      <c r="HC55" s="14"/>
      <c r="HD55" s="14"/>
      <c r="HE55" s="14"/>
      <c r="HF55" s="14"/>
      <c r="HG55" s="14">
        <v>-6.7309377917570004E-3</v>
      </c>
      <c r="HH55" s="14"/>
      <c r="HI55" s="14"/>
      <c r="HJ55" s="14"/>
      <c r="HK55" s="14"/>
      <c r="HL55" s="14">
        <v>3.4661770398201923E-3</v>
      </c>
      <c r="HM55" s="14"/>
      <c r="HN55" s="14"/>
      <c r="HO55" s="14"/>
      <c r="HP55" s="14"/>
      <c r="HQ55" s="14">
        <v>-2.7030277742164915E-2</v>
      </c>
      <c r="HR55" s="14"/>
      <c r="HS55" s="14"/>
      <c r="HT55" s="14"/>
      <c r="HU55" s="14"/>
      <c r="HV55" s="14">
        <v>-7.7598407027734684E-3</v>
      </c>
      <c r="HW55" s="14"/>
      <c r="HX55" s="14"/>
      <c r="HY55" s="14"/>
      <c r="HZ55" s="14"/>
      <c r="IA55" s="14">
        <v>5.4638346164269571E-3</v>
      </c>
      <c r="IB55" s="14"/>
      <c r="IC55" s="14"/>
      <c r="ID55" s="14"/>
      <c r="IE55" s="14"/>
      <c r="IF55" s="14">
        <v>-1.9817928976040997E-2</v>
      </c>
      <c r="IG55" s="14"/>
      <c r="IH55" s="14"/>
      <c r="II55" s="14"/>
      <c r="IJ55" s="14"/>
      <c r="IK55" s="14">
        <v>4.3822933413842141E-3</v>
      </c>
      <c r="IL55" s="14"/>
      <c r="IM55" s="14"/>
      <c r="IN55" s="14"/>
      <c r="IO55" s="14"/>
      <c r="IP55" s="14">
        <v>-3.4545834641280797E-2</v>
      </c>
      <c r="IQ55" s="14"/>
      <c r="IR55" s="14"/>
      <c r="IS55" s="14"/>
      <c r="IT55" s="14"/>
      <c r="IU55" s="14">
        <v>-2.4386553200809739E-2</v>
      </c>
    </row>
    <row r="56" spans="1:255" x14ac:dyDescent="0.25">
      <c r="A56" s="13">
        <v>44585</v>
      </c>
      <c r="B56" s="9">
        <f t="shared" si="205"/>
        <v>-22</v>
      </c>
      <c r="C56" s="14">
        <v>2.7679047582695165E-3</v>
      </c>
      <c r="D56" s="14">
        <v>4.9177752507209007E-3</v>
      </c>
      <c r="E56" s="14">
        <v>3.8746610346299934E-2</v>
      </c>
      <c r="F56" s="14"/>
      <c r="G56" s="14"/>
      <c r="H56" s="14"/>
      <c r="I56" s="14"/>
      <c r="J56" s="14">
        <v>1.2098800341877504E-2</v>
      </c>
      <c r="K56" s="14"/>
      <c r="L56" s="14"/>
      <c r="M56" s="14"/>
      <c r="N56" s="14"/>
      <c r="O56" s="14">
        <v>-7.2278824080629824E-3</v>
      </c>
      <c r="P56" s="14"/>
      <c r="Q56" s="14"/>
      <c r="R56" s="14"/>
      <c r="S56" s="14"/>
      <c r="T56" s="14">
        <v>-1.7109235299772343E-2</v>
      </c>
      <c r="U56" s="14"/>
      <c r="V56" s="14"/>
      <c r="W56" s="14"/>
      <c r="X56" s="14"/>
      <c r="Y56" s="14">
        <v>2.1782559248216597E-2</v>
      </c>
      <c r="Z56" s="14"/>
      <c r="AA56" s="14"/>
      <c r="AB56" s="14"/>
      <c r="AC56" s="14"/>
      <c r="AD56" s="14">
        <v>-6.8078060514807099E-3</v>
      </c>
      <c r="AE56" s="14"/>
      <c r="AF56" s="14"/>
      <c r="AG56" s="14"/>
      <c r="AH56" s="14"/>
      <c r="AI56" s="14">
        <v>-7.2405167288007548E-3</v>
      </c>
      <c r="AJ56" s="14"/>
      <c r="AK56" s="14"/>
      <c r="AL56" s="14"/>
      <c r="AM56" s="14"/>
      <c r="AN56" s="14">
        <v>-2.9331550673300636E-3</v>
      </c>
      <c r="AO56" s="14"/>
      <c r="AP56" s="14"/>
      <c r="AQ56" s="14"/>
      <c r="AR56" s="14"/>
      <c r="AS56" s="14">
        <v>1.1204216390334092E-3</v>
      </c>
      <c r="AT56" s="14"/>
      <c r="AU56" s="14"/>
      <c r="AV56" s="14"/>
      <c r="AW56" s="14"/>
      <c r="AX56" s="14">
        <v>-2.5557739668238869E-3</v>
      </c>
      <c r="AY56" s="14"/>
      <c r="AZ56" s="14"/>
      <c r="BA56" s="14"/>
      <c r="BB56" s="14"/>
      <c r="BC56" s="14">
        <v>2.9359619147969217E-2</v>
      </c>
      <c r="BD56" s="14"/>
      <c r="BE56" s="14"/>
      <c r="BF56" s="14"/>
      <c r="BG56" s="14"/>
      <c r="BH56" s="14">
        <v>-6.8652087890329436E-4</v>
      </c>
      <c r="BI56" s="14"/>
      <c r="BJ56" s="14"/>
      <c r="BK56" s="14"/>
      <c r="BL56" s="14"/>
      <c r="BM56" s="14">
        <v>9.2162705415764436E-4</v>
      </c>
      <c r="BN56" s="14"/>
      <c r="BO56" s="14"/>
      <c r="BP56" s="14"/>
      <c r="BQ56" s="14"/>
      <c r="BR56" s="14">
        <v>-1.7646429263104676E-3</v>
      </c>
      <c r="BS56" s="14"/>
      <c r="BT56" s="14"/>
      <c r="BU56" s="14"/>
      <c r="BV56" s="14"/>
      <c r="BW56" s="14">
        <v>1.2251867329892403E-2</v>
      </c>
      <c r="BX56" s="14"/>
      <c r="BY56" s="14"/>
      <c r="BZ56" s="14"/>
      <c r="CA56" s="14"/>
      <c r="CB56" s="14">
        <v>1.1206372189906568E-3</v>
      </c>
      <c r="CC56" s="14"/>
      <c r="CD56" s="14"/>
      <c r="CE56" s="14"/>
      <c r="CF56" s="14"/>
      <c r="CG56" s="14">
        <v>2.783148839968338E-3</v>
      </c>
      <c r="CH56" s="14"/>
      <c r="CI56" s="14"/>
      <c r="CJ56" s="14"/>
      <c r="CK56" s="14"/>
      <c r="CL56" s="14">
        <v>6.31440004103295E-3</v>
      </c>
      <c r="CM56" s="14"/>
      <c r="CN56" s="14"/>
      <c r="CO56" s="14"/>
      <c r="CP56" s="14"/>
      <c r="CQ56" s="14">
        <v>-6.9777245046869652E-3</v>
      </c>
      <c r="CR56" s="14"/>
      <c r="CS56" s="14"/>
      <c r="CT56" s="14"/>
      <c r="CU56" s="14"/>
      <c r="CV56" s="14">
        <v>7.6715945354184712E-3</v>
      </c>
      <c r="CW56" s="14"/>
      <c r="CX56" s="14"/>
      <c r="CY56" s="14"/>
      <c r="CZ56" s="14"/>
      <c r="DA56" s="14">
        <v>2.1500007578986878E-3</v>
      </c>
      <c r="DB56" s="14"/>
      <c r="DC56" s="14"/>
      <c r="DD56" s="14"/>
      <c r="DE56" s="14"/>
      <c r="DF56" s="14">
        <v>7.644722517461941E-2</v>
      </c>
      <c r="DG56" s="14"/>
      <c r="DH56" s="14"/>
      <c r="DI56" s="14"/>
      <c r="DJ56" s="14"/>
      <c r="DK56" s="14">
        <v>1.6091841388298979E-2</v>
      </c>
      <c r="DL56" s="14"/>
      <c r="DM56" s="14"/>
      <c r="DN56" s="14"/>
      <c r="DO56" s="14"/>
      <c r="DP56" s="14">
        <v>-1.5131357457637733E-3</v>
      </c>
      <c r="DQ56" s="14"/>
      <c r="DR56" s="14"/>
      <c r="DS56" s="14"/>
      <c r="DT56" s="14"/>
      <c r="DU56" s="14">
        <v>3.7417485127270264E-2</v>
      </c>
      <c r="DV56" s="14"/>
      <c r="DW56" s="14"/>
      <c r="DX56" s="14"/>
      <c r="DY56" s="14"/>
      <c r="DZ56" s="14">
        <v>-1.8658099407547341E-2</v>
      </c>
      <c r="EA56" s="14"/>
      <c r="EB56" s="14"/>
      <c r="EC56" s="14"/>
      <c r="ED56" s="14"/>
      <c r="EE56" s="14">
        <v>4.4135558594468716E-2</v>
      </c>
      <c r="EF56" s="14"/>
      <c r="EG56" s="14"/>
      <c r="EH56" s="14"/>
      <c r="EI56" s="14"/>
      <c r="EJ56" s="14">
        <v>-1.9225840066661806E-3</v>
      </c>
      <c r="EK56" s="14"/>
      <c r="EL56" s="14"/>
      <c r="EM56" s="14"/>
      <c r="EN56" s="14"/>
      <c r="EO56" s="14">
        <v>-8.9649272190291704E-4</v>
      </c>
      <c r="EP56" s="14"/>
      <c r="EQ56" s="14"/>
      <c r="ER56" s="14"/>
      <c r="ES56" s="14"/>
      <c r="ET56" s="14">
        <v>-6.1743087442491917E-3</v>
      </c>
      <c r="EU56" s="14"/>
      <c r="EV56" s="14"/>
      <c r="EW56" s="14"/>
      <c r="EX56" s="14"/>
      <c r="EY56" s="14">
        <v>-8.1389317163730705E-3</v>
      </c>
      <c r="EZ56" s="14"/>
      <c r="FA56" s="14"/>
      <c r="FB56" s="14"/>
      <c r="FC56" s="14"/>
      <c r="FD56" s="14">
        <v>6.5522334058880347E-2</v>
      </c>
      <c r="FE56" s="14"/>
      <c r="FF56" s="14"/>
      <c r="FG56" s="14"/>
      <c r="FH56" s="14"/>
      <c r="FI56" s="14">
        <v>6.4436158923261589E-3</v>
      </c>
      <c r="FJ56" s="14"/>
      <c r="FK56" s="14"/>
      <c r="FL56" s="14"/>
      <c r="FM56" s="14"/>
      <c r="FN56" s="14">
        <v>1.1478608329668746E-3</v>
      </c>
      <c r="FO56" s="14"/>
      <c r="FP56" s="14"/>
      <c r="FQ56" s="14"/>
      <c r="FR56" s="14"/>
      <c r="FS56" s="14">
        <v>2.3473607180049898E-3</v>
      </c>
      <c r="FT56" s="14"/>
      <c r="FU56" s="14"/>
      <c r="FV56" s="14"/>
      <c r="FW56" s="14"/>
      <c r="FX56" s="14">
        <v>1.3925741818913652E-2</v>
      </c>
      <c r="FY56" s="14"/>
      <c r="FZ56" s="14"/>
      <c r="GA56" s="14"/>
      <c r="GB56" s="14"/>
      <c r="GC56" s="14">
        <v>1.442861182383859E-3</v>
      </c>
      <c r="GD56" s="14"/>
      <c r="GE56" s="14"/>
      <c r="GF56" s="14"/>
      <c r="GG56" s="14"/>
      <c r="GH56" s="14">
        <v>2.5030919755402556E-3</v>
      </c>
      <c r="GI56" s="14"/>
      <c r="GJ56" s="14"/>
      <c r="GK56" s="14"/>
      <c r="GL56" s="14"/>
      <c r="GM56" s="14">
        <v>-4.4879505548369638E-3</v>
      </c>
      <c r="GN56" s="14"/>
      <c r="GO56" s="14"/>
      <c r="GP56" s="14"/>
      <c r="GQ56" s="14"/>
      <c r="GR56" s="14">
        <v>-5.1215728802228733E-3</v>
      </c>
      <c r="GS56" s="14"/>
      <c r="GT56" s="14"/>
      <c r="GU56" s="14"/>
      <c r="GV56" s="14"/>
      <c r="GW56" s="14">
        <v>-4.9832137352985211E-3</v>
      </c>
      <c r="GX56" s="14"/>
      <c r="GY56" s="14"/>
      <c r="GZ56" s="14"/>
      <c r="HA56" s="14"/>
      <c r="HB56" s="14">
        <v>-2.2998520673718083E-2</v>
      </c>
      <c r="HC56" s="14"/>
      <c r="HD56" s="14"/>
      <c r="HE56" s="14"/>
      <c r="HF56" s="14"/>
      <c r="HG56" s="14">
        <v>1.8723140836675414E-3</v>
      </c>
      <c r="HH56" s="14"/>
      <c r="HI56" s="14"/>
      <c r="HJ56" s="14"/>
      <c r="HK56" s="14"/>
      <c r="HL56" s="14">
        <v>3.4783439876390331E-3</v>
      </c>
      <c r="HM56" s="14"/>
      <c r="HN56" s="14"/>
      <c r="HO56" s="14"/>
      <c r="HP56" s="14"/>
      <c r="HQ56" s="14">
        <v>7.0807921995861611E-2</v>
      </c>
      <c r="HR56" s="14"/>
      <c r="HS56" s="14"/>
      <c r="HT56" s="14"/>
      <c r="HU56" s="14"/>
      <c r="HV56" s="14">
        <v>4.7155608054819213E-2</v>
      </c>
      <c r="HW56" s="14"/>
      <c r="HX56" s="14"/>
      <c r="HY56" s="14"/>
      <c r="HZ56" s="14"/>
      <c r="IA56" s="14">
        <v>4.7755765771434026E-3</v>
      </c>
      <c r="IB56" s="14"/>
      <c r="IC56" s="14"/>
      <c r="ID56" s="14"/>
      <c r="IE56" s="14"/>
      <c r="IF56" s="14">
        <v>1.5538119530201743E-2</v>
      </c>
      <c r="IG56" s="14"/>
      <c r="IH56" s="14"/>
      <c r="II56" s="14"/>
      <c r="IJ56" s="14"/>
      <c r="IK56" s="14">
        <v>2.7795842411236817E-2</v>
      </c>
      <c r="IL56" s="14"/>
      <c r="IM56" s="14"/>
      <c r="IN56" s="14"/>
      <c r="IO56" s="14"/>
      <c r="IP56" s="14">
        <v>1.6761494838364484E-2</v>
      </c>
      <c r="IQ56" s="14"/>
      <c r="IR56" s="14"/>
      <c r="IS56" s="14"/>
      <c r="IT56" s="14"/>
      <c r="IU56" s="14">
        <v>-1.2986740131481578E-3</v>
      </c>
    </row>
    <row r="57" spans="1:255" x14ac:dyDescent="0.25">
      <c r="A57" s="13">
        <v>44582</v>
      </c>
      <c r="B57" s="9">
        <f t="shared" si="205"/>
        <v>-23</v>
      </c>
      <c r="C57" s="14">
        <v>-1.9095995324635427E-2</v>
      </c>
      <c r="D57" s="14">
        <v>-2.7870099305253783E-2</v>
      </c>
      <c r="E57" s="14">
        <v>-2.164792743941257E-2</v>
      </c>
      <c r="F57" s="14"/>
      <c r="G57" s="14"/>
      <c r="H57" s="14"/>
      <c r="I57" s="14"/>
      <c r="J57" s="14">
        <v>-9.9941567877727591E-3</v>
      </c>
      <c r="K57" s="14"/>
      <c r="L57" s="14"/>
      <c r="M57" s="14"/>
      <c r="N57" s="14"/>
      <c r="O57" s="14">
        <v>-5.1683908505450009E-3</v>
      </c>
      <c r="P57" s="14"/>
      <c r="Q57" s="14"/>
      <c r="R57" s="14"/>
      <c r="S57" s="14"/>
      <c r="T57" s="14">
        <v>-5.0273376753733482E-3</v>
      </c>
      <c r="U57" s="14"/>
      <c r="V57" s="14"/>
      <c r="W57" s="14"/>
      <c r="X57" s="14"/>
      <c r="Y57" s="14">
        <v>-2.3990010941027956E-2</v>
      </c>
      <c r="Z57" s="14"/>
      <c r="AA57" s="14"/>
      <c r="AB57" s="14"/>
      <c r="AC57" s="14"/>
      <c r="AD57" s="14">
        <v>-4.5481097612519415E-3</v>
      </c>
      <c r="AE57" s="14"/>
      <c r="AF57" s="14"/>
      <c r="AG57" s="14"/>
      <c r="AH57" s="14"/>
      <c r="AI57" s="14">
        <v>-1.1108643075253978E-2</v>
      </c>
      <c r="AJ57" s="14"/>
      <c r="AK57" s="14"/>
      <c r="AL57" s="14"/>
      <c r="AM57" s="14"/>
      <c r="AN57" s="14">
        <v>-4.8001667249686474E-3</v>
      </c>
      <c r="AO57" s="14"/>
      <c r="AP57" s="14"/>
      <c r="AQ57" s="14"/>
      <c r="AR57" s="14"/>
      <c r="AS57" s="14">
        <v>-1.1794381417907819E-2</v>
      </c>
      <c r="AT57" s="14"/>
      <c r="AU57" s="14"/>
      <c r="AV57" s="14"/>
      <c r="AW57" s="14"/>
      <c r="AX57" s="14">
        <v>-0.14362506529751448</v>
      </c>
      <c r="AY57" s="14"/>
      <c r="AZ57" s="14"/>
      <c r="BA57" s="14"/>
      <c r="BB57" s="14"/>
      <c r="BC57" s="14">
        <v>-3.7396373212010329E-3</v>
      </c>
      <c r="BD57" s="14"/>
      <c r="BE57" s="14"/>
      <c r="BF57" s="14"/>
      <c r="BG57" s="14"/>
      <c r="BH57" s="14">
        <v>-7.3845812453219462E-3</v>
      </c>
      <c r="BI57" s="14"/>
      <c r="BJ57" s="14"/>
      <c r="BK57" s="14"/>
      <c r="BL57" s="14"/>
      <c r="BM57" s="14">
        <v>-6.6051986201335934E-3</v>
      </c>
      <c r="BN57" s="14"/>
      <c r="BO57" s="14"/>
      <c r="BP57" s="14"/>
      <c r="BQ57" s="14"/>
      <c r="BR57" s="14">
        <v>-1.9034891104198839E-2</v>
      </c>
      <c r="BS57" s="14"/>
      <c r="BT57" s="14"/>
      <c r="BU57" s="14"/>
      <c r="BV57" s="14"/>
      <c r="BW57" s="14">
        <v>-2.2387869617902056E-3</v>
      </c>
      <c r="BX57" s="14"/>
      <c r="BY57" s="14"/>
      <c r="BZ57" s="14"/>
      <c r="CA57" s="14"/>
      <c r="CB57" s="14">
        <v>-3.2338603261298825E-3</v>
      </c>
      <c r="CC57" s="14"/>
      <c r="CD57" s="14"/>
      <c r="CE57" s="14"/>
      <c r="CF57" s="14"/>
      <c r="CG57" s="14">
        <v>6.2907117159467524E-3</v>
      </c>
      <c r="CH57" s="14"/>
      <c r="CI57" s="14"/>
      <c r="CJ57" s="14"/>
      <c r="CK57" s="14"/>
      <c r="CL57" s="14">
        <v>-2.0046900255178988E-2</v>
      </c>
      <c r="CM57" s="14"/>
      <c r="CN57" s="14"/>
      <c r="CO57" s="14"/>
      <c r="CP57" s="14"/>
      <c r="CQ57" s="14">
        <v>7.999394177595107E-3</v>
      </c>
      <c r="CR57" s="14"/>
      <c r="CS57" s="14"/>
      <c r="CT57" s="14"/>
      <c r="CU57" s="14"/>
      <c r="CV57" s="14">
        <v>-1.9945780195557185E-3</v>
      </c>
      <c r="CW57" s="14"/>
      <c r="CX57" s="14"/>
      <c r="CY57" s="14"/>
      <c r="CZ57" s="14"/>
      <c r="DA57" s="14">
        <v>-2.5908311750324126E-2</v>
      </c>
      <c r="DB57" s="14"/>
      <c r="DC57" s="14"/>
      <c r="DD57" s="14"/>
      <c r="DE57" s="14"/>
      <c r="DF57" s="14">
        <v>-1.2531480705098071E-2</v>
      </c>
      <c r="DG57" s="14"/>
      <c r="DH57" s="14"/>
      <c r="DI57" s="14"/>
      <c r="DJ57" s="14"/>
      <c r="DK57" s="14">
        <v>-1.5118977555139195E-2</v>
      </c>
      <c r="DL57" s="14"/>
      <c r="DM57" s="14"/>
      <c r="DN57" s="14"/>
      <c r="DO57" s="14"/>
      <c r="DP57" s="14">
        <v>-1.210980646686974E-2</v>
      </c>
      <c r="DQ57" s="14"/>
      <c r="DR57" s="14"/>
      <c r="DS57" s="14"/>
      <c r="DT57" s="14"/>
      <c r="DU57" s="14">
        <v>-2.1552503452364688E-2</v>
      </c>
      <c r="DV57" s="14"/>
      <c r="DW57" s="14"/>
      <c r="DX57" s="14"/>
      <c r="DY57" s="14"/>
      <c r="DZ57" s="14">
        <v>-2.0085426879178758E-2</v>
      </c>
      <c r="EA57" s="14"/>
      <c r="EB57" s="14"/>
      <c r="EC57" s="14"/>
      <c r="ED57" s="14"/>
      <c r="EE57" s="14">
        <v>-1.9782656567508664E-2</v>
      </c>
      <c r="EF57" s="14"/>
      <c r="EG57" s="14"/>
      <c r="EH57" s="14"/>
      <c r="EI57" s="14"/>
      <c r="EJ57" s="14">
        <v>-6.6133387841997718E-3</v>
      </c>
      <c r="EK57" s="14"/>
      <c r="EL57" s="14"/>
      <c r="EM57" s="14"/>
      <c r="EN57" s="14"/>
      <c r="EO57" s="14">
        <v>-1.7627031396275222E-2</v>
      </c>
      <c r="EP57" s="14"/>
      <c r="EQ57" s="14"/>
      <c r="ER57" s="14"/>
      <c r="ES57" s="14"/>
      <c r="ET57" s="14">
        <v>7.2322654346516149E-3</v>
      </c>
      <c r="EU57" s="14"/>
      <c r="EV57" s="14"/>
      <c r="EW57" s="14"/>
      <c r="EX57" s="14"/>
      <c r="EY57" s="14">
        <v>-4.9504925388561436E-3</v>
      </c>
      <c r="EZ57" s="14"/>
      <c r="FA57" s="14"/>
      <c r="FB57" s="14"/>
      <c r="FC57" s="14"/>
      <c r="FD57" s="14">
        <v>2.6812974131197612E-2</v>
      </c>
      <c r="FE57" s="14"/>
      <c r="FF57" s="14"/>
      <c r="FG57" s="14"/>
      <c r="FH57" s="14"/>
      <c r="FI57" s="14">
        <v>-9.8961542708637905E-3</v>
      </c>
      <c r="FJ57" s="14"/>
      <c r="FK57" s="14"/>
      <c r="FL57" s="14"/>
      <c r="FM57" s="14"/>
      <c r="FN57" s="14">
        <v>-1.8640859954790194E-2</v>
      </c>
      <c r="FO57" s="14"/>
      <c r="FP57" s="14"/>
      <c r="FQ57" s="14"/>
      <c r="FR57" s="14"/>
      <c r="FS57" s="14">
        <v>3.7107838471057232E-2</v>
      </c>
      <c r="FT57" s="14"/>
      <c r="FU57" s="14"/>
      <c r="FV57" s="14"/>
      <c r="FW57" s="14"/>
      <c r="FX57" s="14">
        <v>-6.2092167533857746E-2</v>
      </c>
      <c r="FY57" s="14"/>
      <c r="FZ57" s="14"/>
      <c r="GA57" s="14"/>
      <c r="GB57" s="14"/>
      <c r="GC57" s="14">
        <v>1.0888100881240769E-2</v>
      </c>
      <c r="GD57" s="14"/>
      <c r="GE57" s="14"/>
      <c r="GF57" s="14"/>
      <c r="GG57" s="14"/>
      <c r="GH57" s="14">
        <v>7.5472824102573001E-3</v>
      </c>
      <c r="GI57" s="14"/>
      <c r="GJ57" s="14"/>
      <c r="GK57" s="14"/>
      <c r="GL57" s="14"/>
      <c r="GM57" s="14">
        <v>-8.0497061524557809E-3</v>
      </c>
      <c r="GN57" s="14"/>
      <c r="GO57" s="14"/>
      <c r="GP57" s="14"/>
      <c r="GQ57" s="14"/>
      <c r="GR57" s="14">
        <v>1.6084491998928914E-3</v>
      </c>
      <c r="GS57" s="14"/>
      <c r="GT57" s="14"/>
      <c r="GU57" s="14"/>
      <c r="GV57" s="14"/>
      <c r="GW57" s="14">
        <v>-1.5090258573918531E-2</v>
      </c>
      <c r="GX57" s="14"/>
      <c r="GY57" s="14"/>
      <c r="GZ57" s="14"/>
      <c r="HA57" s="14"/>
      <c r="HB57" s="14">
        <v>8.7831300323766015E-3</v>
      </c>
      <c r="HC57" s="14"/>
      <c r="HD57" s="14"/>
      <c r="HE57" s="14"/>
      <c r="HF57" s="14"/>
      <c r="HG57" s="14">
        <v>-3.155071149102693E-2</v>
      </c>
      <c r="HH57" s="14"/>
      <c r="HI57" s="14"/>
      <c r="HJ57" s="14"/>
      <c r="HK57" s="14"/>
      <c r="HL57" s="14">
        <v>-8.3520975244964255E-2</v>
      </c>
      <c r="HM57" s="14"/>
      <c r="HN57" s="14"/>
      <c r="HO57" s="14"/>
      <c r="HP57" s="14"/>
      <c r="HQ57" s="14">
        <v>1.2705399541869522E-2</v>
      </c>
      <c r="HR57" s="14"/>
      <c r="HS57" s="14"/>
      <c r="HT57" s="14"/>
      <c r="HU57" s="14"/>
      <c r="HV57" s="14">
        <v>-1.1587649124986282E-2</v>
      </c>
      <c r="HW57" s="14"/>
      <c r="HX57" s="14"/>
      <c r="HY57" s="14"/>
      <c r="HZ57" s="14"/>
      <c r="IA57" s="14">
        <v>-1.7791953652360012E-2</v>
      </c>
      <c r="IB57" s="14"/>
      <c r="IC57" s="14"/>
      <c r="ID57" s="14"/>
      <c r="IE57" s="14"/>
      <c r="IF57" s="14">
        <v>7.7952648127691407E-3</v>
      </c>
      <c r="IG57" s="14"/>
      <c r="IH57" s="14"/>
      <c r="II57" s="14"/>
      <c r="IJ57" s="14"/>
      <c r="IK57" s="14">
        <v>5.9570326650847908E-4</v>
      </c>
      <c r="IL57" s="14"/>
      <c r="IM57" s="14"/>
      <c r="IN57" s="14"/>
      <c r="IO57" s="14"/>
      <c r="IP57" s="14">
        <v>5.0027951969765973E-3</v>
      </c>
      <c r="IQ57" s="14"/>
      <c r="IR57" s="14"/>
      <c r="IS57" s="14"/>
      <c r="IT57" s="14"/>
      <c r="IU57" s="14">
        <v>-8.103675300510366E-3</v>
      </c>
    </row>
    <row r="58" spans="1:255" x14ac:dyDescent="0.25">
      <c r="A58" s="13">
        <v>44581</v>
      </c>
      <c r="B58" s="9">
        <f t="shared" si="205"/>
        <v>-24</v>
      </c>
      <c r="C58" s="14">
        <v>-1.1098742304330734E-2</v>
      </c>
      <c r="D58" s="14">
        <v>-1.347299855515793E-2</v>
      </c>
      <c r="E58" s="14">
        <v>-1.1154181336915221E-2</v>
      </c>
      <c r="F58" s="14"/>
      <c r="G58" s="14"/>
      <c r="H58" s="14"/>
      <c r="I58" s="14"/>
      <c r="J58" s="14">
        <v>-2.2828599501713738E-2</v>
      </c>
      <c r="K58" s="14"/>
      <c r="L58" s="14"/>
      <c r="M58" s="14"/>
      <c r="N58" s="14"/>
      <c r="O58" s="14">
        <v>-1.0430382137360958E-2</v>
      </c>
      <c r="P58" s="14"/>
      <c r="Q58" s="14"/>
      <c r="R58" s="14"/>
      <c r="S58" s="14"/>
      <c r="T58" s="14">
        <v>-4.7587104741214558E-3</v>
      </c>
      <c r="U58" s="14"/>
      <c r="V58" s="14"/>
      <c r="W58" s="14"/>
      <c r="X58" s="14"/>
      <c r="Y58" s="14">
        <v>-4.7371670144467644E-2</v>
      </c>
      <c r="Z58" s="14"/>
      <c r="AA58" s="14"/>
      <c r="AB58" s="14"/>
      <c r="AC58" s="14"/>
      <c r="AD58" s="14">
        <v>-2.0886305985272594E-2</v>
      </c>
      <c r="AE58" s="14"/>
      <c r="AF58" s="14"/>
      <c r="AG58" s="14"/>
      <c r="AH58" s="14"/>
      <c r="AI58" s="14">
        <v>-1.3714465791915358E-2</v>
      </c>
      <c r="AJ58" s="14"/>
      <c r="AK58" s="14"/>
      <c r="AL58" s="14"/>
      <c r="AM58" s="14"/>
      <c r="AN58" s="14">
        <v>-1.5699602331094558E-2</v>
      </c>
      <c r="AO58" s="14"/>
      <c r="AP58" s="14"/>
      <c r="AQ58" s="14"/>
      <c r="AR58" s="14"/>
      <c r="AS58" s="14">
        <v>-2.2953841197726223E-2</v>
      </c>
      <c r="AT58" s="14"/>
      <c r="AU58" s="14"/>
      <c r="AV58" s="14"/>
      <c r="AW58" s="14"/>
      <c r="AX58" s="14">
        <v>9.6119489605891867E-3</v>
      </c>
      <c r="AY58" s="14"/>
      <c r="AZ58" s="14"/>
      <c r="BA58" s="14"/>
      <c r="BB58" s="14"/>
      <c r="BC58" s="14">
        <v>-2.7696807261008007E-2</v>
      </c>
      <c r="BD58" s="14"/>
      <c r="BE58" s="14"/>
      <c r="BF58" s="14"/>
      <c r="BG58" s="14"/>
      <c r="BH58" s="14">
        <v>-2.4015753739121942E-2</v>
      </c>
      <c r="BI58" s="14"/>
      <c r="BJ58" s="14"/>
      <c r="BK58" s="14"/>
      <c r="BL58" s="14"/>
      <c r="BM58" s="14">
        <v>-1.657817823670138E-2</v>
      </c>
      <c r="BN58" s="14"/>
      <c r="BO58" s="14"/>
      <c r="BP58" s="14"/>
      <c r="BQ58" s="14"/>
      <c r="BR58" s="14">
        <v>-3.4512541366518351E-2</v>
      </c>
      <c r="BS58" s="14"/>
      <c r="BT58" s="14"/>
      <c r="BU58" s="14"/>
      <c r="BV58" s="14"/>
      <c r="BW58" s="14">
        <v>1.6535534206832229E-2</v>
      </c>
      <c r="BX58" s="14"/>
      <c r="BY58" s="14"/>
      <c r="BZ58" s="14"/>
      <c r="CA58" s="14"/>
      <c r="CB58" s="14">
        <v>-1.4363026098147441E-2</v>
      </c>
      <c r="CC58" s="14"/>
      <c r="CD58" s="14"/>
      <c r="CE58" s="14"/>
      <c r="CF58" s="14"/>
      <c r="CG58" s="14">
        <v>-1.295734373374134E-2</v>
      </c>
      <c r="CH58" s="14"/>
      <c r="CI58" s="14"/>
      <c r="CJ58" s="14"/>
      <c r="CK58" s="14"/>
      <c r="CL58" s="14">
        <v>-2.3835821610382717E-2</v>
      </c>
      <c r="CM58" s="14"/>
      <c r="CN58" s="14"/>
      <c r="CO58" s="14"/>
      <c r="CP58" s="14"/>
      <c r="CQ58" s="14">
        <v>-9.7362993228560825E-3</v>
      </c>
      <c r="CR58" s="14"/>
      <c r="CS58" s="14"/>
      <c r="CT58" s="14"/>
      <c r="CU58" s="14"/>
      <c r="CV58" s="14">
        <v>-2.3351687461434227E-2</v>
      </c>
      <c r="CW58" s="14"/>
      <c r="CX58" s="14"/>
      <c r="CY58" s="14"/>
      <c r="CZ58" s="14"/>
      <c r="DA58" s="14">
        <v>-1.5942562107161495E-2</v>
      </c>
      <c r="DB58" s="14"/>
      <c r="DC58" s="14"/>
      <c r="DD58" s="14"/>
      <c r="DE58" s="14"/>
      <c r="DF58" s="14">
        <v>-3.6078518250641775E-2</v>
      </c>
      <c r="DG58" s="14"/>
      <c r="DH58" s="14"/>
      <c r="DI58" s="14"/>
      <c r="DJ58" s="14"/>
      <c r="DK58" s="14">
        <v>-6.2412165044885844E-2</v>
      </c>
      <c r="DL58" s="14"/>
      <c r="DM58" s="14"/>
      <c r="DN58" s="14"/>
      <c r="DO58" s="14"/>
      <c r="DP58" s="14">
        <v>2.2432460709366983E-3</v>
      </c>
      <c r="DQ58" s="14"/>
      <c r="DR58" s="14"/>
      <c r="DS58" s="14"/>
      <c r="DT58" s="14"/>
      <c r="DU58" s="14">
        <v>-8.492612164177649E-3</v>
      </c>
      <c r="DV58" s="14"/>
      <c r="DW58" s="14"/>
      <c r="DX58" s="14"/>
      <c r="DY58" s="14"/>
      <c r="DZ58" s="14">
        <v>-2.64789976843402E-3</v>
      </c>
      <c r="EA58" s="14"/>
      <c r="EB58" s="14"/>
      <c r="EC58" s="14"/>
      <c r="ED58" s="14"/>
      <c r="EE58" s="14">
        <v>-2.298652605607877E-2</v>
      </c>
      <c r="EF58" s="14"/>
      <c r="EG58" s="14"/>
      <c r="EH58" s="14"/>
      <c r="EI58" s="14"/>
      <c r="EJ58" s="14">
        <v>-1.2583110538833158E-2</v>
      </c>
      <c r="EK58" s="14"/>
      <c r="EL58" s="14"/>
      <c r="EM58" s="14"/>
      <c r="EN58" s="14"/>
      <c r="EO58" s="14">
        <v>-8.5639892868630916E-3</v>
      </c>
      <c r="EP58" s="14"/>
      <c r="EQ58" s="14"/>
      <c r="ER58" s="14"/>
      <c r="ES58" s="14"/>
      <c r="ET58" s="14">
        <v>-7.0820944817500623E-3</v>
      </c>
      <c r="EU58" s="14"/>
      <c r="EV58" s="14"/>
      <c r="EW58" s="14"/>
      <c r="EX58" s="14"/>
      <c r="EY58" s="14">
        <v>-4.1067819526533593E-3</v>
      </c>
      <c r="EZ58" s="14"/>
      <c r="FA58" s="14"/>
      <c r="FB58" s="14"/>
      <c r="FC58" s="14"/>
      <c r="FD58" s="14">
        <v>2.9549084128374994E-2</v>
      </c>
      <c r="FE58" s="14"/>
      <c r="FF58" s="14"/>
      <c r="FG58" s="14"/>
      <c r="FH58" s="14"/>
      <c r="FI58" s="14">
        <v>-3.9312549001239462E-3</v>
      </c>
      <c r="FJ58" s="14"/>
      <c r="FK58" s="14"/>
      <c r="FL58" s="14"/>
      <c r="FM58" s="14"/>
      <c r="FN58" s="14">
        <v>-5.7196211327522166E-3</v>
      </c>
      <c r="FO58" s="14"/>
      <c r="FP58" s="14"/>
      <c r="FQ58" s="14"/>
      <c r="FR58" s="14"/>
      <c r="FS58" s="14">
        <v>6.0319794150420894E-2</v>
      </c>
      <c r="FT58" s="14"/>
      <c r="FU58" s="14"/>
      <c r="FV58" s="14"/>
      <c r="FW58" s="14"/>
      <c r="FX58" s="14">
        <v>1.4582694759505001E-2</v>
      </c>
      <c r="FY58" s="14"/>
      <c r="FZ58" s="14"/>
      <c r="GA58" s="14"/>
      <c r="GB58" s="14"/>
      <c r="GC58" s="14">
        <v>-1.0767745471847431E-2</v>
      </c>
      <c r="GD58" s="14"/>
      <c r="GE58" s="14"/>
      <c r="GF58" s="14"/>
      <c r="GG58" s="14"/>
      <c r="GH58" s="14">
        <v>-1.5037934875430016E-2</v>
      </c>
      <c r="GI58" s="14"/>
      <c r="GJ58" s="14"/>
      <c r="GK58" s="14"/>
      <c r="GL58" s="14"/>
      <c r="GM58" s="14">
        <v>-1.9951327272160178E-2</v>
      </c>
      <c r="GN58" s="14"/>
      <c r="GO58" s="14"/>
      <c r="GP58" s="14"/>
      <c r="GQ58" s="14"/>
      <c r="GR58" s="14">
        <v>-7.2748666204389429E-3</v>
      </c>
      <c r="GS58" s="14"/>
      <c r="GT58" s="14"/>
      <c r="GU58" s="14"/>
      <c r="GV58" s="14"/>
      <c r="GW58" s="14">
        <v>-5.0276406367829136E-3</v>
      </c>
      <c r="GX58" s="14"/>
      <c r="GY58" s="14"/>
      <c r="GZ58" s="14"/>
      <c r="HA58" s="14"/>
      <c r="HB58" s="14">
        <v>5.2085891780712925E-3</v>
      </c>
      <c r="HC58" s="14"/>
      <c r="HD58" s="14"/>
      <c r="HE58" s="14"/>
      <c r="HF58" s="14"/>
      <c r="HG58" s="14">
        <v>-1.1517675049341614E-2</v>
      </c>
      <c r="HH58" s="14"/>
      <c r="HI58" s="14"/>
      <c r="HJ58" s="14"/>
      <c r="HK58" s="14"/>
      <c r="HL58" s="14">
        <v>2.0507959221394687E-2</v>
      </c>
      <c r="HM58" s="14"/>
      <c r="HN58" s="14"/>
      <c r="HO58" s="14"/>
      <c r="HP58" s="14"/>
      <c r="HQ58" s="14">
        <v>-0.10128849935615498</v>
      </c>
      <c r="HR58" s="14"/>
      <c r="HS58" s="14"/>
      <c r="HT58" s="14"/>
      <c r="HU58" s="14"/>
      <c r="HV58" s="14">
        <v>-2.1921705187150409E-2</v>
      </c>
      <c r="HW58" s="14"/>
      <c r="HX58" s="14"/>
      <c r="HY58" s="14"/>
      <c r="HZ58" s="14"/>
      <c r="IA58" s="14">
        <v>-3.3070428145672057E-2</v>
      </c>
      <c r="IB58" s="14"/>
      <c r="IC58" s="14"/>
      <c r="ID58" s="14"/>
      <c r="IE58" s="14"/>
      <c r="IF58" s="14">
        <v>-2.2058284041092377E-2</v>
      </c>
      <c r="IG58" s="14"/>
      <c r="IH58" s="14"/>
      <c r="II58" s="14"/>
      <c r="IJ58" s="14"/>
      <c r="IK58" s="14">
        <v>-2.6797603072646517E-2</v>
      </c>
      <c r="IL58" s="14"/>
      <c r="IM58" s="14"/>
      <c r="IN58" s="14"/>
      <c r="IO58" s="14"/>
      <c r="IP58" s="14">
        <v>-7.0933494556932397E-3</v>
      </c>
      <c r="IQ58" s="14"/>
      <c r="IR58" s="14"/>
      <c r="IS58" s="14"/>
      <c r="IT58" s="14"/>
      <c r="IU58" s="14">
        <v>6.8565124454015346E-3</v>
      </c>
    </row>
    <row r="59" spans="1:255" x14ac:dyDescent="0.25">
      <c r="A59" s="13">
        <v>44580</v>
      </c>
      <c r="B59" s="9">
        <f t="shared" si="205"/>
        <v>-25</v>
      </c>
      <c r="C59" s="14">
        <v>-9.7367909414601949E-3</v>
      </c>
      <c r="D59" s="14">
        <v>-1.076860782483541E-2</v>
      </c>
      <c r="E59" s="14">
        <v>6.2917523387234281E-3</v>
      </c>
      <c r="F59" s="14"/>
      <c r="G59" s="14"/>
      <c r="H59" s="14"/>
      <c r="I59" s="14"/>
      <c r="J59" s="14">
        <v>-4.2257519558759886E-2</v>
      </c>
      <c r="K59" s="14"/>
      <c r="L59" s="14"/>
      <c r="M59" s="14"/>
      <c r="N59" s="14"/>
      <c r="O59" s="14">
        <v>-1.0878781004679598E-2</v>
      </c>
      <c r="P59" s="14"/>
      <c r="Q59" s="14"/>
      <c r="R59" s="14"/>
      <c r="S59" s="14"/>
      <c r="T59" s="14">
        <v>-1.9457142658598236E-3</v>
      </c>
      <c r="U59" s="14"/>
      <c r="V59" s="14"/>
      <c r="W59" s="14"/>
      <c r="X59" s="14"/>
      <c r="Y59" s="14">
        <v>-2.3383702932526288E-2</v>
      </c>
      <c r="Z59" s="14"/>
      <c r="AA59" s="14"/>
      <c r="AB59" s="14"/>
      <c r="AC59" s="14"/>
      <c r="AD59" s="14">
        <v>-1.3651679422601242E-2</v>
      </c>
      <c r="AE59" s="14"/>
      <c r="AF59" s="14"/>
      <c r="AG59" s="14"/>
      <c r="AH59" s="14"/>
      <c r="AI59" s="14">
        <v>-3.8518679721894107E-3</v>
      </c>
      <c r="AJ59" s="14"/>
      <c r="AK59" s="14"/>
      <c r="AL59" s="14"/>
      <c r="AM59" s="14"/>
      <c r="AN59" s="14">
        <v>-1.7473028631491357E-2</v>
      </c>
      <c r="AO59" s="14"/>
      <c r="AP59" s="14"/>
      <c r="AQ59" s="14"/>
      <c r="AR59" s="14"/>
      <c r="AS59" s="14">
        <v>-3.6369217625901652E-2</v>
      </c>
      <c r="AT59" s="14"/>
      <c r="AU59" s="14"/>
      <c r="AV59" s="14"/>
      <c r="AW59" s="14"/>
      <c r="AX59" s="14">
        <v>-1.13251493570534E-2</v>
      </c>
      <c r="AY59" s="14"/>
      <c r="AZ59" s="14"/>
      <c r="BA59" s="14"/>
      <c r="BB59" s="14"/>
      <c r="BC59" s="14">
        <v>1.7303771844301616E-3</v>
      </c>
      <c r="BD59" s="14"/>
      <c r="BE59" s="14"/>
      <c r="BF59" s="14"/>
      <c r="BG59" s="14"/>
      <c r="BH59" s="14">
        <v>-2.1085025323533551E-2</v>
      </c>
      <c r="BI59" s="14"/>
      <c r="BJ59" s="14"/>
      <c r="BK59" s="14"/>
      <c r="BL59" s="14"/>
      <c r="BM59" s="14">
        <v>-4.7185590172975928E-3</v>
      </c>
      <c r="BN59" s="14"/>
      <c r="BO59" s="14"/>
      <c r="BP59" s="14"/>
      <c r="BQ59" s="14"/>
      <c r="BR59" s="14">
        <v>-5.9980287720350122E-3</v>
      </c>
      <c r="BS59" s="14"/>
      <c r="BT59" s="14"/>
      <c r="BU59" s="14"/>
      <c r="BV59" s="14"/>
      <c r="BW59" s="14">
        <v>-1.5789804940682849E-2</v>
      </c>
      <c r="BX59" s="14"/>
      <c r="BY59" s="14"/>
      <c r="BZ59" s="14"/>
      <c r="CA59" s="14"/>
      <c r="CB59" s="14">
        <v>-1.9635837546671798E-2</v>
      </c>
      <c r="CC59" s="14"/>
      <c r="CD59" s="14"/>
      <c r="CE59" s="14"/>
      <c r="CF59" s="14"/>
      <c r="CG59" s="14">
        <v>-7.1725034724451154E-3</v>
      </c>
      <c r="CH59" s="14"/>
      <c r="CI59" s="14"/>
      <c r="CJ59" s="14"/>
      <c r="CK59" s="14"/>
      <c r="CL59" s="14">
        <v>-2.2309378095886546E-2</v>
      </c>
      <c r="CM59" s="14"/>
      <c r="CN59" s="14"/>
      <c r="CO59" s="14"/>
      <c r="CP59" s="14"/>
      <c r="CQ59" s="14">
        <v>-1.5894896409309497E-3</v>
      </c>
      <c r="CR59" s="14"/>
      <c r="CS59" s="14"/>
      <c r="CT59" s="14"/>
      <c r="CU59" s="14"/>
      <c r="CV59" s="14">
        <v>-1.9006285822647646E-2</v>
      </c>
      <c r="CW59" s="14"/>
      <c r="CX59" s="14"/>
      <c r="CY59" s="14"/>
      <c r="CZ59" s="14"/>
      <c r="DA59" s="14">
        <v>-4.6958840637549831E-3</v>
      </c>
      <c r="DB59" s="14"/>
      <c r="DC59" s="14"/>
      <c r="DD59" s="14"/>
      <c r="DE59" s="14"/>
      <c r="DF59" s="14">
        <v>-2.3153381613940892E-2</v>
      </c>
      <c r="DG59" s="14"/>
      <c r="DH59" s="14"/>
      <c r="DI59" s="14"/>
      <c r="DJ59" s="14"/>
      <c r="DK59" s="14">
        <v>-1.174213774643677E-2</v>
      </c>
      <c r="DL59" s="14"/>
      <c r="DM59" s="14"/>
      <c r="DN59" s="14"/>
      <c r="DO59" s="14"/>
      <c r="DP59" s="14">
        <v>-2.0179635228560134E-2</v>
      </c>
      <c r="DQ59" s="14"/>
      <c r="DR59" s="14"/>
      <c r="DS59" s="14"/>
      <c r="DT59" s="14"/>
      <c r="DU59" s="14">
        <v>-7.7220890033097818E-3</v>
      </c>
      <c r="DV59" s="14"/>
      <c r="DW59" s="14"/>
      <c r="DX59" s="14"/>
      <c r="DY59" s="14"/>
      <c r="DZ59" s="14">
        <v>3.5320090442462174E-3</v>
      </c>
      <c r="EA59" s="14"/>
      <c r="EB59" s="14"/>
      <c r="EC59" s="14"/>
      <c r="ED59" s="14"/>
      <c r="EE59" s="14">
        <v>-3.9325912052519868E-2</v>
      </c>
      <c r="EF59" s="14"/>
      <c r="EG59" s="14"/>
      <c r="EH59" s="14"/>
      <c r="EI59" s="14"/>
      <c r="EJ59" s="14">
        <v>-3.931957180237847E-3</v>
      </c>
      <c r="EK59" s="14"/>
      <c r="EL59" s="14"/>
      <c r="EM59" s="14"/>
      <c r="EN59" s="14"/>
      <c r="EO59" s="14">
        <v>-1.5590000099208298E-2</v>
      </c>
      <c r="EP59" s="14"/>
      <c r="EQ59" s="14"/>
      <c r="ER59" s="14"/>
      <c r="ES59" s="14"/>
      <c r="ET59" s="14">
        <v>-5.8387679961308695E-3</v>
      </c>
      <c r="EU59" s="14"/>
      <c r="EV59" s="14"/>
      <c r="EW59" s="14"/>
      <c r="EX59" s="14"/>
      <c r="EY59" s="14">
        <v>1.6406644019771551E-3</v>
      </c>
      <c r="EZ59" s="14"/>
      <c r="FA59" s="14"/>
      <c r="FB59" s="14"/>
      <c r="FC59" s="14"/>
      <c r="FD59" s="14">
        <v>-3.4712046503627053E-2</v>
      </c>
      <c r="FE59" s="14"/>
      <c r="FF59" s="14"/>
      <c r="FG59" s="14"/>
      <c r="FH59" s="14"/>
      <c r="FI59" s="14">
        <v>6.3960608658412974E-3</v>
      </c>
      <c r="FJ59" s="14"/>
      <c r="FK59" s="14"/>
      <c r="FL59" s="14"/>
      <c r="FM59" s="14"/>
      <c r="FN59" s="14">
        <v>2.2442753328888224E-3</v>
      </c>
      <c r="FO59" s="14"/>
      <c r="FP59" s="14"/>
      <c r="FQ59" s="14"/>
      <c r="FR59" s="14"/>
      <c r="FS59" s="14">
        <v>5.4571070925446087E-2</v>
      </c>
      <c r="FT59" s="14"/>
      <c r="FU59" s="14"/>
      <c r="FV59" s="14"/>
      <c r="FW59" s="14"/>
      <c r="FX59" s="14">
        <v>1.1150030217323618E-3</v>
      </c>
      <c r="FY59" s="14"/>
      <c r="FZ59" s="14"/>
      <c r="GA59" s="14"/>
      <c r="GB59" s="14"/>
      <c r="GC59" s="14">
        <v>-9.4617260831436293E-3</v>
      </c>
      <c r="GD59" s="14"/>
      <c r="GE59" s="14"/>
      <c r="GF59" s="14"/>
      <c r="GG59" s="14"/>
      <c r="GH59" s="14">
        <v>-8.4221490035937801E-3</v>
      </c>
      <c r="GI59" s="14"/>
      <c r="GJ59" s="14"/>
      <c r="GK59" s="14"/>
      <c r="GL59" s="14"/>
      <c r="GM59" s="14">
        <v>-1.9040153504737641E-2</v>
      </c>
      <c r="GN59" s="14"/>
      <c r="GO59" s="14"/>
      <c r="GP59" s="14"/>
      <c r="GQ59" s="14"/>
      <c r="GR59" s="14">
        <v>7.1598664942152555E-3</v>
      </c>
      <c r="GS59" s="14"/>
      <c r="GT59" s="14"/>
      <c r="GU59" s="14"/>
      <c r="GV59" s="14"/>
      <c r="GW59" s="14">
        <v>-2.1470203950045615E-3</v>
      </c>
      <c r="GX59" s="14"/>
      <c r="GY59" s="14"/>
      <c r="GZ59" s="14"/>
      <c r="HA59" s="14"/>
      <c r="HB59" s="14">
        <v>-2.3620273920720394E-3</v>
      </c>
      <c r="HC59" s="14"/>
      <c r="HD59" s="14"/>
      <c r="HE59" s="14"/>
      <c r="HF59" s="14"/>
      <c r="HG59" s="14">
        <v>-1.3770367342592866E-2</v>
      </c>
      <c r="HH59" s="14"/>
      <c r="HI59" s="14"/>
      <c r="HJ59" s="14"/>
      <c r="HK59" s="14"/>
      <c r="HL59" s="14">
        <v>-3.1135092507912611E-2</v>
      </c>
      <c r="HM59" s="14"/>
      <c r="HN59" s="14"/>
      <c r="HO59" s="14"/>
      <c r="HP59" s="14"/>
      <c r="HQ59" s="14">
        <v>-8.657013843447435E-3</v>
      </c>
      <c r="HR59" s="14"/>
      <c r="HS59" s="14"/>
      <c r="HT59" s="14"/>
      <c r="HU59" s="14"/>
      <c r="HV59" s="14">
        <v>3.5486011893725786E-3</v>
      </c>
      <c r="HW59" s="14"/>
      <c r="HX59" s="14"/>
      <c r="HY59" s="14"/>
      <c r="HZ59" s="14"/>
      <c r="IA59" s="14">
        <v>-5.6817130912754588E-2</v>
      </c>
      <c r="IB59" s="14"/>
      <c r="IC59" s="14"/>
      <c r="ID59" s="14"/>
      <c r="IE59" s="14"/>
      <c r="IF59" s="14">
        <v>-1.0786299617014314E-2</v>
      </c>
      <c r="IG59" s="14"/>
      <c r="IH59" s="14"/>
      <c r="II59" s="14"/>
      <c r="IJ59" s="14"/>
      <c r="IK59" s="14">
        <v>-1.3825792295647503E-2</v>
      </c>
      <c r="IL59" s="14"/>
      <c r="IM59" s="14"/>
      <c r="IN59" s="14"/>
      <c r="IO59" s="14"/>
      <c r="IP59" s="14">
        <v>-1.4987503707819967E-2</v>
      </c>
      <c r="IQ59" s="14"/>
      <c r="IR59" s="14"/>
      <c r="IS59" s="14"/>
      <c r="IT59" s="14"/>
      <c r="IU59" s="14">
        <v>-1.0513859613552888E-2</v>
      </c>
    </row>
    <row r="60" spans="1:255" x14ac:dyDescent="0.25">
      <c r="A60" s="13">
        <v>44579</v>
      </c>
      <c r="B60" s="9">
        <f t="shared" si="205"/>
        <v>-26</v>
      </c>
      <c r="C60" s="14">
        <v>-1.8559105398008501E-2</v>
      </c>
      <c r="D60" s="14">
        <v>-2.6010520373795261E-2</v>
      </c>
      <c r="E60" s="14">
        <v>-1.4043499681065365E-2</v>
      </c>
      <c r="F60" s="14"/>
      <c r="G60" s="14"/>
      <c r="H60" s="14"/>
      <c r="I60" s="14"/>
      <c r="J60" s="14">
        <v>4.5904460352301051E-3</v>
      </c>
      <c r="K60" s="14"/>
      <c r="L60" s="14"/>
      <c r="M60" s="14"/>
      <c r="N60" s="14"/>
      <c r="O60" s="14">
        <v>-6.5218960103846837E-3</v>
      </c>
      <c r="P60" s="14"/>
      <c r="Q60" s="14"/>
      <c r="R60" s="14"/>
      <c r="S60" s="14"/>
      <c r="T60" s="14">
        <v>0.23012324508427404</v>
      </c>
      <c r="U60" s="14"/>
      <c r="V60" s="14"/>
      <c r="W60" s="14"/>
      <c r="X60" s="14"/>
      <c r="Y60" s="14">
        <v>-3.7302701997558384E-2</v>
      </c>
      <c r="Z60" s="14"/>
      <c r="AA60" s="14"/>
      <c r="AB60" s="14"/>
      <c r="AC60" s="14"/>
      <c r="AD60" s="14">
        <v>-6.3008619128296162E-3</v>
      </c>
      <c r="AE60" s="14"/>
      <c r="AF60" s="14"/>
      <c r="AG60" s="14"/>
      <c r="AH60" s="14"/>
      <c r="AI60" s="14">
        <v>-1.4369339663232655E-2</v>
      </c>
      <c r="AJ60" s="14"/>
      <c r="AK60" s="14"/>
      <c r="AL60" s="14"/>
      <c r="AM60" s="14"/>
      <c r="AN60" s="14">
        <v>-2.8786046125125843E-2</v>
      </c>
      <c r="AO60" s="14"/>
      <c r="AP60" s="14"/>
      <c r="AQ60" s="14"/>
      <c r="AR60" s="14"/>
      <c r="AS60" s="14">
        <v>4.0539393404131104E-3</v>
      </c>
      <c r="AT60" s="14"/>
      <c r="AU60" s="14"/>
      <c r="AV60" s="14"/>
      <c r="AW60" s="14"/>
      <c r="AX60" s="14">
        <v>-3.5532348020935363E-2</v>
      </c>
      <c r="AY60" s="14"/>
      <c r="AZ60" s="14"/>
      <c r="BA60" s="14"/>
      <c r="BB60" s="14"/>
      <c r="BC60" s="14">
        <v>-2.6321757091490941E-2</v>
      </c>
      <c r="BD60" s="14"/>
      <c r="BE60" s="14"/>
      <c r="BF60" s="14"/>
      <c r="BG60" s="14"/>
      <c r="BH60" s="14">
        <v>1.1395478983236342E-2</v>
      </c>
      <c r="BI60" s="14"/>
      <c r="BJ60" s="14"/>
      <c r="BK60" s="14"/>
      <c r="BL60" s="14"/>
      <c r="BM60" s="14">
        <v>-2.2410224423091092E-4</v>
      </c>
      <c r="BN60" s="14"/>
      <c r="BO60" s="14"/>
      <c r="BP60" s="14"/>
      <c r="BQ60" s="14"/>
      <c r="BR60" s="14">
        <v>-8.9301222630460159E-3</v>
      </c>
      <c r="BS60" s="14"/>
      <c r="BT60" s="14"/>
      <c r="BU60" s="14"/>
      <c r="BV60" s="14"/>
      <c r="BW60" s="14">
        <v>-8.1724533636680051E-3</v>
      </c>
      <c r="BX60" s="14"/>
      <c r="BY60" s="14"/>
      <c r="BZ60" s="14"/>
      <c r="CA60" s="14"/>
      <c r="CB60" s="14">
        <v>-2.5419785209036656E-2</v>
      </c>
      <c r="CC60" s="14"/>
      <c r="CD60" s="14"/>
      <c r="CE60" s="14"/>
      <c r="CF60" s="14"/>
      <c r="CG60" s="14">
        <v>3.5798211492489317E-3</v>
      </c>
      <c r="CH60" s="14"/>
      <c r="CI60" s="14"/>
      <c r="CJ60" s="14"/>
      <c r="CK60" s="14"/>
      <c r="CL60" s="14">
        <v>-2.6207660568191718E-3</v>
      </c>
      <c r="CM60" s="14"/>
      <c r="CN60" s="14"/>
      <c r="CO60" s="14"/>
      <c r="CP60" s="14"/>
      <c r="CQ60" s="14">
        <v>-9.1981012513045E-3</v>
      </c>
      <c r="CR60" s="14"/>
      <c r="CS60" s="14"/>
      <c r="CT60" s="14"/>
      <c r="CU60" s="14"/>
      <c r="CV60" s="14">
        <v>-1.1933925649025923E-2</v>
      </c>
      <c r="CW60" s="14"/>
      <c r="CX60" s="14"/>
      <c r="CY60" s="14"/>
      <c r="CZ60" s="14"/>
      <c r="DA60" s="14">
        <v>-2.5327637833958278E-2</v>
      </c>
      <c r="DB60" s="14"/>
      <c r="DC60" s="14"/>
      <c r="DD60" s="14"/>
      <c r="DE60" s="14"/>
      <c r="DF60" s="14">
        <v>-6.9696820316099237E-2</v>
      </c>
      <c r="DG60" s="14"/>
      <c r="DH60" s="14"/>
      <c r="DI60" s="14"/>
      <c r="DJ60" s="14"/>
      <c r="DK60" s="14">
        <v>3.0170025219910059E-3</v>
      </c>
      <c r="DL60" s="14"/>
      <c r="DM60" s="14"/>
      <c r="DN60" s="14"/>
      <c r="DO60" s="14"/>
      <c r="DP60" s="14">
        <v>-7.2215687310496907E-2</v>
      </c>
      <c r="DQ60" s="14"/>
      <c r="DR60" s="14"/>
      <c r="DS60" s="14"/>
      <c r="DT60" s="14"/>
      <c r="DU60" s="14">
        <v>-4.8831415230920086E-3</v>
      </c>
      <c r="DV60" s="14"/>
      <c r="DW60" s="14"/>
      <c r="DX60" s="14"/>
      <c r="DY60" s="14"/>
      <c r="DZ60" s="14">
        <v>1.7707359764972948E-3</v>
      </c>
      <c r="EA60" s="14"/>
      <c r="EB60" s="14"/>
      <c r="EC60" s="14"/>
      <c r="ED60" s="14"/>
      <c r="EE60" s="14">
        <v>-9.4084277984832071E-3</v>
      </c>
      <c r="EF60" s="14"/>
      <c r="EG60" s="14"/>
      <c r="EH60" s="14"/>
      <c r="EI60" s="14"/>
      <c r="EJ60" s="14">
        <v>-1.2715268239211493E-2</v>
      </c>
      <c r="EK60" s="14"/>
      <c r="EL60" s="14"/>
      <c r="EM60" s="14"/>
      <c r="EN60" s="14"/>
      <c r="EO60" s="14">
        <v>-4.2832236350073029E-2</v>
      </c>
      <c r="EP60" s="14"/>
      <c r="EQ60" s="14"/>
      <c r="ER60" s="14"/>
      <c r="ES60" s="14"/>
      <c r="ET60" s="14">
        <v>-8.0286028789143433E-3</v>
      </c>
      <c r="EU60" s="14"/>
      <c r="EV60" s="14"/>
      <c r="EW60" s="14"/>
      <c r="EX60" s="14"/>
      <c r="EY60" s="14">
        <v>-8.0137457258724412E-3</v>
      </c>
      <c r="EZ60" s="14"/>
      <c r="FA60" s="14"/>
      <c r="FB60" s="14"/>
      <c r="FC60" s="14"/>
      <c r="FD60" s="14">
        <v>-2.7303302701586072E-2</v>
      </c>
      <c r="FE60" s="14"/>
      <c r="FF60" s="14"/>
      <c r="FG60" s="14"/>
      <c r="FH60" s="14"/>
      <c r="FI60" s="14">
        <v>-2.6163001659955588E-2</v>
      </c>
      <c r="FJ60" s="14"/>
      <c r="FK60" s="14"/>
      <c r="FL60" s="14"/>
      <c r="FM60" s="14"/>
      <c r="FN60" s="14">
        <v>-2.4640287923784147E-2</v>
      </c>
      <c r="FO60" s="14"/>
      <c r="FP60" s="14"/>
      <c r="FQ60" s="14"/>
      <c r="FR60" s="14"/>
      <c r="FS60" s="14">
        <v>-8.5185738714633988E-2</v>
      </c>
      <c r="FT60" s="14"/>
      <c r="FU60" s="14"/>
      <c r="FV60" s="14"/>
      <c r="FW60" s="14"/>
      <c r="FX60" s="14">
        <v>-3.5909372034306143E-2</v>
      </c>
      <c r="FY60" s="14"/>
      <c r="FZ60" s="14"/>
      <c r="GA60" s="14"/>
      <c r="GB60" s="14"/>
      <c r="GC60" s="14">
        <v>-3.4509573851155464E-3</v>
      </c>
      <c r="GD60" s="14"/>
      <c r="GE60" s="14"/>
      <c r="GF60" s="14"/>
      <c r="GG60" s="14"/>
      <c r="GH60" s="14">
        <v>-3.8708230284979966E-2</v>
      </c>
      <c r="GI60" s="14"/>
      <c r="GJ60" s="14"/>
      <c r="GK60" s="14"/>
      <c r="GL60" s="14"/>
      <c r="GM60" s="14">
        <v>-5.5073529957715452E-3</v>
      </c>
      <c r="GN60" s="14"/>
      <c r="GO60" s="14"/>
      <c r="GP60" s="14"/>
      <c r="GQ60" s="14"/>
      <c r="GR60" s="14">
        <v>-9.6110158947492214E-3</v>
      </c>
      <c r="GS60" s="14"/>
      <c r="GT60" s="14"/>
      <c r="GU60" s="14"/>
      <c r="GV60" s="14"/>
      <c r="GW60" s="14">
        <v>-1.8416661892688133E-2</v>
      </c>
      <c r="GX60" s="14"/>
      <c r="GY60" s="14"/>
      <c r="GZ60" s="14"/>
      <c r="HA60" s="14"/>
      <c r="HB60" s="14">
        <v>-1.6089215395946557E-2</v>
      </c>
      <c r="HC60" s="14"/>
      <c r="HD60" s="14"/>
      <c r="HE60" s="14"/>
      <c r="HF60" s="14"/>
      <c r="HG60" s="14">
        <v>-7.3603953969959193E-3</v>
      </c>
      <c r="HH60" s="14"/>
      <c r="HI60" s="14"/>
      <c r="HJ60" s="14"/>
      <c r="HK60" s="14"/>
      <c r="HL60" s="14">
        <v>-2.1955930258723017E-2</v>
      </c>
      <c r="HM60" s="14"/>
      <c r="HN60" s="14"/>
      <c r="HO60" s="14"/>
      <c r="HP60" s="14"/>
      <c r="HQ60" s="14">
        <v>-1.5195278172796376E-2</v>
      </c>
      <c r="HR60" s="14"/>
      <c r="HS60" s="14"/>
      <c r="HT60" s="14"/>
      <c r="HU60" s="14"/>
      <c r="HV60" s="14">
        <v>-6.9776624447138794E-3</v>
      </c>
      <c r="HW60" s="14"/>
      <c r="HX60" s="14"/>
      <c r="HY60" s="14"/>
      <c r="HZ60" s="14"/>
      <c r="IA60" s="14">
        <v>2.1514310171575511E-3</v>
      </c>
      <c r="IB60" s="14"/>
      <c r="IC60" s="14"/>
      <c r="ID60" s="14"/>
      <c r="IE60" s="14"/>
      <c r="IF60" s="14">
        <v>-2.258781389102997E-2</v>
      </c>
      <c r="IG60" s="14"/>
      <c r="IH60" s="14"/>
      <c r="II60" s="14"/>
      <c r="IJ60" s="14"/>
      <c r="IK60" s="14">
        <v>-3.4073189531691292E-2</v>
      </c>
      <c r="IL60" s="14"/>
      <c r="IM60" s="14"/>
      <c r="IN60" s="14"/>
      <c r="IO60" s="14"/>
      <c r="IP60" s="14">
        <v>-5.3661770112117526E-3</v>
      </c>
      <c r="IQ60" s="14"/>
      <c r="IR60" s="14"/>
      <c r="IS60" s="14"/>
      <c r="IT60" s="14"/>
      <c r="IU60" s="14">
        <v>-1.7022499742402754E-2</v>
      </c>
    </row>
    <row r="61" spans="1:255" x14ac:dyDescent="0.25">
      <c r="A61" s="13">
        <v>44575</v>
      </c>
      <c r="B61" s="9">
        <f t="shared" si="205"/>
        <v>-27</v>
      </c>
      <c r="C61" s="14">
        <v>8.1964426959056516E-4</v>
      </c>
      <c r="D61" s="14">
        <v>7.456166205844412E-3</v>
      </c>
      <c r="E61" s="14">
        <v>7.1324662307681811E-3</v>
      </c>
      <c r="F61" s="14"/>
      <c r="G61" s="14"/>
      <c r="H61" s="14"/>
      <c r="I61" s="14"/>
      <c r="J61" s="14">
        <v>-7.9801485968610929E-3</v>
      </c>
      <c r="K61" s="14"/>
      <c r="L61" s="14"/>
      <c r="M61" s="14"/>
      <c r="N61" s="14"/>
      <c r="O61" s="14">
        <v>1.9348084054084155E-2</v>
      </c>
      <c r="P61" s="14"/>
      <c r="Q61" s="14"/>
      <c r="R61" s="14"/>
      <c r="S61" s="14"/>
      <c r="T61" s="14">
        <v>1.883354901117586E-2</v>
      </c>
      <c r="U61" s="14"/>
      <c r="V61" s="14"/>
      <c r="W61" s="14"/>
      <c r="X61" s="14"/>
      <c r="Y61" s="14">
        <v>8.9463021562384126E-3</v>
      </c>
      <c r="Z61" s="14"/>
      <c r="AA61" s="14"/>
      <c r="AB61" s="14"/>
      <c r="AC61" s="14"/>
      <c r="AD61" s="14">
        <v>-7.0889359980566666E-4</v>
      </c>
      <c r="AE61" s="14"/>
      <c r="AF61" s="14"/>
      <c r="AG61" s="14"/>
      <c r="AH61" s="14"/>
      <c r="AI61" s="14">
        <v>6.4855625864066952E-3</v>
      </c>
      <c r="AJ61" s="14"/>
      <c r="AK61" s="14"/>
      <c r="AL61" s="14"/>
      <c r="AM61" s="14"/>
      <c r="AN61" s="14">
        <v>-2.1298042155277027E-2</v>
      </c>
      <c r="AO61" s="14"/>
      <c r="AP61" s="14"/>
      <c r="AQ61" s="14"/>
      <c r="AR61" s="14"/>
      <c r="AS61" s="14">
        <v>8.5099536728839974E-3</v>
      </c>
      <c r="AT61" s="14"/>
      <c r="AU61" s="14"/>
      <c r="AV61" s="14"/>
      <c r="AW61" s="14"/>
      <c r="AX61" s="14">
        <v>7.8558561974086168E-3</v>
      </c>
      <c r="AY61" s="14"/>
      <c r="AZ61" s="14"/>
      <c r="BA61" s="14"/>
      <c r="BB61" s="14"/>
      <c r="BC61" s="14">
        <v>-1.1739205293251124E-2</v>
      </c>
      <c r="BD61" s="14"/>
      <c r="BE61" s="14"/>
      <c r="BF61" s="14"/>
      <c r="BG61" s="14"/>
      <c r="BH61" s="14">
        <v>-2.1844000435656237E-3</v>
      </c>
      <c r="BI61" s="14"/>
      <c r="BJ61" s="14"/>
      <c r="BK61" s="14"/>
      <c r="BL61" s="14"/>
      <c r="BM61" s="14">
        <v>-1.0589237620911501E-2</v>
      </c>
      <c r="BN61" s="14"/>
      <c r="BO61" s="14"/>
      <c r="BP61" s="14"/>
      <c r="BQ61" s="14"/>
      <c r="BR61" s="14">
        <v>1.3258448273812003E-2</v>
      </c>
      <c r="BS61" s="14"/>
      <c r="BT61" s="14"/>
      <c r="BU61" s="14"/>
      <c r="BV61" s="14"/>
      <c r="BW61" s="14">
        <v>-1.4787066611853224E-3</v>
      </c>
      <c r="BX61" s="14"/>
      <c r="BY61" s="14"/>
      <c r="BZ61" s="14"/>
      <c r="CA61" s="14"/>
      <c r="CB61" s="14">
        <v>-1.5199916039222972E-3</v>
      </c>
      <c r="CC61" s="14"/>
      <c r="CD61" s="14"/>
      <c r="CE61" s="14"/>
      <c r="CF61" s="14"/>
      <c r="CG61" s="14">
        <v>-1.4106907746071996E-2</v>
      </c>
      <c r="CH61" s="14"/>
      <c r="CI61" s="14"/>
      <c r="CJ61" s="14"/>
      <c r="CK61" s="14"/>
      <c r="CL61" s="14">
        <v>6.8087469368636093E-3</v>
      </c>
      <c r="CM61" s="14"/>
      <c r="CN61" s="14"/>
      <c r="CO61" s="14"/>
      <c r="CP61" s="14"/>
      <c r="CQ61" s="14">
        <v>1.44094709033235E-2</v>
      </c>
      <c r="CR61" s="14"/>
      <c r="CS61" s="14"/>
      <c r="CT61" s="14"/>
      <c r="CU61" s="14"/>
      <c r="CV61" s="14">
        <v>-2.6604388881006202E-2</v>
      </c>
      <c r="CW61" s="14"/>
      <c r="CX61" s="14"/>
      <c r="CY61" s="14"/>
      <c r="CZ61" s="14"/>
      <c r="DA61" s="14">
        <v>4.7003399659150315E-3</v>
      </c>
      <c r="DB61" s="14"/>
      <c r="DC61" s="14"/>
      <c r="DD61" s="14"/>
      <c r="DE61" s="14"/>
      <c r="DF61" s="14">
        <v>-8.7193927949766239E-3</v>
      </c>
      <c r="DG61" s="14"/>
      <c r="DH61" s="14"/>
      <c r="DI61" s="14"/>
      <c r="DJ61" s="14"/>
      <c r="DK61" s="14">
        <v>1.7390167115693025E-3</v>
      </c>
      <c r="DL61" s="14"/>
      <c r="DM61" s="14"/>
      <c r="DN61" s="14"/>
      <c r="DO61" s="14"/>
      <c r="DP61" s="14">
        <v>-2.555400011330794E-2</v>
      </c>
      <c r="DQ61" s="14"/>
      <c r="DR61" s="14"/>
      <c r="DS61" s="14"/>
      <c r="DT61" s="14"/>
      <c r="DU61" s="14">
        <v>2.8588481803464853E-2</v>
      </c>
      <c r="DV61" s="14"/>
      <c r="DW61" s="14"/>
      <c r="DX61" s="14"/>
      <c r="DY61" s="14"/>
      <c r="DZ61" s="14">
        <v>1.0466663494764014E-2</v>
      </c>
      <c r="EA61" s="14"/>
      <c r="EB61" s="14"/>
      <c r="EC61" s="14"/>
      <c r="ED61" s="14"/>
      <c r="EE61" s="14">
        <v>0</v>
      </c>
      <c r="EF61" s="14"/>
      <c r="EG61" s="14"/>
      <c r="EH61" s="14"/>
      <c r="EI61" s="14"/>
      <c r="EJ61" s="14">
        <v>-2.6917890744305138E-3</v>
      </c>
      <c r="EK61" s="14"/>
      <c r="EL61" s="14"/>
      <c r="EM61" s="14"/>
      <c r="EN61" s="14"/>
      <c r="EO61" s="14">
        <v>-6.3433481166401601E-2</v>
      </c>
      <c r="EP61" s="14"/>
      <c r="EQ61" s="14"/>
      <c r="ER61" s="14"/>
      <c r="ES61" s="14"/>
      <c r="ET61" s="14">
        <v>1.0270276572290944E-2</v>
      </c>
      <c r="EU61" s="14"/>
      <c r="EV61" s="14"/>
      <c r="EW61" s="14"/>
      <c r="EX61" s="14"/>
      <c r="EY61" s="14">
        <v>8.0137457258724776E-3</v>
      </c>
      <c r="EZ61" s="14"/>
      <c r="FA61" s="14"/>
      <c r="FB61" s="14"/>
      <c r="FC61" s="14"/>
      <c r="FD61" s="14">
        <v>-5.6215108252270713E-3</v>
      </c>
      <c r="FE61" s="14"/>
      <c r="FF61" s="14"/>
      <c r="FG61" s="14"/>
      <c r="FH61" s="14"/>
      <c r="FI61" s="14">
        <v>-2.5247825718363762E-2</v>
      </c>
      <c r="FJ61" s="14"/>
      <c r="FK61" s="14"/>
      <c r="FL61" s="14"/>
      <c r="FM61" s="14"/>
      <c r="FN61" s="14">
        <v>1.7561506331393618E-2</v>
      </c>
      <c r="FO61" s="14"/>
      <c r="FP61" s="14"/>
      <c r="FQ61" s="14"/>
      <c r="FR61" s="14"/>
      <c r="FS61" s="14">
        <v>7.566233103822359E-3</v>
      </c>
      <c r="FT61" s="14"/>
      <c r="FU61" s="14"/>
      <c r="FV61" s="14"/>
      <c r="FW61" s="14"/>
      <c r="FX61" s="14">
        <v>1.1860101326190951E-2</v>
      </c>
      <c r="FY61" s="14"/>
      <c r="FZ61" s="14"/>
      <c r="GA61" s="14"/>
      <c r="GB61" s="14"/>
      <c r="GC61" s="14">
        <v>-1.8595355264194181E-2</v>
      </c>
      <c r="GD61" s="14"/>
      <c r="GE61" s="14"/>
      <c r="GF61" s="14"/>
      <c r="GG61" s="14"/>
      <c r="GH61" s="14">
        <v>1.6268308966692936E-2</v>
      </c>
      <c r="GI61" s="14"/>
      <c r="GJ61" s="14"/>
      <c r="GK61" s="14"/>
      <c r="GL61" s="14"/>
      <c r="GM61" s="14">
        <v>1.2303359315991285E-2</v>
      </c>
      <c r="GN61" s="14"/>
      <c r="GO61" s="14"/>
      <c r="GP61" s="14"/>
      <c r="GQ61" s="14"/>
      <c r="GR61" s="14">
        <v>8.3472370036211784E-3</v>
      </c>
      <c r="GS61" s="14"/>
      <c r="GT61" s="14"/>
      <c r="GU61" s="14"/>
      <c r="GV61" s="14"/>
      <c r="GW61" s="14">
        <v>-2.8076172059427292E-4</v>
      </c>
      <c r="GX61" s="14"/>
      <c r="GY61" s="14"/>
      <c r="GZ61" s="14"/>
      <c r="HA61" s="14"/>
      <c r="HB61" s="14">
        <v>1.2458782974390943E-2</v>
      </c>
      <c r="HC61" s="14"/>
      <c r="HD61" s="14"/>
      <c r="HE61" s="14"/>
      <c r="HF61" s="14"/>
      <c r="HG61" s="14">
        <v>-2.2887628039773844E-2</v>
      </c>
      <c r="HH61" s="14"/>
      <c r="HI61" s="14"/>
      <c r="HJ61" s="14"/>
      <c r="HK61" s="14"/>
      <c r="HL61" s="14">
        <v>1.5633420467267279E-2</v>
      </c>
      <c r="HM61" s="14"/>
      <c r="HN61" s="14"/>
      <c r="HO61" s="14"/>
      <c r="HP61" s="14"/>
      <c r="HQ61" s="14">
        <v>-7.899976706182546E-3</v>
      </c>
      <c r="HR61" s="14"/>
      <c r="HS61" s="14"/>
      <c r="HT61" s="14"/>
      <c r="HU61" s="14"/>
      <c r="HV61" s="14">
        <v>-1.9177337386526615E-2</v>
      </c>
      <c r="HW61" s="14"/>
      <c r="HX61" s="14"/>
      <c r="HY61" s="14"/>
      <c r="HZ61" s="14"/>
      <c r="IA61" s="14">
        <v>-7.7237158402106319E-3</v>
      </c>
      <c r="IB61" s="14"/>
      <c r="IC61" s="14"/>
      <c r="ID61" s="14"/>
      <c r="IE61" s="14"/>
      <c r="IF61" s="14">
        <v>3.5849091348896843E-3</v>
      </c>
      <c r="IG61" s="14"/>
      <c r="IH61" s="14"/>
      <c r="II61" s="14"/>
      <c r="IJ61" s="14"/>
      <c r="IK61" s="14">
        <v>-4.3946771933691148E-2</v>
      </c>
      <c r="IL61" s="14"/>
      <c r="IM61" s="14"/>
      <c r="IN61" s="14"/>
      <c r="IO61" s="14"/>
      <c r="IP61" s="14">
        <v>-1.3679034830656897E-2</v>
      </c>
      <c r="IQ61" s="14"/>
      <c r="IR61" s="14"/>
      <c r="IS61" s="14"/>
      <c r="IT61" s="14"/>
      <c r="IU61" s="14">
        <v>-3.969255120551368E-3</v>
      </c>
    </row>
    <row r="62" spans="1:255" x14ac:dyDescent="0.25">
      <c r="A62" s="13">
        <v>44574</v>
      </c>
      <c r="B62" s="9">
        <f t="shared" si="205"/>
        <v>-28</v>
      </c>
      <c r="C62" s="14">
        <v>-1.4346029234400533E-2</v>
      </c>
      <c r="D62" s="14">
        <v>-2.6082377043410661E-2</v>
      </c>
      <c r="E62" s="14">
        <v>-2.9489247717720029E-2</v>
      </c>
      <c r="F62" s="14"/>
      <c r="G62" s="14"/>
      <c r="H62" s="14"/>
      <c r="I62" s="14"/>
      <c r="J62" s="14">
        <v>2.6474711866007975E-2</v>
      </c>
      <c r="K62" s="14"/>
      <c r="L62" s="14"/>
      <c r="M62" s="14"/>
      <c r="N62" s="14"/>
      <c r="O62" s="14">
        <v>-3.9341543668326099E-3</v>
      </c>
      <c r="P62" s="14"/>
      <c r="Q62" s="14"/>
      <c r="R62" s="14"/>
      <c r="S62" s="14"/>
      <c r="T62" s="14">
        <v>-9.9240915414261516E-3</v>
      </c>
      <c r="U62" s="14"/>
      <c r="V62" s="14"/>
      <c r="W62" s="14"/>
      <c r="X62" s="14"/>
      <c r="Y62" s="14">
        <v>-1.0923609593967591E-2</v>
      </c>
      <c r="Z62" s="14"/>
      <c r="AA62" s="14"/>
      <c r="AB62" s="14"/>
      <c r="AC62" s="14"/>
      <c r="AD62" s="14">
        <v>2.128190173365783E-3</v>
      </c>
      <c r="AE62" s="14"/>
      <c r="AF62" s="14"/>
      <c r="AG62" s="14"/>
      <c r="AH62" s="14"/>
      <c r="AI62" s="14">
        <v>3.5963142432319534E-3</v>
      </c>
      <c r="AJ62" s="14"/>
      <c r="AK62" s="14"/>
      <c r="AL62" s="14"/>
      <c r="AM62" s="14"/>
      <c r="AN62" s="14">
        <v>-1.5209404047830574E-2</v>
      </c>
      <c r="AO62" s="14"/>
      <c r="AP62" s="14"/>
      <c r="AQ62" s="14"/>
      <c r="AR62" s="14"/>
      <c r="AS62" s="14">
        <v>2.0472482548840841E-2</v>
      </c>
      <c r="AT62" s="14"/>
      <c r="AU62" s="14"/>
      <c r="AV62" s="14"/>
      <c r="AW62" s="14"/>
      <c r="AX62" s="14">
        <v>-2.7954216158368739E-2</v>
      </c>
      <c r="AY62" s="14"/>
      <c r="AZ62" s="14"/>
      <c r="BA62" s="14"/>
      <c r="BB62" s="14"/>
      <c r="BC62" s="14">
        <v>2.1401111206891227E-2</v>
      </c>
      <c r="BD62" s="14"/>
      <c r="BE62" s="14"/>
      <c r="BF62" s="14"/>
      <c r="BG62" s="14"/>
      <c r="BH62" s="14">
        <v>1.0943264653837019E-2</v>
      </c>
      <c r="BI62" s="14"/>
      <c r="BJ62" s="14"/>
      <c r="BK62" s="14"/>
      <c r="BL62" s="14"/>
      <c r="BM62" s="14">
        <v>-5.032158200572334E-3</v>
      </c>
      <c r="BN62" s="14"/>
      <c r="BO62" s="14"/>
      <c r="BP62" s="14"/>
      <c r="BQ62" s="14"/>
      <c r="BR62" s="14">
        <v>1.140952515577651E-2</v>
      </c>
      <c r="BS62" s="14"/>
      <c r="BT62" s="14"/>
      <c r="BU62" s="14"/>
      <c r="BV62" s="14"/>
      <c r="BW62" s="14">
        <v>-3.698755419562863E-2</v>
      </c>
      <c r="BX62" s="14"/>
      <c r="BY62" s="14"/>
      <c r="BZ62" s="14"/>
      <c r="CA62" s="14"/>
      <c r="CB62" s="14">
        <v>-1.6344507408432363E-3</v>
      </c>
      <c r="CC62" s="14"/>
      <c r="CD62" s="14"/>
      <c r="CE62" s="14"/>
      <c r="CF62" s="14"/>
      <c r="CG62" s="14">
        <v>-2.9875256132281085E-3</v>
      </c>
      <c r="CH62" s="14"/>
      <c r="CI62" s="14"/>
      <c r="CJ62" s="14"/>
      <c r="CK62" s="14"/>
      <c r="CL62" s="14">
        <v>2.1494998406442062E-3</v>
      </c>
      <c r="CM62" s="14"/>
      <c r="CN62" s="14"/>
      <c r="CO62" s="14"/>
      <c r="CP62" s="14"/>
      <c r="CQ62" s="14">
        <v>8.3072645759796546E-3</v>
      </c>
      <c r="CR62" s="14"/>
      <c r="CS62" s="14"/>
      <c r="CT62" s="14"/>
      <c r="CU62" s="14"/>
      <c r="CV62" s="14">
        <v>-2.0980342895992408E-3</v>
      </c>
      <c r="CW62" s="14"/>
      <c r="CX62" s="14"/>
      <c r="CY62" s="14"/>
      <c r="CZ62" s="14"/>
      <c r="DA62" s="14">
        <v>-1.7929159874210031E-2</v>
      </c>
      <c r="DB62" s="14"/>
      <c r="DC62" s="14"/>
      <c r="DD62" s="14"/>
      <c r="DE62" s="14"/>
      <c r="DF62" s="14">
        <v>3.75942723189494E-2</v>
      </c>
      <c r="DG62" s="14"/>
      <c r="DH62" s="14"/>
      <c r="DI62" s="14"/>
      <c r="DJ62" s="14"/>
      <c r="DK62" s="14">
        <v>1.1356722776561571E-3</v>
      </c>
      <c r="DL62" s="14"/>
      <c r="DM62" s="14"/>
      <c r="DN62" s="14"/>
      <c r="DO62" s="14"/>
      <c r="DP62" s="14">
        <v>1.2546000123803589E-3</v>
      </c>
      <c r="DQ62" s="14"/>
      <c r="DR62" s="14"/>
      <c r="DS62" s="14"/>
      <c r="DT62" s="14"/>
      <c r="DU62" s="14">
        <v>1.7699568563111046E-2</v>
      </c>
      <c r="DV62" s="14"/>
      <c r="DW62" s="14"/>
      <c r="DX62" s="14"/>
      <c r="DY62" s="14"/>
      <c r="DZ62" s="14">
        <v>1.2615566419441747E-2</v>
      </c>
      <c r="EA62" s="14"/>
      <c r="EB62" s="14"/>
      <c r="EC62" s="14"/>
      <c r="ED62" s="14"/>
      <c r="EE62" s="14">
        <v>-2.7464372888275107E-2</v>
      </c>
      <c r="EF62" s="14"/>
      <c r="EG62" s="14"/>
      <c r="EH62" s="14"/>
      <c r="EI62" s="14"/>
      <c r="EJ62" s="14">
        <v>-7.6987674731662063E-3</v>
      </c>
      <c r="EK62" s="14"/>
      <c r="EL62" s="14"/>
      <c r="EM62" s="14"/>
      <c r="EN62" s="14"/>
      <c r="EO62" s="14">
        <v>-1.2475524534226868E-3</v>
      </c>
      <c r="EP62" s="14"/>
      <c r="EQ62" s="14"/>
      <c r="ER62" s="14"/>
      <c r="ES62" s="14"/>
      <c r="ET62" s="14">
        <v>6.9058840228250224E-3</v>
      </c>
      <c r="EU62" s="14"/>
      <c r="EV62" s="14"/>
      <c r="EW62" s="14"/>
      <c r="EX62" s="14"/>
      <c r="EY62" s="14">
        <v>5.9288810550767387E-3</v>
      </c>
      <c r="EZ62" s="14"/>
      <c r="FA62" s="14"/>
      <c r="FB62" s="14"/>
      <c r="FC62" s="14"/>
      <c r="FD62" s="14">
        <v>8.1301331143242388E-3</v>
      </c>
      <c r="FE62" s="14"/>
      <c r="FF62" s="14"/>
      <c r="FG62" s="14"/>
      <c r="FH62" s="14"/>
      <c r="FI62" s="14">
        <v>-2.8037561575490484E-2</v>
      </c>
      <c r="FJ62" s="14"/>
      <c r="FK62" s="14"/>
      <c r="FL62" s="14"/>
      <c r="FM62" s="14"/>
      <c r="FN62" s="14">
        <v>-4.3244260857220669E-2</v>
      </c>
      <c r="FO62" s="14"/>
      <c r="FP62" s="14"/>
      <c r="FQ62" s="14"/>
      <c r="FR62" s="14"/>
      <c r="FS62" s="14">
        <v>-5.1799446608532626E-2</v>
      </c>
      <c r="FT62" s="14"/>
      <c r="FU62" s="14"/>
      <c r="FV62" s="14"/>
      <c r="FW62" s="14"/>
      <c r="FX62" s="14">
        <v>-5.7381127070596172E-2</v>
      </c>
      <c r="FY62" s="14"/>
      <c r="FZ62" s="14"/>
      <c r="GA62" s="14"/>
      <c r="GB62" s="14"/>
      <c r="GC62" s="14">
        <v>-1.3780483470548924E-2</v>
      </c>
      <c r="GD62" s="14"/>
      <c r="GE62" s="14"/>
      <c r="GF62" s="14"/>
      <c r="GG62" s="14"/>
      <c r="GH62" s="14">
        <v>3.8666034315730517E-3</v>
      </c>
      <c r="GI62" s="14"/>
      <c r="GJ62" s="14"/>
      <c r="GK62" s="14"/>
      <c r="GL62" s="14"/>
      <c r="GM62" s="14">
        <v>2.9598655656780905E-2</v>
      </c>
      <c r="GN62" s="14"/>
      <c r="GO62" s="14"/>
      <c r="GP62" s="14"/>
      <c r="GQ62" s="14"/>
      <c r="GR62" s="14">
        <v>1.6088189524910801E-3</v>
      </c>
      <c r="GS62" s="14"/>
      <c r="GT62" s="14"/>
      <c r="GU62" s="14"/>
      <c r="GV62" s="14"/>
      <c r="GW62" s="14">
        <v>-1.6837509809780316E-2</v>
      </c>
      <c r="GX62" s="14"/>
      <c r="GY62" s="14"/>
      <c r="GZ62" s="14"/>
      <c r="HA62" s="14"/>
      <c r="HB62" s="14">
        <v>6.4851954692690481E-3</v>
      </c>
      <c r="HC62" s="14"/>
      <c r="HD62" s="14"/>
      <c r="HE62" s="14"/>
      <c r="HF62" s="14"/>
      <c r="HG62" s="14">
        <v>2.194150204491012E-3</v>
      </c>
      <c r="HH62" s="14"/>
      <c r="HI62" s="14"/>
      <c r="HJ62" s="14"/>
      <c r="HK62" s="14"/>
      <c r="HL62" s="14">
        <v>2.9853036004861108E-2</v>
      </c>
      <c r="HM62" s="14"/>
      <c r="HN62" s="14"/>
      <c r="HO62" s="14"/>
      <c r="HP62" s="14"/>
      <c r="HQ62" s="14">
        <v>2.7186641641972341E-2</v>
      </c>
      <c r="HR62" s="14"/>
      <c r="HS62" s="14"/>
      <c r="HT62" s="14"/>
      <c r="HU62" s="14"/>
      <c r="HV62" s="14">
        <v>-3.1505941776629381E-2</v>
      </c>
      <c r="HW62" s="14"/>
      <c r="HX62" s="14"/>
      <c r="HY62" s="14"/>
      <c r="HZ62" s="14"/>
      <c r="IA62" s="14">
        <v>1.1824263781711721E-2</v>
      </c>
      <c r="IB62" s="14"/>
      <c r="IC62" s="14"/>
      <c r="ID62" s="14"/>
      <c r="IE62" s="14"/>
      <c r="IF62" s="14">
        <v>6.7097781380625098E-3</v>
      </c>
      <c r="IG62" s="14"/>
      <c r="IH62" s="14"/>
      <c r="II62" s="14"/>
      <c r="IJ62" s="14"/>
      <c r="IK62" s="14">
        <v>6.6810405790312414E-3</v>
      </c>
      <c r="IL62" s="14"/>
      <c r="IM62" s="14"/>
      <c r="IN62" s="14"/>
      <c r="IO62" s="14"/>
      <c r="IP62" s="14">
        <v>-2.6360408282755437E-3</v>
      </c>
      <c r="IQ62" s="14"/>
      <c r="IR62" s="14"/>
      <c r="IS62" s="14"/>
      <c r="IT62" s="14"/>
      <c r="IU62" s="14">
        <v>-2.7680944106976822E-2</v>
      </c>
    </row>
    <row r="63" spans="1:255" x14ac:dyDescent="0.25">
      <c r="A63" s="13">
        <v>44573</v>
      </c>
      <c r="B63" s="9">
        <f t="shared" si="205"/>
        <v>-29</v>
      </c>
      <c r="C63" s="14">
        <v>2.8137920146670695E-3</v>
      </c>
      <c r="D63" s="14">
        <v>3.8413269803831934E-3</v>
      </c>
      <c r="E63" s="14">
        <v>4.669261671646093E-3</v>
      </c>
      <c r="F63" s="14"/>
      <c r="G63" s="14"/>
      <c r="H63" s="14"/>
      <c r="I63" s="14"/>
      <c r="J63" s="14">
        <v>0</v>
      </c>
      <c r="K63" s="14"/>
      <c r="L63" s="14"/>
      <c r="M63" s="14"/>
      <c r="N63" s="14"/>
      <c r="O63" s="14">
        <v>-2.6716540077607325E-3</v>
      </c>
      <c r="P63" s="14"/>
      <c r="Q63" s="14"/>
      <c r="R63" s="14"/>
      <c r="S63" s="14"/>
      <c r="T63" s="14">
        <v>-1.5919530247833855E-2</v>
      </c>
      <c r="U63" s="14"/>
      <c r="V63" s="14"/>
      <c r="W63" s="14"/>
      <c r="X63" s="14"/>
      <c r="Y63" s="14">
        <v>3.0586521703192034E-2</v>
      </c>
      <c r="Z63" s="14"/>
      <c r="AA63" s="14"/>
      <c r="AB63" s="14"/>
      <c r="AC63" s="14"/>
      <c r="AD63" s="14">
        <v>8.2514353062469493E-3</v>
      </c>
      <c r="AE63" s="14"/>
      <c r="AF63" s="14"/>
      <c r="AG63" s="14"/>
      <c r="AH63" s="14"/>
      <c r="AI63" s="14">
        <v>2.300518960326163E-2</v>
      </c>
      <c r="AJ63" s="14"/>
      <c r="AK63" s="14"/>
      <c r="AL63" s="14"/>
      <c r="AM63" s="14"/>
      <c r="AN63" s="14">
        <v>8.7171118693886804E-3</v>
      </c>
      <c r="AO63" s="14"/>
      <c r="AP63" s="14"/>
      <c r="AQ63" s="14"/>
      <c r="AR63" s="14"/>
      <c r="AS63" s="14">
        <v>1.1077301012612917E-2</v>
      </c>
      <c r="AT63" s="14"/>
      <c r="AU63" s="14"/>
      <c r="AV63" s="14"/>
      <c r="AW63" s="14"/>
      <c r="AX63" s="14">
        <v>-1.0722026810314728E-2</v>
      </c>
      <c r="AY63" s="14"/>
      <c r="AZ63" s="14"/>
      <c r="BA63" s="14"/>
      <c r="BB63" s="14"/>
      <c r="BC63" s="14">
        <v>5.2941385197885832E-3</v>
      </c>
      <c r="BD63" s="14"/>
      <c r="BE63" s="14"/>
      <c r="BF63" s="14"/>
      <c r="BG63" s="14"/>
      <c r="BH63" s="14">
        <v>-1.1363726572975963E-2</v>
      </c>
      <c r="BI63" s="14"/>
      <c r="BJ63" s="14"/>
      <c r="BK63" s="14"/>
      <c r="BL63" s="14"/>
      <c r="BM63" s="14">
        <v>3.0937408001967303E-3</v>
      </c>
      <c r="BN63" s="14"/>
      <c r="BO63" s="14"/>
      <c r="BP63" s="14"/>
      <c r="BQ63" s="14"/>
      <c r="BR63" s="14">
        <v>1.3508616928435344E-3</v>
      </c>
      <c r="BS63" s="14"/>
      <c r="BT63" s="14"/>
      <c r="BU63" s="14"/>
      <c r="BV63" s="14"/>
      <c r="BW63" s="14">
        <v>-1.0270995612340012E-2</v>
      </c>
      <c r="BX63" s="14"/>
      <c r="BY63" s="14"/>
      <c r="BZ63" s="14"/>
      <c r="CA63" s="14"/>
      <c r="CB63" s="14">
        <v>2.1815688558174416E-2</v>
      </c>
      <c r="CC63" s="14"/>
      <c r="CD63" s="14"/>
      <c r="CE63" s="14"/>
      <c r="CF63" s="14"/>
      <c r="CG63" s="14">
        <v>4.4846420906949052E-3</v>
      </c>
      <c r="CH63" s="14"/>
      <c r="CI63" s="14"/>
      <c r="CJ63" s="14"/>
      <c r="CK63" s="14"/>
      <c r="CL63" s="14">
        <v>4.4110932764272904E-3</v>
      </c>
      <c r="CM63" s="14"/>
      <c r="CN63" s="14"/>
      <c r="CO63" s="14"/>
      <c r="CP63" s="14"/>
      <c r="CQ63" s="14">
        <v>-2.9226521951338067E-3</v>
      </c>
      <c r="CR63" s="14"/>
      <c r="CS63" s="14"/>
      <c r="CT63" s="14"/>
      <c r="CU63" s="14"/>
      <c r="CV63" s="14">
        <v>3.4115570414151135E-3</v>
      </c>
      <c r="CW63" s="14"/>
      <c r="CX63" s="14"/>
      <c r="CY63" s="14"/>
      <c r="CZ63" s="14"/>
      <c r="DA63" s="14">
        <v>1.1577643660669941E-2</v>
      </c>
      <c r="DB63" s="14"/>
      <c r="DC63" s="14"/>
      <c r="DD63" s="14"/>
      <c r="DE63" s="14"/>
      <c r="DF63" s="14">
        <v>-7.2972068869511693E-3</v>
      </c>
      <c r="DG63" s="14"/>
      <c r="DH63" s="14"/>
      <c r="DI63" s="14"/>
      <c r="DJ63" s="14"/>
      <c r="DK63" s="14">
        <v>1.6680663638863928E-3</v>
      </c>
      <c r="DL63" s="14"/>
      <c r="DM63" s="14"/>
      <c r="DN63" s="14"/>
      <c r="DO63" s="14"/>
      <c r="DP63" s="14">
        <v>-3.2119304522726405E-2</v>
      </c>
      <c r="DQ63" s="14"/>
      <c r="DR63" s="14"/>
      <c r="DS63" s="14"/>
      <c r="DT63" s="14"/>
      <c r="DU63" s="14">
        <v>7.3153494415310483E-3</v>
      </c>
      <c r="DV63" s="14"/>
      <c r="DW63" s="14"/>
      <c r="DX63" s="14"/>
      <c r="DY63" s="14"/>
      <c r="DZ63" s="14">
        <v>-2.2664222209866814E-4</v>
      </c>
      <c r="EA63" s="14"/>
      <c r="EB63" s="14"/>
      <c r="EC63" s="14"/>
      <c r="ED63" s="14"/>
      <c r="EE63" s="14">
        <v>-1.1756322067285017E-2</v>
      </c>
      <c r="EF63" s="14"/>
      <c r="EG63" s="14"/>
      <c r="EH63" s="14"/>
      <c r="EI63" s="14"/>
      <c r="EJ63" s="14">
        <v>1.6670815327673172E-4</v>
      </c>
      <c r="EK63" s="14"/>
      <c r="EL63" s="14"/>
      <c r="EM63" s="14"/>
      <c r="EN63" s="14"/>
      <c r="EO63" s="14">
        <v>5.6559370005997821E-3</v>
      </c>
      <c r="EP63" s="14"/>
      <c r="EQ63" s="14"/>
      <c r="ER63" s="14"/>
      <c r="ES63" s="14"/>
      <c r="ET63" s="14">
        <v>-3.0084947332732598E-3</v>
      </c>
      <c r="EU63" s="14"/>
      <c r="EV63" s="14"/>
      <c r="EW63" s="14"/>
      <c r="EX63" s="14"/>
      <c r="EY63" s="14">
        <v>1.4877290344556078E-3</v>
      </c>
      <c r="EZ63" s="14"/>
      <c r="FA63" s="14"/>
      <c r="FB63" s="14"/>
      <c r="FC63" s="14"/>
      <c r="FD63" s="14">
        <v>1.3274533476070501E-2</v>
      </c>
      <c r="FE63" s="14"/>
      <c r="FF63" s="14"/>
      <c r="FG63" s="14"/>
      <c r="FH63" s="14"/>
      <c r="FI63" s="14">
        <v>1.3607879635109298E-2</v>
      </c>
      <c r="FJ63" s="14"/>
      <c r="FK63" s="14"/>
      <c r="FL63" s="14"/>
      <c r="FM63" s="14"/>
      <c r="FN63" s="14">
        <v>1.0390864994515499E-2</v>
      </c>
      <c r="FO63" s="14"/>
      <c r="FP63" s="14"/>
      <c r="FQ63" s="14"/>
      <c r="FR63" s="14"/>
      <c r="FS63" s="14">
        <v>7.2376029107834973E-3</v>
      </c>
      <c r="FT63" s="14"/>
      <c r="FU63" s="14"/>
      <c r="FV63" s="14"/>
      <c r="FW63" s="14"/>
      <c r="FX63" s="14">
        <v>2.82069237823671E-2</v>
      </c>
      <c r="FY63" s="14"/>
      <c r="FZ63" s="14"/>
      <c r="GA63" s="14"/>
      <c r="GB63" s="14"/>
      <c r="GC63" s="14">
        <v>8.199123312519041E-3</v>
      </c>
      <c r="GD63" s="14"/>
      <c r="GE63" s="14"/>
      <c r="GF63" s="14"/>
      <c r="GG63" s="14"/>
      <c r="GH63" s="14">
        <v>-7.7183138081026639E-3</v>
      </c>
      <c r="GI63" s="14"/>
      <c r="GJ63" s="14"/>
      <c r="GK63" s="14"/>
      <c r="GL63" s="14"/>
      <c r="GM63" s="14">
        <v>1.7305181010584582E-3</v>
      </c>
      <c r="GN63" s="14"/>
      <c r="GO63" s="14"/>
      <c r="GP63" s="14"/>
      <c r="GQ63" s="14"/>
      <c r="GR63" s="14">
        <v>-1.0919995725114601E-3</v>
      </c>
      <c r="GS63" s="14"/>
      <c r="GT63" s="14"/>
      <c r="GU63" s="14"/>
      <c r="GV63" s="14"/>
      <c r="GW63" s="14">
        <v>4.2867734612247188E-3</v>
      </c>
      <c r="GX63" s="14"/>
      <c r="GY63" s="14"/>
      <c r="GZ63" s="14"/>
      <c r="HA63" s="14"/>
      <c r="HB63" s="14">
        <v>4.4460338708315868E-3</v>
      </c>
      <c r="HC63" s="14"/>
      <c r="HD63" s="14"/>
      <c r="HE63" s="14"/>
      <c r="HF63" s="14"/>
      <c r="HG63" s="14">
        <v>-2.134855914983655E-3</v>
      </c>
      <c r="HH63" s="14"/>
      <c r="HI63" s="14"/>
      <c r="HJ63" s="14"/>
      <c r="HK63" s="14"/>
      <c r="HL63" s="14">
        <v>-2.0354268124759479E-2</v>
      </c>
      <c r="HM63" s="14"/>
      <c r="HN63" s="14"/>
      <c r="HO63" s="14"/>
      <c r="HP63" s="14"/>
      <c r="HQ63" s="14">
        <v>1.7345728117040046E-2</v>
      </c>
      <c r="HR63" s="14"/>
      <c r="HS63" s="14"/>
      <c r="HT63" s="14"/>
      <c r="HU63" s="14"/>
      <c r="HV63" s="14">
        <v>-1.3233237226658971E-2</v>
      </c>
      <c r="HW63" s="14"/>
      <c r="HX63" s="14"/>
      <c r="HY63" s="14"/>
      <c r="HZ63" s="14"/>
      <c r="IA63" s="14">
        <v>-1.7285660131723451E-3</v>
      </c>
      <c r="IB63" s="14"/>
      <c r="IC63" s="14"/>
      <c r="ID63" s="14"/>
      <c r="IE63" s="14"/>
      <c r="IF63" s="14">
        <v>-3.11197117827417E-3</v>
      </c>
      <c r="IG63" s="14"/>
      <c r="IH63" s="14"/>
      <c r="II63" s="14"/>
      <c r="IJ63" s="14"/>
      <c r="IK63" s="14">
        <v>-9.0154780509539081E-3</v>
      </c>
      <c r="IL63" s="14"/>
      <c r="IM63" s="14"/>
      <c r="IN63" s="14"/>
      <c r="IO63" s="14"/>
      <c r="IP63" s="14">
        <v>-1.1624085157654892E-2</v>
      </c>
      <c r="IQ63" s="14"/>
      <c r="IR63" s="14"/>
      <c r="IS63" s="14"/>
      <c r="IT63" s="14"/>
      <c r="IU63" s="14">
        <v>4.6965563889466237E-5</v>
      </c>
    </row>
    <row r="64" spans="1:255" x14ac:dyDescent="0.25">
      <c r="A64" s="13">
        <v>44572</v>
      </c>
      <c r="B64" s="9">
        <f t="shared" si="205"/>
        <v>-30</v>
      </c>
      <c r="C64" s="14">
        <v>9.1182864523993729E-3</v>
      </c>
      <c r="D64" s="14">
        <v>1.4602994279167123E-2</v>
      </c>
      <c r="E64" s="14">
        <v>7.6914663961089938E-3</v>
      </c>
      <c r="F64" s="14"/>
      <c r="G64" s="14"/>
      <c r="H64" s="14"/>
      <c r="I64" s="14"/>
      <c r="J64" s="14">
        <v>2.8441053477316638E-2</v>
      </c>
      <c r="K64" s="14"/>
      <c r="L64" s="14"/>
      <c r="M64" s="14"/>
      <c r="N64" s="14"/>
      <c r="O64" s="14">
        <v>8.687292951865478E-3</v>
      </c>
      <c r="P64" s="14"/>
      <c r="Q64" s="14"/>
      <c r="R64" s="14"/>
      <c r="S64" s="14"/>
      <c r="T64" s="14">
        <v>4.250015974986672E-2</v>
      </c>
      <c r="U64" s="14"/>
      <c r="V64" s="14"/>
      <c r="W64" s="14"/>
      <c r="X64" s="14"/>
      <c r="Y64" s="14">
        <v>6.1420514814467572E-2</v>
      </c>
      <c r="Z64" s="14"/>
      <c r="AA64" s="14"/>
      <c r="AB64" s="14"/>
      <c r="AC64" s="14"/>
      <c r="AD64" s="14">
        <v>1.7022142089324552E-2</v>
      </c>
      <c r="AE64" s="14"/>
      <c r="AF64" s="14"/>
      <c r="AG64" s="14"/>
      <c r="AH64" s="14"/>
      <c r="AI64" s="14">
        <v>2.3075296376281966E-2</v>
      </c>
      <c r="AJ64" s="14"/>
      <c r="AK64" s="14"/>
      <c r="AL64" s="14"/>
      <c r="AM64" s="14"/>
      <c r="AN64" s="14">
        <v>4.1961003666603248E-3</v>
      </c>
      <c r="AO64" s="14"/>
      <c r="AP64" s="14"/>
      <c r="AQ64" s="14"/>
      <c r="AR64" s="14"/>
      <c r="AS64" s="14">
        <v>-7.6542073254028944E-3</v>
      </c>
      <c r="AT64" s="14"/>
      <c r="AU64" s="14"/>
      <c r="AV64" s="14"/>
      <c r="AW64" s="14"/>
      <c r="AX64" s="14">
        <v>5.2885295416228127E-2</v>
      </c>
      <c r="AY64" s="14"/>
      <c r="AZ64" s="14"/>
      <c r="BA64" s="14"/>
      <c r="BB64" s="14"/>
      <c r="BC64" s="14">
        <v>1.7128411981375986E-4</v>
      </c>
      <c r="BD64" s="14"/>
      <c r="BE64" s="14"/>
      <c r="BF64" s="14"/>
      <c r="BG64" s="14"/>
      <c r="BH64" s="14">
        <v>1.8148174146990646E-3</v>
      </c>
      <c r="BI64" s="14"/>
      <c r="BJ64" s="14"/>
      <c r="BK64" s="14"/>
      <c r="BL64" s="14"/>
      <c r="BM64" s="14">
        <v>7.6649431979245496E-3</v>
      </c>
      <c r="BN64" s="14"/>
      <c r="BO64" s="14"/>
      <c r="BP64" s="14"/>
      <c r="BQ64" s="14"/>
      <c r="BR64" s="14">
        <v>1.3267736166557322E-2</v>
      </c>
      <c r="BS64" s="14"/>
      <c r="BT64" s="14"/>
      <c r="BU64" s="14"/>
      <c r="BV64" s="14"/>
      <c r="BW64" s="14">
        <v>-1.2257214897299929E-2</v>
      </c>
      <c r="BX64" s="14"/>
      <c r="BY64" s="14"/>
      <c r="BZ64" s="14"/>
      <c r="CA64" s="14"/>
      <c r="CB64" s="14">
        <v>8.0196513798094712E-3</v>
      </c>
      <c r="CC64" s="14"/>
      <c r="CD64" s="14"/>
      <c r="CE64" s="14"/>
      <c r="CF64" s="14"/>
      <c r="CG64" s="14">
        <v>1.8281065511879704E-2</v>
      </c>
      <c r="CH64" s="14"/>
      <c r="CI64" s="14"/>
      <c r="CJ64" s="14"/>
      <c r="CK64" s="14"/>
      <c r="CL64" s="14">
        <v>2.355859420936509E-2</v>
      </c>
      <c r="CM64" s="14"/>
      <c r="CN64" s="14"/>
      <c r="CO64" s="14"/>
      <c r="CP64" s="14"/>
      <c r="CQ64" s="14">
        <v>-3.4959667327691627E-3</v>
      </c>
      <c r="CR64" s="14"/>
      <c r="CS64" s="14"/>
      <c r="CT64" s="14"/>
      <c r="CU64" s="14"/>
      <c r="CV64" s="14">
        <v>1.1634251930717689E-2</v>
      </c>
      <c r="CW64" s="14"/>
      <c r="CX64" s="14"/>
      <c r="CY64" s="14"/>
      <c r="CZ64" s="14"/>
      <c r="DA64" s="14">
        <v>1.0362911905866547E-2</v>
      </c>
      <c r="DB64" s="14"/>
      <c r="DC64" s="14"/>
      <c r="DD64" s="14"/>
      <c r="DE64" s="14"/>
      <c r="DF64" s="14">
        <v>2.9513978417672511E-2</v>
      </c>
      <c r="DG64" s="14"/>
      <c r="DH64" s="14"/>
      <c r="DI64" s="14"/>
      <c r="DJ64" s="14"/>
      <c r="DK64" s="14">
        <v>1.3214840861789364E-2</v>
      </c>
      <c r="DL64" s="14"/>
      <c r="DM64" s="14"/>
      <c r="DN64" s="14"/>
      <c r="DO64" s="14"/>
      <c r="DP64" s="14">
        <v>9.6731684910481563E-3</v>
      </c>
      <c r="DQ64" s="14"/>
      <c r="DR64" s="14"/>
      <c r="DS64" s="14"/>
      <c r="DT64" s="14"/>
      <c r="DU64" s="14">
        <v>5.2375857167407017E-2</v>
      </c>
      <c r="DV64" s="14"/>
      <c r="DW64" s="14"/>
      <c r="DX64" s="14"/>
      <c r="DY64" s="14"/>
      <c r="DZ64" s="14">
        <v>1.783717054705037E-2</v>
      </c>
      <c r="EA64" s="14"/>
      <c r="EB64" s="14"/>
      <c r="EC64" s="14"/>
      <c r="ED64" s="14"/>
      <c r="EE64" s="14">
        <v>2.0239220412137864E-2</v>
      </c>
      <c r="EF64" s="14"/>
      <c r="EG64" s="14"/>
      <c r="EH64" s="14"/>
      <c r="EI64" s="14"/>
      <c r="EJ64" s="14">
        <v>1.6476491067251835E-2</v>
      </c>
      <c r="EK64" s="14"/>
      <c r="EL64" s="14"/>
      <c r="EM64" s="14"/>
      <c r="EN64" s="14"/>
      <c r="EO64" s="14">
        <v>1.015490439629211E-3</v>
      </c>
      <c r="EP64" s="14"/>
      <c r="EQ64" s="14"/>
      <c r="ER64" s="14"/>
      <c r="ES64" s="14"/>
      <c r="ET64" s="14">
        <v>-5.9898578360536589E-3</v>
      </c>
      <c r="EU64" s="14"/>
      <c r="EV64" s="14"/>
      <c r="EW64" s="14"/>
      <c r="EX64" s="14"/>
      <c r="EY64" s="14">
        <v>3.3091425826373844E-4</v>
      </c>
      <c r="EZ64" s="14"/>
      <c r="FA64" s="14"/>
      <c r="FB64" s="14"/>
      <c r="FC64" s="14"/>
      <c r="FD64" s="14">
        <v>3.8253422379533365E-3</v>
      </c>
      <c r="FE64" s="14"/>
      <c r="FF64" s="14"/>
      <c r="FG64" s="14"/>
      <c r="FH64" s="14"/>
      <c r="FI64" s="14">
        <v>1.6638434564171176E-2</v>
      </c>
      <c r="FJ64" s="14"/>
      <c r="FK64" s="14"/>
      <c r="FL64" s="14"/>
      <c r="FM64" s="14"/>
      <c r="FN64" s="14">
        <v>2.2567255430755114E-3</v>
      </c>
      <c r="FO64" s="14"/>
      <c r="FP64" s="14"/>
      <c r="FQ64" s="14"/>
      <c r="FR64" s="14"/>
      <c r="FS64" s="14">
        <v>7.2805090434712977E-2</v>
      </c>
      <c r="FT64" s="14"/>
      <c r="FU64" s="14"/>
      <c r="FV64" s="14"/>
      <c r="FW64" s="14"/>
      <c r="FX64" s="14">
        <v>3.2943647769734768E-2</v>
      </c>
      <c r="FY64" s="14"/>
      <c r="FZ64" s="14"/>
      <c r="GA64" s="14"/>
      <c r="GB64" s="14"/>
      <c r="GC64" s="14">
        <v>1.8490804040482148E-2</v>
      </c>
      <c r="GD64" s="14"/>
      <c r="GE64" s="14"/>
      <c r="GF64" s="14"/>
      <c r="GG64" s="14"/>
      <c r="GH64" s="14">
        <v>-2.1864035991675908E-2</v>
      </c>
      <c r="GI64" s="14"/>
      <c r="GJ64" s="14"/>
      <c r="GK64" s="14"/>
      <c r="GL64" s="14"/>
      <c r="GM64" s="14">
        <v>2.1648417641792234E-4</v>
      </c>
      <c r="GN64" s="14"/>
      <c r="GO64" s="14"/>
      <c r="GP64" s="14"/>
      <c r="GQ64" s="14"/>
      <c r="GR64" s="14">
        <v>-4.5943739576097086E-4</v>
      </c>
      <c r="GS64" s="14"/>
      <c r="GT64" s="14"/>
      <c r="GU64" s="14"/>
      <c r="GV64" s="14"/>
      <c r="GW64" s="14">
        <v>8.0701955858054723E-3</v>
      </c>
      <c r="GX64" s="14"/>
      <c r="GY64" s="14"/>
      <c r="GZ64" s="14"/>
      <c r="HA64" s="14"/>
      <c r="HB64" s="14">
        <v>7.0552197684281837E-3</v>
      </c>
      <c r="HC64" s="14"/>
      <c r="HD64" s="14"/>
      <c r="HE64" s="14"/>
      <c r="HF64" s="14"/>
      <c r="HG64" s="14">
        <v>1.5642080820963408E-2</v>
      </c>
      <c r="HH64" s="14"/>
      <c r="HI64" s="14"/>
      <c r="HJ64" s="14"/>
      <c r="HK64" s="14"/>
      <c r="HL64" s="14">
        <v>1.0661122325609847E-2</v>
      </c>
      <c r="HM64" s="14"/>
      <c r="HN64" s="14"/>
      <c r="HO64" s="14"/>
      <c r="HP64" s="14"/>
      <c r="HQ64" s="14">
        <v>1.2358851282526589E-2</v>
      </c>
      <c r="HR64" s="14"/>
      <c r="HS64" s="14"/>
      <c r="HT64" s="14"/>
      <c r="HU64" s="14"/>
      <c r="HV64" s="14">
        <v>8.7689192165035859E-3</v>
      </c>
      <c r="HW64" s="14"/>
      <c r="HX64" s="14"/>
      <c r="HY64" s="14"/>
      <c r="HZ64" s="14"/>
      <c r="IA64" s="14">
        <v>7.1498086281416972E-3</v>
      </c>
      <c r="IB64" s="14"/>
      <c r="IC64" s="14"/>
      <c r="ID64" s="14"/>
      <c r="IE64" s="14"/>
      <c r="IF64" s="14">
        <v>-3.8454127495873439E-3</v>
      </c>
      <c r="IG64" s="14"/>
      <c r="IH64" s="14"/>
      <c r="II64" s="14"/>
      <c r="IJ64" s="14"/>
      <c r="IK64" s="14">
        <v>2.1568400751418259E-2</v>
      </c>
      <c r="IL64" s="14"/>
      <c r="IM64" s="14"/>
      <c r="IN64" s="14"/>
      <c r="IO64" s="14"/>
      <c r="IP64" s="14">
        <v>-2.1203300341290851E-2</v>
      </c>
      <c r="IQ64" s="14"/>
      <c r="IR64" s="14"/>
      <c r="IS64" s="14"/>
      <c r="IT64" s="14"/>
      <c r="IU64" s="14">
        <v>9.4027719169290298E-4</v>
      </c>
    </row>
    <row r="65" spans="1:255" x14ac:dyDescent="0.25">
      <c r="A65" s="13">
        <v>44571</v>
      </c>
      <c r="B65" s="9">
        <f t="shared" si="205"/>
        <v>-31</v>
      </c>
      <c r="C65" s="14">
        <v>-1.4420705375388979E-3</v>
      </c>
      <c r="D65" s="14">
        <v>1.4252912679312141E-3</v>
      </c>
      <c r="E65" s="14">
        <v>2.9195641527505568E-2</v>
      </c>
      <c r="F65" s="14"/>
      <c r="G65" s="14"/>
      <c r="H65" s="14"/>
      <c r="I65" s="14"/>
      <c r="J65" s="14">
        <v>-1.000958931157624E-2</v>
      </c>
      <c r="K65" s="14"/>
      <c r="L65" s="14"/>
      <c r="M65" s="14"/>
      <c r="N65" s="14"/>
      <c r="O65" s="14">
        <v>1.3459985183742466E-2</v>
      </c>
      <c r="P65" s="14"/>
      <c r="Q65" s="14"/>
      <c r="R65" s="14"/>
      <c r="S65" s="14"/>
      <c r="T65" s="14">
        <v>-1.4628657157311584E-2</v>
      </c>
      <c r="U65" s="14"/>
      <c r="V65" s="14"/>
      <c r="W65" s="14"/>
      <c r="X65" s="14"/>
      <c r="Y65" s="14">
        <v>-1.7177105114664172E-2</v>
      </c>
      <c r="Z65" s="14"/>
      <c r="AA65" s="14"/>
      <c r="AB65" s="14"/>
      <c r="AC65" s="14"/>
      <c r="AD65" s="14">
        <v>-9.4237330308961295E-3</v>
      </c>
      <c r="AE65" s="14"/>
      <c r="AF65" s="14"/>
      <c r="AG65" s="14"/>
      <c r="AH65" s="14"/>
      <c r="AI65" s="14">
        <v>7.0989232205215655E-3</v>
      </c>
      <c r="AJ65" s="14"/>
      <c r="AK65" s="14"/>
      <c r="AL65" s="14"/>
      <c r="AM65" s="14"/>
      <c r="AN65" s="14">
        <v>9.2166463286143495E-3</v>
      </c>
      <c r="AO65" s="14"/>
      <c r="AP65" s="14"/>
      <c r="AQ65" s="14"/>
      <c r="AR65" s="14"/>
      <c r="AS65" s="14">
        <v>-1.1439476254854409E-2</v>
      </c>
      <c r="AT65" s="14"/>
      <c r="AU65" s="14"/>
      <c r="AV65" s="14"/>
      <c r="AW65" s="14"/>
      <c r="AX65" s="14">
        <v>-3.2013961420201624E-2</v>
      </c>
      <c r="AY65" s="14"/>
      <c r="AZ65" s="14"/>
      <c r="BA65" s="14"/>
      <c r="BB65" s="14"/>
      <c r="BC65" s="14">
        <v>-1.9335734817187811E-2</v>
      </c>
      <c r="BD65" s="14"/>
      <c r="BE65" s="14"/>
      <c r="BF65" s="14"/>
      <c r="BG65" s="14"/>
      <c r="BH65" s="14">
        <v>3.1904457806793823E-3</v>
      </c>
      <c r="BI65" s="14"/>
      <c r="BJ65" s="14"/>
      <c r="BK65" s="14"/>
      <c r="BL65" s="14"/>
      <c r="BM65" s="14">
        <v>-1.9709650770113211E-2</v>
      </c>
      <c r="BN65" s="14"/>
      <c r="BO65" s="14"/>
      <c r="BP65" s="14"/>
      <c r="BQ65" s="14"/>
      <c r="BR65" s="14">
        <v>-1.1914982631213445E-2</v>
      </c>
      <c r="BS65" s="14"/>
      <c r="BT65" s="14"/>
      <c r="BU65" s="14"/>
      <c r="BV65" s="14"/>
      <c r="BW65" s="14">
        <v>6.0254879970194977E-2</v>
      </c>
      <c r="BX65" s="14"/>
      <c r="BY65" s="14"/>
      <c r="BZ65" s="14"/>
      <c r="CA65" s="14"/>
      <c r="CB65" s="14">
        <v>-8.556057319288303E-3</v>
      </c>
      <c r="CC65" s="14"/>
      <c r="CD65" s="14"/>
      <c r="CE65" s="14"/>
      <c r="CF65" s="14"/>
      <c r="CG65" s="14">
        <v>1.9438966989587592E-3</v>
      </c>
      <c r="CH65" s="14"/>
      <c r="CI65" s="14"/>
      <c r="CJ65" s="14"/>
      <c r="CK65" s="14"/>
      <c r="CL65" s="14">
        <v>-1.9719823956039391E-2</v>
      </c>
      <c r="CM65" s="14"/>
      <c r="CN65" s="14"/>
      <c r="CO65" s="14"/>
      <c r="CP65" s="14"/>
      <c r="CQ65" s="14">
        <v>2.9124376721188809E-3</v>
      </c>
      <c r="CR65" s="14"/>
      <c r="CS65" s="14"/>
      <c r="CT65" s="14"/>
      <c r="CU65" s="14"/>
      <c r="CV65" s="14">
        <v>-9.7923965788955947E-3</v>
      </c>
      <c r="CW65" s="14"/>
      <c r="CX65" s="14"/>
      <c r="CY65" s="14"/>
      <c r="CZ65" s="14"/>
      <c r="DA65" s="14">
        <v>1.1390734163960348E-2</v>
      </c>
      <c r="DB65" s="14"/>
      <c r="DC65" s="14"/>
      <c r="DD65" s="14"/>
      <c r="DE65" s="14"/>
      <c r="DF65" s="14">
        <v>-4.2847602539437729E-2</v>
      </c>
      <c r="DG65" s="14"/>
      <c r="DH65" s="14"/>
      <c r="DI65" s="14"/>
      <c r="DJ65" s="14"/>
      <c r="DK65" s="14">
        <v>-6.896532288269531E-3</v>
      </c>
      <c r="DL65" s="14"/>
      <c r="DM65" s="14"/>
      <c r="DN65" s="14"/>
      <c r="DO65" s="14"/>
      <c r="DP65" s="14">
        <v>4.16730937427415E-3</v>
      </c>
      <c r="DQ65" s="14"/>
      <c r="DR65" s="14"/>
      <c r="DS65" s="14"/>
      <c r="DT65" s="14"/>
      <c r="DU65" s="14">
        <v>-6.5548749656335449E-3</v>
      </c>
      <c r="DV65" s="14"/>
      <c r="DW65" s="14"/>
      <c r="DX65" s="14"/>
      <c r="DY65" s="14"/>
      <c r="DZ65" s="14">
        <v>1.1543170263388228E-3</v>
      </c>
      <c r="EA65" s="14"/>
      <c r="EB65" s="14"/>
      <c r="EC65" s="14"/>
      <c r="ED65" s="14"/>
      <c r="EE65" s="14">
        <v>1.0582730628204142E-2</v>
      </c>
      <c r="EF65" s="14"/>
      <c r="EG65" s="14"/>
      <c r="EH65" s="14"/>
      <c r="EI65" s="14"/>
      <c r="EJ65" s="14">
        <v>-5.2413266695257007E-3</v>
      </c>
      <c r="EK65" s="14"/>
      <c r="EL65" s="14"/>
      <c r="EM65" s="14"/>
      <c r="EN65" s="14"/>
      <c r="EO65" s="14">
        <v>9.5673086019282163E-4</v>
      </c>
      <c r="EP65" s="14"/>
      <c r="EQ65" s="14"/>
      <c r="ER65" s="14"/>
      <c r="ES65" s="14"/>
      <c r="ET65" s="14">
        <v>5.6895628492559958E-3</v>
      </c>
      <c r="EU65" s="14"/>
      <c r="EV65" s="14"/>
      <c r="EW65" s="14"/>
      <c r="EX65" s="14"/>
      <c r="EY65" s="14">
        <v>1.6561526202184538E-3</v>
      </c>
      <c r="EZ65" s="14"/>
      <c r="FA65" s="14"/>
      <c r="FB65" s="14"/>
      <c r="FC65" s="14"/>
      <c r="FD65" s="14">
        <v>1.1887655875226309E-2</v>
      </c>
      <c r="FE65" s="14"/>
      <c r="FF65" s="14"/>
      <c r="FG65" s="14"/>
      <c r="FH65" s="14"/>
      <c r="FI65" s="14">
        <v>-2.8904572395441336E-2</v>
      </c>
      <c r="FJ65" s="14"/>
      <c r="FK65" s="14"/>
      <c r="FL65" s="14"/>
      <c r="FM65" s="14"/>
      <c r="FN65" s="14">
        <v>7.3206054308988988E-4</v>
      </c>
      <c r="FO65" s="14"/>
      <c r="FP65" s="14"/>
      <c r="FQ65" s="14"/>
      <c r="FR65" s="14"/>
      <c r="FS65" s="14">
        <v>-2.0619329017218739E-2</v>
      </c>
      <c r="FT65" s="14"/>
      <c r="FU65" s="14"/>
      <c r="FV65" s="14"/>
      <c r="FW65" s="14"/>
      <c r="FX65" s="14">
        <v>2.2971064989426297E-2</v>
      </c>
      <c r="FY65" s="14"/>
      <c r="FZ65" s="14"/>
      <c r="GA65" s="14"/>
      <c r="GB65" s="14"/>
      <c r="GC65" s="14">
        <v>3.5499155037866385E-3</v>
      </c>
      <c r="GD65" s="14"/>
      <c r="GE65" s="14"/>
      <c r="GF65" s="14"/>
      <c r="GG65" s="14"/>
      <c r="GH65" s="14">
        <v>4.8155667686492439E-2</v>
      </c>
      <c r="GI65" s="14"/>
      <c r="GJ65" s="14"/>
      <c r="GK65" s="14"/>
      <c r="GL65" s="14"/>
      <c r="GM65" s="14">
        <v>-1.1411444379027171E-2</v>
      </c>
      <c r="GN65" s="14"/>
      <c r="GO65" s="14"/>
      <c r="GP65" s="14"/>
      <c r="GQ65" s="14"/>
      <c r="GR65" s="14">
        <v>5.1684904461771479E-4</v>
      </c>
      <c r="GS65" s="14"/>
      <c r="GT65" s="14"/>
      <c r="GU65" s="14"/>
      <c r="GV65" s="14"/>
      <c r="GW65" s="14">
        <v>-7.6542775189459679E-3</v>
      </c>
      <c r="GX65" s="14"/>
      <c r="GY65" s="14"/>
      <c r="GZ65" s="14"/>
      <c r="HA65" s="14"/>
      <c r="HB65" s="14">
        <v>1.1433274681179299E-2</v>
      </c>
      <c r="HC65" s="14"/>
      <c r="HD65" s="14"/>
      <c r="HE65" s="14"/>
      <c r="HF65" s="14"/>
      <c r="HG65" s="14">
        <v>-9.1046105462510712E-3</v>
      </c>
      <c r="HH65" s="14"/>
      <c r="HI65" s="14"/>
      <c r="HJ65" s="14"/>
      <c r="HK65" s="14"/>
      <c r="HL65" s="14">
        <v>3.2205860136454933E-3</v>
      </c>
      <c r="HM65" s="14"/>
      <c r="HN65" s="14"/>
      <c r="HO65" s="14"/>
      <c r="HP65" s="14"/>
      <c r="HQ65" s="14">
        <v>-6.4179195246347243E-2</v>
      </c>
      <c r="HR65" s="14"/>
      <c r="HS65" s="14"/>
      <c r="HT65" s="14"/>
      <c r="HU65" s="14"/>
      <c r="HV65" s="14">
        <v>-2.0249288737624375E-4</v>
      </c>
      <c r="HW65" s="14"/>
      <c r="HX65" s="14"/>
      <c r="HY65" s="14"/>
      <c r="HZ65" s="14"/>
      <c r="IA65" s="14">
        <v>1.2031273857352415E-2</v>
      </c>
      <c r="IB65" s="14"/>
      <c r="IC65" s="14"/>
      <c r="ID65" s="14"/>
      <c r="IE65" s="14"/>
      <c r="IF65" s="14">
        <v>-1.2549430047952021E-2</v>
      </c>
      <c r="IG65" s="14"/>
      <c r="IH65" s="14"/>
      <c r="II65" s="14"/>
      <c r="IJ65" s="14"/>
      <c r="IK65" s="14">
        <v>-2.0423840307233102E-2</v>
      </c>
      <c r="IL65" s="14"/>
      <c r="IM65" s="14"/>
      <c r="IN65" s="14"/>
      <c r="IO65" s="14"/>
      <c r="IP65" s="14">
        <v>-1.4062203372952355E-2</v>
      </c>
      <c r="IQ65" s="14"/>
      <c r="IR65" s="14"/>
      <c r="IS65" s="14"/>
      <c r="IT65" s="14"/>
      <c r="IU65" s="14">
        <v>7.1279291473533377E-3</v>
      </c>
    </row>
    <row r="66" spans="1:255" x14ac:dyDescent="0.25">
      <c r="A66" s="13">
        <v>44568</v>
      </c>
      <c r="B66" s="9">
        <f t="shared" si="205"/>
        <v>-32</v>
      </c>
      <c r="C66" s="14">
        <v>-4.058441082336512E-3</v>
      </c>
      <c r="D66" s="14">
        <v>-1.1044975005687423E-2</v>
      </c>
      <c r="E66" s="14">
        <v>-6.6743341883673717E-3</v>
      </c>
      <c r="F66" s="14"/>
      <c r="G66" s="14"/>
      <c r="H66" s="14"/>
      <c r="I66" s="14"/>
      <c r="J66" s="14">
        <v>4.6200689623013642E-3</v>
      </c>
      <c r="K66" s="14"/>
      <c r="L66" s="14"/>
      <c r="M66" s="14"/>
      <c r="N66" s="14"/>
      <c r="O66" s="14">
        <v>9.3710412916048896E-3</v>
      </c>
      <c r="P66" s="14"/>
      <c r="Q66" s="14"/>
      <c r="R66" s="14"/>
      <c r="S66" s="14"/>
      <c r="T66" s="14">
        <v>3.4412863564165352E-3</v>
      </c>
      <c r="U66" s="14"/>
      <c r="V66" s="14"/>
      <c r="W66" s="14"/>
      <c r="X66" s="14"/>
      <c r="Y66" s="14">
        <v>-4.3734103386223196E-2</v>
      </c>
      <c r="Z66" s="14"/>
      <c r="AA66" s="14"/>
      <c r="AB66" s="14"/>
      <c r="AC66" s="14"/>
      <c r="AD66" s="14">
        <v>9.3196687738619846E-3</v>
      </c>
      <c r="AE66" s="14"/>
      <c r="AF66" s="14"/>
      <c r="AG66" s="14"/>
      <c r="AH66" s="14"/>
      <c r="AI66" s="14">
        <v>-1.1334230849783146E-2</v>
      </c>
      <c r="AJ66" s="14"/>
      <c r="AK66" s="14"/>
      <c r="AL66" s="14"/>
      <c r="AM66" s="14"/>
      <c r="AN66" s="14">
        <v>-3.1519598914502407E-2</v>
      </c>
      <c r="AO66" s="14"/>
      <c r="AP66" s="14"/>
      <c r="AQ66" s="14"/>
      <c r="AR66" s="14"/>
      <c r="AS66" s="14">
        <v>9.8615569424336524E-3</v>
      </c>
      <c r="AT66" s="14"/>
      <c r="AU66" s="14"/>
      <c r="AV66" s="14"/>
      <c r="AW66" s="14"/>
      <c r="AX66" s="14">
        <v>-7.1623326892381834E-3</v>
      </c>
      <c r="AY66" s="14"/>
      <c r="AZ66" s="14"/>
      <c r="BA66" s="14"/>
      <c r="BB66" s="14"/>
      <c r="BC66" s="14">
        <v>1.5129893539346502E-3</v>
      </c>
      <c r="BD66" s="14"/>
      <c r="BE66" s="14"/>
      <c r="BF66" s="14"/>
      <c r="BG66" s="14"/>
      <c r="BH66" s="14">
        <v>6.0661862234640453E-3</v>
      </c>
      <c r="BI66" s="14"/>
      <c r="BJ66" s="14"/>
      <c r="BK66" s="14"/>
      <c r="BL66" s="14"/>
      <c r="BM66" s="14">
        <v>7.958531266033797E-3</v>
      </c>
      <c r="BN66" s="14"/>
      <c r="BO66" s="14"/>
      <c r="BP66" s="14"/>
      <c r="BQ66" s="14"/>
      <c r="BR66" s="14">
        <v>1.4658465885199711E-2</v>
      </c>
      <c r="BS66" s="14"/>
      <c r="BT66" s="14"/>
      <c r="BU66" s="14"/>
      <c r="BV66" s="14"/>
      <c r="BW66" s="14">
        <v>-1.1084681390155279E-3</v>
      </c>
      <c r="BX66" s="14"/>
      <c r="BY66" s="14"/>
      <c r="BZ66" s="14"/>
      <c r="CA66" s="14"/>
      <c r="CB66" s="14">
        <v>-9.2510741807378238E-3</v>
      </c>
      <c r="CC66" s="14"/>
      <c r="CD66" s="14"/>
      <c r="CE66" s="14"/>
      <c r="CF66" s="14"/>
      <c r="CG66" s="14">
        <v>-6.9252357260335675E-3</v>
      </c>
      <c r="CH66" s="14"/>
      <c r="CI66" s="14"/>
      <c r="CJ66" s="14"/>
      <c r="CK66" s="14"/>
      <c r="CL66" s="14">
        <v>1.4403075791634138E-2</v>
      </c>
      <c r="CM66" s="14"/>
      <c r="CN66" s="14"/>
      <c r="CO66" s="14"/>
      <c r="CP66" s="14"/>
      <c r="CQ66" s="14">
        <v>1.1673988262865369E-3</v>
      </c>
      <c r="CR66" s="14"/>
      <c r="CS66" s="14"/>
      <c r="CT66" s="14"/>
      <c r="CU66" s="14"/>
      <c r="CV66" s="14">
        <v>-9.4365207704029553E-3</v>
      </c>
      <c r="CW66" s="14"/>
      <c r="CX66" s="14"/>
      <c r="CY66" s="14"/>
      <c r="CZ66" s="14"/>
      <c r="DA66" s="14">
        <v>-3.9809383496995504E-3</v>
      </c>
      <c r="DB66" s="14"/>
      <c r="DC66" s="14"/>
      <c r="DD66" s="14"/>
      <c r="DE66" s="14"/>
      <c r="DF66" s="14">
        <v>-2.3992351653256597E-2</v>
      </c>
      <c r="DG66" s="14"/>
      <c r="DH66" s="14"/>
      <c r="DI66" s="14"/>
      <c r="DJ66" s="14"/>
      <c r="DK66" s="14">
        <v>-1.3878066448622817E-2</v>
      </c>
      <c r="DL66" s="14"/>
      <c r="DM66" s="14"/>
      <c r="DN66" s="14"/>
      <c r="DO66" s="14"/>
      <c r="DP66" s="14">
        <v>1.4601913073830684E-3</v>
      </c>
      <c r="DQ66" s="14"/>
      <c r="DR66" s="14"/>
      <c r="DS66" s="14"/>
      <c r="DT66" s="14"/>
      <c r="DU66" s="14">
        <v>1.5882566633139358E-2</v>
      </c>
      <c r="DV66" s="14"/>
      <c r="DW66" s="14"/>
      <c r="DX66" s="14"/>
      <c r="DY66" s="14"/>
      <c r="DZ66" s="14">
        <v>-8.0524643762206142E-3</v>
      </c>
      <c r="EA66" s="14"/>
      <c r="EB66" s="14"/>
      <c r="EC66" s="14"/>
      <c r="ED66" s="14"/>
      <c r="EE66" s="14">
        <v>-2.8075239743258044E-2</v>
      </c>
      <c r="EF66" s="14"/>
      <c r="EG66" s="14"/>
      <c r="EH66" s="14"/>
      <c r="EI66" s="14"/>
      <c r="EJ66" s="14">
        <v>-1.6722797942822533E-2</v>
      </c>
      <c r="EK66" s="14"/>
      <c r="EL66" s="14"/>
      <c r="EM66" s="14"/>
      <c r="EN66" s="14"/>
      <c r="EO66" s="14">
        <v>9.8594002378819007E-3</v>
      </c>
      <c r="EP66" s="14"/>
      <c r="EQ66" s="14"/>
      <c r="ER66" s="14"/>
      <c r="ES66" s="14"/>
      <c r="ET66" s="14">
        <v>9.6560708238890673E-3</v>
      </c>
      <c r="EU66" s="14"/>
      <c r="EV66" s="14"/>
      <c r="EW66" s="14"/>
      <c r="EX66" s="14"/>
      <c r="EY66" s="14">
        <v>-2.3178716687228961E-3</v>
      </c>
      <c r="EZ66" s="14"/>
      <c r="FA66" s="14"/>
      <c r="FB66" s="14"/>
      <c r="FC66" s="14"/>
      <c r="FD66" s="14">
        <v>-1.6031122141577588E-2</v>
      </c>
      <c r="FE66" s="14"/>
      <c r="FF66" s="14"/>
      <c r="FG66" s="14"/>
      <c r="FH66" s="14"/>
      <c r="FI66" s="14">
        <v>-5.943636820469847E-3</v>
      </c>
      <c r="FJ66" s="14"/>
      <c r="FK66" s="14"/>
      <c r="FL66" s="14"/>
      <c r="FM66" s="14"/>
      <c r="FN66" s="14">
        <v>5.096307241394646E-4</v>
      </c>
      <c r="FO66" s="14"/>
      <c r="FP66" s="14"/>
      <c r="FQ66" s="14"/>
      <c r="FR66" s="14"/>
      <c r="FS66" s="14">
        <v>-2.5190224621169158E-2</v>
      </c>
      <c r="FT66" s="14"/>
      <c r="FU66" s="14"/>
      <c r="FV66" s="14"/>
      <c r="FW66" s="14"/>
      <c r="FX66" s="14">
        <v>-2.7829031769490486E-2</v>
      </c>
      <c r="FY66" s="14"/>
      <c r="FZ66" s="14"/>
      <c r="GA66" s="14"/>
      <c r="GB66" s="14"/>
      <c r="GC66" s="14">
        <v>-4.1402847900196089E-3</v>
      </c>
      <c r="GD66" s="14"/>
      <c r="GE66" s="14"/>
      <c r="GF66" s="14"/>
      <c r="GG66" s="14"/>
      <c r="GH66" s="14">
        <v>-7.3728334255387567E-3</v>
      </c>
      <c r="GI66" s="14"/>
      <c r="GJ66" s="14"/>
      <c r="GK66" s="14"/>
      <c r="GL66" s="14"/>
      <c r="GM66" s="14">
        <v>-6.2957468401789989E-3</v>
      </c>
      <c r="GN66" s="14"/>
      <c r="GO66" s="14"/>
      <c r="GP66" s="14"/>
      <c r="GQ66" s="14"/>
      <c r="GR66" s="14">
        <v>1.2645930245339175E-3</v>
      </c>
      <c r="GS66" s="14"/>
      <c r="GT66" s="14"/>
      <c r="GU66" s="14"/>
      <c r="GV66" s="14"/>
      <c r="GW66" s="14">
        <v>-2.354162937009528E-3</v>
      </c>
      <c r="GX66" s="14"/>
      <c r="GY66" s="14"/>
      <c r="GZ66" s="14"/>
      <c r="HA66" s="14"/>
      <c r="HB66" s="14">
        <v>1.7604074058304033E-2</v>
      </c>
      <c r="HC66" s="14"/>
      <c r="HD66" s="14"/>
      <c r="HE66" s="14"/>
      <c r="HF66" s="14"/>
      <c r="HG66" s="14">
        <v>-1.7202495486358837E-2</v>
      </c>
      <c r="HH66" s="14"/>
      <c r="HI66" s="14"/>
      <c r="HJ66" s="14"/>
      <c r="HK66" s="14"/>
      <c r="HL66" s="14">
        <v>-3.2205860136455453E-3</v>
      </c>
      <c r="HM66" s="14"/>
      <c r="HN66" s="14"/>
      <c r="HO66" s="14"/>
      <c r="HP66" s="14"/>
      <c r="HQ66" s="14">
        <v>-3.5982508812374588E-2</v>
      </c>
      <c r="HR66" s="14"/>
      <c r="HS66" s="14"/>
      <c r="HT66" s="14"/>
      <c r="HU66" s="14"/>
      <c r="HV66" s="14">
        <v>-2.9027981994096279E-2</v>
      </c>
      <c r="HW66" s="14"/>
      <c r="HX66" s="14"/>
      <c r="HY66" s="14"/>
      <c r="HZ66" s="14"/>
      <c r="IA66" s="14">
        <v>-1.6154066343924592E-2</v>
      </c>
      <c r="IB66" s="14"/>
      <c r="IC66" s="14"/>
      <c r="ID66" s="14"/>
      <c r="IE66" s="14"/>
      <c r="IF66" s="14">
        <v>-6.580585610248566E-3</v>
      </c>
      <c r="IG66" s="14"/>
      <c r="IH66" s="14"/>
      <c r="II66" s="14"/>
      <c r="IJ66" s="14"/>
      <c r="IK66" s="14">
        <v>-2.9125984328360961E-2</v>
      </c>
      <c r="IL66" s="14"/>
      <c r="IM66" s="14"/>
      <c r="IN66" s="14"/>
      <c r="IO66" s="14"/>
      <c r="IP66" s="14">
        <v>-1.1532739134188041E-2</v>
      </c>
      <c r="IQ66" s="14"/>
      <c r="IR66" s="14"/>
      <c r="IS66" s="14"/>
      <c r="IT66" s="14"/>
      <c r="IU66" s="14">
        <v>-2.9546392884704301E-2</v>
      </c>
    </row>
    <row r="67" spans="1:255" x14ac:dyDescent="0.25">
      <c r="A67" s="13">
        <v>44567</v>
      </c>
      <c r="B67" s="9">
        <f t="shared" si="205"/>
        <v>-33</v>
      </c>
      <c r="C67" s="14">
        <v>-9.6423374018098822E-4</v>
      </c>
      <c r="D67" s="14">
        <v>-4.071340544164346E-4</v>
      </c>
      <c r="E67" s="14">
        <v>-6.0278561403788911E-4</v>
      </c>
      <c r="F67" s="14"/>
      <c r="G67" s="14"/>
      <c r="H67" s="14"/>
      <c r="I67" s="14"/>
      <c r="J67" s="14">
        <v>-7.6609815082198923E-3</v>
      </c>
      <c r="K67" s="14"/>
      <c r="L67" s="14"/>
      <c r="M67" s="14"/>
      <c r="N67" s="14"/>
      <c r="O67" s="14">
        <v>1.3323612402092039E-4</v>
      </c>
      <c r="P67" s="14"/>
      <c r="Q67" s="14"/>
      <c r="R67" s="14"/>
      <c r="S67" s="14"/>
      <c r="T67" s="14">
        <v>-3.7972453995965029E-2</v>
      </c>
      <c r="U67" s="14"/>
      <c r="V67" s="14"/>
      <c r="W67" s="14"/>
      <c r="X67" s="14"/>
      <c r="Y67" s="14">
        <v>-1.9672831216616515E-2</v>
      </c>
      <c r="Z67" s="14"/>
      <c r="AA67" s="14"/>
      <c r="AB67" s="14"/>
      <c r="AC67" s="14"/>
      <c r="AD67" s="14">
        <v>2.2621844057456188E-2</v>
      </c>
      <c r="AE67" s="14"/>
      <c r="AF67" s="14"/>
      <c r="AG67" s="14"/>
      <c r="AH67" s="14"/>
      <c r="AI67" s="14">
        <v>-1.0742725633730318E-2</v>
      </c>
      <c r="AJ67" s="14"/>
      <c r="AK67" s="14"/>
      <c r="AL67" s="14"/>
      <c r="AM67" s="14"/>
      <c r="AN67" s="14">
        <v>2.1347766006119963E-2</v>
      </c>
      <c r="AO67" s="14"/>
      <c r="AP67" s="14"/>
      <c r="AQ67" s="14"/>
      <c r="AR67" s="14"/>
      <c r="AS67" s="14">
        <v>1.014182399248623E-2</v>
      </c>
      <c r="AT67" s="14"/>
      <c r="AU67" s="14"/>
      <c r="AV67" s="14"/>
      <c r="AW67" s="14"/>
      <c r="AX67" s="14">
        <v>-9.8240500666561402E-4</v>
      </c>
      <c r="AY67" s="14"/>
      <c r="AZ67" s="14"/>
      <c r="BA67" s="14"/>
      <c r="BB67" s="14"/>
      <c r="BC67" s="14">
        <v>1.6837598715912327E-3</v>
      </c>
      <c r="BD67" s="14"/>
      <c r="BE67" s="14"/>
      <c r="BF67" s="14"/>
      <c r="BG67" s="14"/>
      <c r="BH67" s="14">
        <v>1.1517872184139225E-2</v>
      </c>
      <c r="BI67" s="14"/>
      <c r="BJ67" s="14"/>
      <c r="BK67" s="14"/>
      <c r="BL67" s="14"/>
      <c r="BM67" s="14">
        <v>1.1806932409705316E-2</v>
      </c>
      <c r="BN67" s="14"/>
      <c r="BO67" s="14"/>
      <c r="BP67" s="14"/>
      <c r="BQ67" s="14"/>
      <c r="BR67" s="14">
        <v>-1.8868998738536579E-3</v>
      </c>
      <c r="BS67" s="14"/>
      <c r="BT67" s="14"/>
      <c r="BU67" s="14"/>
      <c r="BV67" s="14"/>
      <c r="BW67" s="14">
        <v>-2.9831229927849465E-2</v>
      </c>
      <c r="BX67" s="14"/>
      <c r="BY67" s="14"/>
      <c r="BZ67" s="14"/>
      <c r="CA67" s="14"/>
      <c r="CB67" s="14">
        <v>2.3639817015681324E-3</v>
      </c>
      <c r="CC67" s="14"/>
      <c r="CD67" s="14"/>
      <c r="CE67" s="14"/>
      <c r="CF67" s="14"/>
      <c r="CG67" s="14">
        <v>1.9342282206208923E-3</v>
      </c>
      <c r="CH67" s="14"/>
      <c r="CI67" s="14"/>
      <c r="CJ67" s="14"/>
      <c r="CK67" s="14"/>
      <c r="CL67" s="14">
        <v>5.8197455303404966E-3</v>
      </c>
      <c r="CM67" s="14"/>
      <c r="CN67" s="14"/>
      <c r="CO67" s="14"/>
      <c r="CP67" s="14"/>
      <c r="CQ67" s="14">
        <v>-4.5160712768281394E-3</v>
      </c>
      <c r="CR67" s="14"/>
      <c r="CS67" s="14"/>
      <c r="CT67" s="14"/>
      <c r="CU67" s="14"/>
      <c r="CV67" s="14">
        <v>3.9211008725794413E-3</v>
      </c>
      <c r="CW67" s="14"/>
      <c r="CX67" s="14"/>
      <c r="CY67" s="14"/>
      <c r="CZ67" s="14"/>
      <c r="DA67" s="14">
        <v>-7.449627480599606E-4</v>
      </c>
      <c r="DB67" s="14"/>
      <c r="DC67" s="14"/>
      <c r="DD67" s="14"/>
      <c r="DE67" s="14"/>
      <c r="DF67" s="14">
        <v>7.5716636143289134E-3</v>
      </c>
      <c r="DG67" s="14"/>
      <c r="DH67" s="14"/>
      <c r="DI67" s="14"/>
      <c r="DJ67" s="14"/>
      <c r="DK67" s="14">
        <v>-2.0314062630351886E-3</v>
      </c>
      <c r="DL67" s="14"/>
      <c r="DM67" s="14"/>
      <c r="DN67" s="14"/>
      <c r="DO67" s="14"/>
      <c r="DP67" s="14">
        <v>-4.2737563472442335E-3</v>
      </c>
      <c r="DQ67" s="14"/>
      <c r="DR67" s="14"/>
      <c r="DS67" s="14"/>
      <c r="DT67" s="14"/>
      <c r="DU67" s="14">
        <v>1.6932883308011761E-2</v>
      </c>
      <c r="DV67" s="14"/>
      <c r="DW67" s="14"/>
      <c r="DX67" s="14"/>
      <c r="DY67" s="14"/>
      <c r="DZ67" s="14">
        <v>3.6876944053497687E-2</v>
      </c>
      <c r="EA67" s="14"/>
      <c r="EB67" s="14"/>
      <c r="EC67" s="14"/>
      <c r="ED67" s="14"/>
      <c r="EE67" s="14">
        <v>-1.3304961214766478E-2</v>
      </c>
      <c r="EF67" s="14"/>
      <c r="EG67" s="14"/>
      <c r="EH67" s="14"/>
      <c r="EI67" s="14"/>
      <c r="EJ67" s="14">
        <v>1.824165999943643E-2</v>
      </c>
      <c r="EK67" s="14"/>
      <c r="EL67" s="14"/>
      <c r="EM67" s="14"/>
      <c r="EN67" s="14"/>
      <c r="EO67" s="14">
        <v>1.0568002860909496E-2</v>
      </c>
      <c r="EP67" s="14"/>
      <c r="EQ67" s="14"/>
      <c r="ER67" s="14"/>
      <c r="ES67" s="14"/>
      <c r="ET67" s="14">
        <v>4.4063114911448266E-3</v>
      </c>
      <c r="EU67" s="14"/>
      <c r="EV67" s="14"/>
      <c r="EW67" s="14"/>
      <c r="EX67" s="14"/>
      <c r="EY67" s="14">
        <v>-5.2779223490810254E-3</v>
      </c>
      <c r="EZ67" s="14"/>
      <c r="FA67" s="14"/>
      <c r="FB67" s="14"/>
      <c r="FC67" s="14"/>
      <c r="FD67" s="14">
        <v>-1.6716957046370953E-2</v>
      </c>
      <c r="FE67" s="14"/>
      <c r="FF67" s="14"/>
      <c r="FG67" s="14"/>
      <c r="FH67" s="14"/>
      <c r="FI67" s="14">
        <v>-6.4656064398511907E-3</v>
      </c>
      <c r="FJ67" s="14"/>
      <c r="FK67" s="14"/>
      <c r="FL67" s="14"/>
      <c r="FM67" s="14"/>
      <c r="FN67" s="14">
        <v>-7.9332753882367345E-3</v>
      </c>
      <c r="FO67" s="14"/>
      <c r="FP67" s="14"/>
      <c r="FQ67" s="14"/>
      <c r="FR67" s="14"/>
      <c r="FS67" s="14">
        <v>-3.7243660195481376E-3</v>
      </c>
      <c r="FT67" s="14"/>
      <c r="FU67" s="14"/>
      <c r="FV67" s="14"/>
      <c r="FW67" s="14"/>
      <c r="FX67" s="14">
        <v>1.8113840264242998E-2</v>
      </c>
      <c r="FY67" s="14"/>
      <c r="FZ67" s="14"/>
      <c r="GA67" s="14"/>
      <c r="GB67" s="14"/>
      <c r="GC67" s="14">
        <v>1.0442687143435105E-2</v>
      </c>
      <c r="GD67" s="14"/>
      <c r="GE67" s="14"/>
      <c r="GF67" s="14"/>
      <c r="GG67" s="14"/>
      <c r="GH67" s="14">
        <v>9.799343220819501E-4</v>
      </c>
      <c r="GI67" s="14"/>
      <c r="GJ67" s="14"/>
      <c r="GK67" s="14"/>
      <c r="GL67" s="14"/>
      <c r="GM67" s="14">
        <v>9.9418242079690588E-3</v>
      </c>
      <c r="GN67" s="14"/>
      <c r="GO67" s="14"/>
      <c r="GP67" s="14"/>
      <c r="GQ67" s="14"/>
      <c r="GR67" s="14">
        <v>2.3005801539606688E-4</v>
      </c>
      <c r="GS67" s="14"/>
      <c r="GT67" s="14"/>
      <c r="GU67" s="14"/>
      <c r="GV67" s="14"/>
      <c r="GW67" s="14">
        <v>-3.4518500200276391E-3</v>
      </c>
      <c r="GX67" s="14"/>
      <c r="GY67" s="14"/>
      <c r="GZ67" s="14"/>
      <c r="HA67" s="14"/>
      <c r="HB67" s="14">
        <v>1.5101721729663448E-2</v>
      </c>
      <c r="HC67" s="14"/>
      <c r="HD67" s="14"/>
      <c r="HE67" s="14"/>
      <c r="HF67" s="14"/>
      <c r="HG67" s="14">
        <v>-1.4430664579724788E-2</v>
      </c>
      <c r="HH67" s="14"/>
      <c r="HI67" s="14"/>
      <c r="HJ67" s="14"/>
      <c r="HK67" s="14"/>
      <c r="HL67" s="14">
        <v>4.0464775437666918E-2</v>
      </c>
      <c r="HM67" s="14"/>
      <c r="HN67" s="14"/>
      <c r="HO67" s="14"/>
      <c r="HP67" s="14"/>
      <c r="HQ67" s="14">
        <v>1.3893598031279274E-2</v>
      </c>
      <c r="HR67" s="14"/>
      <c r="HS67" s="14"/>
      <c r="HT67" s="14"/>
      <c r="HU67" s="14"/>
      <c r="HV67" s="14">
        <v>-2.4549528924806838E-3</v>
      </c>
      <c r="HW67" s="14"/>
      <c r="HX67" s="14"/>
      <c r="HY67" s="14"/>
      <c r="HZ67" s="14"/>
      <c r="IA67" s="14">
        <v>2.5217903329930021E-2</v>
      </c>
      <c r="IB67" s="14"/>
      <c r="IC67" s="14"/>
      <c r="ID67" s="14"/>
      <c r="IE67" s="14"/>
      <c r="IF67" s="14">
        <v>7.0697737734026827E-3</v>
      </c>
      <c r="IG67" s="14"/>
      <c r="IH67" s="14"/>
      <c r="II67" s="14"/>
      <c r="IJ67" s="14"/>
      <c r="IK67" s="14">
        <v>-8.0530458945035563E-3</v>
      </c>
      <c r="IL67" s="14"/>
      <c r="IM67" s="14"/>
      <c r="IN67" s="14"/>
      <c r="IO67" s="14"/>
      <c r="IP67" s="14">
        <v>1.0277537858645434E-2</v>
      </c>
      <c r="IQ67" s="14"/>
      <c r="IR67" s="14"/>
      <c r="IS67" s="14"/>
      <c r="IT67" s="14"/>
      <c r="IU67" s="14">
        <v>3.9633243216472581E-3</v>
      </c>
    </row>
    <row r="68" spans="1:255" x14ac:dyDescent="0.25">
      <c r="A68" s="13">
        <v>44566</v>
      </c>
      <c r="B68" s="9">
        <f t="shared" si="205"/>
        <v>-34</v>
      </c>
      <c r="C68" s="14">
        <v>-1.9583264304501073E-2</v>
      </c>
      <c r="D68" s="14">
        <v>-3.1698519978495585E-2</v>
      </c>
      <c r="E68" s="14">
        <v>-7.410520938873276E-2</v>
      </c>
      <c r="F68" s="14"/>
      <c r="G68" s="14"/>
      <c r="H68" s="14"/>
      <c r="I68" s="14"/>
      <c r="J68" s="14">
        <v>-6.6249582890117974E-3</v>
      </c>
      <c r="K68" s="14"/>
      <c r="L68" s="14"/>
      <c r="M68" s="14"/>
      <c r="N68" s="14"/>
      <c r="O68" s="14">
        <v>-1.1921183934776973E-2</v>
      </c>
      <c r="P68" s="14"/>
      <c r="Q68" s="14"/>
      <c r="R68" s="14"/>
      <c r="S68" s="14"/>
      <c r="T68" s="14">
        <v>-1.3634132051798115E-2</v>
      </c>
      <c r="U68" s="14"/>
      <c r="V68" s="14"/>
      <c r="W68" s="14"/>
      <c r="X68" s="14"/>
      <c r="Y68" s="14">
        <v>-7.1321138381224725E-2</v>
      </c>
      <c r="Z68" s="14"/>
      <c r="AA68" s="14"/>
      <c r="AB68" s="14"/>
      <c r="AC68" s="14"/>
      <c r="AD68" s="14">
        <v>-5.9416361385760856E-3</v>
      </c>
      <c r="AE68" s="14"/>
      <c r="AF68" s="14"/>
      <c r="AG68" s="14"/>
      <c r="AH68" s="14"/>
      <c r="AI68" s="14">
        <v>-1.3611933827243307E-2</v>
      </c>
      <c r="AJ68" s="14"/>
      <c r="AK68" s="14"/>
      <c r="AL68" s="14"/>
      <c r="AM68" s="14"/>
      <c r="AN68" s="14">
        <v>-2.7311251732614533E-2</v>
      </c>
      <c r="AO68" s="14"/>
      <c r="AP68" s="14"/>
      <c r="AQ68" s="14"/>
      <c r="AR68" s="14"/>
      <c r="AS68" s="14">
        <v>7.6285602208116541E-3</v>
      </c>
      <c r="AT68" s="14"/>
      <c r="AU68" s="14"/>
      <c r="AV68" s="14"/>
      <c r="AW68" s="14"/>
      <c r="AX68" s="14">
        <v>-6.5757193170424014E-2</v>
      </c>
      <c r="AY68" s="14"/>
      <c r="AZ68" s="14"/>
      <c r="BA68" s="14"/>
      <c r="BB68" s="14"/>
      <c r="BC68" s="14">
        <v>-5.2105566903669995E-3</v>
      </c>
      <c r="BD68" s="14"/>
      <c r="BE68" s="14"/>
      <c r="BF68" s="14"/>
      <c r="BG68" s="14"/>
      <c r="BH68" s="14">
        <v>2.0447695982609994E-3</v>
      </c>
      <c r="BI68" s="14"/>
      <c r="BJ68" s="14"/>
      <c r="BK68" s="14"/>
      <c r="BL68" s="14"/>
      <c r="BM68" s="14">
        <v>-1.1806932409705297E-2</v>
      </c>
      <c r="BN68" s="14"/>
      <c r="BO68" s="14"/>
      <c r="BP68" s="14"/>
      <c r="BQ68" s="14"/>
      <c r="BR68" s="14">
        <v>-1.0277728577470049E-3</v>
      </c>
      <c r="BS68" s="14"/>
      <c r="BT68" s="14"/>
      <c r="BU68" s="14"/>
      <c r="BV68" s="14"/>
      <c r="BW68" s="14">
        <v>-1.8114515340605049E-2</v>
      </c>
      <c r="BX68" s="14"/>
      <c r="BY68" s="14"/>
      <c r="BZ68" s="14"/>
      <c r="CA68" s="14"/>
      <c r="CB68" s="14">
        <v>-1.4392190139525765E-2</v>
      </c>
      <c r="CC68" s="14"/>
      <c r="CD68" s="14"/>
      <c r="CE68" s="14"/>
      <c r="CF68" s="14"/>
      <c r="CG68" s="14">
        <v>-2.1344430298129081E-2</v>
      </c>
      <c r="CH68" s="14"/>
      <c r="CI68" s="14"/>
      <c r="CJ68" s="14"/>
      <c r="CK68" s="14"/>
      <c r="CL68" s="14">
        <v>0</v>
      </c>
      <c r="CM68" s="14"/>
      <c r="CN68" s="14"/>
      <c r="CO68" s="14"/>
      <c r="CP68" s="14"/>
      <c r="CQ68" s="14">
        <v>1.3315049972987649E-2</v>
      </c>
      <c r="CR68" s="14"/>
      <c r="CS68" s="14"/>
      <c r="CT68" s="14"/>
      <c r="CU68" s="14"/>
      <c r="CV68" s="14">
        <v>4.462587448083013E-3</v>
      </c>
      <c r="CW68" s="14"/>
      <c r="CX68" s="14"/>
      <c r="CY68" s="14"/>
      <c r="CZ68" s="14"/>
      <c r="DA68" s="14">
        <v>-4.7961830004636379E-2</v>
      </c>
      <c r="DB68" s="14"/>
      <c r="DC68" s="14"/>
      <c r="DD68" s="14"/>
      <c r="DE68" s="14"/>
      <c r="DF68" s="14">
        <v>-1.2409090666614315E-2</v>
      </c>
      <c r="DG68" s="14"/>
      <c r="DH68" s="14"/>
      <c r="DI68" s="14"/>
      <c r="DJ68" s="14"/>
      <c r="DK68" s="14">
        <v>-3.9007194627002002E-3</v>
      </c>
      <c r="DL68" s="14"/>
      <c r="DM68" s="14"/>
      <c r="DN68" s="14"/>
      <c r="DO68" s="14"/>
      <c r="DP68" s="14">
        <v>-2.1958198065997001E-2</v>
      </c>
      <c r="DQ68" s="14"/>
      <c r="DR68" s="14"/>
      <c r="DS68" s="14"/>
      <c r="DT68" s="14"/>
      <c r="DU68" s="14">
        <v>-9.8795506986788482E-3</v>
      </c>
      <c r="DV68" s="14"/>
      <c r="DW68" s="14"/>
      <c r="DX68" s="14"/>
      <c r="DY68" s="14"/>
      <c r="DZ68" s="14">
        <v>5.0054424504978271E-3</v>
      </c>
      <c r="EA68" s="14"/>
      <c r="EB68" s="14"/>
      <c r="EC68" s="14"/>
      <c r="ED68" s="14"/>
      <c r="EE68" s="14">
        <v>-2.9533607549578587E-2</v>
      </c>
      <c r="EF68" s="14"/>
      <c r="EG68" s="14"/>
      <c r="EH68" s="14"/>
      <c r="EI68" s="14"/>
      <c r="EJ68" s="14">
        <v>-2.5512056169926422E-2</v>
      </c>
      <c r="EK68" s="14"/>
      <c r="EL68" s="14"/>
      <c r="EM68" s="14"/>
      <c r="EN68" s="14"/>
      <c r="EO68" s="14">
        <v>-2.4427516841530616E-2</v>
      </c>
      <c r="EP68" s="14"/>
      <c r="EQ68" s="14"/>
      <c r="ER68" s="14"/>
      <c r="ES68" s="14"/>
      <c r="ET68" s="14">
        <v>5.4970457874632785E-3</v>
      </c>
      <c r="EU68" s="14"/>
      <c r="EV68" s="14"/>
      <c r="EW68" s="14"/>
      <c r="EX68" s="14"/>
      <c r="EY68" s="14">
        <v>8.2590491344165969E-3</v>
      </c>
      <c r="EZ68" s="14"/>
      <c r="FA68" s="14"/>
      <c r="FB68" s="14"/>
      <c r="FC68" s="14"/>
      <c r="FD68" s="14">
        <v>-1.951429997261701E-2</v>
      </c>
      <c r="FE68" s="14"/>
      <c r="FF68" s="14"/>
      <c r="FG68" s="14"/>
      <c r="FH68" s="14"/>
      <c r="FI68" s="14">
        <v>-2.4158806091043906E-2</v>
      </c>
      <c r="FJ68" s="14"/>
      <c r="FK68" s="14"/>
      <c r="FL68" s="14"/>
      <c r="FM68" s="14"/>
      <c r="FN68" s="14">
        <v>-3.9144136918262913E-2</v>
      </c>
      <c r="FO68" s="14"/>
      <c r="FP68" s="14"/>
      <c r="FQ68" s="14"/>
      <c r="FR68" s="14"/>
      <c r="FS68" s="14">
        <v>-5.6607558867845138E-2</v>
      </c>
      <c r="FT68" s="14"/>
      <c r="FU68" s="14"/>
      <c r="FV68" s="14"/>
      <c r="FW68" s="14"/>
      <c r="FX68" s="14">
        <v>-7.9442133690004912E-2</v>
      </c>
      <c r="FY68" s="14"/>
      <c r="FZ68" s="14"/>
      <c r="GA68" s="14"/>
      <c r="GB68" s="14"/>
      <c r="GC68" s="14">
        <v>-2.8111222984751862E-2</v>
      </c>
      <c r="GD68" s="14"/>
      <c r="GE68" s="14"/>
      <c r="GF68" s="14"/>
      <c r="GG68" s="14"/>
      <c r="GH68" s="14">
        <v>-1.9589093128930409E-3</v>
      </c>
      <c r="GI68" s="14"/>
      <c r="GJ68" s="14"/>
      <c r="GK68" s="14"/>
      <c r="GL68" s="14"/>
      <c r="GM68" s="14">
        <v>3.659502177232413E-3</v>
      </c>
      <c r="GN68" s="14"/>
      <c r="GO68" s="14"/>
      <c r="GP68" s="14"/>
      <c r="GQ68" s="14"/>
      <c r="GR68" s="14">
        <v>3.4001565187813838E-3</v>
      </c>
      <c r="GS68" s="14"/>
      <c r="GT68" s="14"/>
      <c r="GU68" s="14"/>
      <c r="GV68" s="14"/>
      <c r="GW68" s="14">
        <v>-1.9113126494556505E-2</v>
      </c>
      <c r="GX68" s="14"/>
      <c r="GY68" s="14"/>
      <c r="GZ68" s="14"/>
      <c r="HA68" s="14"/>
      <c r="HB68" s="14">
        <v>-4.056372541729315E-3</v>
      </c>
      <c r="HC68" s="14"/>
      <c r="HD68" s="14"/>
      <c r="HE68" s="14"/>
      <c r="HF68" s="14"/>
      <c r="HG68" s="14">
        <v>1.0745020299883645E-2</v>
      </c>
      <c r="HH68" s="14"/>
      <c r="HI68" s="14"/>
      <c r="HJ68" s="14"/>
      <c r="HK68" s="14"/>
      <c r="HL68" s="14">
        <v>-3.8318905116271992E-2</v>
      </c>
      <c r="HM68" s="14"/>
      <c r="HN68" s="14"/>
      <c r="HO68" s="14"/>
      <c r="HP68" s="14"/>
      <c r="HQ68" s="14">
        <v>-2.6129995877375922E-2</v>
      </c>
      <c r="HR68" s="14"/>
      <c r="HS68" s="14"/>
      <c r="HT68" s="14"/>
      <c r="HU68" s="14"/>
      <c r="HV68" s="14">
        <v>-2.8903446659799294E-2</v>
      </c>
      <c r="HW68" s="14"/>
      <c r="HX68" s="14"/>
      <c r="HY68" s="14"/>
      <c r="HZ68" s="14"/>
      <c r="IA68" s="14">
        <v>-3.061690139982846E-2</v>
      </c>
      <c r="IB68" s="14"/>
      <c r="IC68" s="14"/>
      <c r="ID68" s="14"/>
      <c r="IE68" s="14"/>
      <c r="IF68" s="14">
        <v>-1.2762288470828961E-2</v>
      </c>
      <c r="IG68" s="14"/>
      <c r="IH68" s="14"/>
      <c r="II68" s="14"/>
      <c r="IJ68" s="14"/>
      <c r="IK68" s="14">
        <v>-1.6122939079046585E-2</v>
      </c>
      <c r="IL68" s="14"/>
      <c r="IM68" s="14"/>
      <c r="IN68" s="14"/>
      <c r="IO68" s="14"/>
      <c r="IP68" s="14">
        <v>-1.2757635030182906E-2</v>
      </c>
      <c r="IQ68" s="14"/>
      <c r="IR68" s="14"/>
      <c r="IS68" s="14"/>
      <c r="IT68" s="14"/>
      <c r="IU68" s="14">
        <v>-3.8765937643790709E-2</v>
      </c>
    </row>
    <row r="69" spans="1:255" x14ac:dyDescent="0.25">
      <c r="A69" s="13">
        <v>44565</v>
      </c>
      <c r="B69" s="9">
        <f t="shared" si="205"/>
        <v>-35</v>
      </c>
      <c r="C69" s="14">
        <v>-6.2982025220326989E-4</v>
      </c>
      <c r="D69" s="14">
        <v>-1.3546815010700611E-2</v>
      </c>
      <c r="E69" s="14">
        <v>-1.8545369375231949E-2</v>
      </c>
      <c r="F69" s="14"/>
      <c r="G69" s="14"/>
      <c r="H69" s="14"/>
      <c r="I69" s="14"/>
      <c r="J69" s="14">
        <v>4.5274710496302044E-2</v>
      </c>
      <c r="K69" s="14"/>
      <c r="L69" s="14"/>
      <c r="M69" s="14"/>
      <c r="N69" s="14"/>
      <c r="O69" s="14">
        <v>5.0601560002132059E-3</v>
      </c>
      <c r="P69" s="14"/>
      <c r="Q69" s="14"/>
      <c r="R69" s="14"/>
      <c r="S69" s="14"/>
      <c r="T69" s="14">
        <v>-3.2684805309496595E-3</v>
      </c>
      <c r="U69" s="14"/>
      <c r="V69" s="14"/>
      <c r="W69" s="14"/>
      <c r="X69" s="14"/>
      <c r="Y69" s="14">
        <v>3.9853478827792242E-2</v>
      </c>
      <c r="Z69" s="14"/>
      <c r="AA69" s="14"/>
      <c r="AB69" s="14"/>
      <c r="AC69" s="14"/>
      <c r="AD69" s="14">
        <v>8.7123341579601228E-3</v>
      </c>
      <c r="AE69" s="14"/>
      <c r="AF69" s="14"/>
      <c r="AG69" s="14"/>
      <c r="AH69" s="14"/>
      <c r="AI69" s="14">
        <v>1.1987245148832044E-2</v>
      </c>
      <c r="AJ69" s="14"/>
      <c r="AK69" s="14"/>
      <c r="AL69" s="14"/>
      <c r="AM69" s="14"/>
      <c r="AN69" s="14">
        <v>2.4451081477872366E-2</v>
      </c>
      <c r="AO69" s="14"/>
      <c r="AP69" s="14"/>
      <c r="AQ69" s="14"/>
      <c r="AR69" s="14"/>
      <c r="AS69" s="14">
        <v>5.2143183079105655E-2</v>
      </c>
      <c r="AT69" s="14"/>
      <c r="AU69" s="14"/>
      <c r="AV69" s="14"/>
      <c r="AW69" s="14"/>
      <c r="AX69" s="14">
        <v>-3.5914211018996047E-3</v>
      </c>
      <c r="AY69" s="14"/>
      <c r="AZ69" s="14"/>
      <c r="BA69" s="14"/>
      <c r="BB69" s="14"/>
      <c r="BC69" s="14">
        <v>1.7077126954514819E-2</v>
      </c>
      <c r="BD69" s="14"/>
      <c r="BE69" s="14"/>
      <c r="BF69" s="14"/>
      <c r="BG69" s="14"/>
      <c r="BH69" s="14">
        <v>5.8736102454012999E-2</v>
      </c>
      <c r="BI69" s="14"/>
      <c r="BJ69" s="14"/>
      <c r="BK69" s="14"/>
      <c r="BL69" s="14"/>
      <c r="BM69" s="14">
        <v>1.7454580781471069E-2</v>
      </c>
      <c r="BN69" s="14"/>
      <c r="BO69" s="14"/>
      <c r="BP69" s="14"/>
      <c r="BQ69" s="14"/>
      <c r="BR69" s="14">
        <v>2.6719162902849983E-2</v>
      </c>
      <c r="BS69" s="14"/>
      <c r="BT69" s="14"/>
      <c r="BU69" s="14"/>
      <c r="BV69" s="14"/>
      <c r="BW69" s="14">
        <v>5.6477329027246545E-3</v>
      </c>
      <c r="BX69" s="14"/>
      <c r="BY69" s="14"/>
      <c r="BZ69" s="14"/>
      <c r="CA69" s="14"/>
      <c r="CB69" s="14">
        <v>1.6465166548190989E-2</v>
      </c>
      <c r="CC69" s="14"/>
      <c r="CD69" s="14"/>
      <c r="CE69" s="14"/>
      <c r="CF69" s="14"/>
      <c r="CG69" s="14">
        <v>4.0694989258654671E-3</v>
      </c>
      <c r="CH69" s="14"/>
      <c r="CI69" s="14"/>
      <c r="CJ69" s="14"/>
      <c r="CK69" s="14"/>
      <c r="CL69" s="14">
        <v>3.2005235413708776E-2</v>
      </c>
      <c r="CM69" s="14"/>
      <c r="CN69" s="14"/>
      <c r="CO69" s="14"/>
      <c r="CP69" s="14"/>
      <c r="CQ69" s="14">
        <v>9.3230012503451257E-3</v>
      </c>
      <c r="CR69" s="14"/>
      <c r="CS69" s="14"/>
      <c r="CT69" s="14"/>
      <c r="CU69" s="14"/>
      <c r="CV69" s="14">
        <v>2.1809367831971967E-2</v>
      </c>
      <c r="CW69" s="14"/>
      <c r="CX69" s="14"/>
      <c r="CY69" s="14"/>
      <c r="CZ69" s="14"/>
      <c r="DA69" s="14">
        <v>-4.5458452328641158E-3</v>
      </c>
      <c r="DB69" s="14"/>
      <c r="DC69" s="14"/>
      <c r="DD69" s="14"/>
      <c r="DE69" s="14"/>
      <c r="DF69" s="14">
        <v>1.3495481752794126E-2</v>
      </c>
      <c r="DG69" s="14"/>
      <c r="DH69" s="14"/>
      <c r="DI69" s="14"/>
      <c r="DJ69" s="14"/>
      <c r="DK69" s="14">
        <v>1.4977741630233245E-4</v>
      </c>
      <c r="DL69" s="14"/>
      <c r="DM69" s="14"/>
      <c r="DN69" s="14"/>
      <c r="DO69" s="14"/>
      <c r="DP69" s="14">
        <v>3.0271053498581172E-2</v>
      </c>
      <c r="DQ69" s="14"/>
      <c r="DR69" s="14"/>
      <c r="DS69" s="14"/>
      <c r="DT69" s="14"/>
      <c r="DU69" s="14">
        <v>5.8292524123764296E-2</v>
      </c>
      <c r="DV69" s="14"/>
      <c r="DW69" s="14"/>
      <c r="DX69" s="14"/>
      <c r="DY69" s="14"/>
      <c r="DZ69" s="14">
        <v>-3.101543013342633E-3</v>
      </c>
      <c r="EA69" s="14"/>
      <c r="EB69" s="14"/>
      <c r="EC69" s="14"/>
      <c r="ED69" s="14"/>
      <c r="EE69" s="14">
        <v>4.3057735697228606E-3</v>
      </c>
      <c r="EF69" s="14"/>
      <c r="EG69" s="14"/>
      <c r="EH69" s="14"/>
      <c r="EI69" s="14"/>
      <c r="EJ69" s="14">
        <v>1.8443666203839727E-2</v>
      </c>
      <c r="EK69" s="14"/>
      <c r="EL69" s="14"/>
      <c r="EM69" s="14"/>
      <c r="EN69" s="14"/>
      <c r="EO69" s="14">
        <v>3.7208825520162983E-2</v>
      </c>
      <c r="EP69" s="14"/>
      <c r="EQ69" s="14"/>
      <c r="ER69" s="14"/>
      <c r="ES69" s="14"/>
      <c r="ET69" s="14">
        <v>9.6930871056051214E-3</v>
      </c>
      <c r="EU69" s="14"/>
      <c r="EV69" s="14"/>
      <c r="EW69" s="14"/>
      <c r="EX69" s="14"/>
      <c r="EY69" s="14">
        <v>1.6556974548785373E-2</v>
      </c>
      <c r="EZ69" s="14"/>
      <c r="FA69" s="14"/>
      <c r="FB69" s="14"/>
      <c r="FC69" s="14"/>
      <c r="FD69" s="14">
        <v>1.7951519701811008E-2</v>
      </c>
      <c r="FE69" s="14"/>
      <c r="FF69" s="14"/>
      <c r="FG69" s="14"/>
      <c r="FH69" s="14"/>
      <c r="FI69" s="14">
        <v>6.9623140637404381E-3</v>
      </c>
      <c r="FJ69" s="14"/>
      <c r="FK69" s="14"/>
      <c r="FL69" s="14"/>
      <c r="FM69" s="14"/>
      <c r="FN69" s="14">
        <v>-1.7295809449206591E-2</v>
      </c>
      <c r="FO69" s="14"/>
      <c r="FP69" s="14"/>
      <c r="FQ69" s="14"/>
      <c r="FR69" s="14"/>
      <c r="FS69" s="14">
        <v>-7.335488737383343E-2</v>
      </c>
      <c r="FT69" s="14"/>
      <c r="FU69" s="14"/>
      <c r="FV69" s="14"/>
      <c r="FW69" s="14"/>
      <c r="FX69" s="14">
        <v>-3.496144762212753E-2</v>
      </c>
      <c r="FY69" s="14"/>
      <c r="FZ69" s="14"/>
      <c r="GA69" s="14"/>
      <c r="GB69" s="14"/>
      <c r="GC69" s="14">
        <v>7.5674326134167269E-3</v>
      </c>
      <c r="GD69" s="14"/>
      <c r="GE69" s="14"/>
      <c r="GF69" s="14"/>
      <c r="GG69" s="14"/>
      <c r="GH69" s="14">
        <v>-1.9380432743474882E-2</v>
      </c>
      <c r="GI69" s="14"/>
      <c r="GJ69" s="14"/>
      <c r="GK69" s="14"/>
      <c r="GL69" s="14"/>
      <c r="GM69" s="14">
        <v>4.7023280214645621E-2</v>
      </c>
      <c r="GN69" s="14"/>
      <c r="GO69" s="14"/>
      <c r="GP69" s="14"/>
      <c r="GQ69" s="14"/>
      <c r="GR69" s="14">
        <v>1.4442104481288444E-3</v>
      </c>
      <c r="GS69" s="14"/>
      <c r="GT69" s="14"/>
      <c r="GU69" s="14"/>
      <c r="GV69" s="14"/>
      <c r="GW69" s="14">
        <v>-1.7564671662307202E-3</v>
      </c>
      <c r="GX69" s="14"/>
      <c r="GY69" s="14"/>
      <c r="GZ69" s="14"/>
      <c r="HA69" s="14"/>
      <c r="HB69" s="14">
        <v>6.3517991647838454E-3</v>
      </c>
      <c r="HC69" s="14"/>
      <c r="HD69" s="14"/>
      <c r="HE69" s="14"/>
      <c r="HF69" s="14"/>
      <c r="HG69" s="14">
        <v>3.8028063079945406E-3</v>
      </c>
      <c r="HH69" s="14"/>
      <c r="HI69" s="14"/>
      <c r="HJ69" s="14"/>
      <c r="HK69" s="14"/>
      <c r="HL69" s="14">
        <v>2.5014952149800849E-2</v>
      </c>
      <c r="HM69" s="14"/>
      <c r="HN69" s="14"/>
      <c r="HO69" s="14"/>
      <c r="HP69" s="14"/>
      <c r="HQ69" s="14">
        <v>2.5054396366221886E-2</v>
      </c>
      <c r="HR69" s="14"/>
      <c r="HS69" s="14"/>
      <c r="HT69" s="14"/>
      <c r="HU69" s="14"/>
      <c r="HV69" s="14">
        <v>-3.2344085893484614E-2</v>
      </c>
      <c r="HW69" s="14"/>
      <c r="HX69" s="14"/>
      <c r="HY69" s="14"/>
      <c r="HZ69" s="14"/>
      <c r="IA69" s="14">
        <v>4.7412728332030286E-2</v>
      </c>
      <c r="IB69" s="14"/>
      <c r="IC69" s="14"/>
      <c r="ID69" s="14"/>
      <c r="IE69" s="14"/>
      <c r="IF69" s="14">
        <v>1.8528129436513264E-2</v>
      </c>
      <c r="IG69" s="14"/>
      <c r="IH69" s="14"/>
      <c r="II69" s="14"/>
      <c r="IJ69" s="14"/>
      <c r="IK69" s="14">
        <v>2.8678095948659266E-2</v>
      </c>
      <c r="IL69" s="14"/>
      <c r="IM69" s="14"/>
      <c r="IN69" s="14"/>
      <c r="IO69" s="14"/>
      <c r="IP69" s="14">
        <v>5.3325357046047914E-3</v>
      </c>
      <c r="IQ69" s="14"/>
      <c r="IR69" s="14"/>
      <c r="IS69" s="14"/>
      <c r="IT69" s="14"/>
      <c r="IU69" s="14">
        <v>-3.8815735376062588E-2</v>
      </c>
    </row>
    <row r="70" spans="1:255" x14ac:dyDescent="0.25">
      <c r="A70" s="13">
        <v>44564</v>
      </c>
      <c r="B70" s="9">
        <f t="shared" si="205"/>
        <v>-36</v>
      </c>
      <c r="C70" s="14">
        <v>6.3538241703883971E-3</v>
      </c>
      <c r="D70" s="14">
        <v>1.1071363202677683E-2</v>
      </c>
      <c r="E70" s="14">
        <v>-4.755057807128372E-3</v>
      </c>
      <c r="F70" s="14"/>
      <c r="G70" s="14"/>
      <c r="H70" s="14"/>
      <c r="I70" s="14"/>
      <c r="J70" s="14">
        <v>1.0460536517863821E-2</v>
      </c>
      <c r="K70" s="14"/>
      <c r="L70" s="14"/>
      <c r="M70" s="14"/>
      <c r="N70" s="14"/>
      <c r="O70" s="14">
        <v>7.6163907427566069E-3</v>
      </c>
      <c r="P70" s="14"/>
      <c r="Q70" s="14"/>
      <c r="R70" s="14"/>
      <c r="S70" s="14"/>
      <c r="T70" s="14">
        <v>1.3288727241354506E-2</v>
      </c>
      <c r="U70" s="14"/>
      <c r="V70" s="14"/>
      <c r="W70" s="14"/>
      <c r="X70" s="14"/>
      <c r="Y70" s="14">
        <v>4.2517557137631681E-2</v>
      </c>
      <c r="Z70" s="14"/>
      <c r="AA70" s="14"/>
      <c r="AB70" s="14"/>
      <c r="AC70" s="14"/>
      <c r="AD70" s="14">
        <v>3.7419028500251441E-3</v>
      </c>
      <c r="AE70" s="14"/>
      <c r="AF70" s="14"/>
      <c r="AG70" s="14"/>
      <c r="AH70" s="14"/>
      <c r="AI70" s="14">
        <v>1.4953535672277852E-2</v>
      </c>
      <c r="AJ70" s="14"/>
      <c r="AK70" s="14"/>
      <c r="AL70" s="14"/>
      <c r="AM70" s="14"/>
      <c r="AN70" s="14">
        <v>-3.2224616426740897E-2</v>
      </c>
      <c r="AO70" s="14"/>
      <c r="AP70" s="14"/>
      <c r="AQ70" s="14"/>
      <c r="AR70" s="14"/>
      <c r="AS70" s="14">
        <v>1.2568015546327127E-3</v>
      </c>
      <c r="AT70" s="14"/>
      <c r="AU70" s="14"/>
      <c r="AV70" s="14"/>
      <c r="AW70" s="14"/>
      <c r="AX70" s="14">
        <v>-5.2441106642082654E-3</v>
      </c>
      <c r="AY70" s="14"/>
      <c r="AZ70" s="14"/>
      <c r="BA70" s="14"/>
      <c r="BB70" s="14"/>
      <c r="BC70" s="14">
        <v>-1.051746665170057E-2</v>
      </c>
      <c r="BD70" s="14"/>
      <c r="BE70" s="14"/>
      <c r="BF70" s="14"/>
      <c r="BG70" s="14"/>
      <c r="BH70" s="14">
        <v>2.0837610237954728E-2</v>
      </c>
      <c r="BI70" s="14"/>
      <c r="BJ70" s="14"/>
      <c r="BK70" s="14"/>
      <c r="BL70" s="14"/>
      <c r="BM70" s="14">
        <v>-1.8170723044649607E-2</v>
      </c>
      <c r="BN70" s="14"/>
      <c r="BO70" s="14"/>
      <c r="BP70" s="14"/>
      <c r="BQ70" s="14"/>
      <c r="BR70" s="14">
        <v>2.6410387915731148E-3</v>
      </c>
      <c r="BS70" s="14"/>
      <c r="BT70" s="14"/>
      <c r="BU70" s="14"/>
      <c r="BV70" s="14"/>
      <c r="BW70" s="14">
        <v>-4.5911845681495577E-3</v>
      </c>
      <c r="BX70" s="14"/>
      <c r="BY70" s="14"/>
      <c r="BZ70" s="14"/>
      <c r="CA70" s="14"/>
      <c r="CB70" s="14">
        <v>-2.436575693440805E-2</v>
      </c>
      <c r="CC70" s="14"/>
      <c r="CD70" s="14"/>
      <c r="CE70" s="14"/>
      <c r="CF70" s="14"/>
      <c r="CG70" s="14">
        <v>-3.6304550306686334E-2</v>
      </c>
      <c r="CH70" s="14"/>
      <c r="CI70" s="14"/>
      <c r="CJ70" s="14"/>
      <c r="CK70" s="14"/>
      <c r="CL70" s="14">
        <v>1.8562712766876301E-2</v>
      </c>
      <c r="CM70" s="14"/>
      <c r="CN70" s="14"/>
      <c r="CO70" s="14"/>
      <c r="CP70" s="14"/>
      <c r="CQ70" s="14">
        <v>-1.7824591429259279E-3</v>
      </c>
      <c r="CR70" s="14"/>
      <c r="CS70" s="14"/>
      <c r="CT70" s="14"/>
      <c r="CU70" s="14"/>
      <c r="CV70" s="14">
        <v>-1.0750045784399724E-3</v>
      </c>
      <c r="CW70" s="14"/>
      <c r="CX70" s="14"/>
      <c r="CY70" s="14"/>
      <c r="CZ70" s="14"/>
      <c r="DA70" s="14">
        <v>2.7263765907232095E-3</v>
      </c>
      <c r="DB70" s="14"/>
      <c r="DC70" s="14"/>
      <c r="DD70" s="14"/>
      <c r="DE70" s="14"/>
      <c r="DF70" s="14">
        <v>4.161488211659959E-2</v>
      </c>
      <c r="DG70" s="14"/>
      <c r="DH70" s="14"/>
      <c r="DI70" s="14"/>
      <c r="DJ70" s="14"/>
      <c r="DK70" s="14">
        <v>-1.9428129282634737E-2</v>
      </c>
      <c r="DL70" s="14"/>
      <c r="DM70" s="14"/>
      <c r="DN70" s="14"/>
      <c r="DO70" s="14"/>
      <c r="DP70" s="14">
        <v>3.2861493416697286E-2</v>
      </c>
      <c r="DQ70" s="14"/>
      <c r="DR70" s="14"/>
      <c r="DS70" s="14"/>
      <c r="DT70" s="14"/>
      <c r="DU70" s="14">
        <v>4.7811022580375707E-2</v>
      </c>
      <c r="DV70" s="14"/>
      <c r="DW70" s="14"/>
      <c r="DX70" s="14"/>
      <c r="DY70" s="14"/>
      <c r="DZ70" s="14">
        <v>2.5330005527806017E-2</v>
      </c>
      <c r="EA70" s="14"/>
      <c r="EB70" s="14"/>
      <c r="EC70" s="14"/>
      <c r="ED70" s="14"/>
      <c r="EE70" s="14">
        <v>9.654638853321738E-3</v>
      </c>
      <c r="EF70" s="14"/>
      <c r="EG70" s="14"/>
      <c r="EH70" s="14"/>
      <c r="EI70" s="14"/>
      <c r="EJ70" s="14">
        <v>-3.6876571231639378E-2</v>
      </c>
      <c r="EK70" s="14"/>
      <c r="EL70" s="14"/>
      <c r="EM70" s="14"/>
      <c r="EN70" s="14"/>
      <c r="EO70" s="14">
        <v>2.0934936180989475E-2</v>
      </c>
      <c r="EP70" s="14"/>
      <c r="EQ70" s="14"/>
      <c r="ER70" s="14"/>
      <c r="ES70" s="14"/>
      <c r="ET70" s="14">
        <v>4.0279239477929449E-3</v>
      </c>
      <c r="EU70" s="14"/>
      <c r="EV70" s="14"/>
      <c r="EW70" s="14"/>
      <c r="EX70" s="14"/>
      <c r="EY70" s="14">
        <v>1.5188620566138813E-3</v>
      </c>
      <c r="EZ70" s="14"/>
      <c r="FA70" s="14"/>
      <c r="FB70" s="14"/>
      <c r="FC70" s="14"/>
      <c r="FD70" s="14">
        <v>6.283273501315588E-2</v>
      </c>
      <c r="FE70" s="14"/>
      <c r="FF70" s="14"/>
      <c r="FG70" s="14"/>
      <c r="FH70" s="14"/>
      <c r="FI70" s="14">
        <v>-1.8058515174815503E-2</v>
      </c>
      <c r="FJ70" s="14"/>
      <c r="FK70" s="14"/>
      <c r="FL70" s="14"/>
      <c r="FM70" s="14"/>
      <c r="FN70" s="14">
        <v>-4.6791248948339446E-3</v>
      </c>
      <c r="FO70" s="14"/>
      <c r="FP70" s="14"/>
      <c r="FQ70" s="14"/>
      <c r="FR70" s="14"/>
      <c r="FS70" s="14">
        <v>-8.6675382515037109E-3</v>
      </c>
      <c r="FT70" s="14"/>
      <c r="FU70" s="14"/>
      <c r="FV70" s="14"/>
      <c r="FW70" s="14"/>
      <c r="FX70" s="14">
        <v>-6.758723669999734E-3</v>
      </c>
      <c r="FY70" s="14"/>
      <c r="FZ70" s="14"/>
      <c r="GA70" s="14"/>
      <c r="GB70" s="14"/>
      <c r="GC70" s="14">
        <v>-1.7377638472000832E-2</v>
      </c>
      <c r="GD70" s="14"/>
      <c r="GE70" s="14"/>
      <c r="GF70" s="14"/>
      <c r="GG70" s="14"/>
      <c r="GH70" s="14">
        <v>2.0359407734286E-2</v>
      </c>
      <c r="GI70" s="14"/>
      <c r="GJ70" s="14"/>
      <c r="GK70" s="14"/>
      <c r="GL70" s="14"/>
      <c r="GM70" s="14">
        <v>2.4895476688151686E-3</v>
      </c>
      <c r="GN70" s="14"/>
      <c r="GO70" s="14"/>
      <c r="GP70" s="14"/>
      <c r="GQ70" s="14"/>
      <c r="GR70" s="14">
        <v>-4.2113245844870601E-3</v>
      </c>
      <c r="GS70" s="14"/>
      <c r="GT70" s="14"/>
      <c r="GU70" s="14"/>
      <c r="GV70" s="14"/>
      <c r="GW70" s="14">
        <v>3.515921587384807E-3</v>
      </c>
      <c r="GX70" s="14"/>
      <c r="GY70" s="14"/>
      <c r="GZ70" s="14"/>
      <c r="HA70" s="14"/>
      <c r="HB70" s="14">
        <v>7.6548724244036772E-3</v>
      </c>
      <c r="HC70" s="14"/>
      <c r="HD70" s="14"/>
      <c r="HE70" s="14"/>
      <c r="HF70" s="14"/>
      <c r="HG70" s="14">
        <v>-1.0727693202597558E-2</v>
      </c>
      <c r="HH70" s="14"/>
      <c r="HI70" s="14"/>
      <c r="HJ70" s="14"/>
      <c r="HK70" s="14"/>
      <c r="HL70" s="14">
        <v>5.5475430451188031E-2</v>
      </c>
      <c r="HM70" s="14"/>
      <c r="HN70" s="14"/>
      <c r="HO70" s="14"/>
      <c r="HP70" s="14"/>
      <c r="HQ70" s="14">
        <v>6.6561614932462668E-2</v>
      </c>
      <c r="HR70" s="14"/>
      <c r="HS70" s="14"/>
      <c r="HT70" s="14"/>
      <c r="HU70" s="14"/>
      <c r="HV70" s="14">
        <v>-2.2620407588912154E-2</v>
      </c>
      <c r="HW70" s="14"/>
      <c r="HX70" s="14"/>
      <c r="HY70" s="14"/>
      <c r="HZ70" s="14"/>
      <c r="IA70" s="14">
        <v>7.4804387821694029E-3</v>
      </c>
      <c r="IB70" s="14"/>
      <c r="IC70" s="14"/>
      <c r="ID70" s="14"/>
      <c r="IE70" s="14"/>
      <c r="IF70" s="14">
        <v>2.9570975740227192E-3</v>
      </c>
      <c r="IG70" s="14"/>
      <c r="IH70" s="14"/>
      <c r="II70" s="14"/>
      <c r="IJ70" s="14"/>
      <c r="IK70" s="14">
        <v>-8.3876164078135959E-3</v>
      </c>
      <c r="IL70" s="14"/>
      <c r="IM70" s="14"/>
      <c r="IN70" s="14"/>
      <c r="IO70" s="14"/>
      <c r="IP70" s="14">
        <v>-1.6921873964827604E-2</v>
      </c>
      <c r="IQ70" s="14"/>
      <c r="IR70" s="14"/>
      <c r="IS70" s="14"/>
      <c r="IT70" s="14"/>
      <c r="IU70" s="14">
        <v>-4.1841856500454702E-2</v>
      </c>
    </row>
    <row r="71" spans="1:255" x14ac:dyDescent="0.25">
      <c r="A71" s="13">
        <v>44561</v>
      </c>
      <c r="B71" s="9">
        <f t="shared" si="205"/>
        <v>-37</v>
      </c>
      <c r="C71" s="14">
        <v>-2.6296343734744394E-3</v>
      </c>
      <c r="D71" s="14">
        <v>-6.6578726552234593E-3</v>
      </c>
      <c r="E71" s="14">
        <v>-6.1006907915564295E-3</v>
      </c>
      <c r="F71" s="14"/>
      <c r="G71" s="14"/>
      <c r="H71" s="14"/>
      <c r="I71" s="14"/>
      <c r="J71" s="14">
        <v>1.1093880548109303E-2</v>
      </c>
      <c r="K71" s="14"/>
      <c r="L71" s="14"/>
      <c r="M71" s="14"/>
      <c r="N71" s="14"/>
      <c r="O71" s="14">
        <v>-6.6454258022964202E-3</v>
      </c>
      <c r="P71" s="14"/>
      <c r="Q71" s="14"/>
      <c r="R71" s="14"/>
      <c r="S71" s="14"/>
      <c r="T71" s="14">
        <v>-1.4326451697131148E-2</v>
      </c>
      <c r="U71" s="14"/>
      <c r="V71" s="14"/>
      <c r="W71" s="14"/>
      <c r="X71" s="14"/>
      <c r="Y71" s="14">
        <v>-1.4042391855835622E-2</v>
      </c>
      <c r="Z71" s="14"/>
      <c r="AA71" s="14"/>
      <c r="AB71" s="14"/>
      <c r="AC71" s="14"/>
      <c r="AD71" s="14">
        <v>1.4022482646547671E-2</v>
      </c>
      <c r="AE71" s="14"/>
      <c r="AF71" s="14"/>
      <c r="AG71" s="14"/>
      <c r="AH71" s="14"/>
      <c r="AI71" s="14">
        <v>-1.1934203393678454E-2</v>
      </c>
      <c r="AJ71" s="14"/>
      <c r="AK71" s="14"/>
      <c r="AL71" s="14"/>
      <c r="AM71" s="14"/>
      <c r="AN71" s="14">
        <v>1.2802891930801552E-2</v>
      </c>
      <c r="AO71" s="14"/>
      <c r="AP71" s="14"/>
      <c r="AQ71" s="14"/>
      <c r="AR71" s="14"/>
      <c r="AS71" s="14">
        <v>3.197539909583158E-3</v>
      </c>
      <c r="AT71" s="14"/>
      <c r="AU71" s="14"/>
      <c r="AV71" s="14"/>
      <c r="AW71" s="14"/>
      <c r="AX71" s="14">
        <v>-1.736241822263852E-2</v>
      </c>
      <c r="AY71" s="14"/>
      <c r="AZ71" s="14"/>
      <c r="BA71" s="14"/>
      <c r="BB71" s="14"/>
      <c r="BC71" s="14">
        <v>8.9838520815930089E-3</v>
      </c>
      <c r="BD71" s="14"/>
      <c r="BE71" s="14"/>
      <c r="BF71" s="14"/>
      <c r="BG71" s="14"/>
      <c r="BH71" s="14">
        <v>2.5112897981070335E-3</v>
      </c>
      <c r="BI71" s="14"/>
      <c r="BJ71" s="14"/>
      <c r="BK71" s="14"/>
      <c r="BL71" s="14"/>
      <c r="BM71" s="14">
        <v>5.1343471258259738E-3</v>
      </c>
      <c r="BN71" s="14"/>
      <c r="BO71" s="14"/>
      <c r="BP71" s="14"/>
      <c r="BQ71" s="14"/>
      <c r="BR71" s="14">
        <v>-1.0572258005668704E-3</v>
      </c>
      <c r="BS71" s="14"/>
      <c r="BT71" s="14"/>
      <c r="BU71" s="14"/>
      <c r="BV71" s="14"/>
      <c r="BW71" s="14">
        <v>-1.1560820083576324E-2</v>
      </c>
      <c r="BX71" s="14"/>
      <c r="BY71" s="14"/>
      <c r="BZ71" s="14"/>
      <c r="CA71" s="14"/>
      <c r="CB71" s="14">
        <v>8.1339580048224985E-3</v>
      </c>
      <c r="CC71" s="14"/>
      <c r="CD71" s="14"/>
      <c r="CE71" s="14"/>
      <c r="CF71" s="14"/>
      <c r="CG71" s="14">
        <v>3.4138969179587355E-3</v>
      </c>
      <c r="CH71" s="14"/>
      <c r="CI71" s="14"/>
      <c r="CJ71" s="14"/>
      <c r="CK71" s="14"/>
      <c r="CL71" s="14">
        <v>-2.4316312638624337E-3</v>
      </c>
      <c r="CM71" s="14"/>
      <c r="CN71" s="14"/>
      <c r="CO71" s="14"/>
      <c r="CP71" s="14"/>
      <c r="CQ71" s="14">
        <v>4.9095419734907107E-3</v>
      </c>
      <c r="CR71" s="14"/>
      <c r="CS71" s="14"/>
      <c r="CT71" s="14"/>
      <c r="CU71" s="14"/>
      <c r="CV71" s="14">
        <v>5.3735783487126655E-4</v>
      </c>
      <c r="CW71" s="14"/>
      <c r="CX71" s="14"/>
      <c r="CY71" s="14"/>
      <c r="CZ71" s="14"/>
      <c r="DA71" s="14">
        <v>-9.1027800215870494E-3</v>
      </c>
      <c r="DB71" s="14"/>
      <c r="DC71" s="14"/>
      <c r="DD71" s="14"/>
      <c r="DE71" s="14"/>
      <c r="DF71" s="14">
        <v>-1.4064929769261353E-2</v>
      </c>
      <c r="DG71" s="14"/>
      <c r="DH71" s="14"/>
      <c r="DI71" s="14"/>
      <c r="DJ71" s="14"/>
      <c r="DK71" s="14">
        <v>-3.9578513645305586E-3</v>
      </c>
      <c r="DL71" s="14"/>
      <c r="DM71" s="14"/>
      <c r="DN71" s="14"/>
      <c r="DO71" s="14"/>
      <c r="DP71" s="14">
        <v>-7.7337120664252241E-3</v>
      </c>
      <c r="DQ71" s="14"/>
      <c r="DR71" s="14"/>
      <c r="DS71" s="14"/>
      <c r="DT71" s="14"/>
      <c r="DU71" s="14">
        <v>4.8214254160589094E-3</v>
      </c>
      <c r="DV71" s="14"/>
      <c r="DW71" s="14"/>
      <c r="DX71" s="14"/>
      <c r="DY71" s="14"/>
      <c r="DZ71" s="14">
        <v>-8.2725568960604883E-3</v>
      </c>
      <c r="EA71" s="14"/>
      <c r="EB71" s="14"/>
      <c r="EC71" s="14"/>
      <c r="ED71" s="14"/>
      <c r="EE71" s="14">
        <v>-7.5494258357614919E-4</v>
      </c>
      <c r="EF71" s="14"/>
      <c r="EG71" s="14"/>
      <c r="EH71" s="14"/>
      <c r="EI71" s="14"/>
      <c r="EJ71" s="14">
        <v>1.0071542854197462E-2</v>
      </c>
      <c r="EK71" s="14"/>
      <c r="EL71" s="14"/>
      <c r="EM71" s="14"/>
      <c r="EN71" s="14"/>
      <c r="EO71" s="14">
        <v>-8.2056390219369395E-4</v>
      </c>
      <c r="EP71" s="14"/>
      <c r="EQ71" s="14"/>
      <c r="ER71" s="14"/>
      <c r="ES71" s="14"/>
      <c r="ET71" s="14">
        <v>7.6353759271252505E-3</v>
      </c>
      <c r="EU71" s="14"/>
      <c r="EV71" s="14"/>
      <c r="EW71" s="14"/>
      <c r="EX71" s="14"/>
      <c r="EY71" s="14">
        <v>7.2887908578574342E-3</v>
      </c>
      <c r="EZ71" s="14"/>
      <c r="FA71" s="14"/>
      <c r="FB71" s="14"/>
      <c r="FC71" s="14"/>
      <c r="FD71" s="14">
        <v>3.3311284341154793E-3</v>
      </c>
      <c r="FE71" s="14"/>
      <c r="FF71" s="14"/>
      <c r="FG71" s="14"/>
      <c r="FH71" s="14"/>
      <c r="FI71" s="14">
        <v>-1.228215179405954E-3</v>
      </c>
      <c r="FJ71" s="14"/>
      <c r="FK71" s="14"/>
      <c r="FL71" s="14"/>
      <c r="FM71" s="14"/>
      <c r="FN71" s="14">
        <v>-8.8805270584078871E-3</v>
      </c>
      <c r="FO71" s="14"/>
      <c r="FP71" s="14"/>
      <c r="FQ71" s="14"/>
      <c r="FR71" s="14"/>
      <c r="FS71" s="14">
        <v>9.756191083009208E-3</v>
      </c>
      <c r="FT71" s="14"/>
      <c r="FU71" s="14"/>
      <c r="FV71" s="14"/>
      <c r="FW71" s="14"/>
      <c r="FX71" s="14">
        <v>-3.9179288816439378E-3</v>
      </c>
      <c r="FY71" s="14"/>
      <c r="FZ71" s="14"/>
      <c r="GA71" s="14"/>
      <c r="GB71" s="14"/>
      <c r="GC71" s="14">
        <v>8.1877766214439752E-3</v>
      </c>
      <c r="GD71" s="14"/>
      <c r="GE71" s="14"/>
      <c r="GF71" s="14"/>
      <c r="GG71" s="14"/>
      <c r="GH71" s="14">
        <v>-3.4221346076355489E-3</v>
      </c>
      <c r="GI71" s="14"/>
      <c r="GJ71" s="14"/>
      <c r="GK71" s="14"/>
      <c r="GL71" s="14"/>
      <c r="GM71" s="14">
        <v>9.5629595555568776E-3</v>
      </c>
      <c r="GN71" s="14"/>
      <c r="GO71" s="14"/>
      <c r="GP71" s="14"/>
      <c r="GQ71" s="14"/>
      <c r="GR71" s="14">
        <v>6.005032943711644E-3</v>
      </c>
      <c r="GS71" s="14"/>
      <c r="GT71" s="14"/>
      <c r="GU71" s="14"/>
      <c r="GV71" s="14"/>
      <c r="GW71" s="14">
        <v>-2.5705546056536523E-3</v>
      </c>
      <c r="GX71" s="14"/>
      <c r="GY71" s="14"/>
      <c r="GZ71" s="14"/>
      <c r="HA71" s="14"/>
      <c r="HB71" s="14">
        <v>7.8199474417855967E-3</v>
      </c>
      <c r="HC71" s="14"/>
      <c r="HD71" s="14"/>
      <c r="HE71" s="14"/>
      <c r="HF71" s="14"/>
      <c r="HG71" s="14">
        <v>7.859651604959602E-3</v>
      </c>
      <c r="HH71" s="14"/>
      <c r="HI71" s="14"/>
      <c r="HJ71" s="14"/>
      <c r="HK71" s="14"/>
      <c r="HL71" s="14">
        <v>-5.8038687927963357E-3</v>
      </c>
      <c r="HM71" s="14"/>
      <c r="HN71" s="14"/>
      <c r="HO71" s="14"/>
      <c r="HP71" s="14"/>
      <c r="HQ71" s="14">
        <v>7.9599250628380434E-3</v>
      </c>
      <c r="HR71" s="14"/>
      <c r="HS71" s="14"/>
      <c r="HT71" s="14"/>
      <c r="HU71" s="14"/>
      <c r="HV71" s="14">
        <v>-1.4238019598687233E-2</v>
      </c>
      <c r="HW71" s="14"/>
      <c r="HX71" s="14"/>
      <c r="HY71" s="14"/>
      <c r="HZ71" s="14"/>
      <c r="IA71" s="14">
        <v>4.551765558921857E-4</v>
      </c>
      <c r="IB71" s="14"/>
      <c r="IC71" s="14"/>
      <c r="ID71" s="14"/>
      <c r="IE71" s="14"/>
      <c r="IF71" s="14">
        <v>1.8526717532457975E-3</v>
      </c>
      <c r="IG71" s="14"/>
      <c r="IH71" s="14"/>
      <c r="II71" s="14"/>
      <c r="IJ71" s="14"/>
      <c r="IK71" s="14">
        <v>8.9034138638085358E-3</v>
      </c>
      <c r="IL71" s="14"/>
      <c r="IM71" s="14"/>
      <c r="IN71" s="14"/>
      <c r="IO71" s="14"/>
      <c r="IP71" s="14">
        <v>3.390453893107609E-3</v>
      </c>
      <c r="IQ71" s="14"/>
      <c r="IR71" s="14"/>
      <c r="IS71" s="14"/>
      <c r="IT71" s="14"/>
      <c r="IU71" s="14">
        <v>-4.6199100023860329E-3</v>
      </c>
    </row>
    <row r="72" spans="1:255" x14ac:dyDescent="0.25">
      <c r="A72" s="13">
        <v>44560</v>
      </c>
      <c r="B72" s="9">
        <f t="shared" si="205"/>
        <v>-38</v>
      </c>
      <c r="C72" s="14">
        <v>-2.9942338419043091E-3</v>
      </c>
      <c r="D72" s="14">
        <v>-3.7612407985232904E-3</v>
      </c>
      <c r="E72" s="14">
        <v>2.1758729462668311E-3</v>
      </c>
      <c r="F72" s="14"/>
      <c r="G72" s="14"/>
      <c r="H72" s="14"/>
      <c r="I72" s="14"/>
      <c r="J72" s="14">
        <v>-9.9727795239390408E-3</v>
      </c>
      <c r="K72" s="14"/>
      <c r="L72" s="14"/>
      <c r="M72" s="14"/>
      <c r="N72" s="14"/>
      <c r="O72" s="14">
        <v>-4.9772378592531754E-3</v>
      </c>
      <c r="P72" s="14"/>
      <c r="Q72" s="14"/>
      <c r="R72" s="14"/>
      <c r="S72" s="14"/>
      <c r="T72" s="14">
        <v>4.9015203652955242E-3</v>
      </c>
      <c r="U72" s="14"/>
      <c r="V72" s="14"/>
      <c r="W72" s="14"/>
      <c r="X72" s="14"/>
      <c r="Y72" s="14">
        <v>1.60645871212182E-2</v>
      </c>
      <c r="Z72" s="14"/>
      <c r="AA72" s="14"/>
      <c r="AB72" s="14"/>
      <c r="AC72" s="14"/>
      <c r="AD72" s="14">
        <v>-1.6280627529630372E-3</v>
      </c>
      <c r="AE72" s="14"/>
      <c r="AF72" s="14"/>
      <c r="AG72" s="14"/>
      <c r="AH72" s="14"/>
      <c r="AI72" s="14">
        <v>-4.1781976010244644E-3</v>
      </c>
      <c r="AJ72" s="14"/>
      <c r="AK72" s="14"/>
      <c r="AL72" s="14"/>
      <c r="AM72" s="14"/>
      <c r="AN72" s="14">
        <v>-3.5418517739224491E-3</v>
      </c>
      <c r="AO72" s="14"/>
      <c r="AP72" s="14"/>
      <c r="AQ72" s="14"/>
      <c r="AR72" s="14"/>
      <c r="AS72" s="14">
        <v>-6.0472838018548981E-3</v>
      </c>
      <c r="AT72" s="14"/>
      <c r="AU72" s="14"/>
      <c r="AV72" s="14"/>
      <c r="AW72" s="14"/>
      <c r="AX72" s="14">
        <v>1.6451429444377434E-2</v>
      </c>
      <c r="AY72" s="14"/>
      <c r="AZ72" s="14"/>
      <c r="BA72" s="14"/>
      <c r="BB72" s="14"/>
      <c r="BC72" s="14">
        <v>-7.6329903887494312E-3</v>
      </c>
      <c r="BD72" s="14"/>
      <c r="BE72" s="14"/>
      <c r="BF72" s="14"/>
      <c r="BG72" s="14"/>
      <c r="BH72" s="14">
        <v>-1.0701799662597558E-2</v>
      </c>
      <c r="BI72" s="14"/>
      <c r="BJ72" s="14"/>
      <c r="BK72" s="14"/>
      <c r="BL72" s="14"/>
      <c r="BM72" s="14">
        <v>-4.4182048626475491E-3</v>
      </c>
      <c r="BN72" s="14"/>
      <c r="BO72" s="14"/>
      <c r="BP72" s="14"/>
      <c r="BQ72" s="14"/>
      <c r="BR72" s="14">
        <v>-4.9192403068416225E-3</v>
      </c>
      <c r="BS72" s="14"/>
      <c r="BT72" s="14"/>
      <c r="BU72" s="14"/>
      <c r="BV72" s="14"/>
      <c r="BW72" s="14">
        <v>1.5444274346117172E-2</v>
      </c>
      <c r="BX72" s="14"/>
      <c r="BY72" s="14"/>
      <c r="BZ72" s="14"/>
      <c r="CA72" s="14"/>
      <c r="CB72" s="14">
        <v>-1.6903716366962985E-3</v>
      </c>
      <c r="CC72" s="14"/>
      <c r="CD72" s="14"/>
      <c r="CE72" s="14"/>
      <c r="CF72" s="14"/>
      <c r="CG72" s="14">
        <v>2.8978053208647396E-3</v>
      </c>
      <c r="CH72" s="14"/>
      <c r="CI72" s="14"/>
      <c r="CJ72" s="14"/>
      <c r="CK72" s="14"/>
      <c r="CL72" s="14">
        <v>-9.4996015692964877E-4</v>
      </c>
      <c r="CM72" s="14"/>
      <c r="CN72" s="14"/>
      <c r="CO72" s="14"/>
      <c r="CP72" s="14"/>
      <c r="CQ72" s="14">
        <v>4.4762302171597968E-4</v>
      </c>
      <c r="CR72" s="14"/>
      <c r="CS72" s="14"/>
      <c r="CT72" s="14"/>
      <c r="CU72" s="14"/>
      <c r="CV72" s="14">
        <v>-8.0300015924179291E-3</v>
      </c>
      <c r="CW72" s="14"/>
      <c r="CX72" s="14"/>
      <c r="CY72" s="14"/>
      <c r="CZ72" s="14"/>
      <c r="DA72" s="14">
        <v>-3.4323923032501973E-3</v>
      </c>
      <c r="DB72" s="14"/>
      <c r="DC72" s="14"/>
      <c r="DD72" s="14"/>
      <c r="DE72" s="14"/>
      <c r="DF72" s="14">
        <v>1.406492976926141E-2</v>
      </c>
      <c r="DG72" s="14"/>
      <c r="DH72" s="14"/>
      <c r="DI72" s="14"/>
      <c r="DJ72" s="14"/>
      <c r="DK72" s="14">
        <v>5.0599778961588305E-3</v>
      </c>
      <c r="DL72" s="14"/>
      <c r="DM72" s="14"/>
      <c r="DN72" s="14"/>
      <c r="DO72" s="14"/>
      <c r="DP72" s="14">
        <v>-1.762357767819773E-3</v>
      </c>
      <c r="DQ72" s="14"/>
      <c r="DR72" s="14"/>
      <c r="DS72" s="14"/>
      <c r="DT72" s="14"/>
      <c r="DU72" s="14">
        <v>-7.8775156674030736E-3</v>
      </c>
      <c r="DV72" s="14"/>
      <c r="DW72" s="14"/>
      <c r="DX72" s="14"/>
      <c r="DY72" s="14"/>
      <c r="DZ72" s="14">
        <v>1.0963704950848715E-2</v>
      </c>
      <c r="EA72" s="14"/>
      <c r="EB72" s="14"/>
      <c r="EC72" s="14"/>
      <c r="ED72" s="14"/>
      <c r="EE72" s="14">
        <v>-1.4501582854253134E-3</v>
      </c>
      <c r="EF72" s="14"/>
      <c r="EG72" s="14"/>
      <c r="EH72" s="14"/>
      <c r="EI72" s="14"/>
      <c r="EJ72" s="14">
        <v>-2.4460105797081927E-3</v>
      </c>
      <c r="EK72" s="14"/>
      <c r="EL72" s="14"/>
      <c r="EM72" s="14"/>
      <c r="EN72" s="14"/>
      <c r="EO72" s="14">
        <v>-5.0467975300871166E-4</v>
      </c>
      <c r="EP72" s="14"/>
      <c r="EQ72" s="14"/>
      <c r="ER72" s="14"/>
      <c r="ES72" s="14"/>
      <c r="ET72" s="14">
        <v>6.2589449113896489E-4</v>
      </c>
      <c r="EU72" s="14"/>
      <c r="EV72" s="14"/>
      <c r="EW72" s="14"/>
      <c r="EX72" s="14"/>
      <c r="EY72" s="14">
        <v>-2.8879997020747309E-3</v>
      </c>
      <c r="EZ72" s="14"/>
      <c r="FA72" s="14"/>
      <c r="FB72" s="14"/>
      <c r="FC72" s="14"/>
      <c r="FD72" s="14">
        <v>0</v>
      </c>
      <c r="FE72" s="14"/>
      <c r="FF72" s="14"/>
      <c r="FG72" s="14"/>
      <c r="FH72" s="14"/>
      <c r="FI72" s="14">
        <v>-1.7741746902731399E-2</v>
      </c>
      <c r="FJ72" s="14"/>
      <c r="FK72" s="14"/>
      <c r="FL72" s="14"/>
      <c r="FM72" s="14"/>
      <c r="FN72" s="14">
        <v>-7.7209267178733852E-3</v>
      </c>
      <c r="FO72" s="14"/>
      <c r="FP72" s="14"/>
      <c r="FQ72" s="14"/>
      <c r="FR72" s="14"/>
      <c r="FS72" s="14">
        <v>4.3412530518676912E-2</v>
      </c>
      <c r="FT72" s="14"/>
      <c r="FU72" s="14"/>
      <c r="FV72" s="14"/>
      <c r="FW72" s="14"/>
      <c r="FX72" s="14">
        <v>3.8733453774992873E-3</v>
      </c>
      <c r="FY72" s="14"/>
      <c r="FZ72" s="14"/>
      <c r="GA72" s="14"/>
      <c r="GB72" s="14"/>
      <c r="GC72" s="14">
        <v>-5.3123936422746236E-3</v>
      </c>
      <c r="GD72" s="14"/>
      <c r="GE72" s="14"/>
      <c r="GF72" s="14"/>
      <c r="GG72" s="14"/>
      <c r="GH72" s="14">
        <v>-4.3827756183230588E-3</v>
      </c>
      <c r="GI72" s="14"/>
      <c r="GJ72" s="14"/>
      <c r="GK72" s="14"/>
      <c r="GL72" s="14"/>
      <c r="GM72" s="14">
        <v>-2.3993052351377387E-3</v>
      </c>
      <c r="GN72" s="14"/>
      <c r="GO72" s="14"/>
      <c r="GP72" s="14"/>
      <c r="GQ72" s="14"/>
      <c r="GR72" s="14">
        <v>-1.7359282931632871E-3</v>
      </c>
      <c r="GS72" s="14"/>
      <c r="GT72" s="14"/>
      <c r="GU72" s="14"/>
      <c r="GV72" s="14"/>
      <c r="GW72" s="14">
        <v>-3.5068084086986389E-3</v>
      </c>
      <c r="GX72" s="14"/>
      <c r="GY72" s="14"/>
      <c r="GZ72" s="14"/>
      <c r="HA72" s="14"/>
      <c r="HB72" s="14">
        <v>-4.2427784288100255E-4</v>
      </c>
      <c r="HC72" s="14"/>
      <c r="HD72" s="14"/>
      <c r="HE72" s="14"/>
      <c r="HF72" s="14"/>
      <c r="HG72" s="14">
        <v>-7.0119999897099968E-4</v>
      </c>
      <c r="HH72" s="14"/>
      <c r="HI72" s="14"/>
      <c r="HJ72" s="14"/>
      <c r="HK72" s="14"/>
      <c r="HL72" s="14">
        <v>1.1641619218773538E-2</v>
      </c>
      <c r="HM72" s="14"/>
      <c r="HN72" s="14"/>
      <c r="HO72" s="14"/>
      <c r="HP72" s="14"/>
      <c r="HQ72" s="14">
        <v>8.6076823903425328E-3</v>
      </c>
      <c r="HR72" s="14"/>
      <c r="HS72" s="14"/>
      <c r="HT72" s="14"/>
      <c r="HU72" s="14"/>
      <c r="HV72" s="14">
        <v>6.0644107975778563E-3</v>
      </c>
      <c r="HW72" s="14"/>
      <c r="HX72" s="14"/>
      <c r="HY72" s="14"/>
      <c r="HZ72" s="14"/>
      <c r="IA72" s="14">
        <v>-1.1317458881951299E-2</v>
      </c>
      <c r="IB72" s="14"/>
      <c r="IC72" s="14"/>
      <c r="ID72" s="14"/>
      <c r="IE72" s="14"/>
      <c r="IF72" s="14">
        <v>-9.9637650283298865E-3</v>
      </c>
      <c r="IG72" s="14"/>
      <c r="IH72" s="14"/>
      <c r="II72" s="14"/>
      <c r="IJ72" s="14"/>
      <c r="IK72" s="14">
        <v>-2.1474903930877231E-3</v>
      </c>
      <c r="IL72" s="14"/>
      <c r="IM72" s="14"/>
      <c r="IN72" s="14"/>
      <c r="IO72" s="14"/>
      <c r="IP72" s="14">
        <v>-1.9491380975912743E-3</v>
      </c>
      <c r="IQ72" s="14"/>
      <c r="IR72" s="14"/>
      <c r="IS72" s="14"/>
      <c r="IT72" s="14"/>
      <c r="IU72" s="14">
        <v>-7.5987082458133948E-3</v>
      </c>
    </row>
    <row r="73" spans="1:255" x14ac:dyDescent="0.25">
      <c r="A73" s="13">
        <v>44559</v>
      </c>
      <c r="B73" s="9">
        <f t="shared" si="205"/>
        <v>-39</v>
      </c>
      <c r="C73" s="14">
        <v>1.4009134018576786E-3</v>
      </c>
      <c r="D73" s="14">
        <v>1.4248835021937503E-4</v>
      </c>
      <c r="E73" s="14">
        <v>-1.2296548818079128E-4</v>
      </c>
      <c r="F73" s="14"/>
      <c r="G73" s="14"/>
      <c r="H73" s="14"/>
      <c r="I73" s="14"/>
      <c r="J73" s="14">
        <v>-3.1015843878120608E-3</v>
      </c>
      <c r="K73" s="14"/>
      <c r="L73" s="14"/>
      <c r="M73" s="14"/>
      <c r="N73" s="14"/>
      <c r="O73" s="14">
        <v>8.0729281951935124E-3</v>
      </c>
      <c r="P73" s="14"/>
      <c r="Q73" s="14"/>
      <c r="R73" s="14"/>
      <c r="S73" s="14"/>
      <c r="T73" s="14">
        <v>7.3228375719499288E-3</v>
      </c>
      <c r="U73" s="14"/>
      <c r="V73" s="14"/>
      <c r="W73" s="14"/>
      <c r="X73" s="14"/>
      <c r="Y73" s="14">
        <v>-8.0645520836589955E-3</v>
      </c>
      <c r="Z73" s="14"/>
      <c r="AA73" s="14"/>
      <c r="AB73" s="14"/>
      <c r="AC73" s="14"/>
      <c r="AD73" s="14">
        <v>5.2190585049561337E-3</v>
      </c>
      <c r="AE73" s="14"/>
      <c r="AF73" s="14"/>
      <c r="AG73" s="14"/>
      <c r="AH73" s="14"/>
      <c r="AI73" s="14">
        <v>-1.6202644360575882E-3</v>
      </c>
      <c r="AJ73" s="14"/>
      <c r="AK73" s="14"/>
      <c r="AL73" s="14"/>
      <c r="AM73" s="14"/>
      <c r="AN73" s="14">
        <v>4.8498907462325592E-3</v>
      </c>
      <c r="AO73" s="14"/>
      <c r="AP73" s="14"/>
      <c r="AQ73" s="14"/>
      <c r="AR73" s="14"/>
      <c r="AS73" s="14">
        <v>3.4304018135573179E-3</v>
      </c>
      <c r="AT73" s="14"/>
      <c r="AU73" s="14"/>
      <c r="AV73" s="14"/>
      <c r="AW73" s="14"/>
      <c r="AX73" s="14">
        <v>-3.3976691037456964E-2</v>
      </c>
      <c r="AY73" s="14"/>
      <c r="AZ73" s="14"/>
      <c r="BA73" s="14"/>
      <c r="BB73" s="14"/>
      <c r="BC73" s="14">
        <v>8.1439122974863495E-3</v>
      </c>
      <c r="BD73" s="14"/>
      <c r="BE73" s="14"/>
      <c r="BF73" s="14"/>
      <c r="BG73" s="14"/>
      <c r="BH73" s="14">
        <v>-1.1675515595817979E-2</v>
      </c>
      <c r="BI73" s="14"/>
      <c r="BJ73" s="14"/>
      <c r="BK73" s="14"/>
      <c r="BL73" s="14"/>
      <c r="BM73" s="14">
        <v>9.1896332478348369E-3</v>
      </c>
      <c r="BN73" s="14"/>
      <c r="BO73" s="14"/>
      <c r="BP73" s="14"/>
      <c r="BQ73" s="14"/>
      <c r="BR73" s="14">
        <v>7.56447086583425E-3</v>
      </c>
      <c r="BS73" s="14"/>
      <c r="BT73" s="14"/>
      <c r="BU73" s="14"/>
      <c r="BV73" s="14"/>
      <c r="BW73" s="14">
        <v>-2.1348097067238135E-2</v>
      </c>
      <c r="BX73" s="14"/>
      <c r="BY73" s="14"/>
      <c r="BZ73" s="14"/>
      <c r="CA73" s="14"/>
      <c r="CB73" s="14">
        <v>2.9746005437930644E-3</v>
      </c>
      <c r="CC73" s="14"/>
      <c r="CD73" s="14"/>
      <c r="CE73" s="14"/>
      <c r="CF73" s="14"/>
      <c r="CG73" s="14">
        <v>2.3771843120363751E-3</v>
      </c>
      <c r="CH73" s="14"/>
      <c r="CI73" s="14"/>
      <c r="CJ73" s="14"/>
      <c r="CK73" s="14"/>
      <c r="CL73" s="14">
        <v>-5.365914559367739E-3</v>
      </c>
      <c r="CM73" s="14"/>
      <c r="CN73" s="14"/>
      <c r="CO73" s="14"/>
      <c r="CP73" s="14"/>
      <c r="CQ73" s="14">
        <v>1.9415622150173899E-3</v>
      </c>
      <c r="CR73" s="14"/>
      <c r="CS73" s="14"/>
      <c r="CT73" s="14"/>
      <c r="CU73" s="14"/>
      <c r="CV73" s="14">
        <v>4.2746486213059562E-3</v>
      </c>
      <c r="CW73" s="14"/>
      <c r="CX73" s="14"/>
      <c r="CY73" s="14"/>
      <c r="CZ73" s="14"/>
      <c r="DA73" s="14">
        <v>3.8575056855150023E-4</v>
      </c>
      <c r="DB73" s="14"/>
      <c r="DC73" s="14"/>
      <c r="DD73" s="14"/>
      <c r="DE73" s="14"/>
      <c r="DF73" s="14">
        <v>1.3691016750573982E-2</v>
      </c>
      <c r="DG73" s="14"/>
      <c r="DH73" s="14"/>
      <c r="DI73" s="14"/>
      <c r="DJ73" s="14"/>
      <c r="DK73" s="14">
        <v>1.9133846943731577E-3</v>
      </c>
      <c r="DL73" s="14"/>
      <c r="DM73" s="14"/>
      <c r="DN73" s="14"/>
      <c r="DO73" s="14"/>
      <c r="DP73" s="14">
        <v>-3.6442400832422442E-3</v>
      </c>
      <c r="DQ73" s="14"/>
      <c r="DR73" s="14"/>
      <c r="DS73" s="14"/>
      <c r="DT73" s="14"/>
      <c r="DU73" s="14">
        <v>-4.7836013614786232E-3</v>
      </c>
      <c r="DV73" s="14"/>
      <c r="DW73" s="14"/>
      <c r="DX73" s="14"/>
      <c r="DY73" s="14"/>
      <c r="DZ73" s="14">
        <v>1.6051747117016076E-2</v>
      </c>
      <c r="EA73" s="14"/>
      <c r="EB73" s="14"/>
      <c r="EC73" s="14"/>
      <c r="ED73" s="14"/>
      <c r="EE73" s="14">
        <v>9.6101916606622425E-3</v>
      </c>
      <c r="EF73" s="14"/>
      <c r="EG73" s="14"/>
      <c r="EH73" s="14"/>
      <c r="EI73" s="14"/>
      <c r="EJ73" s="14">
        <v>4.887610080563312E-4</v>
      </c>
      <c r="EK73" s="14"/>
      <c r="EL73" s="14"/>
      <c r="EM73" s="14"/>
      <c r="EN73" s="14"/>
      <c r="EO73" s="14">
        <v>-5.0442517982743948E-4</v>
      </c>
      <c r="EP73" s="14"/>
      <c r="EQ73" s="14"/>
      <c r="ER73" s="14"/>
      <c r="ES73" s="14"/>
      <c r="ET73" s="14">
        <v>-9.3869489401189057E-4</v>
      </c>
      <c r="EU73" s="14"/>
      <c r="EV73" s="14"/>
      <c r="EW73" s="14"/>
      <c r="EX73" s="14"/>
      <c r="EY73" s="14">
        <v>1.1881473643604479E-3</v>
      </c>
      <c r="EZ73" s="14"/>
      <c r="FA73" s="14"/>
      <c r="FB73" s="14"/>
      <c r="FC73" s="14"/>
      <c r="FD73" s="14">
        <v>1.3098403714064059E-2</v>
      </c>
      <c r="FE73" s="14"/>
      <c r="FF73" s="14"/>
      <c r="FG73" s="14"/>
      <c r="FH73" s="14"/>
      <c r="FI73" s="14">
        <v>-3.4107869009362196E-3</v>
      </c>
      <c r="FJ73" s="14"/>
      <c r="FK73" s="14"/>
      <c r="FL73" s="14"/>
      <c r="FM73" s="14"/>
      <c r="FN73" s="14">
        <v>2.0492167432277094E-3</v>
      </c>
      <c r="FO73" s="14"/>
      <c r="FP73" s="14"/>
      <c r="FQ73" s="14"/>
      <c r="FR73" s="14"/>
      <c r="FS73" s="14">
        <v>-3.0254459012925127E-2</v>
      </c>
      <c r="FT73" s="14"/>
      <c r="FU73" s="14"/>
      <c r="FV73" s="14"/>
      <c r="FW73" s="14"/>
      <c r="FX73" s="14">
        <v>-1.2928054798140606E-3</v>
      </c>
      <c r="FY73" s="14"/>
      <c r="FZ73" s="14"/>
      <c r="GA73" s="14"/>
      <c r="GB73" s="14"/>
      <c r="GC73" s="14">
        <v>4.1551377059495997E-3</v>
      </c>
      <c r="GD73" s="14"/>
      <c r="GE73" s="14"/>
      <c r="GF73" s="14"/>
      <c r="GG73" s="14"/>
      <c r="GH73" s="14">
        <v>-1.9726396229499232E-2</v>
      </c>
      <c r="GI73" s="14"/>
      <c r="GJ73" s="14"/>
      <c r="GK73" s="14"/>
      <c r="GL73" s="14"/>
      <c r="GM73" s="14">
        <v>8.3653238944495466E-3</v>
      </c>
      <c r="GN73" s="14"/>
      <c r="GO73" s="14"/>
      <c r="GP73" s="14"/>
      <c r="GQ73" s="14"/>
      <c r="GR73" s="14">
        <v>3.5328598243616911E-3</v>
      </c>
      <c r="GS73" s="14"/>
      <c r="GT73" s="14"/>
      <c r="GU73" s="14"/>
      <c r="GV73" s="14"/>
      <c r="GW73" s="14">
        <v>0</v>
      </c>
      <c r="GX73" s="14"/>
      <c r="GY73" s="14"/>
      <c r="GZ73" s="14"/>
      <c r="HA73" s="14"/>
      <c r="HB73" s="14">
        <v>4.6769051325780114E-3</v>
      </c>
      <c r="HC73" s="14"/>
      <c r="HD73" s="14"/>
      <c r="HE73" s="14"/>
      <c r="HF73" s="14"/>
      <c r="HG73" s="14">
        <v>1.1684738287888944E-4</v>
      </c>
      <c r="HH73" s="14"/>
      <c r="HI73" s="14"/>
      <c r="HJ73" s="14"/>
      <c r="HK73" s="14"/>
      <c r="HL73" s="14">
        <v>-1.856200040337045E-2</v>
      </c>
      <c r="HM73" s="14"/>
      <c r="HN73" s="14"/>
      <c r="HO73" s="14"/>
      <c r="HP73" s="14"/>
      <c r="HQ73" s="14">
        <v>4.945039601598987E-2</v>
      </c>
      <c r="HR73" s="14"/>
      <c r="HS73" s="14"/>
      <c r="HT73" s="14"/>
      <c r="HU73" s="14"/>
      <c r="HV73" s="14">
        <v>-4.729818088539119E-3</v>
      </c>
      <c r="HW73" s="14"/>
      <c r="HX73" s="14"/>
      <c r="HY73" s="14"/>
      <c r="HZ73" s="14"/>
      <c r="IA73" s="14">
        <v>3.6076667321867182E-3</v>
      </c>
      <c r="IB73" s="14"/>
      <c r="IC73" s="14"/>
      <c r="ID73" s="14"/>
      <c r="IE73" s="14"/>
      <c r="IF73" s="14">
        <v>1.8375980237946444E-3</v>
      </c>
      <c r="IG73" s="14"/>
      <c r="IH73" s="14"/>
      <c r="II73" s="14"/>
      <c r="IJ73" s="14"/>
      <c r="IK73" s="14">
        <v>1.0133572910853109E-2</v>
      </c>
      <c r="IL73" s="14"/>
      <c r="IM73" s="14"/>
      <c r="IN73" s="14"/>
      <c r="IO73" s="14"/>
      <c r="IP73" s="14">
        <v>4.9162037714437319E-3</v>
      </c>
      <c r="IQ73" s="14"/>
      <c r="IR73" s="14"/>
      <c r="IS73" s="14"/>
      <c r="IT73" s="14"/>
      <c r="IU73" s="14">
        <v>1.1317490878082353E-2</v>
      </c>
    </row>
    <row r="74" spans="1:255" x14ac:dyDescent="0.25">
      <c r="A74" s="13">
        <v>44558</v>
      </c>
      <c r="B74" s="9">
        <f t="shared" si="205"/>
        <v>-40</v>
      </c>
      <c r="C74" s="14">
        <v>-1.0106653988873737E-3</v>
      </c>
      <c r="D74" s="14">
        <v>-4.7700636049393275E-3</v>
      </c>
      <c r="E74" s="14">
        <v>-1.4507172201133312E-2</v>
      </c>
      <c r="F74" s="14"/>
      <c r="G74" s="14"/>
      <c r="H74" s="14"/>
      <c r="I74" s="14"/>
      <c r="J74" s="14">
        <v>-7.0289994173348804E-3</v>
      </c>
      <c r="K74" s="14"/>
      <c r="L74" s="14"/>
      <c r="M74" s="14"/>
      <c r="N74" s="14"/>
      <c r="O74" s="14">
        <v>2.6611365341423637E-3</v>
      </c>
      <c r="P74" s="14"/>
      <c r="Q74" s="14"/>
      <c r="R74" s="14"/>
      <c r="S74" s="14"/>
      <c r="T74" s="14">
        <v>1.8468603436928979E-2</v>
      </c>
      <c r="U74" s="14"/>
      <c r="V74" s="14"/>
      <c r="W74" s="14"/>
      <c r="X74" s="14"/>
      <c r="Y74" s="14">
        <v>-1.8403942973349335E-2</v>
      </c>
      <c r="Z74" s="14"/>
      <c r="AA74" s="14"/>
      <c r="AB74" s="14"/>
      <c r="AC74" s="14"/>
      <c r="AD74" s="14">
        <v>7.3309130216997432E-3</v>
      </c>
      <c r="AE74" s="14"/>
      <c r="AF74" s="14"/>
      <c r="AG74" s="14"/>
      <c r="AH74" s="14"/>
      <c r="AI74" s="14">
        <v>2.7791297584826066E-3</v>
      </c>
      <c r="AJ74" s="14"/>
      <c r="AK74" s="14"/>
      <c r="AL74" s="14"/>
      <c r="AM74" s="14"/>
      <c r="AN74" s="14">
        <v>-9.3447792698400211E-4</v>
      </c>
      <c r="AO74" s="14"/>
      <c r="AP74" s="14"/>
      <c r="AQ74" s="14"/>
      <c r="AR74" s="14"/>
      <c r="AS74" s="14">
        <v>1.1621804425528141E-3</v>
      </c>
      <c r="AT74" s="14"/>
      <c r="AU74" s="14"/>
      <c r="AV74" s="14"/>
      <c r="AW74" s="14"/>
      <c r="AX74" s="14">
        <v>-6.996945994302449E-2</v>
      </c>
      <c r="AY74" s="14"/>
      <c r="AZ74" s="14"/>
      <c r="BA74" s="14"/>
      <c r="BB74" s="14"/>
      <c r="BC74" s="14">
        <v>1.303177119206235E-2</v>
      </c>
      <c r="BD74" s="14"/>
      <c r="BE74" s="14"/>
      <c r="BF74" s="14"/>
      <c r="BG74" s="14"/>
      <c r="BH74" s="14">
        <v>-2.7979547794110418E-3</v>
      </c>
      <c r="BI74" s="14"/>
      <c r="BJ74" s="14"/>
      <c r="BK74" s="14"/>
      <c r="BL74" s="14"/>
      <c r="BM74" s="14">
        <v>6.5840694702696007E-3</v>
      </c>
      <c r="BN74" s="14"/>
      <c r="BO74" s="14"/>
      <c r="BP74" s="14"/>
      <c r="BQ74" s="14"/>
      <c r="BR74" s="14">
        <v>1.3511354633819896E-2</v>
      </c>
      <c r="BS74" s="14"/>
      <c r="BT74" s="14"/>
      <c r="BU74" s="14"/>
      <c r="BV74" s="14"/>
      <c r="BW74" s="14">
        <v>-2.7662509387051432E-3</v>
      </c>
      <c r="BX74" s="14"/>
      <c r="BY74" s="14"/>
      <c r="BZ74" s="14"/>
      <c r="CA74" s="14"/>
      <c r="CB74" s="14">
        <v>3.1005891799142315E-3</v>
      </c>
      <c r="CC74" s="14"/>
      <c r="CD74" s="14"/>
      <c r="CE74" s="14"/>
      <c r="CF74" s="14"/>
      <c r="CG74" s="14">
        <v>3.4436392552041088E-3</v>
      </c>
      <c r="CH74" s="14"/>
      <c r="CI74" s="14"/>
      <c r="CJ74" s="14"/>
      <c r="CK74" s="14"/>
      <c r="CL74" s="14">
        <v>7.1609434522969355E-3</v>
      </c>
      <c r="CM74" s="14"/>
      <c r="CN74" s="14"/>
      <c r="CO74" s="14"/>
      <c r="CP74" s="14"/>
      <c r="CQ74" s="14">
        <v>1.2486087000374133E-2</v>
      </c>
      <c r="CR74" s="14"/>
      <c r="CS74" s="14"/>
      <c r="CT74" s="14"/>
      <c r="CU74" s="14"/>
      <c r="CV74" s="14">
        <v>-5.3534418992757962E-4</v>
      </c>
      <c r="CW74" s="14"/>
      <c r="CX74" s="14"/>
      <c r="CY74" s="14"/>
      <c r="CZ74" s="14"/>
      <c r="DA74" s="14">
        <v>-1.0974178089980096E-2</v>
      </c>
      <c r="DB74" s="14"/>
      <c r="DC74" s="14"/>
      <c r="DD74" s="14"/>
      <c r="DE74" s="14"/>
      <c r="DF74" s="14">
        <v>-7.4392941248616461E-3</v>
      </c>
      <c r="DG74" s="14"/>
      <c r="DH74" s="14"/>
      <c r="DI74" s="14"/>
      <c r="DJ74" s="14"/>
      <c r="DK74" s="14">
        <v>-1.325049414277856E-3</v>
      </c>
      <c r="DL74" s="14"/>
      <c r="DM74" s="14"/>
      <c r="DN74" s="14"/>
      <c r="DO74" s="14"/>
      <c r="DP74" s="14">
        <v>-1.1088074280951224E-3</v>
      </c>
      <c r="DQ74" s="14"/>
      <c r="DR74" s="14"/>
      <c r="DS74" s="14"/>
      <c r="DT74" s="14"/>
      <c r="DU74" s="14">
        <v>-5.192605393743362E-3</v>
      </c>
      <c r="DV74" s="14"/>
      <c r="DW74" s="14"/>
      <c r="DX74" s="14"/>
      <c r="DY74" s="14"/>
      <c r="DZ74" s="14">
        <v>-1.3844507632791898E-2</v>
      </c>
      <c r="EA74" s="14"/>
      <c r="EB74" s="14"/>
      <c r="EC74" s="14"/>
      <c r="ED74" s="14"/>
      <c r="EE74" s="14">
        <v>-6.0681004718843197E-3</v>
      </c>
      <c r="EF74" s="14"/>
      <c r="EG74" s="14"/>
      <c r="EH74" s="14"/>
      <c r="EI74" s="14"/>
      <c r="EJ74" s="14">
        <v>2.6105390906628013E-3</v>
      </c>
      <c r="EK74" s="14"/>
      <c r="EL74" s="14"/>
      <c r="EM74" s="14"/>
      <c r="EN74" s="14"/>
      <c r="EO74" s="14">
        <v>3.0302783473188169E-3</v>
      </c>
      <c r="EP74" s="14"/>
      <c r="EQ74" s="14"/>
      <c r="ER74" s="14"/>
      <c r="ES74" s="14"/>
      <c r="ET74" s="14">
        <v>1.0848348610428127E-2</v>
      </c>
      <c r="EU74" s="14"/>
      <c r="EV74" s="14"/>
      <c r="EW74" s="14"/>
      <c r="EX74" s="14"/>
      <c r="EY74" s="14">
        <v>3.9138914449896615E-3</v>
      </c>
      <c r="EZ74" s="14"/>
      <c r="FA74" s="14"/>
      <c r="FB74" s="14"/>
      <c r="FC74" s="14"/>
      <c r="FD74" s="14">
        <v>-8.7513257456825859E-3</v>
      </c>
      <c r="FE74" s="14"/>
      <c r="FF74" s="14"/>
      <c r="FG74" s="14"/>
      <c r="FH74" s="14"/>
      <c r="FI74" s="14">
        <v>-1.2514311636747713E-4</v>
      </c>
      <c r="FJ74" s="14"/>
      <c r="FK74" s="14"/>
      <c r="FL74" s="14"/>
      <c r="FM74" s="14"/>
      <c r="FN74" s="14">
        <v>-3.5103507909149262E-3</v>
      </c>
      <c r="FO74" s="14"/>
      <c r="FP74" s="14"/>
      <c r="FQ74" s="14"/>
      <c r="FR74" s="14"/>
      <c r="FS74" s="14">
        <v>3.316828512598847E-3</v>
      </c>
      <c r="FT74" s="14"/>
      <c r="FU74" s="14"/>
      <c r="FV74" s="14"/>
      <c r="FW74" s="14"/>
      <c r="FX74" s="14">
        <v>-2.1768738285796081E-2</v>
      </c>
      <c r="FY74" s="14"/>
      <c r="FZ74" s="14"/>
      <c r="GA74" s="14"/>
      <c r="GB74" s="14"/>
      <c r="GC74" s="14">
        <v>-6.9369363488954307E-4</v>
      </c>
      <c r="GD74" s="14"/>
      <c r="GE74" s="14"/>
      <c r="GF74" s="14"/>
      <c r="GG74" s="14"/>
      <c r="GH74" s="14">
        <v>-7.5937645276791307E-3</v>
      </c>
      <c r="GI74" s="14"/>
      <c r="GJ74" s="14"/>
      <c r="GK74" s="14"/>
      <c r="GL74" s="14"/>
      <c r="GM74" s="14">
        <v>1.273900776817821E-2</v>
      </c>
      <c r="GN74" s="14"/>
      <c r="GO74" s="14"/>
      <c r="GP74" s="14"/>
      <c r="GQ74" s="14"/>
      <c r="GR74" s="14">
        <v>5.176984978973679E-3</v>
      </c>
      <c r="GS74" s="14"/>
      <c r="GT74" s="14"/>
      <c r="GU74" s="14"/>
      <c r="GV74" s="14"/>
      <c r="GW74" s="14">
        <v>-1.3456151643729437E-3</v>
      </c>
      <c r="GX74" s="14"/>
      <c r="GY74" s="14"/>
      <c r="GZ74" s="14"/>
      <c r="HA74" s="14"/>
      <c r="HB74" s="14">
        <v>3.4151547837689851E-3</v>
      </c>
      <c r="HC74" s="14"/>
      <c r="HD74" s="14"/>
      <c r="HE74" s="14"/>
      <c r="HF74" s="14"/>
      <c r="HG74" s="14">
        <v>8.5061781443146849E-3</v>
      </c>
      <c r="HH74" s="14"/>
      <c r="HI74" s="14"/>
      <c r="HJ74" s="14"/>
      <c r="HK74" s="14"/>
      <c r="HL74" s="14">
        <v>-6.8729273393729048E-3</v>
      </c>
      <c r="HM74" s="14"/>
      <c r="HN74" s="14"/>
      <c r="HO74" s="14"/>
      <c r="HP74" s="14"/>
      <c r="HQ74" s="14">
        <v>-5.480982973578237E-2</v>
      </c>
      <c r="HR74" s="14"/>
      <c r="HS74" s="14"/>
      <c r="HT74" s="14"/>
      <c r="HU74" s="14"/>
      <c r="HV74" s="14">
        <v>-1.3881127366647176E-2</v>
      </c>
      <c r="HW74" s="14"/>
      <c r="HX74" s="14"/>
      <c r="HY74" s="14"/>
      <c r="HZ74" s="14"/>
      <c r="IA74" s="14">
        <v>-4.2826308595746631E-3</v>
      </c>
      <c r="IB74" s="14"/>
      <c r="IC74" s="14"/>
      <c r="ID74" s="14"/>
      <c r="IE74" s="14"/>
      <c r="IF74" s="14">
        <v>2.9473862951033903E-3</v>
      </c>
      <c r="IG74" s="14"/>
      <c r="IH74" s="14"/>
      <c r="II74" s="14"/>
      <c r="IJ74" s="14"/>
      <c r="IK74" s="14">
        <v>4.7686404950254867E-4</v>
      </c>
      <c r="IL74" s="14"/>
      <c r="IM74" s="14"/>
      <c r="IN74" s="14"/>
      <c r="IO74" s="14"/>
      <c r="IP74" s="14">
        <v>-2.1739034368231755E-4</v>
      </c>
      <c r="IQ74" s="14"/>
      <c r="IR74" s="14"/>
      <c r="IS74" s="14"/>
      <c r="IT74" s="14"/>
      <c r="IU74" s="14">
        <v>-9.2102474045765142E-3</v>
      </c>
    </row>
    <row r="75" spans="1:255" x14ac:dyDescent="0.25">
      <c r="A75" s="13">
        <v>44557</v>
      </c>
      <c r="B75" s="9">
        <f t="shared" si="205"/>
        <v>-41</v>
      </c>
      <c r="C75" s="14">
        <v>1.3744051573605864E-2</v>
      </c>
      <c r="D75" s="14">
        <v>1.5774285385887148E-2</v>
      </c>
      <c r="E75" s="14">
        <v>1.4050606195408339E-2</v>
      </c>
      <c r="F75" s="14"/>
      <c r="G75" s="14"/>
      <c r="H75" s="14"/>
      <c r="I75" s="14"/>
      <c r="J75" s="14">
        <v>1.2636100846168103E-2</v>
      </c>
      <c r="K75" s="14"/>
      <c r="L75" s="14"/>
      <c r="M75" s="14"/>
      <c r="N75" s="14"/>
      <c r="O75" s="14">
        <v>6.1475822133759744E-3</v>
      </c>
      <c r="P75" s="14"/>
      <c r="Q75" s="14"/>
      <c r="R75" s="14"/>
      <c r="S75" s="14"/>
      <c r="T75" s="14">
        <v>4.4406057929480425E-3</v>
      </c>
      <c r="U75" s="14"/>
      <c r="V75" s="14"/>
      <c r="W75" s="14"/>
      <c r="X75" s="14"/>
      <c r="Y75" s="14">
        <v>1.7902049422733293E-2</v>
      </c>
      <c r="Z75" s="14"/>
      <c r="AA75" s="14"/>
      <c r="AB75" s="14"/>
      <c r="AC75" s="14"/>
      <c r="AD75" s="14">
        <v>9.9326927462585219E-3</v>
      </c>
      <c r="AE75" s="14"/>
      <c r="AF75" s="14"/>
      <c r="AG75" s="14"/>
      <c r="AH75" s="14"/>
      <c r="AI75" s="14">
        <v>9.3196786035299305E-3</v>
      </c>
      <c r="AJ75" s="14"/>
      <c r="AK75" s="14"/>
      <c r="AL75" s="14"/>
      <c r="AM75" s="14"/>
      <c r="AN75" s="14">
        <v>1.3352320509865994E-2</v>
      </c>
      <c r="AO75" s="14"/>
      <c r="AP75" s="14"/>
      <c r="AQ75" s="14"/>
      <c r="AR75" s="14"/>
      <c r="AS75" s="14">
        <v>8.7259656402780559E-4</v>
      </c>
      <c r="AT75" s="14"/>
      <c r="AU75" s="14"/>
      <c r="AV75" s="14"/>
      <c r="AW75" s="14"/>
      <c r="AX75" s="14">
        <v>4.4206882392279816E-2</v>
      </c>
      <c r="AY75" s="14"/>
      <c r="AZ75" s="14"/>
      <c r="BA75" s="14"/>
      <c r="BB75" s="14"/>
      <c r="BC75" s="14">
        <v>5.1912080969598144E-3</v>
      </c>
      <c r="BD75" s="14"/>
      <c r="BE75" s="14"/>
      <c r="BF75" s="14"/>
      <c r="BG75" s="14"/>
      <c r="BH75" s="14">
        <v>4.3716193930756842E-3</v>
      </c>
      <c r="BI75" s="14"/>
      <c r="BJ75" s="14"/>
      <c r="BK75" s="14"/>
      <c r="BL75" s="14"/>
      <c r="BM75" s="14">
        <v>2.7756694346650308E-2</v>
      </c>
      <c r="BN75" s="14"/>
      <c r="BO75" s="14"/>
      <c r="BP75" s="14"/>
      <c r="BQ75" s="14"/>
      <c r="BR75" s="14">
        <v>1.3152149826664728E-2</v>
      </c>
      <c r="BS75" s="14"/>
      <c r="BT75" s="14"/>
      <c r="BU75" s="14"/>
      <c r="BV75" s="14"/>
      <c r="BW75" s="14">
        <v>2.7662509387050963E-3</v>
      </c>
      <c r="BX75" s="14"/>
      <c r="BY75" s="14"/>
      <c r="BZ75" s="14"/>
      <c r="CA75" s="14"/>
      <c r="CB75" s="14">
        <v>1.5529850354840839E-2</v>
      </c>
      <c r="CC75" s="14"/>
      <c r="CD75" s="14"/>
      <c r="CE75" s="14"/>
      <c r="CF75" s="14"/>
      <c r="CG75" s="14">
        <v>1.1610228911180635E-2</v>
      </c>
      <c r="CH75" s="14"/>
      <c r="CI75" s="14"/>
      <c r="CJ75" s="14"/>
      <c r="CK75" s="14"/>
      <c r="CL75" s="14">
        <v>6.5741169604974677E-3</v>
      </c>
      <c r="CM75" s="14"/>
      <c r="CN75" s="14"/>
      <c r="CO75" s="14"/>
      <c r="CP75" s="14"/>
      <c r="CQ75" s="14">
        <v>1.0601999819400995E-3</v>
      </c>
      <c r="CR75" s="14"/>
      <c r="CS75" s="14"/>
      <c r="CT75" s="14"/>
      <c r="CU75" s="14"/>
      <c r="CV75" s="14">
        <v>1.6729989256388848E-2</v>
      </c>
      <c r="CW75" s="14"/>
      <c r="CX75" s="14"/>
      <c r="CY75" s="14"/>
      <c r="CZ75" s="14"/>
      <c r="DA75" s="14">
        <v>6.2430639707108928E-3</v>
      </c>
      <c r="DB75" s="14"/>
      <c r="DC75" s="14"/>
      <c r="DD75" s="14"/>
      <c r="DE75" s="14"/>
      <c r="DF75" s="14">
        <v>1.4934236028238443E-2</v>
      </c>
      <c r="DG75" s="14"/>
      <c r="DH75" s="14"/>
      <c r="DI75" s="14"/>
      <c r="DJ75" s="14"/>
      <c r="DK75" s="14">
        <v>1.0798172547804552E-2</v>
      </c>
      <c r="DL75" s="14"/>
      <c r="DM75" s="14"/>
      <c r="DN75" s="14"/>
      <c r="DO75" s="14"/>
      <c r="DP75" s="14">
        <v>7.7612019266566712E-3</v>
      </c>
      <c r="DQ75" s="14"/>
      <c r="DR75" s="14"/>
      <c r="DS75" s="14"/>
      <c r="DT75" s="14"/>
      <c r="DU75" s="14">
        <v>2.0053025933450302E-2</v>
      </c>
      <c r="DV75" s="14"/>
      <c r="DW75" s="14"/>
      <c r="DX75" s="14"/>
      <c r="DY75" s="14"/>
      <c r="DZ75" s="14">
        <v>1.3595543439336406E-2</v>
      </c>
      <c r="EA75" s="14"/>
      <c r="EB75" s="14"/>
      <c r="EC75" s="14"/>
      <c r="ED75" s="14"/>
      <c r="EE75" s="14">
        <v>1.7664317678988212E-2</v>
      </c>
      <c r="EF75" s="14"/>
      <c r="EG75" s="14"/>
      <c r="EH75" s="14"/>
      <c r="EI75" s="14"/>
      <c r="EJ75" s="14">
        <v>2.4308719021665124E-2</v>
      </c>
      <c r="EK75" s="14"/>
      <c r="EL75" s="14"/>
      <c r="EM75" s="14"/>
      <c r="EN75" s="14"/>
      <c r="EO75" s="14">
        <v>5.7067503839115285E-3</v>
      </c>
      <c r="EP75" s="14"/>
      <c r="EQ75" s="14"/>
      <c r="ER75" s="14"/>
      <c r="ES75" s="14"/>
      <c r="ET75" s="14">
        <v>6.1841059389704106E-3</v>
      </c>
      <c r="EU75" s="14"/>
      <c r="EV75" s="14"/>
      <c r="EW75" s="14"/>
      <c r="EX75" s="14"/>
      <c r="EY75" s="14">
        <v>7.3586418316226873E-3</v>
      </c>
      <c r="EZ75" s="14"/>
      <c r="FA75" s="14"/>
      <c r="FB75" s="14"/>
      <c r="FC75" s="14"/>
      <c r="FD75" s="14">
        <v>-7.3455861093450116E-3</v>
      </c>
      <c r="FE75" s="14"/>
      <c r="FF75" s="14"/>
      <c r="FG75" s="14"/>
      <c r="FH75" s="14"/>
      <c r="FI75" s="14">
        <v>5.5476688278546845E-3</v>
      </c>
      <c r="FJ75" s="14"/>
      <c r="FK75" s="14"/>
      <c r="FL75" s="14"/>
      <c r="FM75" s="14"/>
      <c r="FN75" s="14">
        <v>2.2920959726856024E-2</v>
      </c>
      <c r="FO75" s="14"/>
      <c r="FP75" s="14"/>
      <c r="FQ75" s="14"/>
      <c r="FR75" s="14"/>
      <c r="FS75" s="14">
        <v>-6.622587118136989E-3</v>
      </c>
      <c r="FT75" s="14"/>
      <c r="FU75" s="14"/>
      <c r="FV75" s="14"/>
      <c r="FW75" s="14"/>
      <c r="FX75" s="14">
        <v>4.8064677894275962E-3</v>
      </c>
      <c r="FY75" s="14"/>
      <c r="FZ75" s="14"/>
      <c r="GA75" s="14"/>
      <c r="GB75" s="14"/>
      <c r="GC75" s="14">
        <v>1.478744612172125E-2</v>
      </c>
      <c r="GD75" s="14"/>
      <c r="GE75" s="14"/>
      <c r="GF75" s="14"/>
      <c r="GG75" s="14"/>
      <c r="GH75" s="14">
        <v>2.0540503203873402E-2</v>
      </c>
      <c r="GI75" s="14"/>
      <c r="GJ75" s="14"/>
      <c r="GK75" s="14"/>
      <c r="GL75" s="14"/>
      <c r="GM75" s="14">
        <v>9.9562298684134076E-3</v>
      </c>
      <c r="GN75" s="14"/>
      <c r="GO75" s="14"/>
      <c r="GP75" s="14"/>
      <c r="GQ75" s="14"/>
      <c r="GR75" s="14">
        <v>9.9048571898968842E-3</v>
      </c>
      <c r="GS75" s="14"/>
      <c r="GT75" s="14"/>
      <c r="GU75" s="14"/>
      <c r="GV75" s="14"/>
      <c r="GW75" s="14">
        <v>1.1631191200122822E-2</v>
      </c>
      <c r="GX75" s="14"/>
      <c r="GY75" s="14"/>
      <c r="GZ75" s="14"/>
      <c r="HA75" s="14"/>
      <c r="HB75" s="14">
        <v>6.5426372321093981E-3</v>
      </c>
      <c r="HC75" s="14"/>
      <c r="HD75" s="14"/>
      <c r="HE75" s="14"/>
      <c r="HF75" s="14"/>
      <c r="HG75" s="14">
        <v>1.5914872189943464E-2</v>
      </c>
      <c r="HH75" s="14"/>
      <c r="HI75" s="14"/>
      <c r="HJ75" s="14"/>
      <c r="HK75" s="14"/>
      <c r="HL75" s="14">
        <v>-1.6978293280889938E-2</v>
      </c>
      <c r="HM75" s="14"/>
      <c r="HN75" s="14"/>
      <c r="HO75" s="14"/>
      <c r="HP75" s="14"/>
      <c r="HQ75" s="14">
        <v>2.9719129013621767E-2</v>
      </c>
      <c r="HR75" s="14"/>
      <c r="HS75" s="14"/>
      <c r="HT75" s="14"/>
      <c r="HU75" s="14"/>
      <c r="HV75" s="14">
        <v>2.3183528281593837E-2</v>
      </c>
      <c r="HW75" s="14"/>
      <c r="HX75" s="14"/>
      <c r="HY75" s="14"/>
      <c r="HZ75" s="14"/>
      <c r="IA75" s="14">
        <v>2.0909811110221225E-2</v>
      </c>
      <c r="IB75" s="14"/>
      <c r="IC75" s="14"/>
      <c r="ID75" s="14"/>
      <c r="IE75" s="14"/>
      <c r="IF75" s="14">
        <v>1.1752432651891975E-2</v>
      </c>
      <c r="IG75" s="14"/>
      <c r="IH75" s="14"/>
      <c r="II75" s="14"/>
      <c r="IJ75" s="14"/>
      <c r="IK75" s="14">
        <v>1.4632556385449748E-2</v>
      </c>
      <c r="IL75" s="14"/>
      <c r="IM75" s="14"/>
      <c r="IN75" s="14"/>
      <c r="IO75" s="14"/>
      <c r="IP75" s="14">
        <v>1.95360027518049E-2</v>
      </c>
      <c r="IQ75" s="14"/>
      <c r="IR75" s="14"/>
      <c r="IS75" s="14"/>
      <c r="IT75" s="14"/>
      <c r="IU75" s="14">
        <v>1.635961433804425E-2</v>
      </c>
    </row>
    <row r="76" spans="1:255" x14ac:dyDescent="0.25">
      <c r="A76" s="13">
        <v>44553</v>
      </c>
      <c r="B76" s="9">
        <f t="shared" si="205"/>
        <v>-42</v>
      </c>
      <c r="C76" s="14">
        <v>6.2044126852516257E-3</v>
      </c>
      <c r="D76" s="14">
        <v>7.884117071870261E-3</v>
      </c>
      <c r="E76" s="14">
        <v>9.9507080235489292E-3</v>
      </c>
      <c r="F76" s="14"/>
      <c r="G76" s="14"/>
      <c r="H76" s="14"/>
      <c r="I76" s="14"/>
      <c r="J76" s="14">
        <v>1.0784570247414088E-2</v>
      </c>
      <c r="K76" s="14"/>
      <c r="L76" s="14"/>
      <c r="M76" s="14"/>
      <c r="N76" s="14"/>
      <c r="O76" s="14">
        <v>1.0150067142060461E-2</v>
      </c>
      <c r="P76" s="14"/>
      <c r="Q76" s="14"/>
      <c r="R76" s="14"/>
      <c r="S76" s="14"/>
      <c r="T76" s="14">
        <v>1.6401499813683159E-2</v>
      </c>
      <c r="U76" s="14"/>
      <c r="V76" s="14"/>
      <c r="W76" s="14"/>
      <c r="X76" s="14"/>
      <c r="Y76" s="14">
        <v>1.4657877687729564E-2</v>
      </c>
      <c r="Z76" s="14"/>
      <c r="AA76" s="14"/>
      <c r="AB76" s="14"/>
      <c r="AC76" s="14"/>
      <c r="AD76" s="14">
        <v>1.2949540617274678E-2</v>
      </c>
      <c r="AE76" s="14"/>
      <c r="AF76" s="14"/>
      <c r="AG76" s="14"/>
      <c r="AH76" s="14"/>
      <c r="AI76" s="14">
        <v>1.3195322612600723E-2</v>
      </c>
      <c r="AJ76" s="14"/>
      <c r="AK76" s="14"/>
      <c r="AL76" s="14"/>
      <c r="AM76" s="14"/>
      <c r="AN76" s="14">
        <v>5.6958429407471403E-3</v>
      </c>
      <c r="AO76" s="14"/>
      <c r="AP76" s="14"/>
      <c r="AQ76" s="14"/>
      <c r="AR76" s="14"/>
      <c r="AS76" s="14">
        <v>1.9836590889093841E-2</v>
      </c>
      <c r="AT76" s="14"/>
      <c r="AU76" s="14"/>
      <c r="AV76" s="14"/>
      <c r="AW76" s="14"/>
      <c r="AX76" s="14">
        <v>5.2049210330182123E-2</v>
      </c>
      <c r="AY76" s="14"/>
      <c r="AZ76" s="14"/>
      <c r="BA76" s="14"/>
      <c r="BB76" s="14"/>
      <c r="BC76" s="14">
        <v>9.5877878933651722E-3</v>
      </c>
      <c r="BD76" s="14"/>
      <c r="BE76" s="14"/>
      <c r="BF76" s="14"/>
      <c r="BG76" s="14"/>
      <c r="BH76" s="14">
        <v>6.3773196426354624E-3</v>
      </c>
      <c r="BI76" s="14"/>
      <c r="BJ76" s="14"/>
      <c r="BK76" s="14"/>
      <c r="BL76" s="14"/>
      <c r="BM76" s="14">
        <v>7.2206648261139905E-3</v>
      </c>
      <c r="BN76" s="14"/>
      <c r="BO76" s="14"/>
      <c r="BP76" s="14"/>
      <c r="BQ76" s="14"/>
      <c r="BR76" s="14">
        <v>1.664114211470814E-2</v>
      </c>
      <c r="BS76" s="14"/>
      <c r="BT76" s="14"/>
      <c r="BU76" s="14"/>
      <c r="BV76" s="14"/>
      <c r="BW76" s="14">
        <v>1.8875045318574427E-2</v>
      </c>
      <c r="BX76" s="14"/>
      <c r="BY76" s="14"/>
      <c r="BZ76" s="14"/>
      <c r="CA76" s="14"/>
      <c r="CB76" s="14">
        <v>7.7662604202423458E-3</v>
      </c>
      <c r="CC76" s="14"/>
      <c r="CD76" s="14"/>
      <c r="CE76" s="14"/>
      <c r="CF76" s="14"/>
      <c r="CG76" s="14">
        <v>2.5145714366071426E-2</v>
      </c>
      <c r="CH76" s="14"/>
      <c r="CI76" s="14"/>
      <c r="CJ76" s="14"/>
      <c r="CK76" s="14"/>
      <c r="CL76" s="14">
        <v>9.9428873513767186E-3</v>
      </c>
      <c r="CM76" s="14"/>
      <c r="CN76" s="14"/>
      <c r="CO76" s="14"/>
      <c r="CP76" s="14"/>
      <c r="CQ76" s="14">
        <v>4.4043039826233985E-3</v>
      </c>
      <c r="CR76" s="14"/>
      <c r="CS76" s="14"/>
      <c r="CT76" s="14"/>
      <c r="CU76" s="14"/>
      <c r="CV76" s="14">
        <v>1.0119023208913142E-2</v>
      </c>
      <c r="CW76" s="14"/>
      <c r="CX76" s="14"/>
      <c r="CY76" s="14"/>
      <c r="CZ76" s="14"/>
      <c r="DA76" s="14">
        <v>1.3158947296663145E-3</v>
      </c>
      <c r="DB76" s="14"/>
      <c r="DC76" s="14"/>
      <c r="DD76" s="14"/>
      <c r="DE76" s="14"/>
      <c r="DF76" s="14">
        <v>5.2219526496570185E-3</v>
      </c>
      <c r="DG76" s="14"/>
      <c r="DH76" s="14"/>
      <c r="DI76" s="14"/>
      <c r="DJ76" s="14"/>
      <c r="DK76" s="14">
        <v>2.8296215278374001E-3</v>
      </c>
      <c r="DL76" s="14"/>
      <c r="DM76" s="14"/>
      <c r="DN76" s="14"/>
      <c r="DO76" s="14"/>
      <c r="DP76" s="14">
        <v>7.0631722805076123E-3</v>
      </c>
      <c r="DQ76" s="14"/>
      <c r="DR76" s="14"/>
      <c r="DS76" s="14"/>
      <c r="DT76" s="14"/>
      <c r="DU76" s="14">
        <v>-8.8030192164217545E-4</v>
      </c>
      <c r="DV76" s="14"/>
      <c r="DW76" s="14"/>
      <c r="DX76" s="14"/>
      <c r="DY76" s="14"/>
      <c r="DZ76" s="14">
        <v>-4.9764762156421529E-4</v>
      </c>
      <c r="EA76" s="14"/>
      <c r="EB76" s="14"/>
      <c r="EC76" s="14"/>
      <c r="ED76" s="14"/>
      <c r="EE76" s="14">
        <v>8.8608723741074001E-3</v>
      </c>
      <c r="EF76" s="14"/>
      <c r="EG76" s="14"/>
      <c r="EH76" s="14"/>
      <c r="EI76" s="14"/>
      <c r="EJ76" s="14">
        <v>1.6880886539175195E-2</v>
      </c>
      <c r="EK76" s="14"/>
      <c r="EL76" s="14"/>
      <c r="EM76" s="14"/>
      <c r="EN76" s="14"/>
      <c r="EO76" s="14">
        <v>3.5673217460962642E-3</v>
      </c>
      <c r="EP76" s="14"/>
      <c r="EQ76" s="14"/>
      <c r="ER76" s="14"/>
      <c r="ES76" s="14"/>
      <c r="ET76" s="14">
        <v>1.4325534360352373E-3</v>
      </c>
      <c r="EU76" s="14"/>
      <c r="EV76" s="14"/>
      <c r="EW76" s="14"/>
      <c r="EX76" s="14"/>
      <c r="EY76" s="14">
        <v>6.8730097212392981E-4</v>
      </c>
      <c r="EZ76" s="14"/>
      <c r="FA76" s="14"/>
      <c r="FB76" s="14"/>
      <c r="FC76" s="14"/>
      <c r="FD76" s="14">
        <v>-9.2716123912104619E-3</v>
      </c>
      <c r="FE76" s="14"/>
      <c r="FF76" s="14"/>
      <c r="FG76" s="14"/>
      <c r="FH76" s="14"/>
      <c r="FI76" s="14">
        <v>5.7811870069052335E-3</v>
      </c>
      <c r="FJ76" s="14"/>
      <c r="FK76" s="14"/>
      <c r="FL76" s="14"/>
      <c r="FM76" s="14"/>
      <c r="FN76" s="14">
        <v>4.4617906347935495E-3</v>
      </c>
      <c r="FO76" s="14"/>
      <c r="FP76" s="14"/>
      <c r="FQ76" s="14"/>
      <c r="FR76" s="14"/>
      <c r="FS76" s="14">
        <v>-6.5789126210146704E-3</v>
      </c>
      <c r="FT76" s="14"/>
      <c r="FU76" s="14"/>
      <c r="FV76" s="14"/>
      <c r="FW76" s="14"/>
      <c r="FX76" s="14">
        <v>-1.3138631223431609E-4</v>
      </c>
      <c r="FY76" s="14"/>
      <c r="FZ76" s="14"/>
      <c r="GA76" s="14"/>
      <c r="GB76" s="14"/>
      <c r="GC76" s="14">
        <v>1.1087663186535453E-2</v>
      </c>
      <c r="GD76" s="14"/>
      <c r="GE76" s="14"/>
      <c r="GF76" s="14"/>
      <c r="GG76" s="14"/>
      <c r="GH76" s="14">
        <v>-1.7699617473746085E-2</v>
      </c>
      <c r="GI76" s="14"/>
      <c r="GJ76" s="14"/>
      <c r="GK76" s="14"/>
      <c r="GL76" s="14"/>
      <c r="GM76" s="14">
        <v>8.155530290063176E-3</v>
      </c>
      <c r="GN76" s="14"/>
      <c r="GO76" s="14"/>
      <c r="GP76" s="14"/>
      <c r="GQ76" s="14"/>
      <c r="GR76" s="14">
        <v>-1.1184839512232007E-3</v>
      </c>
      <c r="GS76" s="14"/>
      <c r="GT76" s="14"/>
      <c r="GU76" s="14"/>
      <c r="GV76" s="14"/>
      <c r="GW76" s="14">
        <v>3.8162615324636639E-3</v>
      </c>
      <c r="GX76" s="14"/>
      <c r="GY76" s="14"/>
      <c r="GZ76" s="14"/>
      <c r="HA76" s="14"/>
      <c r="HB76" s="14">
        <v>2.1520278429498709E-4</v>
      </c>
      <c r="HC76" s="14"/>
      <c r="HD76" s="14"/>
      <c r="HE76" s="14"/>
      <c r="HF76" s="14"/>
      <c r="HG76" s="14">
        <v>7.9326861496548523E-3</v>
      </c>
      <c r="HH76" s="14"/>
      <c r="HI76" s="14"/>
      <c r="HJ76" s="14"/>
      <c r="HK76" s="14"/>
      <c r="HL76" s="14">
        <v>1.5837365776620926E-2</v>
      </c>
      <c r="HM76" s="14"/>
      <c r="HN76" s="14"/>
      <c r="HO76" s="14"/>
      <c r="HP76" s="14"/>
      <c r="HQ76" s="14">
        <v>-8.9376748428485909E-3</v>
      </c>
      <c r="HR76" s="14"/>
      <c r="HS76" s="14"/>
      <c r="HT76" s="14"/>
      <c r="HU76" s="14"/>
      <c r="HV76" s="14">
        <v>8.8455827182819489E-3</v>
      </c>
      <c r="HW76" s="14"/>
      <c r="HX76" s="14"/>
      <c r="HY76" s="14"/>
      <c r="HZ76" s="14"/>
      <c r="IA76" s="14">
        <v>1.6674800799079376E-2</v>
      </c>
      <c r="IB76" s="14"/>
      <c r="IC76" s="14"/>
      <c r="ID76" s="14"/>
      <c r="IE76" s="14"/>
      <c r="IF76" s="14">
        <v>1.3530672917582703E-2</v>
      </c>
      <c r="IG76" s="14"/>
      <c r="IH76" s="14"/>
      <c r="II76" s="14"/>
      <c r="IJ76" s="14"/>
      <c r="IK76" s="14">
        <v>1.3020566597433865E-2</v>
      </c>
      <c r="IL76" s="14"/>
      <c r="IM76" s="14"/>
      <c r="IN76" s="14"/>
      <c r="IO76" s="14"/>
      <c r="IP76" s="14">
        <v>5.2597924859637442E-3</v>
      </c>
      <c r="IQ76" s="14"/>
      <c r="IR76" s="14"/>
      <c r="IS76" s="14"/>
      <c r="IT76" s="14"/>
      <c r="IU76" s="14">
        <v>3.8836075049594764E-3</v>
      </c>
    </row>
    <row r="77" spans="1:255" x14ac:dyDescent="0.25">
      <c r="A77" s="13">
        <v>44552</v>
      </c>
      <c r="B77" s="9">
        <f t="shared" si="205"/>
        <v>-43</v>
      </c>
      <c r="C77" s="14">
        <v>1.0128728029127596E-2</v>
      </c>
      <c r="D77" s="14">
        <v>1.2053671041630916E-2</v>
      </c>
      <c r="E77" s="14">
        <v>1.1520343082652283E-2</v>
      </c>
      <c r="F77" s="14"/>
      <c r="G77" s="14"/>
      <c r="H77" s="14"/>
      <c r="I77" s="14"/>
      <c r="J77" s="14">
        <v>1.9256130300508716E-3</v>
      </c>
      <c r="K77" s="14"/>
      <c r="L77" s="14"/>
      <c r="M77" s="14"/>
      <c r="N77" s="14"/>
      <c r="O77" s="14">
        <v>2.7573782395844066E-3</v>
      </c>
      <c r="P77" s="14"/>
      <c r="Q77" s="14"/>
      <c r="R77" s="14"/>
      <c r="S77" s="14"/>
      <c r="T77" s="14">
        <v>7.9881124430864828E-3</v>
      </c>
      <c r="U77" s="14"/>
      <c r="V77" s="14"/>
      <c r="W77" s="14"/>
      <c r="X77" s="14"/>
      <c r="Y77" s="14">
        <v>2.3700186482918013E-2</v>
      </c>
      <c r="Z77" s="14"/>
      <c r="AA77" s="14"/>
      <c r="AB77" s="14"/>
      <c r="AC77" s="14"/>
      <c r="AD77" s="14">
        <v>8.2361087302878083E-3</v>
      </c>
      <c r="AE77" s="14"/>
      <c r="AF77" s="14"/>
      <c r="AG77" s="14"/>
      <c r="AH77" s="14"/>
      <c r="AI77" s="14">
        <v>2.522048485727198E-2</v>
      </c>
      <c r="AJ77" s="14"/>
      <c r="AK77" s="14"/>
      <c r="AL77" s="14"/>
      <c r="AM77" s="14"/>
      <c r="AN77" s="14">
        <v>7.4534388811148405E-3</v>
      </c>
      <c r="AO77" s="14"/>
      <c r="AP77" s="14"/>
      <c r="AQ77" s="14"/>
      <c r="AR77" s="14"/>
      <c r="AS77" s="14">
        <v>1.9178515307097181E-2</v>
      </c>
      <c r="AT77" s="14"/>
      <c r="AU77" s="14"/>
      <c r="AV77" s="14"/>
      <c r="AW77" s="14"/>
      <c r="AX77" s="14">
        <v>2.7319318217149304E-2</v>
      </c>
      <c r="AY77" s="14"/>
      <c r="AZ77" s="14"/>
      <c r="BA77" s="14"/>
      <c r="BB77" s="14"/>
      <c r="BC77" s="14">
        <v>-4.7182342831542335E-3</v>
      </c>
      <c r="BD77" s="14"/>
      <c r="BE77" s="14"/>
      <c r="BF77" s="14"/>
      <c r="BG77" s="14"/>
      <c r="BH77" s="14">
        <v>-8.0653630142219681E-3</v>
      </c>
      <c r="BI77" s="14"/>
      <c r="BJ77" s="14"/>
      <c r="BK77" s="14"/>
      <c r="BL77" s="14"/>
      <c r="BM77" s="14">
        <v>6.7477635906339319E-3</v>
      </c>
      <c r="BN77" s="14"/>
      <c r="BO77" s="14"/>
      <c r="BP77" s="14"/>
      <c r="BQ77" s="14"/>
      <c r="BR77" s="14">
        <v>5.5332988984314185E-4</v>
      </c>
      <c r="BS77" s="14"/>
      <c r="BT77" s="14"/>
      <c r="BU77" s="14"/>
      <c r="BV77" s="14"/>
      <c r="BW77" s="14">
        <v>-1.5058953827879919E-2</v>
      </c>
      <c r="BX77" s="14"/>
      <c r="BY77" s="14"/>
      <c r="BZ77" s="14"/>
      <c r="CA77" s="14"/>
      <c r="CB77" s="14">
        <v>-2.9941934074022868E-3</v>
      </c>
      <c r="CC77" s="14"/>
      <c r="CD77" s="14"/>
      <c r="CE77" s="14"/>
      <c r="CF77" s="14"/>
      <c r="CG77" s="14">
        <v>8.2629017192123715E-4</v>
      </c>
      <c r="CH77" s="14"/>
      <c r="CI77" s="14"/>
      <c r="CJ77" s="14"/>
      <c r="CK77" s="14"/>
      <c r="CL77" s="14">
        <v>1.0747473687942946E-4</v>
      </c>
      <c r="CM77" s="14"/>
      <c r="CN77" s="14"/>
      <c r="CO77" s="14"/>
      <c r="CP77" s="14"/>
      <c r="CQ77" s="14">
        <v>9.7889955209256932E-3</v>
      </c>
      <c r="CR77" s="14"/>
      <c r="CS77" s="14"/>
      <c r="CT77" s="14"/>
      <c r="CU77" s="14"/>
      <c r="CV77" s="14">
        <v>3.304043412991359E-3</v>
      </c>
      <c r="CW77" s="14"/>
      <c r="CX77" s="14"/>
      <c r="CY77" s="14"/>
      <c r="CZ77" s="14"/>
      <c r="DA77" s="14">
        <v>1.8742211277084985E-2</v>
      </c>
      <c r="DB77" s="14"/>
      <c r="DC77" s="14"/>
      <c r="DD77" s="14"/>
      <c r="DE77" s="14"/>
      <c r="DF77" s="14">
        <v>5.8191614313951731E-4</v>
      </c>
      <c r="DG77" s="14"/>
      <c r="DH77" s="14"/>
      <c r="DI77" s="14"/>
      <c r="DJ77" s="14"/>
      <c r="DK77" s="14">
        <v>9.4404668615655375E-3</v>
      </c>
      <c r="DL77" s="14"/>
      <c r="DM77" s="14"/>
      <c r="DN77" s="14"/>
      <c r="DO77" s="14"/>
      <c r="DP77" s="14">
        <v>5.2710520367161944E-3</v>
      </c>
      <c r="DQ77" s="14"/>
      <c r="DR77" s="14"/>
      <c r="DS77" s="14"/>
      <c r="DT77" s="14"/>
      <c r="DU77" s="14">
        <v>3.0843688592058875E-3</v>
      </c>
      <c r="DV77" s="14"/>
      <c r="DW77" s="14"/>
      <c r="DX77" s="14"/>
      <c r="DY77" s="14"/>
      <c r="DZ77" s="14">
        <v>-9.9455289931587557E-4</v>
      </c>
      <c r="EA77" s="14"/>
      <c r="EB77" s="14"/>
      <c r="EC77" s="14"/>
      <c r="ED77" s="14"/>
      <c r="EE77" s="14">
        <v>1.1949983454280937E-4</v>
      </c>
      <c r="EF77" s="14"/>
      <c r="EG77" s="14"/>
      <c r="EH77" s="14"/>
      <c r="EI77" s="14"/>
      <c r="EJ77" s="14">
        <v>-7.2936713979574958E-3</v>
      </c>
      <c r="EK77" s="14"/>
      <c r="EL77" s="14"/>
      <c r="EM77" s="14"/>
      <c r="EN77" s="14"/>
      <c r="EO77" s="14">
        <v>3.9003893780166872E-3</v>
      </c>
      <c r="EP77" s="14"/>
      <c r="EQ77" s="14"/>
      <c r="ER77" s="14"/>
      <c r="ES77" s="14"/>
      <c r="ET77" s="14">
        <v>2.0728262719809805E-3</v>
      </c>
      <c r="EU77" s="14"/>
      <c r="EV77" s="14"/>
      <c r="EW77" s="14"/>
      <c r="EX77" s="14"/>
      <c r="EY77" s="14">
        <v>7.0720405953545286E-3</v>
      </c>
      <c r="EZ77" s="14"/>
      <c r="FA77" s="14"/>
      <c r="FB77" s="14"/>
      <c r="FC77" s="14"/>
      <c r="FD77" s="14">
        <v>1.0270074089093738E-2</v>
      </c>
      <c r="FE77" s="14"/>
      <c r="FF77" s="14"/>
      <c r="FG77" s="14"/>
      <c r="FH77" s="14"/>
      <c r="FI77" s="14">
        <v>9.386402629023469E-3</v>
      </c>
      <c r="FJ77" s="14"/>
      <c r="FK77" s="14"/>
      <c r="FL77" s="14"/>
      <c r="FM77" s="14"/>
      <c r="FN77" s="14">
        <v>1.7896292789418899E-2</v>
      </c>
      <c r="FO77" s="14"/>
      <c r="FP77" s="14"/>
      <c r="FQ77" s="14"/>
      <c r="FR77" s="14"/>
      <c r="FS77" s="14">
        <v>-2.2691416212969977E-2</v>
      </c>
      <c r="FT77" s="14"/>
      <c r="FU77" s="14"/>
      <c r="FV77" s="14"/>
      <c r="FW77" s="14"/>
      <c r="FX77" s="14">
        <v>-1.7519944349851218E-4</v>
      </c>
      <c r="FY77" s="14"/>
      <c r="FZ77" s="14"/>
      <c r="GA77" s="14"/>
      <c r="GB77" s="14"/>
      <c r="GC77" s="14">
        <v>1.5430860093894525E-3</v>
      </c>
      <c r="GD77" s="14"/>
      <c r="GE77" s="14"/>
      <c r="GF77" s="14"/>
      <c r="GG77" s="14"/>
      <c r="GH77" s="14">
        <v>9.5284553746951342E-3</v>
      </c>
      <c r="GI77" s="14"/>
      <c r="GJ77" s="14"/>
      <c r="GK77" s="14"/>
      <c r="GL77" s="14"/>
      <c r="GM77" s="14">
        <v>1.049884239159961E-2</v>
      </c>
      <c r="GN77" s="14"/>
      <c r="GO77" s="14"/>
      <c r="GP77" s="14"/>
      <c r="GQ77" s="14"/>
      <c r="GR77" s="14">
        <v>6.1967388451654188E-3</v>
      </c>
      <c r="GS77" s="14"/>
      <c r="GT77" s="14"/>
      <c r="GU77" s="14"/>
      <c r="GV77" s="14"/>
      <c r="GW77" s="14">
        <v>1.0570546081941933E-2</v>
      </c>
      <c r="GX77" s="14"/>
      <c r="GY77" s="14"/>
      <c r="GZ77" s="14"/>
      <c r="HA77" s="14"/>
      <c r="HB77" s="14">
        <v>-1.3981959816719133E-3</v>
      </c>
      <c r="HC77" s="14"/>
      <c r="HD77" s="14"/>
      <c r="HE77" s="14"/>
      <c r="HF77" s="14"/>
      <c r="HG77" s="14">
        <v>1.0980865804734145E-2</v>
      </c>
      <c r="HH77" s="14"/>
      <c r="HI77" s="14"/>
      <c r="HJ77" s="14"/>
      <c r="HK77" s="14"/>
      <c r="HL77" s="14">
        <v>6.865063336545291E-3</v>
      </c>
      <c r="HM77" s="14"/>
      <c r="HN77" s="14"/>
      <c r="HO77" s="14"/>
      <c r="HP77" s="14"/>
      <c r="HQ77" s="14">
        <v>-7.7995673227481965E-3</v>
      </c>
      <c r="HR77" s="14"/>
      <c r="HS77" s="14"/>
      <c r="HT77" s="14"/>
      <c r="HU77" s="14"/>
      <c r="HV77" s="14">
        <v>2.7202621295481857E-2</v>
      </c>
      <c r="HW77" s="14"/>
      <c r="HX77" s="14"/>
      <c r="HY77" s="14"/>
      <c r="HZ77" s="14"/>
      <c r="IA77" s="14">
        <v>2.1040370915922178E-3</v>
      </c>
      <c r="IB77" s="14"/>
      <c r="IC77" s="14"/>
      <c r="ID77" s="14"/>
      <c r="IE77" s="14"/>
      <c r="IF77" s="14">
        <v>1.3332626016301159E-2</v>
      </c>
      <c r="IG77" s="14"/>
      <c r="IH77" s="14"/>
      <c r="II77" s="14"/>
      <c r="IJ77" s="14"/>
      <c r="IK77" s="14">
        <v>1.3237486173813396E-2</v>
      </c>
      <c r="IL77" s="14"/>
      <c r="IM77" s="14"/>
      <c r="IN77" s="14"/>
      <c r="IO77" s="14"/>
      <c r="IP77" s="14">
        <v>9.4031272362497635E-3</v>
      </c>
      <c r="IQ77" s="14"/>
      <c r="IR77" s="14"/>
      <c r="IS77" s="14"/>
      <c r="IT77" s="14"/>
      <c r="IU77" s="14">
        <v>1.640239556531168E-2</v>
      </c>
    </row>
    <row r="78" spans="1:255" x14ac:dyDescent="0.25">
      <c r="A78" s="13">
        <v>44551</v>
      </c>
      <c r="B78" s="9">
        <f t="shared" si="205"/>
        <v>-44</v>
      </c>
      <c r="C78" s="14">
        <v>1.7621755385195486E-2</v>
      </c>
      <c r="D78" s="14">
        <v>2.2689752626723889E-2</v>
      </c>
      <c r="E78" s="14">
        <v>1.3998367690484827E-2</v>
      </c>
      <c r="F78" s="14"/>
      <c r="G78" s="14"/>
      <c r="H78" s="14"/>
      <c r="I78" s="14"/>
      <c r="J78" s="14">
        <v>4.5252563721118626E-2</v>
      </c>
      <c r="K78" s="14"/>
      <c r="L78" s="14"/>
      <c r="M78" s="14"/>
      <c r="N78" s="14"/>
      <c r="O78" s="14">
        <v>4.2185210007908442E-3</v>
      </c>
      <c r="P78" s="14"/>
      <c r="Q78" s="14"/>
      <c r="R78" s="14"/>
      <c r="S78" s="14"/>
      <c r="T78" s="14">
        <v>2.8552875560527997E-2</v>
      </c>
      <c r="U78" s="14"/>
      <c r="V78" s="14"/>
      <c r="W78" s="14"/>
      <c r="X78" s="14"/>
      <c r="Y78" s="14">
        <v>1.5235436163849311E-2</v>
      </c>
      <c r="Z78" s="14"/>
      <c r="AA78" s="14"/>
      <c r="AB78" s="14"/>
      <c r="AC78" s="14"/>
      <c r="AD78" s="14">
        <v>2.8148184994471769E-2</v>
      </c>
      <c r="AE78" s="14"/>
      <c r="AF78" s="14"/>
      <c r="AG78" s="14"/>
      <c r="AH78" s="14"/>
      <c r="AI78" s="14">
        <v>3.9950743849501341E-2</v>
      </c>
      <c r="AJ78" s="14"/>
      <c r="AK78" s="14"/>
      <c r="AL78" s="14"/>
      <c r="AM78" s="14"/>
      <c r="AN78" s="14">
        <v>2.3681254352432044E-2</v>
      </c>
      <c r="AO78" s="14"/>
      <c r="AP78" s="14"/>
      <c r="AQ78" s="14"/>
      <c r="AR78" s="14"/>
      <c r="AS78" s="14">
        <v>1.4475661326930235E-2</v>
      </c>
      <c r="AT78" s="14"/>
      <c r="AU78" s="14"/>
      <c r="AV78" s="14"/>
      <c r="AW78" s="14"/>
      <c r="AX78" s="14">
        <v>3.9697225659683984E-2</v>
      </c>
      <c r="AY78" s="14"/>
      <c r="AZ78" s="14"/>
      <c r="BA78" s="14"/>
      <c r="BB78" s="14"/>
      <c r="BC78" s="14">
        <v>2.9187559333164512E-2</v>
      </c>
      <c r="BD78" s="14"/>
      <c r="BE78" s="14"/>
      <c r="BF78" s="14"/>
      <c r="BG78" s="14"/>
      <c r="BH78" s="14">
        <v>3.2393477910358744E-2</v>
      </c>
      <c r="BI78" s="14"/>
      <c r="BJ78" s="14"/>
      <c r="BK78" s="14"/>
      <c r="BL78" s="14"/>
      <c r="BM78" s="14">
        <v>1.7011914244233147E-2</v>
      </c>
      <c r="BN78" s="14"/>
      <c r="BO78" s="14"/>
      <c r="BP78" s="14"/>
      <c r="BQ78" s="14"/>
      <c r="BR78" s="14">
        <v>1.2812401566109438E-2</v>
      </c>
      <c r="BS78" s="14"/>
      <c r="BT78" s="14"/>
      <c r="BU78" s="14"/>
      <c r="BV78" s="14"/>
      <c r="BW78" s="14">
        <v>2.0011188475944304E-2</v>
      </c>
      <c r="BX78" s="14"/>
      <c r="BY78" s="14"/>
      <c r="BZ78" s="14"/>
      <c r="CA78" s="14"/>
      <c r="CB78" s="14">
        <v>1.9197739640933121E-2</v>
      </c>
      <c r="CC78" s="14"/>
      <c r="CD78" s="14"/>
      <c r="CE78" s="14"/>
      <c r="CF78" s="14"/>
      <c r="CG78" s="14">
        <v>1.5129671147559184E-2</v>
      </c>
      <c r="CH78" s="14"/>
      <c r="CI78" s="14"/>
      <c r="CJ78" s="14"/>
      <c r="CK78" s="14"/>
      <c r="CL78" s="14">
        <v>3.3656959461169353E-2</v>
      </c>
      <c r="CM78" s="14"/>
      <c r="CN78" s="14"/>
      <c r="CO78" s="14"/>
      <c r="CP78" s="14"/>
      <c r="CQ78" s="14">
        <v>-4.1104821428471779E-2</v>
      </c>
      <c r="CR78" s="14"/>
      <c r="CS78" s="14"/>
      <c r="CT78" s="14"/>
      <c r="CU78" s="14"/>
      <c r="CV78" s="14">
        <v>4.4223359662208146E-3</v>
      </c>
      <c r="CW78" s="14"/>
      <c r="CX78" s="14"/>
      <c r="CY78" s="14"/>
      <c r="CZ78" s="14"/>
      <c r="DA78" s="14">
        <v>1.269284707066185E-2</v>
      </c>
      <c r="DB78" s="14"/>
      <c r="DC78" s="14"/>
      <c r="DD78" s="14"/>
      <c r="DE78" s="14"/>
      <c r="DF78" s="14">
        <v>2.8936164647139946E-2</v>
      </c>
      <c r="DG78" s="14"/>
      <c r="DH78" s="14"/>
      <c r="DI78" s="14"/>
      <c r="DJ78" s="14"/>
      <c r="DK78" s="14">
        <v>2.693276551322217E-2</v>
      </c>
      <c r="DL78" s="14"/>
      <c r="DM78" s="14"/>
      <c r="DN78" s="14"/>
      <c r="DO78" s="14"/>
      <c r="DP78" s="14">
        <v>2.316814505455525E-2</v>
      </c>
      <c r="DQ78" s="14"/>
      <c r="DR78" s="14"/>
      <c r="DS78" s="14"/>
      <c r="DT78" s="14"/>
      <c r="DU78" s="14">
        <v>3.8691314068240813E-2</v>
      </c>
      <c r="DV78" s="14"/>
      <c r="DW78" s="14"/>
      <c r="DX78" s="14"/>
      <c r="DY78" s="14"/>
      <c r="DZ78" s="14">
        <v>1.6032487774745981E-2</v>
      </c>
      <c r="EA78" s="14"/>
      <c r="EB78" s="14"/>
      <c r="EC78" s="14"/>
      <c r="ED78" s="14"/>
      <c r="EE78" s="14">
        <v>2.8725800074341199E-2</v>
      </c>
      <c r="EF78" s="14"/>
      <c r="EG78" s="14"/>
      <c r="EH78" s="14"/>
      <c r="EI78" s="14"/>
      <c r="EJ78" s="14">
        <v>2.2215528614344508E-2</v>
      </c>
      <c r="EK78" s="14"/>
      <c r="EL78" s="14"/>
      <c r="EM78" s="14"/>
      <c r="EN78" s="14"/>
      <c r="EO78" s="14">
        <v>1.3869808543159607E-2</v>
      </c>
      <c r="EP78" s="14"/>
      <c r="EQ78" s="14"/>
      <c r="ER78" s="14"/>
      <c r="ES78" s="14"/>
      <c r="ET78" s="14">
        <v>-2.7084023035503405E-2</v>
      </c>
      <c r="EU78" s="14"/>
      <c r="EV78" s="14"/>
      <c r="EW78" s="14"/>
      <c r="EX78" s="14"/>
      <c r="EY78" s="14">
        <v>3.9892436825260036E-3</v>
      </c>
      <c r="EZ78" s="14"/>
      <c r="FA78" s="14"/>
      <c r="FB78" s="14"/>
      <c r="FC78" s="14"/>
      <c r="FD78" s="14">
        <v>4.3559137617197555E-2</v>
      </c>
      <c r="FE78" s="14"/>
      <c r="FF78" s="14"/>
      <c r="FG78" s="14"/>
      <c r="FH78" s="14"/>
      <c r="FI78" s="14">
        <v>1.1153764551470652E-2</v>
      </c>
      <c r="FJ78" s="14"/>
      <c r="FK78" s="14"/>
      <c r="FL78" s="14"/>
      <c r="FM78" s="14"/>
      <c r="FN78" s="14">
        <v>2.2806936456131084E-2</v>
      </c>
      <c r="FO78" s="14"/>
      <c r="FP78" s="14"/>
      <c r="FQ78" s="14"/>
      <c r="FR78" s="14"/>
      <c r="FS78" s="14">
        <v>-1.0627133286517867E-2</v>
      </c>
      <c r="FT78" s="14"/>
      <c r="FU78" s="14"/>
      <c r="FV78" s="14"/>
      <c r="FW78" s="14"/>
      <c r="FX78" s="14">
        <v>4.2350226479238369E-2</v>
      </c>
      <c r="FY78" s="14"/>
      <c r="FZ78" s="14"/>
      <c r="GA78" s="14"/>
      <c r="GB78" s="14"/>
      <c r="GC78" s="14">
        <v>2.2221783416935724E-2</v>
      </c>
      <c r="GD78" s="14"/>
      <c r="GE78" s="14"/>
      <c r="GF78" s="14"/>
      <c r="GG78" s="14"/>
      <c r="GH78" s="14">
        <v>2.5698324690774637E-2</v>
      </c>
      <c r="GI78" s="14"/>
      <c r="GJ78" s="14"/>
      <c r="GK78" s="14"/>
      <c r="GL78" s="14"/>
      <c r="GM78" s="14">
        <v>1.5226813915422818E-2</v>
      </c>
      <c r="GN78" s="14"/>
      <c r="GO78" s="14"/>
      <c r="GP78" s="14"/>
      <c r="GQ78" s="14"/>
      <c r="GR78" s="14">
        <v>-2.955608969652925E-3</v>
      </c>
      <c r="GS78" s="14"/>
      <c r="GT78" s="14"/>
      <c r="GU78" s="14"/>
      <c r="GV78" s="14"/>
      <c r="GW78" s="14">
        <v>1.5717650871859799E-2</v>
      </c>
      <c r="GX78" s="14"/>
      <c r="GY78" s="14"/>
      <c r="GZ78" s="14"/>
      <c r="HA78" s="14"/>
      <c r="HB78" s="14">
        <v>1.9365288859664242E-3</v>
      </c>
      <c r="HC78" s="14"/>
      <c r="HD78" s="14"/>
      <c r="HE78" s="14"/>
      <c r="HF78" s="14"/>
      <c r="HG78" s="14">
        <v>2.002469885098386E-2</v>
      </c>
      <c r="HH78" s="14"/>
      <c r="HI78" s="14"/>
      <c r="HJ78" s="14"/>
      <c r="HK78" s="14"/>
      <c r="HL78" s="14">
        <v>0.10395827559848719</v>
      </c>
      <c r="HM78" s="14"/>
      <c r="HN78" s="14"/>
      <c r="HO78" s="14"/>
      <c r="HP78" s="14"/>
      <c r="HQ78" s="14">
        <v>6.4923091426518656E-2</v>
      </c>
      <c r="HR78" s="14"/>
      <c r="HS78" s="14"/>
      <c r="HT78" s="14"/>
      <c r="HU78" s="14"/>
      <c r="HV78" s="14">
        <v>1.842849391422852E-2</v>
      </c>
      <c r="HW78" s="14"/>
      <c r="HX78" s="14"/>
      <c r="HY78" s="14"/>
      <c r="HZ78" s="14"/>
      <c r="IA78" s="14">
        <v>5.1133209918537606E-2</v>
      </c>
      <c r="IB78" s="14"/>
      <c r="IC78" s="14"/>
      <c r="ID78" s="14"/>
      <c r="IE78" s="14"/>
      <c r="IF78" s="14">
        <v>1.4420266847860505E-2</v>
      </c>
      <c r="IG78" s="14"/>
      <c r="IH78" s="14"/>
      <c r="II78" s="14"/>
      <c r="IJ78" s="14"/>
      <c r="IK78" s="14">
        <v>5.4807371051954447E-3</v>
      </c>
      <c r="IL78" s="14"/>
      <c r="IM78" s="14"/>
      <c r="IN78" s="14"/>
      <c r="IO78" s="14"/>
      <c r="IP78" s="14">
        <v>1.3588098977683203E-2</v>
      </c>
      <c r="IQ78" s="14"/>
      <c r="IR78" s="14"/>
      <c r="IS78" s="14"/>
      <c r="IT78" s="14"/>
      <c r="IU78" s="14">
        <v>1.432533472643076E-2</v>
      </c>
    </row>
    <row r="79" spans="1:255" x14ac:dyDescent="0.25">
      <c r="A79" s="13">
        <v>44550</v>
      </c>
      <c r="B79" s="9">
        <f t="shared" si="205"/>
        <v>-45</v>
      </c>
      <c r="C79" s="14">
        <v>-1.145339832325659E-2</v>
      </c>
      <c r="D79" s="14">
        <v>-1.1061219500913022E-2</v>
      </c>
      <c r="E79" s="14">
        <v>-1.2418693247297203E-2</v>
      </c>
      <c r="F79" s="14"/>
      <c r="G79" s="14"/>
      <c r="H79" s="14"/>
      <c r="I79" s="14"/>
      <c r="J79" s="14">
        <v>-2.9801764059469205E-2</v>
      </c>
      <c r="K79" s="14"/>
      <c r="L79" s="14"/>
      <c r="M79" s="14"/>
      <c r="N79" s="14"/>
      <c r="O79" s="14">
        <v>-1.1344985862414725E-2</v>
      </c>
      <c r="P79" s="14"/>
      <c r="Q79" s="14"/>
      <c r="R79" s="14"/>
      <c r="S79" s="14"/>
      <c r="T79" s="14">
        <v>7.1451851122862767E-3</v>
      </c>
      <c r="U79" s="14"/>
      <c r="V79" s="14"/>
      <c r="W79" s="14"/>
      <c r="X79" s="14"/>
      <c r="Y79" s="14">
        <v>-2.8700177301803763E-2</v>
      </c>
      <c r="Z79" s="14"/>
      <c r="AA79" s="14"/>
      <c r="AB79" s="14"/>
      <c r="AC79" s="14"/>
      <c r="AD79" s="14">
        <v>-2.5993437195584956E-2</v>
      </c>
      <c r="AE79" s="14"/>
      <c r="AF79" s="14"/>
      <c r="AG79" s="14"/>
      <c r="AH79" s="14"/>
      <c r="AI79" s="14">
        <v>-3.3850932420029713E-2</v>
      </c>
      <c r="AJ79" s="14"/>
      <c r="AK79" s="14"/>
      <c r="AL79" s="14"/>
      <c r="AM79" s="14"/>
      <c r="AN79" s="14">
        <v>-2.6171863057810392E-2</v>
      </c>
      <c r="AO79" s="14"/>
      <c r="AP79" s="14"/>
      <c r="AQ79" s="14"/>
      <c r="AR79" s="14"/>
      <c r="AS79" s="14">
        <v>-2.9788198382601029E-2</v>
      </c>
      <c r="AT79" s="14"/>
      <c r="AU79" s="14"/>
      <c r="AV79" s="14"/>
      <c r="AW79" s="14"/>
      <c r="AX79" s="14">
        <v>-2.2020012900339701E-2</v>
      </c>
      <c r="AY79" s="14"/>
      <c r="AZ79" s="14"/>
      <c r="BA79" s="14"/>
      <c r="BB79" s="14"/>
      <c r="BC79" s="14">
        <v>-2.9884682309858836E-2</v>
      </c>
      <c r="BD79" s="14"/>
      <c r="BE79" s="14"/>
      <c r="BF79" s="14"/>
      <c r="BG79" s="14"/>
      <c r="BH79" s="14">
        <v>-2.4414562972929762E-2</v>
      </c>
      <c r="BI79" s="14"/>
      <c r="BJ79" s="14"/>
      <c r="BK79" s="14"/>
      <c r="BL79" s="14"/>
      <c r="BM79" s="14">
        <v>-1.0923208824486748E-2</v>
      </c>
      <c r="BN79" s="14"/>
      <c r="BO79" s="14"/>
      <c r="BP79" s="14"/>
      <c r="BQ79" s="14"/>
      <c r="BR79" s="14">
        <v>-1.0965636691784979E-2</v>
      </c>
      <c r="BS79" s="14"/>
      <c r="BT79" s="14"/>
      <c r="BU79" s="14"/>
      <c r="BV79" s="14"/>
      <c r="BW79" s="14">
        <v>-2.4791828994008094E-3</v>
      </c>
      <c r="BX79" s="14"/>
      <c r="BY79" s="14"/>
      <c r="BZ79" s="14"/>
      <c r="CA79" s="14"/>
      <c r="CB79" s="14">
        <v>-6.1374710364047718E-3</v>
      </c>
      <c r="CC79" s="14"/>
      <c r="CD79" s="14"/>
      <c r="CE79" s="14"/>
      <c r="CF79" s="14"/>
      <c r="CG79" s="14">
        <v>-1.9253997320561517E-2</v>
      </c>
      <c r="CH79" s="14"/>
      <c r="CI79" s="14"/>
      <c r="CJ79" s="14"/>
      <c r="CK79" s="14"/>
      <c r="CL79" s="14">
        <v>-1.6204880745516115E-2</v>
      </c>
      <c r="CM79" s="14"/>
      <c r="CN79" s="14"/>
      <c r="CO79" s="14"/>
      <c r="CP79" s="14"/>
      <c r="CQ79" s="14">
        <v>2.0673277759322285E-3</v>
      </c>
      <c r="CR79" s="14"/>
      <c r="CS79" s="14"/>
      <c r="CT79" s="14"/>
      <c r="CU79" s="14"/>
      <c r="CV79" s="14">
        <v>-1.6211377866896904E-2</v>
      </c>
      <c r="CW79" s="14"/>
      <c r="CX79" s="14"/>
      <c r="CY79" s="14"/>
      <c r="CZ79" s="14"/>
      <c r="DA79" s="14">
        <v>-2.8154501449122907E-3</v>
      </c>
      <c r="DB79" s="14"/>
      <c r="DC79" s="14"/>
      <c r="DD79" s="14"/>
      <c r="DE79" s="14"/>
      <c r="DF79" s="14">
        <v>-7.7588667287739523E-3</v>
      </c>
      <c r="DG79" s="14"/>
      <c r="DH79" s="14"/>
      <c r="DI79" s="14"/>
      <c r="DJ79" s="14"/>
      <c r="DK79" s="14">
        <v>-2.2330194830400236E-2</v>
      </c>
      <c r="DL79" s="14"/>
      <c r="DM79" s="14"/>
      <c r="DN79" s="14"/>
      <c r="DO79" s="14"/>
      <c r="DP79" s="14">
        <v>-2.7052001503957208E-2</v>
      </c>
      <c r="DQ79" s="14"/>
      <c r="DR79" s="14"/>
      <c r="DS79" s="14"/>
      <c r="DT79" s="14"/>
      <c r="DU79" s="14">
        <v>-1.4120087676760883E-2</v>
      </c>
      <c r="DV79" s="14"/>
      <c r="DW79" s="14"/>
      <c r="DX79" s="14"/>
      <c r="DY79" s="14"/>
      <c r="DZ79" s="14">
        <v>-8.298848989760934E-3</v>
      </c>
      <c r="EA79" s="14"/>
      <c r="EB79" s="14"/>
      <c r="EC79" s="14"/>
      <c r="ED79" s="14"/>
      <c r="EE79" s="14">
        <v>-1.9000695816298166E-2</v>
      </c>
      <c r="EF79" s="14"/>
      <c r="EG79" s="14"/>
      <c r="EH79" s="14"/>
      <c r="EI79" s="14"/>
      <c r="EJ79" s="14">
        <v>-6.0298621559541424E-3</v>
      </c>
      <c r="EK79" s="14"/>
      <c r="EL79" s="14"/>
      <c r="EM79" s="14"/>
      <c r="EN79" s="14"/>
      <c r="EO79" s="14">
        <v>-1.8153006323919346E-2</v>
      </c>
      <c r="EP79" s="14"/>
      <c r="EQ79" s="14"/>
      <c r="ER79" s="14"/>
      <c r="ES79" s="14"/>
      <c r="ET79" s="14">
        <v>-1.2419533012250632E-3</v>
      </c>
      <c r="EU79" s="14"/>
      <c r="EV79" s="14"/>
      <c r="EW79" s="14"/>
      <c r="EX79" s="14"/>
      <c r="EY79" s="14">
        <v>-3.2965871089047781E-3</v>
      </c>
      <c r="EZ79" s="14"/>
      <c r="FA79" s="14"/>
      <c r="FB79" s="14"/>
      <c r="FC79" s="14"/>
      <c r="FD79" s="14">
        <v>-5.7119783294725363E-2</v>
      </c>
      <c r="FE79" s="14"/>
      <c r="FF79" s="14"/>
      <c r="FG79" s="14"/>
      <c r="FH79" s="14"/>
      <c r="FI79" s="14">
        <v>-1.7167174683698588E-2</v>
      </c>
      <c r="FJ79" s="14"/>
      <c r="FK79" s="14"/>
      <c r="FL79" s="14"/>
      <c r="FM79" s="14"/>
      <c r="FN79" s="14">
        <v>-1.2086285861355768E-2</v>
      </c>
      <c r="FO79" s="14"/>
      <c r="FP79" s="14"/>
      <c r="FQ79" s="14"/>
      <c r="FR79" s="14"/>
      <c r="FS79" s="14">
        <v>-2.6083899135624502E-2</v>
      </c>
      <c r="FT79" s="14"/>
      <c r="FU79" s="14"/>
      <c r="FV79" s="14"/>
      <c r="FW79" s="14"/>
      <c r="FX79" s="14">
        <v>4.5785528600389199E-3</v>
      </c>
      <c r="FY79" s="14"/>
      <c r="FZ79" s="14"/>
      <c r="GA79" s="14"/>
      <c r="GB79" s="14"/>
      <c r="GC79" s="14">
        <v>-2.1984208952290345E-2</v>
      </c>
      <c r="GD79" s="14"/>
      <c r="GE79" s="14"/>
      <c r="GF79" s="14"/>
      <c r="GG79" s="14"/>
      <c r="GH79" s="14">
        <v>3.0925199249785162E-2</v>
      </c>
      <c r="GI79" s="14"/>
      <c r="GJ79" s="14"/>
      <c r="GK79" s="14"/>
      <c r="GL79" s="14"/>
      <c r="GM79" s="14">
        <v>-1.6665006260120001E-2</v>
      </c>
      <c r="GN79" s="14"/>
      <c r="GO79" s="14"/>
      <c r="GP79" s="14"/>
      <c r="GQ79" s="14"/>
      <c r="GR79" s="14">
        <v>6.6327088660161366E-3</v>
      </c>
      <c r="GS79" s="14"/>
      <c r="GT79" s="14"/>
      <c r="GU79" s="14"/>
      <c r="GV79" s="14"/>
      <c r="GW79" s="14">
        <v>-8.3764061618052821E-3</v>
      </c>
      <c r="GX79" s="14"/>
      <c r="GY79" s="14"/>
      <c r="GZ79" s="14"/>
      <c r="HA79" s="14"/>
      <c r="HB79" s="14">
        <v>-6.3335120803967356E-3</v>
      </c>
      <c r="HC79" s="14"/>
      <c r="HD79" s="14"/>
      <c r="HE79" s="14"/>
      <c r="HF79" s="14"/>
      <c r="HG79" s="14">
        <v>-2.4042746897647314E-2</v>
      </c>
      <c r="HH79" s="14"/>
      <c r="HI79" s="14"/>
      <c r="HJ79" s="14"/>
      <c r="HK79" s="14"/>
      <c r="HL79" s="14">
        <v>-1.2658385028833961E-2</v>
      </c>
      <c r="HM79" s="14"/>
      <c r="HN79" s="14"/>
      <c r="HO79" s="14"/>
      <c r="HP79" s="14"/>
      <c r="HQ79" s="14">
        <v>-5.0099220267505282E-2</v>
      </c>
      <c r="HR79" s="14"/>
      <c r="HS79" s="14"/>
      <c r="HT79" s="14"/>
      <c r="HU79" s="14"/>
      <c r="HV79" s="14">
        <v>-3.9777095512492913E-3</v>
      </c>
      <c r="HW79" s="14"/>
      <c r="HX79" s="14"/>
      <c r="HY79" s="14"/>
      <c r="HZ79" s="14"/>
      <c r="IA79" s="14">
        <v>-3.4377677286339982E-2</v>
      </c>
      <c r="IB79" s="14"/>
      <c r="IC79" s="14"/>
      <c r="ID79" s="14"/>
      <c r="IE79" s="14"/>
      <c r="IF79" s="14">
        <v>-3.3036565745401029E-2</v>
      </c>
      <c r="IG79" s="14"/>
      <c r="IH79" s="14"/>
      <c r="II79" s="14"/>
      <c r="IJ79" s="14"/>
      <c r="IK79" s="14">
        <v>-4.5243338379495346E-2</v>
      </c>
      <c r="IL79" s="14"/>
      <c r="IM79" s="14"/>
      <c r="IN79" s="14"/>
      <c r="IO79" s="14"/>
      <c r="IP79" s="14">
        <v>-2.7323383341436207E-3</v>
      </c>
      <c r="IQ79" s="14"/>
      <c r="IR79" s="14"/>
      <c r="IS79" s="14"/>
      <c r="IT79" s="14"/>
      <c r="IU79" s="14">
        <v>-2.1342831506260981E-4</v>
      </c>
    </row>
    <row r="80" spans="1:255" x14ac:dyDescent="0.25">
      <c r="A80" s="13">
        <v>44547</v>
      </c>
      <c r="B80" s="9">
        <f t="shared" si="205"/>
        <v>-46</v>
      </c>
      <c r="C80" s="14">
        <v>-1.034096458405368E-2</v>
      </c>
      <c r="D80" s="14">
        <v>-3.9462977928358253E-3</v>
      </c>
      <c r="E80" s="14">
        <v>-1.6834385883873464E-2</v>
      </c>
      <c r="F80" s="14"/>
      <c r="G80" s="14"/>
      <c r="H80" s="14"/>
      <c r="I80" s="14"/>
      <c r="J80" s="14">
        <v>-2.4086940729700929E-2</v>
      </c>
      <c r="K80" s="14"/>
      <c r="L80" s="14"/>
      <c r="M80" s="14"/>
      <c r="N80" s="14"/>
      <c r="O80" s="14">
        <v>-3.594941654855669E-4</v>
      </c>
      <c r="P80" s="14"/>
      <c r="Q80" s="14"/>
      <c r="R80" s="14"/>
      <c r="S80" s="14"/>
      <c r="T80" s="14">
        <v>-2.1164202558994509E-3</v>
      </c>
      <c r="U80" s="14"/>
      <c r="V80" s="14"/>
      <c r="W80" s="14"/>
      <c r="X80" s="14"/>
      <c r="Y80" s="14">
        <v>0</v>
      </c>
      <c r="Z80" s="14"/>
      <c r="AA80" s="14"/>
      <c r="AB80" s="14"/>
      <c r="AC80" s="14"/>
      <c r="AD80" s="14">
        <v>-2.154747798886639E-3</v>
      </c>
      <c r="AE80" s="14"/>
      <c r="AF80" s="14"/>
      <c r="AG80" s="14"/>
      <c r="AH80" s="14"/>
      <c r="AI80" s="14">
        <v>1.057951312617565E-2</v>
      </c>
      <c r="AJ80" s="14"/>
      <c r="AK80" s="14"/>
      <c r="AL80" s="14"/>
      <c r="AM80" s="14"/>
      <c r="AN80" s="14">
        <v>-3.0342488889950978E-2</v>
      </c>
      <c r="AO80" s="14"/>
      <c r="AP80" s="14"/>
      <c r="AQ80" s="14"/>
      <c r="AR80" s="14"/>
      <c r="AS80" s="14">
        <v>-2.3557074658841229E-2</v>
      </c>
      <c r="AT80" s="14"/>
      <c r="AU80" s="14"/>
      <c r="AV80" s="14"/>
      <c r="AW80" s="14"/>
      <c r="AX80" s="14">
        <v>-1.5575590226844191E-2</v>
      </c>
      <c r="AY80" s="14"/>
      <c r="AZ80" s="14"/>
      <c r="BA80" s="14"/>
      <c r="BB80" s="14"/>
      <c r="BC80" s="14">
        <v>-1.6243637146292109E-2</v>
      </c>
      <c r="BD80" s="14"/>
      <c r="BE80" s="14"/>
      <c r="BF80" s="14"/>
      <c r="BG80" s="14"/>
      <c r="BH80" s="14">
        <v>-3.6242625886420154E-3</v>
      </c>
      <c r="BI80" s="14"/>
      <c r="BJ80" s="14"/>
      <c r="BK80" s="14"/>
      <c r="BL80" s="14"/>
      <c r="BM80" s="14">
        <v>-1.1850429299236197E-2</v>
      </c>
      <c r="BN80" s="14"/>
      <c r="BO80" s="14"/>
      <c r="BP80" s="14"/>
      <c r="BQ80" s="14"/>
      <c r="BR80" s="14">
        <v>-9.1996971567091367E-3</v>
      </c>
      <c r="BS80" s="14"/>
      <c r="BT80" s="14"/>
      <c r="BU80" s="14"/>
      <c r="BV80" s="14"/>
      <c r="BW80" s="14">
        <v>1.0311235021112086E-2</v>
      </c>
      <c r="BX80" s="14"/>
      <c r="BY80" s="14"/>
      <c r="BZ80" s="14"/>
      <c r="CA80" s="14"/>
      <c r="CB80" s="14">
        <v>-2.2344929511160783E-2</v>
      </c>
      <c r="CC80" s="14"/>
      <c r="CD80" s="14"/>
      <c r="CE80" s="14"/>
      <c r="CF80" s="14"/>
      <c r="CG80" s="14">
        <v>-3.3059706635600594E-2</v>
      </c>
      <c r="CH80" s="14"/>
      <c r="CI80" s="14"/>
      <c r="CJ80" s="14"/>
      <c r="CK80" s="14"/>
      <c r="CL80" s="14">
        <v>-1.1740561602332597E-2</v>
      </c>
      <c r="CM80" s="14"/>
      <c r="CN80" s="14"/>
      <c r="CO80" s="14"/>
      <c r="CP80" s="14"/>
      <c r="CQ80" s="14">
        <v>-1.7728089601749857E-2</v>
      </c>
      <c r="CR80" s="14"/>
      <c r="CS80" s="14"/>
      <c r="CT80" s="14"/>
      <c r="CU80" s="14"/>
      <c r="CV80" s="14">
        <v>-1.1112727546959624E-2</v>
      </c>
      <c r="CW80" s="14"/>
      <c r="CX80" s="14"/>
      <c r="CY80" s="14"/>
      <c r="CZ80" s="14"/>
      <c r="DA80" s="14">
        <v>-1.4153320838512456E-2</v>
      </c>
      <c r="DB80" s="14"/>
      <c r="DC80" s="14"/>
      <c r="DD80" s="14"/>
      <c r="DE80" s="14"/>
      <c r="DF80" s="14">
        <v>2.1028133902308847E-2</v>
      </c>
      <c r="DG80" s="14"/>
      <c r="DH80" s="14"/>
      <c r="DI80" s="14"/>
      <c r="DJ80" s="14"/>
      <c r="DK80" s="14">
        <v>-1.5458792339892898E-2</v>
      </c>
      <c r="DL80" s="14"/>
      <c r="DM80" s="14"/>
      <c r="DN80" s="14"/>
      <c r="DO80" s="14"/>
      <c r="DP80" s="14">
        <v>-3.9970944971517347E-2</v>
      </c>
      <c r="DQ80" s="14"/>
      <c r="DR80" s="14"/>
      <c r="DS80" s="14"/>
      <c r="DT80" s="14"/>
      <c r="DU80" s="14">
        <v>-2.014838048250988E-2</v>
      </c>
      <c r="DV80" s="14"/>
      <c r="DW80" s="14"/>
      <c r="DX80" s="14"/>
      <c r="DY80" s="14"/>
      <c r="DZ80" s="14">
        <v>3.1546795500206185E-2</v>
      </c>
      <c r="EA80" s="14"/>
      <c r="EB80" s="14"/>
      <c r="EC80" s="14"/>
      <c r="ED80" s="14"/>
      <c r="EE80" s="14">
        <v>3.5655671684638951E-3</v>
      </c>
      <c r="EF80" s="14"/>
      <c r="EG80" s="14"/>
      <c r="EH80" s="14"/>
      <c r="EI80" s="14"/>
      <c r="EJ80" s="14">
        <v>-2.0401879934448103E-2</v>
      </c>
      <c r="EK80" s="14"/>
      <c r="EL80" s="14"/>
      <c r="EM80" s="14"/>
      <c r="EN80" s="14"/>
      <c r="EO80" s="14">
        <v>-2.3017122168875758E-2</v>
      </c>
      <c r="EP80" s="14"/>
      <c r="EQ80" s="14"/>
      <c r="ER80" s="14"/>
      <c r="ES80" s="14"/>
      <c r="ET80" s="14">
        <v>-2.0426140169136391E-2</v>
      </c>
      <c r="EU80" s="14"/>
      <c r="EV80" s="14"/>
      <c r="EW80" s="14"/>
      <c r="EX80" s="14"/>
      <c r="EY80" s="14">
        <v>-1.5810639972722532E-2</v>
      </c>
      <c r="EZ80" s="14"/>
      <c r="FA80" s="14"/>
      <c r="FB80" s="14"/>
      <c r="FC80" s="14"/>
      <c r="FD80" s="14">
        <v>8.6772508456994524E-2</v>
      </c>
      <c r="FE80" s="14"/>
      <c r="FF80" s="14"/>
      <c r="FG80" s="14"/>
      <c r="FH80" s="14"/>
      <c r="FI80" s="14">
        <v>-5.7753813153407592E-3</v>
      </c>
      <c r="FJ80" s="14"/>
      <c r="FK80" s="14"/>
      <c r="FL80" s="14"/>
      <c r="FM80" s="14"/>
      <c r="FN80" s="14">
        <v>-3.3914203449854235E-3</v>
      </c>
      <c r="FO80" s="14"/>
      <c r="FP80" s="14"/>
      <c r="FQ80" s="14"/>
      <c r="FR80" s="14"/>
      <c r="FS80" s="14">
        <v>5.1781219701449201E-2</v>
      </c>
      <c r="FT80" s="14"/>
      <c r="FU80" s="14"/>
      <c r="FV80" s="14"/>
      <c r="FW80" s="14"/>
      <c r="FX80" s="14">
        <v>2.8439702738451894E-2</v>
      </c>
      <c r="FY80" s="14"/>
      <c r="FZ80" s="14"/>
      <c r="GA80" s="14"/>
      <c r="GB80" s="14"/>
      <c r="GC80" s="14">
        <v>-2.7540246382678112E-2</v>
      </c>
      <c r="GD80" s="14"/>
      <c r="GE80" s="14"/>
      <c r="GF80" s="14"/>
      <c r="GG80" s="14"/>
      <c r="GH80" s="14">
        <v>4.5697035084584243E-3</v>
      </c>
      <c r="GI80" s="14"/>
      <c r="GJ80" s="14"/>
      <c r="GK80" s="14"/>
      <c r="GL80" s="14"/>
      <c r="GM80" s="14">
        <v>-2.8453647420431508E-2</v>
      </c>
      <c r="GN80" s="14"/>
      <c r="GO80" s="14"/>
      <c r="GP80" s="14"/>
      <c r="GQ80" s="14"/>
      <c r="GR80" s="14">
        <v>-2.0699340507581862E-2</v>
      </c>
      <c r="GS80" s="14"/>
      <c r="GT80" s="14"/>
      <c r="GU80" s="14"/>
      <c r="GV80" s="14"/>
      <c r="GW80" s="14">
        <v>-1.3258018898581339E-2</v>
      </c>
      <c r="GX80" s="14"/>
      <c r="GY80" s="14"/>
      <c r="GZ80" s="14"/>
      <c r="HA80" s="14"/>
      <c r="HB80" s="14">
        <v>-9.9026559519400127E-3</v>
      </c>
      <c r="HC80" s="14"/>
      <c r="HD80" s="14"/>
      <c r="HE80" s="14"/>
      <c r="HF80" s="14"/>
      <c r="HG80" s="14">
        <v>-2.8332948103302395E-2</v>
      </c>
      <c r="HH80" s="14"/>
      <c r="HI80" s="14"/>
      <c r="HJ80" s="14"/>
      <c r="HK80" s="14"/>
      <c r="HL80" s="14">
        <v>3.9774318971711929E-2</v>
      </c>
      <c r="HM80" s="14"/>
      <c r="HN80" s="14"/>
      <c r="HO80" s="14"/>
      <c r="HP80" s="14"/>
      <c r="HQ80" s="14">
        <v>2.7372358254575433E-2</v>
      </c>
      <c r="HR80" s="14"/>
      <c r="HS80" s="14"/>
      <c r="HT80" s="14"/>
      <c r="HU80" s="14"/>
      <c r="HV80" s="14">
        <v>-1.6126297284568082E-2</v>
      </c>
      <c r="HW80" s="14"/>
      <c r="HX80" s="14"/>
      <c r="HY80" s="14"/>
      <c r="HZ80" s="14"/>
      <c r="IA80" s="14">
        <v>-2.5145248858088731E-2</v>
      </c>
      <c r="IB80" s="14"/>
      <c r="IC80" s="14"/>
      <c r="ID80" s="14"/>
      <c r="IE80" s="14"/>
      <c r="IF80" s="14">
        <v>-6.752569525061522E-3</v>
      </c>
      <c r="IG80" s="14"/>
      <c r="IH80" s="14"/>
      <c r="II80" s="14"/>
      <c r="IJ80" s="14"/>
      <c r="IK80" s="14">
        <v>-3.3803142349482049E-2</v>
      </c>
      <c r="IL80" s="14"/>
      <c r="IM80" s="14"/>
      <c r="IN80" s="14"/>
      <c r="IO80" s="14"/>
      <c r="IP80" s="14">
        <v>-1.2503957208932645E-2</v>
      </c>
      <c r="IQ80" s="14"/>
      <c r="IR80" s="14"/>
      <c r="IS80" s="14"/>
      <c r="IT80" s="14"/>
      <c r="IU80" s="14">
        <v>6.422354733285035E-3</v>
      </c>
    </row>
    <row r="81" spans="1:255" x14ac:dyDescent="0.25">
      <c r="A81" s="13">
        <v>44546</v>
      </c>
      <c r="B81" s="9">
        <f t="shared" si="205"/>
        <v>-47</v>
      </c>
      <c r="C81" s="14">
        <v>-8.7818633111124457E-3</v>
      </c>
      <c r="D81" s="14">
        <v>-2.647760774209269E-2</v>
      </c>
      <c r="E81" s="14">
        <v>-0.10749039527827735</v>
      </c>
      <c r="F81" s="14"/>
      <c r="G81" s="14"/>
      <c r="H81" s="14"/>
      <c r="I81" s="14"/>
      <c r="J81" s="14">
        <v>-7.8145406955963019E-4</v>
      </c>
      <c r="K81" s="14"/>
      <c r="L81" s="14"/>
      <c r="M81" s="14"/>
      <c r="N81" s="14"/>
      <c r="O81" s="14">
        <v>1.5073964519488076E-2</v>
      </c>
      <c r="P81" s="14"/>
      <c r="Q81" s="14"/>
      <c r="R81" s="14"/>
      <c r="S81" s="14"/>
      <c r="T81" s="14">
        <v>2.0206081413551791E-2</v>
      </c>
      <c r="U81" s="14"/>
      <c r="V81" s="14"/>
      <c r="W81" s="14"/>
      <c r="X81" s="14"/>
      <c r="Y81" s="14">
        <v>-3.5943398621413355E-3</v>
      </c>
      <c r="Z81" s="14"/>
      <c r="AA81" s="14"/>
      <c r="AB81" s="14"/>
      <c r="AC81" s="14"/>
      <c r="AD81" s="14">
        <v>5.5665906481564944E-3</v>
      </c>
      <c r="AE81" s="14"/>
      <c r="AF81" s="14"/>
      <c r="AG81" s="14"/>
      <c r="AH81" s="14"/>
      <c r="AI81" s="14">
        <v>4.7105236980459538E-3</v>
      </c>
      <c r="AJ81" s="14"/>
      <c r="AK81" s="14"/>
      <c r="AL81" s="14"/>
      <c r="AM81" s="14"/>
      <c r="AN81" s="14">
        <v>5.9579342182749899E-3</v>
      </c>
      <c r="AO81" s="14"/>
      <c r="AP81" s="14"/>
      <c r="AQ81" s="14"/>
      <c r="AR81" s="14"/>
      <c r="AS81" s="14">
        <v>1.7714277585802792E-2</v>
      </c>
      <c r="AT81" s="14"/>
      <c r="AU81" s="14"/>
      <c r="AV81" s="14"/>
      <c r="AW81" s="14"/>
      <c r="AX81" s="14">
        <v>-4.4045301255141667E-2</v>
      </c>
      <c r="AY81" s="14"/>
      <c r="AZ81" s="14"/>
      <c r="BA81" s="14"/>
      <c r="BB81" s="14"/>
      <c r="BC81" s="14">
        <v>-9.8925934623966989E-3</v>
      </c>
      <c r="BD81" s="14"/>
      <c r="BE81" s="14"/>
      <c r="BF81" s="14"/>
      <c r="BG81" s="14"/>
      <c r="BH81" s="14">
        <v>1.256825995789166E-2</v>
      </c>
      <c r="BI81" s="14"/>
      <c r="BJ81" s="14"/>
      <c r="BK81" s="14"/>
      <c r="BL81" s="14"/>
      <c r="BM81" s="14">
        <v>3.7792372949615335E-3</v>
      </c>
      <c r="BN81" s="14"/>
      <c r="BO81" s="14"/>
      <c r="BP81" s="14"/>
      <c r="BQ81" s="14"/>
      <c r="BR81" s="14">
        <v>1.030932477070013E-2</v>
      </c>
      <c r="BS81" s="14"/>
      <c r="BT81" s="14"/>
      <c r="BU81" s="14"/>
      <c r="BV81" s="14"/>
      <c r="BW81" s="14">
        <v>-1.700960761584357E-2</v>
      </c>
      <c r="BX81" s="14"/>
      <c r="BY81" s="14"/>
      <c r="BZ81" s="14"/>
      <c r="CA81" s="14"/>
      <c r="CB81" s="14">
        <v>-2.7213615469686113E-3</v>
      </c>
      <c r="CC81" s="14"/>
      <c r="CD81" s="14"/>
      <c r="CE81" s="14"/>
      <c r="CF81" s="14"/>
      <c r="CG81" s="14">
        <v>6.6381763408061595E-4</v>
      </c>
      <c r="CH81" s="14"/>
      <c r="CI81" s="14"/>
      <c r="CJ81" s="14"/>
      <c r="CK81" s="14"/>
      <c r="CL81" s="14">
        <v>4.8751187693233822E-3</v>
      </c>
      <c r="CM81" s="14"/>
      <c r="CN81" s="14"/>
      <c r="CO81" s="14"/>
      <c r="CP81" s="14"/>
      <c r="CQ81" s="14">
        <v>2.2321107423488373E-2</v>
      </c>
      <c r="CR81" s="14"/>
      <c r="CS81" s="14"/>
      <c r="CT81" s="14"/>
      <c r="CU81" s="14"/>
      <c r="CV81" s="14">
        <v>-2.6918533036487634E-3</v>
      </c>
      <c r="CW81" s="14"/>
      <c r="CX81" s="14"/>
      <c r="CY81" s="14"/>
      <c r="CZ81" s="14"/>
      <c r="DA81" s="14">
        <v>-1.7316915723270283E-2</v>
      </c>
      <c r="DB81" s="14"/>
      <c r="DC81" s="14"/>
      <c r="DD81" s="14"/>
      <c r="DE81" s="14"/>
      <c r="DF81" s="14">
        <v>-9.6677402409407181E-3</v>
      </c>
      <c r="DG81" s="14"/>
      <c r="DH81" s="14"/>
      <c r="DI81" s="14"/>
      <c r="DJ81" s="14"/>
      <c r="DK81" s="14">
        <v>-8.4532569882695766E-3</v>
      </c>
      <c r="DL81" s="14"/>
      <c r="DM81" s="14"/>
      <c r="DN81" s="14"/>
      <c r="DO81" s="14"/>
      <c r="DP81" s="14">
        <v>1.8951871637047479E-2</v>
      </c>
      <c r="DQ81" s="14"/>
      <c r="DR81" s="14"/>
      <c r="DS81" s="14"/>
      <c r="DT81" s="14"/>
      <c r="DU81" s="14">
        <v>1.2937901132643448E-2</v>
      </c>
      <c r="DV81" s="14"/>
      <c r="DW81" s="14"/>
      <c r="DX81" s="14"/>
      <c r="DY81" s="14"/>
      <c r="DZ81" s="14">
        <v>7.0030235361769767E-3</v>
      </c>
      <c r="EA81" s="14"/>
      <c r="EB81" s="14"/>
      <c r="EC81" s="14"/>
      <c r="ED81" s="14"/>
      <c r="EE81" s="14">
        <v>-3.2110068550709588E-2</v>
      </c>
      <c r="EF81" s="14"/>
      <c r="EG81" s="14"/>
      <c r="EH81" s="14"/>
      <c r="EI81" s="14"/>
      <c r="EJ81" s="14">
        <v>-2.0175317453068361E-3</v>
      </c>
      <c r="EK81" s="14"/>
      <c r="EL81" s="14"/>
      <c r="EM81" s="14"/>
      <c r="EN81" s="14"/>
      <c r="EO81" s="14">
        <v>1.5517830931189655E-2</v>
      </c>
      <c r="EP81" s="14"/>
      <c r="EQ81" s="14"/>
      <c r="ER81" s="14"/>
      <c r="ES81" s="14"/>
      <c r="ET81" s="14">
        <v>3.5275916304904974E-2</v>
      </c>
      <c r="EU81" s="14"/>
      <c r="EV81" s="14"/>
      <c r="EW81" s="14"/>
      <c r="EX81" s="14"/>
      <c r="EY81" s="14">
        <v>1.0110618866728543E-2</v>
      </c>
      <c r="EZ81" s="14"/>
      <c r="FA81" s="14"/>
      <c r="FB81" s="14"/>
      <c r="FC81" s="14"/>
      <c r="FD81" s="14">
        <v>-3.4856539837651392E-2</v>
      </c>
      <c r="FE81" s="14"/>
      <c r="FF81" s="14"/>
      <c r="FG81" s="14"/>
      <c r="FH81" s="14"/>
      <c r="FI81" s="14">
        <v>-4.5612061763675984E-3</v>
      </c>
      <c r="FJ81" s="14"/>
      <c r="FK81" s="14"/>
      <c r="FL81" s="14"/>
      <c r="FM81" s="14"/>
      <c r="FN81" s="14">
        <v>-2.9567767418920182E-2</v>
      </c>
      <c r="FO81" s="14"/>
      <c r="FP81" s="14"/>
      <c r="FQ81" s="14"/>
      <c r="FR81" s="14"/>
      <c r="FS81" s="14">
        <v>1.3100611087858245E-2</v>
      </c>
      <c r="FT81" s="14"/>
      <c r="FU81" s="14"/>
      <c r="FV81" s="14"/>
      <c r="FW81" s="14"/>
      <c r="FX81" s="14">
        <v>-4.9509361598564103E-2</v>
      </c>
      <c r="FY81" s="14"/>
      <c r="FZ81" s="14"/>
      <c r="GA81" s="14"/>
      <c r="GB81" s="14"/>
      <c r="GC81" s="14">
        <v>1.855042361279232E-2</v>
      </c>
      <c r="GD81" s="14"/>
      <c r="GE81" s="14"/>
      <c r="GF81" s="14"/>
      <c r="GG81" s="14"/>
      <c r="GH81" s="14">
        <v>-2.5413555697806752E-3</v>
      </c>
      <c r="GI81" s="14"/>
      <c r="GJ81" s="14"/>
      <c r="GK81" s="14"/>
      <c r="GL81" s="14"/>
      <c r="GM81" s="14">
        <v>-2.5058698272100093E-2</v>
      </c>
      <c r="GN81" s="14"/>
      <c r="GO81" s="14"/>
      <c r="GP81" s="14"/>
      <c r="GQ81" s="14"/>
      <c r="GR81" s="14">
        <v>1.4560705524624459E-3</v>
      </c>
      <c r="GS81" s="14"/>
      <c r="GT81" s="14"/>
      <c r="GU81" s="14"/>
      <c r="GV81" s="14"/>
      <c r="GW81" s="14">
        <v>-1.050851371278567E-2</v>
      </c>
      <c r="GX81" s="14"/>
      <c r="GY81" s="14"/>
      <c r="GZ81" s="14"/>
      <c r="HA81" s="14"/>
      <c r="HB81" s="14">
        <v>1.7637076183632489E-2</v>
      </c>
      <c r="HC81" s="14"/>
      <c r="HD81" s="14"/>
      <c r="HE81" s="14"/>
      <c r="HF81" s="14"/>
      <c r="HG81" s="14">
        <v>2.0646396206410608E-2</v>
      </c>
      <c r="HH81" s="14"/>
      <c r="HI81" s="14"/>
      <c r="HJ81" s="14"/>
      <c r="HK81" s="14"/>
      <c r="HL81" s="14">
        <v>1.9828818731916487E-2</v>
      </c>
      <c r="HM81" s="14"/>
      <c r="HN81" s="14"/>
      <c r="HO81" s="14"/>
      <c r="HP81" s="14"/>
      <c r="HQ81" s="14">
        <v>-4.1136264186445032E-2</v>
      </c>
      <c r="HR81" s="14"/>
      <c r="HS81" s="14"/>
      <c r="HT81" s="14"/>
      <c r="HU81" s="14"/>
      <c r="HV81" s="14">
        <v>-3.2933877609990385E-2</v>
      </c>
      <c r="HW81" s="14"/>
      <c r="HX81" s="14"/>
      <c r="HY81" s="14"/>
      <c r="HZ81" s="14"/>
      <c r="IA81" s="14">
        <v>-1.9989153540157376E-2</v>
      </c>
      <c r="IB81" s="14"/>
      <c r="IC81" s="14"/>
      <c r="ID81" s="14"/>
      <c r="IE81" s="14"/>
      <c r="IF81" s="14">
        <v>-2.0476892459355776E-2</v>
      </c>
      <c r="IG81" s="14"/>
      <c r="IH81" s="14"/>
      <c r="II81" s="14"/>
      <c r="IJ81" s="14"/>
      <c r="IK81" s="14">
        <v>1.7641797723980401E-3</v>
      </c>
      <c r="IL81" s="14"/>
      <c r="IM81" s="14"/>
      <c r="IN81" s="14"/>
      <c r="IO81" s="14"/>
      <c r="IP81" s="14">
        <v>8.7967049195993748E-3</v>
      </c>
      <c r="IQ81" s="14"/>
      <c r="IR81" s="14"/>
      <c r="IS81" s="14"/>
      <c r="IT81" s="14"/>
      <c r="IU81" s="14">
        <v>3.1405120715949433E-3</v>
      </c>
    </row>
    <row r="82" spans="1:255" x14ac:dyDescent="0.25">
      <c r="A82" s="13">
        <v>44545</v>
      </c>
      <c r="B82" s="9">
        <f t="shared" si="205"/>
        <v>-48</v>
      </c>
      <c r="C82" s="14">
        <v>1.6216267351890877E-2</v>
      </c>
      <c r="D82" s="14">
        <v>2.3270442011508428E-2</v>
      </c>
      <c r="E82" s="14">
        <v>2.4848943089963403E-2</v>
      </c>
      <c r="F82" s="14"/>
      <c r="G82" s="14"/>
      <c r="H82" s="14"/>
      <c r="I82" s="14"/>
      <c r="J82" s="14">
        <v>-7.6085206622684837E-3</v>
      </c>
      <c r="K82" s="14"/>
      <c r="L82" s="14"/>
      <c r="M82" s="14"/>
      <c r="N82" s="14"/>
      <c r="O82" s="14">
        <v>2.5452282455326561E-2</v>
      </c>
      <c r="P82" s="14"/>
      <c r="Q82" s="14"/>
      <c r="R82" s="14"/>
      <c r="S82" s="14"/>
      <c r="T82" s="14">
        <v>1.2356107632649365E-2</v>
      </c>
      <c r="U82" s="14"/>
      <c r="V82" s="14"/>
      <c r="W82" s="14"/>
      <c r="X82" s="14"/>
      <c r="Y82" s="14">
        <v>1.9669426784388912E-2</v>
      </c>
      <c r="Z82" s="14"/>
      <c r="AA82" s="14"/>
      <c r="AB82" s="14"/>
      <c r="AC82" s="14"/>
      <c r="AD82" s="14">
        <v>8.0064129600787796E-3</v>
      </c>
      <c r="AE82" s="14"/>
      <c r="AF82" s="14"/>
      <c r="AG82" s="14"/>
      <c r="AH82" s="14"/>
      <c r="AI82" s="14">
        <v>-1.5045216449909785E-2</v>
      </c>
      <c r="AJ82" s="14"/>
      <c r="AK82" s="14"/>
      <c r="AL82" s="14"/>
      <c r="AM82" s="14"/>
      <c r="AN82" s="14">
        <v>0</v>
      </c>
      <c r="AO82" s="14"/>
      <c r="AP82" s="14"/>
      <c r="AQ82" s="14"/>
      <c r="AR82" s="14"/>
      <c r="AS82" s="14">
        <v>4.5028585278952928E-3</v>
      </c>
      <c r="AT82" s="14"/>
      <c r="AU82" s="14"/>
      <c r="AV82" s="14"/>
      <c r="AW82" s="14"/>
      <c r="AX82" s="14">
        <v>9.4912305682924632E-3</v>
      </c>
      <c r="AY82" s="14"/>
      <c r="AZ82" s="14"/>
      <c r="BA82" s="14"/>
      <c r="BB82" s="14"/>
      <c r="BC82" s="14">
        <v>5.9579456262198764E-3</v>
      </c>
      <c r="BD82" s="14"/>
      <c r="BE82" s="14"/>
      <c r="BF82" s="14"/>
      <c r="BG82" s="14"/>
      <c r="BH82" s="14">
        <v>-1.3314426255680158E-2</v>
      </c>
      <c r="BI82" s="14"/>
      <c r="BJ82" s="14"/>
      <c r="BK82" s="14"/>
      <c r="BL82" s="14"/>
      <c r="BM82" s="14">
        <v>2.1193415749849939E-2</v>
      </c>
      <c r="BN82" s="14"/>
      <c r="BO82" s="14"/>
      <c r="BP82" s="14"/>
      <c r="BQ82" s="14"/>
      <c r="BR82" s="14">
        <v>2.9651586675305962E-3</v>
      </c>
      <c r="BS82" s="14"/>
      <c r="BT82" s="14"/>
      <c r="BU82" s="14"/>
      <c r="BV82" s="14"/>
      <c r="BW82" s="14">
        <v>1.2374153861380827E-2</v>
      </c>
      <c r="BX82" s="14"/>
      <c r="BY82" s="14"/>
      <c r="BZ82" s="14"/>
      <c r="CA82" s="14"/>
      <c r="CB82" s="14">
        <v>2.6460677533488082E-2</v>
      </c>
      <c r="CC82" s="14"/>
      <c r="CD82" s="14"/>
      <c r="CE82" s="14"/>
      <c r="CF82" s="14"/>
      <c r="CG82" s="14">
        <v>1.7147087948590108E-2</v>
      </c>
      <c r="CH82" s="14"/>
      <c r="CI82" s="14"/>
      <c r="CJ82" s="14"/>
      <c r="CK82" s="14"/>
      <c r="CL82" s="14">
        <v>-3.2573732737385138E-4</v>
      </c>
      <c r="CM82" s="14"/>
      <c r="CN82" s="14"/>
      <c r="CO82" s="14"/>
      <c r="CP82" s="14"/>
      <c r="CQ82" s="14">
        <v>2.1464128723649015E-2</v>
      </c>
      <c r="CR82" s="14"/>
      <c r="CS82" s="14"/>
      <c r="CT82" s="14"/>
      <c r="CU82" s="14"/>
      <c r="CV82" s="14">
        <v>1.1354595801369424E-2</v>
      </c>
      <c r="CW82" s="14"/>
      <c r="CX82" s="14"/>
      <c r="CY82" s="14"/>
      <c r="CZ82" s="14"/>
      <c r="DA82" s="14">
        <v>1.6405944768639765E-2</v>
      </c>
      <c r="DB82" s="14"/>
      <c r="DC82" s="14"/>
      <c r="DD82" s="14"/>
      <c r="DE82" s="14"/>
      <c r="DF82" s="14">
        <v>7.241970944546758E-3</v>
      </c>
      <c r="DG82" s="14"/>
      <c r="DH82" s="14"/>
      <c r="DI82" s="14"/>
      <c r="DJ82" s="14"/>
      <c r="DK82" s="14">
        <v>9.6453322684839343E-3</v>
      </c>
      <c r="DL82" s="14"/>
      <c r="DM82" s="14"/>
      <c r="DN82" s="14"/>
      <c r="DO82" s="14"/>
      <c r="DP82" s="14">
        <v>2.7994222242621919E-3</v>
      </c>
      <c r="DQ82" s="14"/>
      <c r="DR82" s="14"/>
      <c r="DS82" s="14"/>
      <c r="DT82" s="14"/>
      <c r="DU82" s="14">
        <v>-9.3855028378901501E-3</v>
      </c>
      <c r="DV82" s="14"/>
      <c r="DW82" s="14"/>
      <c r="DX82" s="14"/>
      <c r="DY82" s="14"/>
      <c r="DZ82" s="14">
        <v>2.2106066972017724E-2</v>
      </c>
      <c r="EA82" s="14"/>
      <c r="EB82" s="14"/>
      <c r="EC82" s="14"/>
      <c r="ED82" s="14"/>
      <c r="EE82" s="14">
        <v>1.209135012878919E-2</v>
      </c>
      <c r="EF82" s="14"/>
      <c r="EG82" s="14"/>
      <c r="EH82" s="14"/>
      <c r="EI82" s="14"/>
      <c r="EJ82" s="14">
        <v>2.4826968921343239E-2</v>
      </c>
      <c r="EK82" s="14"/>
      <c r="EL82" s="14"/>
      <c r="EM82" s="14"/>
      <c r="EN82" s="14"/>
      <c r="EO82" s="14">
        <v>-7.5062793792738877E-3</v>
      </c>
      <c r="EP82" s="14"/>
      <c r="EQ82" s="14"/>
      <c r="ER82" s="14"/>
      <c r="ES82" s="14"/>
      <c r="ET82" s="14">
        <v>2.0493594184394955E-3</v>
      </c>
      <c r="EU82" s="14"/>
      <c r="EV82" s="14"/>
      <c r="EW82" s="14"/>
      <c r="EX82" s="14"/>
      <c r="EY82" s="14">
        <v>4.4882197707591552E-3</v>
      </c>
      <c r="EZ82" s="14"/>
      <c r="FA82" s="14"/>
      <c r="FB82" s="14"/>
      <c r="FC82" s="14"/>
      <c r="FD82" s="14">
        <v>-3.7990241043274827E-3</v>
      </c>
      <c r="FE82" s="14"/>
      <c r="FF82" s="14"/>
      <c r="FG82" s="14"/>
      <c r="FH82" s="14"/>
      <c r="FI82" s="14">
        <v>1.4664637655330843E-2</v>
      </c>
      <c r="FJ82" s="14"/>
      <c r="FK82" s="14"/>
      <c r="FL82" s="14"/>
      <c r="FM82" s="14"/>
      <c r="FN82" s="14">
        <v>1.9035545595180337E-2</v>
      </c>
      <c r="FO82" s="14"/>
      <c r="FP82" s="14"/>
      <c r="FQ82" s="14"/>
      <c r="FR82" s="14"/>
      <c r="FS82" s="14">
        <v>2.1100231085300656E-2</v>
      </c>
      <c r="FT82" s="14"/>
      <c r="FU82" s="14"/>
      <c r="FV82" s="14"/>
      <c r="FW82" s="14"/>
      <c r="FX82" s="14">
        <v>2.3596841248433226E-2</v>
      </c>
      <c r="FY82" s="14"/>
      <c r="FZ82" s="14"/>
      <c r="GA82" s="14"/>
      <c r="GB82" s="14"/>
      <c r="GC82" s="14">
        <v>1.2961836861066301E-3</v>
      </c>
      <c r="GD82" s="14"/>
      <c r="GE82" s="14"/>
      <c r="GF82" s="14"/>
      <c r="GG82" s="14"/>
      <c r="GH82" s="14">
        <v>3.8287225932265315E-2</v>
      </c>
      <c r="GI82" s="14"/>
      <c r="GJ82" s="14"/>
      <c r="GK82" s="14"/>
      <c r="GL82" s="14"/>
      <c r="GM82" s="14">
        <v>-9.0777078227318017E-4</v>
      </c>
      <c r="GN82" s="14"/>
      <c r="GO82" s="14"/>
      <c r="GP82" s="14"/>
      <c r="GQ82" s="14"/>
      <c r="GR82" s="14">
        <v>1.2787644289666831E-2</v>
      </c>
      <c r="GS82" s="14"/>
      <c r="GT82" s="14"/>
      <c r="GU82" s="14"/>
      <c r="GV82" s="14"/>
      <c r="GW82" s="14">
        <v>-5.9170115659178291E-2</v>
      </c>
      <c r="GX82" s="14"/>
      <c r="GY82" s="14"/>
      <c r="GZ82" s="14"/>
      <c r="HA82" s="14"/>
      <c r="HB82" s="14">
        <v>8.7734673928842911E-3</v>
      </c>
      <c r="HC82" s="14"/>
      <c r="HD82" s="14"/>
      <c r="HE82" s="14"/>
      <c r="HF82" s="14"/>
      <c r="HG82" s="14">
        <v>2.0712203753892777E-2</v>
      </c>
      <c r="HH82" s="14"/>
      <c r="HI82" s="14"/>
      <c r="HJ82" s="14"/>
      <c r="HK82" s="14"/>
      <c r="HL82" s="14">
        <v>-8.8123420951402631E-2</v>
      </c>
      <c r="HM82" s="14"/>
      <c r="HN82" s="14"/>
      <c r="HO82" s="14"/>
      <c r="HP82" s="14"/>
      <c r="HQ82" s="14">
        <v>2.2644294081128283E-2</v>
      </c>
      <c r="HR82" s="14"/>
      <c r="HS82" s="14"/>
      <c r="HT82" s="14"/>
      <c r="HU82" s="14"/>
      <c r="HV82" s="14">
        <v>1.7154941575190378E-2</v>
      </c>
      <c r="HW82" s="14"/>
      <c r="HX82" s="14"/>
      <c r="HY82" s="14"/>
      <c r="HZ82" s="14"/>
      <c r="IA82" s="14">
        <v>8.222993351282612E-3</v>
      </c>
      <c r="IB82" s="14"/>
      <c r="IC82" s="14"/>
      <c r="ID82" s="14"/>
      <c r="IE82" s="14"/>
      <c r="IF82" s="14">
        <v>2.110016022581623E-2</v>
      </c>
      <c r="IG82" s="14"/>
      <c r="IH82" s="14"/>
      <c r="II82" s="14"/>
      <c r="IJ82" s="14"/>
      <c r="IK82" s="14">
        <v>2.4858674603658294E-2</v>
      </c>
      <c r="IL82" s="14"/>
      <c r="IM82" s="14"/>
      <c r="IN82" s="14"/>
      <c r="IO82" s="14"/>
      <c r="IP82" s="14">
        <v>3.2524719101757337E-3</v>
      </c>
      <c r="IQ82" s="14"/>
      <c r="IR82" s="14"/>
      <c r="IS82" s="14"/>
      <c r="IT82" s="14"/>
      <c r="IU82" s="14">
        <v>1.7429516210939883E-2</v>
      </c>
    </row>
    <row r="83" spans="1:255" x14ac:dyDescent="0.25">
      <c r="A83" s="13">
        <v>44544</v>
      </c>
      <c r="B83" s="9">
        <f t="shared" si="205"/>
        <v>-49</v>
      </c>
      <c r="C83" s="14">
        <v>-7.4987228546236715E-3</v>
      </c>
      <c r="D83" s="14">
        <v>-1.0479019244722425E-2</v>
      </c>
      <c r="E83" s="14">
        <v>-6.8266160138928E-2</v>
      </c>
      <c r="F83" s="14"/>
      <c r="G83" s="14"/>
      <c r="H83" s="14"/>
      <c r="I83" s="14"/>
      <c r="J83" s="14">
        <v>9.1719736299718906E-3</v>
      </c>
      <c r="K83" s="14"/>
      <c r="L83" s="14"/>
      <c r="M83" s="14"/>
      <c r="N83" s="14"/>
      <c r="O83" s="14">
        <v>1.1055583056696029E-2</v>
      </c>
      <c r="P83" s="14"/>
      <c r="Q83" s="14"/>
      <c r="R83" s="14"/>
      <c r="S83" s="14"/>
      <c r="T83" s="14">
        <v>1.387265838444263E-2</v>
      </c>
      <c r="U83" s="14"/>
      <c r="V83" s="14"/>
      <c r="W83" s="14"/>
      <c r="X83" s="14"/>
      <c r="Y83" s="14">
        <v>-3.5433773922331505E-2</v>
      </c>
      <c r="Z83" s="14"/>
      <c r="AA83" s="14"/>
      <c r="AB83" s="14"/>
      <c r="AC83" s="14"/>
      <c r="AD83" s="14">
        <v>-8.9173881008818186E-3</v>
      </c>
      <c r="AE83" s="14"/>
      <c r="AF83" s="14"/>
      <c r="AG83" s="14"/>
      <c r="AH83" s="14"/>
      <c r="AI83" s="14">
        <v>-1.4098479502574132E-2</v>
      </c>
      <c r="AJ83" s="14"/>
      <c r="AK83" s="14"/>
      <c r="AL83" s="14"/>
      <c r="AM83" s="14"/>
      <c r="AN83" s="14">
        <v>-2.5443870263728175E-2</v>
      </c>
      <c r="AO83" s="14"/>
      <c r="AP83" s="14"/>
      <c r="AQ83" s="14"/>
      <c r="AR83" s="14"/>
      <c r="AS83" s="14">
        <v>1.9360098888202724E-3</v>
      </c>
      <c r="AT83" s="14"/>
      <c r="AU83" s="14"/>
      <c r="AV83" s="14"/>
      <c r="AW83" s="14"/>
      <c r="AX83" s="14">
        <v>1.7704484405876901E-2</v>
      </c>
      <c r="AY83" s="14"/>
      <c r="AZ83" s="14"/>
      <c r="BA83" s="14"/>
      <c r="BB83" s="14"/>
      <c r="BC83" s="14">
        <v>2.0509139203120138E-3</v>
      </c>
      <c r="BD83" s="14"/>
      <c r="BE83" s="14"/>
      <c r="BF83" s="14"/>
      <c r="BG83" s="14"/>
      <c r="BH83" s="14">
        <v>-8.2004706295947718E-3</v>
      </c>
      <c r="BI83" s="14"/>
      <c r="BJ83" s="14"/>
      <c r="BK83" s="14"/>
      <c r="BL83" s="14"/>
      <c r="BM83" s="14">
        <v>-2.1659328235601703E-2</v>
      </c>
      <c r="BN83" s="14"/>
      <c r="BO83" s="14"/>
      <c r="BP83" s="14"/>
      <c r="BQ83" s="14"/>
      <c r="BR83" s="14">
        <v>1.0447881779096778E-2</v>
      </c>
      <c r="BS83" s="14"/>
      <c r="BT83" s="14"/>
      <c r="BU83" s="14"/>
      <c r="BV83" s="14"/>
      <c r="BW83" s="14">
        <v>1.3249999995691401E-2</v>
      </c>
      <c r="BX83" s="14"/>
      <c r="BY83" s="14"/>
      <c r="BZ83" s="14"/>
      <c r="CA83" s="14"/>
      <c r="CB83" s="14">
        <v>-2.9056870002457817E-2</v>
      </c>
      <c r="CC83" s="14"/>
      <c r="CD83" s="14"/>
      <c r="CE83" s="14"/>
      <c r="CF83" s="14"/>
      <c r="CG83" s="14">
        <v>-1.2220605062302159E-2</v>
      </c>
      <c r="CH83" s="14"/>
      <c r="CI83" s="14"/>
      <c r="CJ83" s="14"/>
      <c r="CK83" s="14"/>
      <c r="CL83" s="14">
        <v>-1.1012815415173611E-2</v>
      </c>
      <c r="CM83" s="14"/>
      <c r="CN83" s="14"/>
      <c r="CO83" s="14"/>
      <c r="CP83" s="14"/>
      <c r="CQ83" s="14">
        <v>-3.0334712709363123E-4</v>
      </c>
      <c r="CR83" s="14"/>
      <c r="CS83" s="14"/>
      <c r="CT83" s="14"/>
      <c r="CU83" s="14"/>
      <c r="CV83" s="14">
        <v>-4.0700511412433971E-3</v>
      </c>
      <c r="CW83" s="14"/>
      <c r="CX83" s="14"/>
      <c r="CY83" s="14"/>
      <c r="CZ83" s="14"/>
      <c r="DA83" s="14">
        <v>-1.1890041590247074E-2</v>
      </c>
      <c r="DB83" s="14"/>
      <c r="DC83" s="14"/>
      <c r="DD83" s="14"/>
      <c r="DE83" s="14"/>
      <c r="DF83" s="14">
        <v>1.2187887906522006E-2</v>
      </c>
      <c r="DG83" s="14"/>
      <c r="DH83" s="14"/>
      <c r="DI83" s="14"/>
      <c r="DJ83" s="14"/>
      <c r="DK83" s="14">
        <v>-4.1663444192559145E-3</v>
      </c>
      <c r="DL83" s="14"/>
      <c r="DM83" s="14"/>
      <c r="DN83" s="14"/>
      <c r="DO83" s="14"/>
      <c r="DP83" s="14">
        <v>1.0808660439248398E-2</v>
      </c>
      <c r="DQ83" s="14"/>
      <c r="DR83" s="14"/>
      <c r="DS83" s="14"/>
      <c r="DT83" s="14"/>
      <c r="DU83" s="14">
        <v>-1.0179311141287133E-2</v>
      </c>
      <c r="DV83" s="14"/>
      <c r="DW83" s="14"/>
      <c r="DX83" s="14"/>
      <c r="DY83" s="14"/>
      <c r="DZ83" s="14">
        <v>2.3977671906250013E-3</v>
      </c>
      <c r="EA83" s="14"/>
      <c r="EB83" s="14"/>
      <c r="EC83" s="14"/>
      <c r="ED83" s="14"/>
      <c r="EE83" s="14">
        <v>1.0858691013794686E-2</v>
      </c>
      <c r="EF83" s="14"/>
      <c r="EG83" s="14"/>
      <c r="EH83" s="14"/>
      <c r="EI83" s="14"/>
      <c r="EJ83" s="14">
        <v>-2.6505077619644206E-2</v>
      </c>
      <c r="EK83" s="14"/>
      <c r="EL83" s="14"/>
      <c r="EM83" s="14"/>
      <c r="EN83" s="14"/>
      <c r="EO83" s="14">
        <v>7.6329448161699493E-3</v>
      </c>
      <c r="EP83" s="14"/>
      <c r="EQ83" s="14"/>
      <c r="ER83" s="14"/>
      <c r="ES83" s="14"/>
      <c r="ET83" s="14">
        <v>-1.7343419668538716E-3</v>
      </c>
      <c r="EU83" s="14"/>
      <c r="EV83" s="14"/>
      <c r="EW83" s="14"/>
      <c r="EX83" s="14"/>
      <c r="EY83" s="14">
        <v>6.9229695344509448E-4</v>
      </c>
      <c r="EZ83" s="14"/>
      <c r="FA83" s="14"/>
      <c r="FB83" s="14"/>
      <c r="FC83" s="14"/>
      <c r="FD83" s="14">
        <v>-9.6055860739073066E-3</v>
      </c>
      <c r="FE83" s="14"/>
      <c r="FF83" s="14"/>
      <c r="FG83" s="14"/>
      <c r="FH83" s="14"/>
      <c r="FI83" s="14">
        <v>-1.7351234398338074E-2</v>
      </c>
      <c r="FJ83" s="14"/>
      <c r="FK83" s="14"/>
      <c r="FL83" s="14"/>
      <c r="FM83" s="14"/>
      <c r="FN83" s="14">
        <v>-3.3129689103908191E-2</v>
      </c>
      <c r="FO83" s="14"/>
      <c r="FP83" s="14"/>
      <c r="FQ83" s="14"/>
      <c r="FR83" s="14"/>
      <c r="FS83" s="14">
        <v>-1.3378113500343933E-2</v>
      </c>
      <c r="FT83" s="14"/>
      <c r="FU83" s="14"/>
      <c r="FV83" s="14"/>
      <c r="FW83" s="14"/>
      <c r="FX83" s="14">
        <v>-2.0716942844450477E-2</v>
      </c>
      <c r="FY83" s="14"/>
      <c r="FZ83" s="14"/>
      <c r="GA83" s="14"/>
      <c r="GB83" s="14"/>
      <c r="GC83" s="14">
        <v>-6.6984175740648468E-3</v>
      </c>
      <c r="GD83" s="14"/>
      <c r="GE83" s="14"/>
      <c r="GF83" s="14"/>
      <c r="GG83" s="14"/>
      <c r="GH83" s="14">
        <v>-1.7255425839310012E-2</v>
      </c>
      <c r="GI83" s="14"/>
      <c r="GJ83" s="14"/>
      <c r="GK83" s="14"/>
      <c r="GL83" s="14"/>
      <c r="GM83" s="14">
        <v>-2.0394331632486028E-3</v>
      </c>
      <c r="GN83" s="14"/>
      <c r="GO83" s="14"/>
      <c r="GP83" s="14"/>
      <c r="GQ83" s="14"/>
      <c r="GR83" s="14">
        <v>-2.4764055858702894E-3</v>
      </c>
      <c r="GS83" s="14"/>
      <c r="GT83" s="14"/>
      <c r="GU83" s="14"/>
      <c r="GV83" s="14"/>
      <c r="GW83" s="14">
        <v>-1.031130713791409E-2</v>
      </c>
      <c r="GX83" s="14"/>
      <c r="GY83" s="14"/>
      <c r="GZ83" s="14"/>
      <c r="HA83" s="14"/>
      <c r="HB83" s="14">
        <v>2.7234616211415184E-3</v>
      </c>
      <c r="HC83" s="14"/>
      <c r="HD83" s="14"/>
      <c r="HE83" s="14"/>
      <c r="HF83" s="14"/>
      <c r="HG83" s="14">
        <v>-2.1520027989062386E-3</v>
      </c>
      <c r="HH83" s="14"/>
      <c r="HI83" s="14"/>
      <c r="HJ83" s="14"/>
      <c r="HK83" s="14"/>
      <c r="HL83" s="14">
        <v>-3.0104620292716031E-2</v>
      </c>
      <c r="HM83" s="14"/>
      <c r="HN83" s="14"/>
      <c r="HO83" s="14"/>
      <c r="HP83" s="14"/>
      <c r="HQ83" s="14">
        <v>1.0786014962364759E-2</v>
      </c>
      <c r="HR83" s="14"/>
      <c r="HS83" s="14"/>
      <c r="HT83" s="14"/>
      <c r="HU83" s="14"/>
      <c r="HV83" s="14">
        <v>-1.8414042259334587E-2</v>
      </c>
      <c r="HW83" s="14"/>
      <c r="HX83" s="14"/>
      <c r="HY83" s="14"/>
      <c r="HZ83" s="14"/>
      <c r="IA83" s="14">
        <v>-1.0949091026246145E-2</v>
      </c>
      <c r="IB83" s="14"/>
      <c r="IC83" s="14"/>
      <c r="ID83" s="14"/>
      <c r="IE83" s="14"/>
      <c r="IF83" s="14">
        <v>-1.5958783293876348E-2</v>
      </c>
      <c r="IG83" s="14"/>
      <c r="IH83" s="14"/>
      <c r="II83" s="14"/>
      <c r="IJ83" s="14"/>
      <c r="IK83" s="14">
        <v>1.6601169206649627E-2</v>
      </c>
      <c r="IL83" s="14"/>
      <c r="IM83" s="14"/>
      <c r="IN83" s="14"/>
      <c r="IO83" s="14"/>
      <c r="IP83" s="14">
        <v>-1.1357582238681878E-3</v>
      </c>
      <c r="IQ83" s="14"/>
      <c r="IR83" s="14"/>
      <c r="IS83" s="14"/>
      <c r="IT83" s="14"/>
      <c r="IU83" s="14">
        <v>-1.8635264259116338E-2</v>
      </c>
    </row>
    <row r="84" spans="1:255" x14ac:dyDescent="0.25">
      <c r="A84" s="13">
        <v>44543</v>
      </c>
      <c r="B84" s="9">
        <f t="shared" si="205"/>
        <v>-50</v>
      </c>
      <c r="C84" s="14">
        <v>-9.1781583427938147E-3</v>
      </c>
      <c r="D84" s="14">
        <v>-1.5390356444986156E-2</v>
      </c>
      <c r="E84" s="14">
        <v>5.8655290404867558E-3</v>
      </c>
      <c r="F84" s="14"/>
      <c r="G84" s="14"/>
      <c r="H84" s="14"/>
      <c r="I84" s="14"/>
      <c r="J84" s="14">
        <v>-1.8687287993013561E-2</v>
      </c>
      <c r="K84" s="14"/>
      <c r="L84" s="14"/>
      <c r="M84" s="14"/>
      <c r="N84" s="14"/>
      <c r="O84" s="14">
        <v>2.3680981107672256E-3</v>
      </c>
      <c r="P84" s="14"/>
      <c r="Q84" s="14"/>
      <c r="R84" s="14"/>
      <c r="S84" s="14"/>
      <c r="T84" s="14">
        <v>1.705069287238297E-3</v>
      </c>
      <c r="U84" s="14"/>
      <c r="V84" s="14"/>
      <c r="W84" s="14"/>
      <c r="X84" s="14"/>
      <c r="Y84" s="14">
        <v>5.0467975300875058E-4</v>
      </c>
      <c r="Z84" s="14"/>
      <c r="AA84" s="14"/>
      <c r="AB84" s="14"/>
      <c r="AC84" s="14"/>
      <c r="AD84" s="14">
        <v>1.0871502908329682E-2</v>
      </c>
      <c r="AE84" s="14"/>
      <c r="AF84" s="14"/>
      <c r="AG84" s="14"/>
      <c r="AH84" s="14"/>
      <c r="AI84" s="14">
        <v>6.2954721490159661E-3</v>
      </c>
      <c r="AJ84" s="14"/>
      <c r="AK84" s="14"/>
      <c r="AL84" s="14"/>
      <c r="AM84" s="14"/>
      <c r="AN84" s="14">
        <v>-1.0503501554622085E-2</v>
      </c>
      <c r="AO84" s="14"/>
      <c r="AP84" s="14"/>
      <c r="AQ84" s="14"/>
      <c r="AR84" s="14"/>
      <c r="AS84" s="14">
        <v>-1.0921542065391485E-2</v>
      </c>
      <c r="AT84" s="14"/>
      <c r="AU84" s="14"/>
      <c r="AV84" s="14"/>
      <c r="AW84" s="14"/>
      <c r="AX84" s="14">
        <v>-1.7313545405275636E-2</v>
      </c>
      <c r="AY84" s="14"/>
      <c r="AZ84" s="14"/>
      <c r="BA84" s="14"/>
      <c r="BB84" s="14"/>
      <c r="BC84" s="14">
        <v>-9.7046762999367358E-3</v>
      </c>
      <c r="BD84" s="14"/>
      <c r="BE84" s="14"/>
      <c r="BF84" s="14"/>
      <c r="BG84" s="14"/>
      <c r="BH84" s="14">
        <v>-1.9555899313380972E-2</v>
      </c>
      <c r="BI84" s="14"/>
      <c r="BJ84" s="14"/>
      <c r="BK84" s="14"/>
      <c r="BL84" s="14"/>
      <c r="BM84" s="14">
        <v>2.2733208412111742E-3</v>
      </c>
      <c r="BN84" s="14"/>
      <c r="BO84" s="14"/>
      <c r="BP84" s="14"/>
      <c r="BQ84" s="14"/>
      <c r="BR84" s="14">
        <v>-2.5186527849840202E-2</v>
      </c>
      <c r="BS84" s="14"/>
      <c r="BT84" s="14"/>
      <c r="BU84" s="14"/>
      <c r="BV84" s="14"/>
      <c r="BW84" s="14">
        <v>-8.2570760287932719E-3</v>
      </c>
      <c r="BX84" s="14"/>
      <c r="BY84" s="14"/>
      <c r="BZ84" s="14"/>
      <c r="CA84" s="14"/>
      <c r="CB84" s="14">
        <v>-4.4685502239824246E-3</v>
      </c>
      <c r="CC84" s="14"/>
      <c r="CD84" s="14"/>
      <c r="CE84" s="14"/>
      <c r="CF84" s="14"/>
      <c r="CG84" s="14">
        <v>-3.1983701336879829E-3</v>
      </c>
      <c r="CH84" s="14"/>
      <c r="CI84" s="14"/>
      <c r="CJ84" s="14"/>
      <c r="CK84" s="14"/>
      <c r="CL84" s="14">
        <v>-4.0199013169362835E-2</v>
      </c>
      <c r="CM84" s="14"/>
      <c r="CN84" s="14"/>
      <c r="CO84" s="14"/>
      <c r="CP84" s="14"/>
      <c r="CQ84" s="14">
        <v>1.7905415957677362E-2</v>
      </c>
      <c r="CR84" s="14"/>
      <c r="CS84" s="14"/>
      <c r="CT84" s="14"/>
      <c r="CU84" s="14"/>
      <c r="CV84" s="14">
        <v>-1.8245751582583375E-2</v>
      </c>
      <c r="CW84" s="14"/>
      <c r="CX84" s="14"/>
      <c r="CY84" s="14"/>
      <c r="CZ84" s="14"/>
      <c r="DA84" s="14">
        <v>-1.3342388243088704E-2</v>
      </c>
      <c r="DB84" s="14"/>
      <c r="DC84" s="14"/>
      <c r="DD84" s="14"/>
      <c r="DE84" s="14"/>
      <c r="DF84" s="14">
        <v>-3.8489494948895982E-2</v>
      </c>
      <c r="DG84" s="14"/>
      <c r="DH84" s="14"/>
      <c r="DI84" s="14"/>
      <c r="DJ84" s="14"/>
      <c r="DK84" s="14">
        <v>-1.0487527091397966E-2</v>
      </c>
      <c r="DL84" s="14"/>
      <c r="DM84" s="14"/>
      <c r="DN84" s="14"/>
      <c r="DO84" s="14"/>
      <c r="DP84" s="14">
        <v>-1.6553124664793622E-2</v>
      </c>
      <c r="DQ84" s="14"/>
      <c r="DR84" s="14"/>
      <c r="DS84" s="14"/>
      <c r="DT84" s="14"/>
      <c r="DU84" s="14">
        <v>-5.2327598869510487E-2</v>
      </c>
      <c r="DV84" s="14"/>
      <c r="DW84" s="14"/>
      <c r="DX84" s="14"/>
      <c r="DY84" s="14"/>
      <c r="DZ84" s="14">
        <v>3.2060606036387099E-3</v>
      </c>
      <c r="EA84" s="14"/>
      <c r="EB84" s="14"/>
      <c r="EC84" s="14"/>
      <c r="ED84" s="14"/>
      <c r="EE84" s="14">
        <v>-1.3787475414443085E-3</v>
      </c>
      <c r="EF84" s="14"/>
      <c r="EG84" s="14"/>
      <c r="EH84" s="14"/>
      <c r="EI84" s="14"/>
      <c r="EJ84" s="14">
        <v>8.3870234309127434E-4</v>
      </c>
      <c r="EK84" s="14"/>
      <c r="EL84" s="14"/>
      <c r="EM84" s="14"/>
      <c r="EN84" s="14"/>
      <c r="EO84" s="14">
        <v>-1.1959663683892823E-2</v>
      </c>
      <c r="EP84" s="14"/>
      <c r="EQ84" s="14"/>
      <c r="ER84" s="14"/>
      <c r="ES84" s="14"/>
      <c r="ET84" s="14">
        <v>1.364018960589497E-2</v>
      </c>
      <c r="EU84" s="14"/>
      <c r="EV84" s="14"/>
      <c r="EW84" s="14"/>
      <c r="EX84" s="14"/>
      <c r="EY84" s="14">
        <v>2.5957254968875004E-2</v>
      </c>
      <c r="EZ84" s="14"/>
      <c r="FA84" s="14"/>
      <c r="FB84" s="14"/>
      <c r="FC84" s="14"/>
      <c r="FD84" s="14">
        <v>3.6152734504526586E-2</v>
      </c>
      <c r="FE84" s="14"/>
      <c r="FF84" s="14"/>
      <c r="FG84" s="14"/>
      <c r="FH84" s="14"/>
      <c r="FI84" s="14">
        <v>2.6363402603803007E-3</v>
      </c>
      <c r="FJ84" s="14"/>
      <c r="FK84" s="14"/>
      <c r="FL84" s="14"/>
      <c r="FM84" s="14"/>
      <c r="FN84" s="14">
        <v>-9.2091293331120431E-3</v>
      </c>
      <c r="FO84" s="14"/>
      <c r="FP84" s="14"/>
      <c r="FQ84" s="14"/>
      <c r="FR84" s="14"/>
      <c r="FS84" s="14">
        <v>-2.946208281073813E-2</v>
      </c>
      <c r="FT84" s="14"/>
      <c r="FU84" s="14"/>
      <c r="FV84" s="14"/>
      <c r="FW84" s="14"/>
      <c r="FX84" s="14">
        <v>-7.8551472030330798E-3</v>
      </c>
      <c r="FY84" s="14"/>
      <c r="FZ84" s="14"/>
      <c r="GA84" s="14"/>
      <c r="GB84" s="14"/>
      <c r="GC84" s="14">
        <v>-8.1652685241204136E-3</v>
      </c>
      <c r="GD84" s="14"/>
      <c r="GE84" s="14"/>
      <c r="GF84" s="14"/>
      <c r="GG84" s="14"/>
      <c r="GH84" s="14">
        <v>2.0758136450844651E-3</v>
      </c>
      <c r="GI84" s="14"/>
      <c r="GJ84" s="14"/>
      <c r="GK84" s="14"/>
      <c r="GL84" s="14"/>
      <c r="GM84" s="14">
        <v>-8.9019791764347132E-3</v>
      </c>
      <c r="GN84" s="14"/>
      <c r="GO84" s="14"/>
      <c r="GP84" s="14"/>
      <c r="GQ84" s="14"/>
      <c r="GR84" s="14">
        <v>4.9589589839919949E-3</v>
      </c>
      <c r="GS84" s="14"/>
      <c r="GT84" s="14"/>
      <c r="GU84" s="14"/>
      <c r="GV84" s="14"/>
      <c r="GW84" s="14">
        <v>-7.5700397690163616E-3</v>
      </c>
      <c r="GX84" s="14"/>
      <c r="GY84" s="14"/>
      <c r="GZ84" s="14"/>
      <c r="HA84" s="14"/>
      <c r="HB84" s="14">
        <v>1.794112579272988E-2</v>
      </c>
      <c r="HC84" s="14"/>
      <c r="HD84" s="14"/>
      <c r="HE84" s="14"/>
      <c r="HF84" s="14"/>
      <c r="HG84" s="14">
        <v>-3.4336754023643478E-3</v>
      </c>
      <c r="HH84" s="14"/>
      <c r="HI84" s="14"/>
      <c r="HJ84" s="14"/>
      <c r="HK84" s="14"/>
      <c r="HL84" s="14">
        <v>-4.8620693908837394E-2</v>
      </c>
      <c r="HM84" s="14"/>
      <c r="HN84" s="14"/>
      <c r="HO84" s="14"/>
      <c r="HP84" s="14"/>
      <c r="HQ84" s="14">
        <v>-6.9423323217801355E-2</v>
      </c>
      <c r="HR84" s="14"/>
      <c r="HS84" s="14"/>
      <c r="HT84" s="14"/>
      <c r="HU84" s="14"/>
      <c r="HV84" s="14">
        <v>1.7091934160629969E-3</v>
      </c>
      <c r="HW84" s="14"/>
      <c r="HX84" s="14"/>
      <c r="HY84" s="14"/>
      <c r="HZ84" s="14"/>
      <c r="IA84" s="14">
        <v>-2.0434073776621559E-2</v>
      </c>
      <c r="IB84" s="14"/>
      <c r="IC84" s="14"/>
      <c r="ID84" s="14"/>
      <c r="IE84" s="14"/>
      <c r="IF84" s="14">
        <v>-7.7021865959537835E-3</v>
      </c>
      <c r="IG84" s="14"/>
      <c r="IH84" s="14"/>
      <c r="II84" s="14"/>
      <c r="IJ84" s="14"/>
      <c r="IK84" s="14">
        <v>-7.9873058384114706E-3</v>
      </c>
      <c r="IL84" s="14"/>
      <c r="IM84" s="14"/>
      <c r="IN84" s="14"/>
      <c r="IO84" s="14"/>
      <c r="IP84" s="14">
        <v>-1.3007181340758091E-2</v>
      </c>
      <c r="IQ84" s="14"/>
      <c r="IR84" s="14"/>
      <c r="IS84" s="14"/>
      <c r="IT84" s="14"/>
      <c r="IU84" s="14">
        <v>3.9240414591890311E-3</v>
      </c>
    </row>
    <row r="85" spans="1:255" x14ac:dyDescent="0.25">
      <c r="A85" s="13">
        <v>44540</v>
      </c>
      <c r="B85" s="9">
        <f t="shared" si="205"/>
        <v>-51</v>
      </c>
      <c r="C85" s="14">
        <v>9.5037691182097237E-3</v>
      </c>
      <c r="D85" s="14">
        <v>1.1231734290607507E-2</v>
      </c>
      <c r="E85" s="14">
        <v>3.4004308896821135E-2</v>
      </c>
      <c r="F85" s="14"/>
      <c r="G85" s="14"/>
      <c r="H85" s="14"/>
      <c r="I85" s="14"/>
      <c r="J85" s="14">
        <v>-2.4690534417590112E-2</v>
      </c>
      <c r="K85" s="14"/>
      <c r="L85" s="14"/>
      <c r="M85" s="14"/>
      <c r="N85" s="14"/>
      <c r="O85" s="14">
        <v>-7.9347127110928634E-3</v>
      </c>
      <c r="P85" s="14"/>
      <c r="Q85" s="14"/>
      <c r="R85" s="14"/>
      <c r="S85" s="14"/>
      <c r="T85" s="14">
        <v>-7.9885056087252628E-3</v>
      </c>
      <c r="U85" s="14"/>
      <c r="V85" s="14"/>
      <c r="W85" s="14"/>
      <c r="X85" s="14"/>
      <c r="Y85" s="14">
        <v>-2.1473999359405672E-2</v>
      </c>
      <c r="Z85" s="14"/>
      <c r="AA85" s="14"/>
      <c r="AB85" s="14"/>
      <c r="AC85" s="14"/>
      <c r="AD85" s="14">
        <v>1.6590672863655193E-2</v>
      </c>
      <c r="AE85" s="14"/>
      <c r="AF85" s="14"/>
      <c r="AG85" s="14"/>
      <c r="AH85" s="14"/>
      <c r="AI85" s="14">
        <v>-2.6683002956580382E-3</v>
      </c>
      <c r="AJ85" s="14"/>
      <c r="AK85" s="14"/>
      <c r="AL85" s="14"/>
      <c r="AM85" s="14"/>
      <c r="AN85" s="14">
        <v>-8.6099788739034053E-3</v>
      </c>
      <c r="AO85" s="14"/>
      <c r="AP85" s="14"/>
      <c r="AQ85" s="14"/>
      <c r="AR85" s="14"/>
      <c r="AS85" s="14">
        <v>-3.2876113415403266E-3</v>
      </c>
      <c r="AT85" s="14"/>
      <c r="AU85" s="14"/>
      <c r="AV85" s="14"/>
      <c r="AW85" s="14"/>
      <c r="AX85" s="14">
        <v>-3.1368666535271671E-2</v>
      </c>
      <c r="AY85" s="14"/>
      <c r="AZ85" s="14"/>
      <c r="BA85" s="14"/>
      <c r="BB85" s="14"/>
      <c r="BC85" s="14">
        <v>6.1183163227911241E-3</v>
      </c>
      <c r="BD85" s="14"/>
      <c r="BE85" s="14"/>
      <c r="BF85" s="14"/>
      <c r="BG85" s="14"/>
      <c r="BH85" s="14">
        <v>-9.88520317608476E-3</v>
      </c>
      <c r="BI85" s="14"/>
      <c r="BJ85" s="14"/>
      <c r="BK85" s="14"/>
      <c r="BL85" s="14"/>
      <c r="BM85" s="14">
        <v>-1.516091666424508E-3</v>
      </c>
      <c r="BN85" s="14"/>
      <c r="BO85" s="14"/>
      <c r="BP85" s="14"/>
      <c r="BQ85" s="14"/>
      <c r="BR85" s="14">
        <v>5.3177152237627147E-3</v>
      </c>
      <c r="BS85" s="14"/>
      <c r="BT85" s="14"/>
      <c r="BU85" s="14"/>
      <c r="BV85" s="14"/>
      <c r="BW85" s="14">
        <v>-1.8420657811545046E-2</v>
      </c>
      <c r="BX85" s="14"/>
      <c r="BY85" s="14"/>
      <c r="BZ85" s="14"/>
      <c r="CA85" s="14"/>
      <c r="CB85" s="14">
        <v>1.1030994375186464E-2</v>
      </c>
      <c r="CC85" s="14"/>
      <c r="CD85" s="14"/>
      <c r="CE85" s="14"/>
      <c r="CF85" s="14"/>
      <c r="CG85" s="14">
        <v>2.6619124647882415E-4</v>
      </c>
      <c r="CH85" s="14"/>
      <c r="CI85" s="14"/>
      <c r="CJ85" s="14"/>
      <c r="CK85" s="14"/>
      <c r="CL85" s="14">
        <v>-9.0359469750225119E-3</v>
      </c>
      <c r="CM85" s="14"/>
      <c r="CN85" s="14"/>
      <c r="CO85" s="14"/>
      <c r="CP85" s="14"/>
      <c r="CQ85" s="14">
        <v>1.2273919251838433E-2</v>
      </c>
      <c r="CR85" s="14"/>
      <c r="CS85" s="14"/>
      <c r="CT85" s="14"/>
      <c r="CU85" s="14"/>
      <c r="CV85" s="14">
        <v>1.5966308185009523E-3</v>
      </c>
      <c r="CW85" s="14"/>
      <c r="CX85" s="14"/>
      <c r="CY85" s="14"/>
      <c r="CZ85" s="14"/>
      <c r="DA85" s="14">
        <v>3.8344835423202738E-3</v>
      </c>
      <c r="DB85" s="14"/>
      <c r="DC85" s="14"/>
      <c r="DD85" s="14"/>
      <c r="DE85" s="14"/>
      <c r="DF85" s="14">
        <v>-1.4059971625046569E-2</v>
      </c>
      <c r="DG85" s="14"/>
      <c r="DH85" s="14"/>
      <c r="DI85" s="14"/>
      <c r="DJ85" s="14"/>
      <c r="DK85" s="14">
        <v>5.5254864612228694E-3</v>
      </c>
      <c r="DL85" s="14"/>
      <c r="DM85" s="14"/>
      <c r="DN85" s="14"/>
      <c r="DO85" s="14"/>
      <c r="DP85" s="14">
        <v>-1.3789800790623681E-2</v>
      </c>
      <c r="DQ85" s="14"/>
      <c r="DR85" s="14"/>
      <c r="DS85" s="14"/>
      <c r="DT85" s="14"/>
      <c r="DU85" s="14">
        <v>1.8558125746112906E-2</v>
      </c>
      <c r="DV85" s="14"/>
      <c r="DW85" s="14"/>
      <c r="DX85" s="14"/>
      <c r="DY85" s="14"/>
      <c r="DZ85" s="14">
        <v>8.0307271521216504E-4</v>
      </c>
      <c r="EA85" s="14"/>
      <c r="EB85" s="14"/>
      <c r="EC85" s="14"/>
      <c r="ED85" s="14"/>
      <c r="EE85" s="14">
        <v>-2.1864313871186595E-2</v>
      </c>
      <c r="EF85" s="14"/>
      <c r="EG85" s="14"/>
      <c r="EH85" s="14"/>
      <c r="EI85" s="14"/>
      <c r="EJ85" s="14">
        <v>-5.5225313311243664E-3</v>
      </c>
      <c r="EK85" s="14"/>
      <c r="EL85" s="14"/>
      <c r="EM85" s="14"/>
      <c r="EN85" s="14"/>
      <c r="EO85" s="14">
        <v>-3.996504392645389E-3</v>
      </c>
      <c r="EP85" s="14"/>
      <c r="EQ85" s="14"/>
      <c r="ER85" s="14"/>
      <c r="ES85" s="14"/>
      <c r="ET85" s="14">
        <v>9.4665795353772921E-3</v>
      </c>
      <c r="EU85" s="14"/>
      <c r="EV85" s="14"/>
      <c r="EW85" s="14"/>
      <c r="EX85" s="14"/>
      <c r="EY85" s="14">
        <v>2.5554713921289274E-2</v>
      </c>
      <c r="EZ85" s="14"/>
      <c r="FA85" s="14"/>
      <c r="FB85" s="14"/>
      <c r="FC85" s="14"/>
      <c r="FD85" s="14">
        <v>-6.2767038952821083E-2</v>
      </c>
      <c r="FE85" s="14"/>
      <c r="FF85" s="14"/>
      <c r="FG85" s="14"/>
      <c r="FH85" s="14"/>
      <c r="FI85" s="14">
        <v>1.0996776777720683E-2</v>
      </c>
      <c r="FJ85" s="14"/>
      <c r="FK85" s="14"/>
      <c r="FL85" s="14"/>
      <c r="FM85" s="14"/>
      <c r="FN85" s="14">
        <v>2.7945700626979139E-2</v>
      </c>
      <c r="FO85" s="14"/>
      <c r="FP85" s="14"/>
      <c r="FQ85" s="14"/>
      <c r="FR85" s="14"/>
      <c r="FS85" s="14">
        <v>-2.2329479956454124E-2</v>
      </c>
      <c r="FT85" s="14"/>
      <c r="FU85" s="14"/>
      <c r="FV85" s="14"/>
      <c r="FW85" s="14"/>
      <c r="FX85" s="14">
        <v>-1.9920095302953186E-2</v>
      </c>
      <c r="FY85" s="14"/>
      <c r="FZ85" s="14"/>
      <c r="GA85" s="14"/>
      <c r="GB85" s="14"/>
      <c r="GC85" s="14">
        <v>-1.2770723001516748E-3</v>
      </c>
      <c r="GD85" s="14"/>
      <c r="GE85" s="14"/>
      <c r="GF85" s="14"/>
      <c r="GG85" s="14"/>
      <c r="GH85" s="14">
        <v>-3.1700038066136603E-2</v>
      </c>
      <c r="GI85" s="14"/>
      <c r="GJ85" s="14"/>
      <c r="GK85" s="14"/>
      <c r="GL85" s="14"/>
      <c r="GM85" s="14">
        <v>5.9634357240203285E-3</v>
      </c>
      <c r="GN85" s="14"/>
      <c r="GO85" s="14"/>
      <c r="GP85" s="14"/>
      <c r="GQ85" s="14"/>
      <c r="GR85" s="14">
        <v>1.5867689594739682E-2</v>
      </c>
      <c r="GS85" s="14"/>
      <c r="GT85" s="14"/>
      <c r="GU85" s="14"/>
      <c r="GV85" s="14"/>
      <c r="GW85" s="14">
        <v>1.0487103464486041E-2</v>
      </c>
      <c r="GX85" s="14"/>
      <c r="GY85" s="14"/>
      <c r="GZ85" s="14"/>
      <c r="HA85" s="14"/>
      <c r="HB85" s="14">
        <v>6.0154009257285873E-3</v>
      </c>
      <c r="HC85" s="14"/>
      <c r="HD85" s="14"/>
      <c r="HE85" s="14"/>
      <c r="HF85" s="14"/>
      <c r="HG85" s="14">
        <v>-4.1537408593623187E-3</v>
      </c>
      <c r="HH85" s="14"/>
      <c r="HI85" s="14"/>
      <c r="HJ85" s="14"/>
      <c r="HK85" s="14"/>
      <c r="HL85" s="14">
        <v>-1.1292237434811657E-3</v>
      </c>
      <c r="HM85" s="14"/>
      <c r="HN85" s="14"/>
      <c r="HO85" s="14"/>
      <c r="HP85" s="14"/>
      <c r="HQ85" s="14">
        <v>1.0236448783093963E-3</v>
      </c>
      <c r="HR85" s="14"/>
      <c r="HS85" s="14"/>
      <c r="HT85" s="14"/>
      <c r="HU85" s="14"/>
      <c r="HV85" s="14">
        <v>-5.8351215719969806E-3</v>
      </c>
      <c r="HW85" s="14"/>
      <c r="HX85" s="14"/>
      <c r="HY85" s="14"/>
      <c r="HZ85" s="14"/>
      <c r="IA85" s="14">
        <v>-1.5876792153981675E-2</v>
      </c>
      <c r="IB85" s="14"/>
      <c r="IC85" s="14"/>
      <c r="ID85" s="14"/>
      <c r="IE85" s="14"/>
      <c r="IF85" s="14">
        <v>0</v>
      </c>
      <c r="IG85" s="14"/>
      <c r="IH85" s="14"/>
      <c r="II85" s="14"/>
      <c r="IJ85" s="14"/>
      <c r="IK85" s="14">
        <v>1.7497784833692701E-2</v>
      </c>
      <c r="IL85" s="14"/>
      <c r="IM85" s="14"/>
      <c r="IN85" s="14"/>
      <c r="IO85" s="14"/>
      <c r="IP85" s="14">
        <v>5.6182029304045356E-3</v>
      </c>
      <c r="IQ85" s="14"/>
      <c r="IR85" s="14"/>
      <c r="IS85" s="14"/>
      <c r="IT85" s="14"/>
      <c r="IU85" s="14">
        <v>5.5891191374539267E-3</v>
      </c>
    </row>
    <row r="86" spans="1:255" x14ac:dyDescent="0.25">
      <c r="A86" s="13">
        <v>44539</v>
      </c>
      <c r="B86" s="9">
        <f t="shared" si="205"/>
        <v>-52</v>
      </c>
      <c r="C86" s="14">
        <v>-7.2069882325236558E-3</v>
      </c>
      <c r="D86" s="14">
        <v>-1.5042700502351377E-2</v>
      </c>
      <c r="E86" s="14">
        <v>-3.1939321533538838E-2</v>
      </c>
      <c r="F86" s="14"/>
      <c r="G86" s="14"/>
      <c r="H86" s="14"/>
      <c r="I86" s="14"/>
      <c r="J86" s="14">
        <v>8.6102833246011444E-3</v>
      </c>
      <c r="K86" s="14"/>
      <c r="L86" s="14"/>
      <c r="M86" s="14"/>
      <c r="N86" s="14"/>
      <c r="O86" s="14">
        <v>-4.5059519624513602E-3</v>
      </c>
      <c r="P86" s="14"/>
      <c r="Q86" s="14"/>
      <c r="R86" s="14"/>
      <c r="S86" s="14"/>
      <c r="T86" s="14">
        <v>-3.3801073703062881E-3</v>
      </c>
      <c r="U86" s="14"/>
      <c r="V86" s="14"/>
      <c r="W86" s="14"/>
      <c r="X86" s="14"/>
      <c r="Y86" s="14">
        <v>-4.3506118459336954E-2</v>
      </c>
      <c r="Z86" s="14"/>
      <c r="AA86" s="14"/>
      <c r="AB86" s="14"/>
      <c r="AC86" s="14"/>
      <c r="AD86" s="14">
        <v>-1.7855468993444264E-2</v>
      </c>
      <c r="AE86" s="14"/>
      <c r="AF86" s="14"/>
      <c r="AG86" s="14"/>
      <c r="AH86" s="14"/>
      <c r="AI86" s="14">
        <v>-9.1633405681201228E-3</v>
      </c>
      <c r="AJ86" s="14"/>
      <c r="AK86" s="14"/>
      <c r="AL86" s="14"/>
      <c r="AM86" s="14"/>
      <c r="AN86" s="14">
        <v>-8.0049693139619248E-3</v>
      </c>
      <c r="AO86" s="14"/>
      <c r="AP86" s="14"/>
      <c r="AQ86" s="14"/>
      <c r="AR86" s="14"/>
      <c r="AS86" s="14">
        <v>-2.9387518588006679E-4</v>
      </c>
      <c r="AT86" s="14"/>
      <c r="AU86" s="14"/>
      <c r="AV86" s="14"/>
      <c r="AW86" s="14"/>
      <c r="AX86" s="14">
        <v>-8.5545181007165155E-2</v>
      </c>
      <c r="AY86" s="14"/>
      <c r="AZ86" s="14"/>
      <c r="BA86" s="14"/>
      <c r="BB86" s="14"/>
      <c r="BC86" s="14">
        <v>-2.2137270389252384E-3</v>
      </c>
      <c r="BD86" s="14"/>
      <c r="BE86" s="14"/>
      <c r="BF86" s="14"/>
      <c r="BG86" s="14"/>
      <c r="BH86" s="14">
        <v>2.3790872824052643E-3</v>
      </c>
      <c r="BI86" s="14"/>
      <c r="BJ86" s="14"/>
      <c r="BK86" s="14"/>
      <c r="BL86" s="14"/>
      <c r="BM86" s="14">
        <v>-1.3393368846996345E-3</v>
      </c>
      <c r="BN86" s="14"/>
      <c r="BO86" s="14"/>
      <c r="BP86" s="14"/>
      <c r="BQ86" s="14"/>
      <c r="BR86" s="14">
        <v>-9.5151762988000994E-3</v>
      </c>
      <c r="BS86" s="14"/>
      <c r="BT86" s="14"/>
      <c r="BU86" s="14"/>
      <c r="BV86" s="14"/>
      <c r="BW86" s="14">
        <v>-3.6192167619977976E-2</v>
      </c>
      <c r="BX86" s="14"/>
      <c r="BY86" s="14"/>
      <c r="BZ86" s="14"/>
      <c r="CA86" s="14"/>
      <c r="CB86" s="14">
        <v>-7.8580171718681709E-3</v>
      </c>
      <c r="CC86" s="14"/>
      <c r="CD86" s="14"/>
      <c r="CE86" s="14"/>
      <c r="CF86" s="14"/>
      <c r="CG86" s="14">
        <v>-6.7644283816434376E-3</v>
      </c>
      <c r="CH86" s="14"/>
      <c r="CI86" s="14"/>
      <c r="CJ86" s="14"/>
      <c r="CK86" s="14"/>
      <c r="CL86" s="14">
        <v>-4.5892380462750661E-3</v>
      </c>
      <c r="CM86" s="14"/>
      <c r="CN86" s="14"/>
      <c r="CO86" s="14"/>
      <c r="CP86" s="14"/>
      <c r="CQ86" s="14">
        <v>-3.7447050031501131E-3</v>
      </c>
      <c r="CR86" s="14"/>
      <c r="CS86" s="14"/>
      <c r="CT86" s="14"/>
      <c r="CU86" s="14"/>
      <c r="CV86" s="14">
        <v>-2.0298587246600251E-2</v>
      </c>
      <c r="CW86" s="14"/>
      <c r="CX86" s="14"/>
      <c r="CY86" s="14"/>
      <c r="CZ86" s="14"/>
      <c r="DA86" s="14">
        <v>-4.1404848647620821E-3</v>
      </c>
      <c r="DB86" s="14"/>
      <c r="DC86" s="14"/>
      <c r="DD86" s="14"/>
      <c r="DE86" s="14"/>
      <c r="DF86" s="14">
        <v>-8.6881296894769523E-3</v>
      </c>
      <c r="DG86" s="14"/>
      <c r="DH86" s="14"/>
      <c r="DI86" s="14"/>
      <c r="DJ86" s="14"/>
      <c r="DK86" s="14">
        <v>-2.6320190915411271E-2</v>
      </c>
      <c r="DL86" s="14"/>
      <c r="DM86" s="14"/>
      <c r="DN86" s="14"/>
      <c r="DO86" s="14"/>
      <c r="DP86" s="14">
        <v>-2.0912243355054112E-3</v>
      </c>
      <c r="DQ86" s="14"/>
      <c r="DR86" s="14"/>
      <c r="DS86" s="14"/>
      <c r="DT86" s="14"/>
      <c r="DU86" s="14">
        <v>-1.269057387154821E-2</v>
      </c>
      <c r="DV86" s="14"/>
      <c r="DW86" s="14"/>
      <c r="DX86" s="14"/>
      <c r="DY86" s="14"/>
      <c r="DZ86" s="14">
        <v>-2.0673908566166629E-2</v>
      </c>
      <c r="EA86" s="14"/>
      <c r="EB86" s="14"/>
      <c r="EC86" s="14"/>
      <c r="ED86" s="14"/>
      <c r="EE86" s="14">
        <v>-1.7567672003965442E-3</v>
      </c>
      <c r="EF86" s="14"/>
      <c r="EG86" s="14"/>
      <c r="EH86" s="14"/>
      <c r="EI86" s="14"/>
      <c r="EJ86" s="14">
        <v>-3.8311591379420382E-3</v>
      </c>
      <c r="EK86" s="14"/>
      <c r="EL86" s="14"/>
      <c r="EM86" s="14"/>
      <c r="EN86" s="14"/>
      <c r="EO86" s="14">
        <v>-1.5568081703804511E-3</v>
      </c>
      <c r="EP86" s="14"/>
      <c r="EQ86" s="14"/>
      <c r="ER86" s="14"/>
      <c r="ES86" s="14"/>
      <c r="ET86" s="14">
        <v>1.6119825258119767E-4</v>
      </c>
      <c r="EU86" s="14"/>
      <c r="EV86" s="14"/>
      <c r="EW86" s="14"/>
      <c r="EX86" s="14"/>
      <c r="EY86" s="14">
        <v>-2.5486885973929393E-3</v>
      </c>
      <c r="EZ86" s="14"/>
      <c r="FA86" s="14"/>
      <c r="FB86" s="14"/>
      <c r="FC86" s="14"/>
      <c r="FD86" s="14">
        <v>-2.137886470081006E-2</v>
      </c>
      <c r="FE86" s="14"/>
      <c r="FF86" s="14"/>
      <c r="FG86" s="14"/>
      <c r="FH86" s="14"/>
      <c r="FI86" s="14">
        <v>-1.1775851117636996E-2</v>
      </c>
      <c r="FJ86" s="14"/>
      <c r="FK86" s="14"/>
      <c r="FL86" s="14"/>
      <c r="FM86" s="14"/>
      <c r="FN86" s="14">
        <v>-5.598215697428576E-3</v>
      </c>
      <c r="FO86" s="14"/>
      <c r="FP86" s="14"/>
      <c r="FQ86" s="14"/>
      <c r="FR86" s="14"/>
      <c r="FS86" s="14">
        <v>-3.9180279723961701E-2</v>
      </c>
      <c r="FT86" s="14"/>
      <c r="FU86" s="14"/>
      <c r="FV86" s="14"/>
      <c r="FW86" s="14"/>
      <c r="FX86" s="14">
        <v>-5.0883424714333415E-2</v>
      </c>
      <c r="FY86" s="14"/>
      <c r="FZ86" s="14"/>
      <c r="GA86" s="14"/>
      <c r="GB86" s="14"/>
      <c r="GC86" s="14">
        <v>-2.3197961692684795E-4</v>
      </c>
      <c r="GD86" s="14"/>
      <c r="GE86" s="14"/>
      <c r="GF86" s="14"/>
      <c r="GG86" s="14"/>
      <c r="GH86" s="14">
        <v>-3.656532571677789E-2</v>
      </c>
      <c r="GI86" s="14"/>
      <c r="GJ86" s="14"/>
      <c r="GK86" s="14"/>
      <c r="GL86" s="14"/>
      <c r="GM86" s="14">
        <v>-3.37993837471748E-3</v>
      </c>
      <c r="GN86" s="14"/>
      <c r="GO86" s="14"/>
      <c r="GP86" s="14"/>
      <c r="GQ86" s="14"/>
      <c r="GR86" s="14">
        <v>-1.2619459819218869E-3</v>
      </c>
      <c r="GS86" s="14"/>
      <c r="GT86" s="14"/>
      <c r="GU86" s="14"/>
      <c r="GV86" s="14"/>
      <c r="GW86" s="14">
        <v>-5.6994256972554592E-3</v>
      </c>
      <c r="GX86" s="14"/>
      <c r="GY86" s="14"/>
      <c r="GZ86" s="14"/>
      <c r="HA86" s="14"/>
      <c r="HB86" s="14">
        <v>-4.3480685145153011E-3</v>
      </c>
      <c r="HC86" s="14"/>
      <c r="HD86" s="14"/>
      <c r="HE86" s="14"/>
      <c r="HF86" s="14"/>
      <c r="HG86" s="14">
        <v>-4.6827357632005431E-3</v>
      </c>
      <c r="HH86" s="14"/>
      <c r="HI86" s="14"/>
      <c r="HJ86" s="14"/>
      <c r="HK86" s="14"/>
      <c r="HL86" s="14">
        <v>-4.8467694801092781E-2</v>
      </c>
      <c r="HM86" s="14"/>
      <c r="HN86" s="14"/>
      <c r="HO86" s="14"/>
      <c r="HP86" s="14"/>
      <c r="HQ86" s="14">
        <v>-1.389935221141486E-2</v>
      </c>
      <c r="HR86" s="14"/>
      <c r="HS86" s="14"/>
      <c r="HT86" s="14"/>
      <c r="HU86" s="14"/>
      <c r="HV86" s="14">
        <v>-2.9371091003439143E-2</v>
      </c>
      <c r="HW86" s="14"/>
      <c r="HX86" s="14"/>
      <c r="HY86" s="14"/>
      <c r="HZ86" s="14"/>
      <c r="IA86" s="14">
        <v>-1.2176740497608328E-2</v>
      </c>
      <c r="IB86" s="14"/>
      <c r="IC86" s="14"/>
      <c r="ID86" s="14"/>
      <c r="IE86" s="14"/>
      <c r="IF86" s="14">
        <v>-2.1327354135498584E-2</v>
      </c>
      <c r="IG86" s="14"/>
      <c r="IH86" s="14"/>
      <c r="II86" s="14"/>
      <c r="IJ86" s="14"/>
      <c r="IK86" s="14">
        <v>-8.4143482120895424E-3</v>
      </c>
      <c r="IL86" s="14"/>
      <c r="IM86" s="14"/>
      <c r="IN86" s="14"/>
      <c r="IO86" s="14"/>
      <c r="IP86" s="14">
        <v>1.0420615483560523E-2</v>
      </c>
      <c r="IQ86" s="14"/>
      <c r="IR86" s="14"/>
      <c r="IS86" s="14"/>
      <c r="IT86" s="14"/>
      <c r="IU86" s="14">
        <v>2.3489877535255005E-3</v>
      </c>
    </row>
    <row r="87" spans="1:255" x14ac:dyDescent="0.25">
      <c r="A87" s="13">
        <v>44538</v>
      </c>
      <c r="B87" s="9">
        <f t="shared" si="205"/>
        <v>-53</v>
      </c>
      <c r="C87" s="14">
        <v>3.0805355865858061E-3</v>
      </c>
      <c r="D87" s="14">
        <v>4.198031073623272E-3</v>
      </c>
      <c r="E87" s="14">
        <v>4.819363186055292E-3</v>
      </c>
      <c r="F87" s="14"/>
      <c r="G87" s="14"/>
      <c r="H87" s="14"/>
      <c r="I87" s="14"/>
      <c r="J87" s="14">
        <v>-1.0069879560708267E-3</v>
      </c>
      <c r="K87" s="14"/>
      <c r="L87" s="14"/>
      <c r="M87" s="14"/>
      <c r="N87" s="14"/>
      <c r="O87" s="14">
        <v>1.0403725347558937E-2</v>
      </c>
      <c r="P87" s="14"/>
      <c r="Q87" s="14"/>
      <c r="R87" s="14"/>
      <c r="S87" s="14"/>
      <c r="T87" s="14">
        <v>8.4717551094794022E-3</v>
      </c>
      <c r="U87" s="14"/>
      <c r="V87" s="14"/>
      <c r="W87" s="14"/>
      <c r="X87" s="14"/>
      <c r="Y87" s="14">
        <v>2.0550320369736561E-2</v>
      </c>
      <c r="Z87" s="14"/>
      <c r="AA87" s="14"/>
      <c r="AB87" s="14"/>
      <c r="AC87" s="14"/>
      <c r="AD87" s="14">
        <v>-8.6957316377375398E-3</v>
      </c>
      <c r="AE87" s="14"/>
      <c r="AF87" s="14"/>
      <c r="AG87" s="14"/>
      <c r="AH87" s="14"/>
      <c r="AI87" s="14">
        <v>6.2605144818838887E-3</v>
      </c>
      <c r="AJ87" s="14"/>
      <c r="AK87" s="14"/>
      <c r="AL87" s="14"/>
      <c r="AM87" s="14"/>
      <c r="AN87" s="14">
        <v>-3.5373359567453331E-3</v>
      </c>
      <c r="AO87" s="14"/>
      <c r="AP87" s="14"/>
      <c r="AQ87" s="14"/>
      <c r="AR87" s="14"/>
      <c r="AS87" s="14">
        <v>-1.4681565029897629E-3</v>
      </c>
      <c r="AT87" s="14"/>
      <c r="AU87" s="14"/>
      <c r="AV87" s="14"/>
      <c r="AW87" s="14"/>
      <c r="AX87" s="14">
        <v>3.6940188843859315E-3</v>
      </c>
      <c r="AY87" s="14"/>
      <c r="AZ87" s="14"/>
      <c r="BA87" s="14"/>
      <c r="BB87" s="14"/>
      <c r="BC87" s="14">
        <v>1.40461315778661E-2</v>
      </c>
      <c r="BD87" s="14"/>
      <c r="BE87" s="14"/>
      <c r="BF87" s="14"/>
      <c r="BG87" s="14"/>
      <c r="BH87" s="14">
        <v>-7.7519046424117288E-4</v>
      </c>
      <c r="BI87" s="14"/>
      <c r="BJ87" s="14"/>
      <c r="BK87" s="14"/>
      <c r="BL87" s="14"/>
      <c r="BM87" s="14">
        <v>-2.324871081396221E-3</v>
      </c>
      <c r="BN87" s="14"/>
      <c r="BO87" s="14"/>
      <c r="BP87" s="14"/>
      <c r="BQ87" s="14"/>
      <c r="BR87" s="14">
        <v>9.1098187683068461E-4</v>
      </c>
      <c r="BS87" s="14"/>
      <c r="BT87" s="14"/>
      <c r="BU87" s="14"/>
      <c r="BV87" s="14"/>
      <c r="BW87" s="14">
        <v>1.9484520016726133E-2</v>
      </c>
      <c r="BX87" s="14"/>
      <c r="BY87" s="14"/>
      <c r="BZ87" s="14"/>
      <c r="CA87" s="14"/>
      <c r="CB87" s="14">
        <v>-3.9352679475190963E-3</v>
      </c>
      <c r="CC87" s="14"/>
      <c r="CD87" s="14"/>
      <c r="CE87" s="14"/>
      <c r="CF87" s="14"/>
      <c r="CG87" s="14">
        <v>7.2969219524805576E-3</v>
      </c>
      <c r="CH87" s="14"/>
      <c r="CI87" s="14"/>
      <c r="CJ87" s="14"/>
      <c r="CK87" s="14"/>
      <c r="CL87" s="14">
        <v>7.4554368791548082E-3</v>
      </c>
      <c r="CM87" s="14"/>
      <c r="CN87" s="14"/>
      <c r="CO87" s="14"/>
      <c r="CP87" s="14"/>
      <c r="CQ87" s="14">
        <v>-5.5909543644701047E-3</v>
      </c>
      <c r="CR87" s="14"/>
      <c r="CS87" s="14"/>
      <c r="CT87" s="14"/>
      <c r="CU87" s="14"/>
      <c r="CV87" s="14">
        <v>2.3514094043995373E-3</v>
      </c>
      <c r="CW87" s="14"/>
      <c r="CX87" s="14"/>
      <c r="CY87" s="14"/>
      <c r="CZ87" s="14"/>
      <c r="DA87" s="14">
        <v>4.60987905861188E-3</v>
      </c>
      <c r="DB87" s="14"/>
      <c r="DC87" s="14"/>
      <c r="DD87" s="14"/>
      <c r="DE87" s="14"/>
      <c r="DF87" s="14">
        <v>-1.7286484159600151E-3</v>
      </c>
      <c r="DG87" s="14"/>
      <c r="DH87" s="14"/>
      <c r="DI87" s="14"/>
      <c r="DJ87" s="14"/>
      <c r="DK87" s="14">
        <v>7.2942545484667443E-3</v>
      </c>
      <c r="DL87" s="14"/>
      <c r="DM87" s="14"/>
      <c r="DN87" s="14"/>
      <c r="DO87" s="14"/>
      <c r="DP87" s="14">
        <v>-6.9974529101762143E-3</v>
      </c>
      <c r="DQ87" s="14"/>
      <c r="DR87" s="14"/>
      <c r="DS87" s="14"/>
      <c r="DT87" s="14"/>
      <c r="DU87" s="14">
        <v>1.6529356737040177E-2</v>
      </c>
      <c r="DV87" s="14"/>
      <c r="DW87" s="14"/>
      <c r="DX87" s="14"/>
      <c r="DY87" s="14"/>
      <c r="DZ87" s="14">
        <v>-1.7681176199650418E-2</v>
      </c>
      <c r="EA87" s="14"/>
      <c r="EB87" s="14"/>
      <c r="EC87" s="14"/>
      <c r="ED87" s="14"/>
      <c r="EE87" s="14">
        <v>1.0587106812843857E-2</v>
      </c>
      <c r="EF87" s="14"/>
      <c r="EG87" s="14"/>
      <c r="EH87" s="14"/>
      <c r="EI87" s="14"/>
      <c r="EJ87" s="14">
        <v>7.0070687082505545E-3</v>
      </c>
      <c r="EK87" s="14"/>
      <c r="EL87" s="14"/>
      <c r="EM87" s="14"/>
      <c r="EN87" s="14"/>
      <c r="EO87" s="14">
        <v>-1.1507182961574552E-2</v>
      </c>
      <c r="EP87" s="14"/>
      <c r="EQ87" s="14"/>
      <c r="ER87" s="14"/>
      <c r="ES87" s="14"/>
      <c r="ET87" s="14">
        <v>-1.694687006913002E-2</v>
      </c>
      <c r="EU87" s="14"/>
      <c r="EV87" s="14"/>
      <c r="EW87" s="14"/>
      <c r="EX87" s="14"/>
      <c r="EY87" s="14">
        <v>-3.8108944808461511E-3</v>
      </c>
      <c r="EZ87" s="14"/>
      <c r="FA87" s="14"/>
      <c r="FB87" s="14"/>
      <c r="FC87" s="14"/>
      <c r="FD87" s="14">
        <v>1.5743176769230753E-2</v>
      </c>
      <c r="FE87" s="14"/>
      <c r="FF87" s="14"/>
      <c r="FG87" s="14"/>
      <c r="FH87" s="14"/>
      <c r="FI87" s="14">
        <v>-8.5376883256112321E-4</v>
      </c>
      <c r="FJ87" s="14"/>
      <c r="FK87" s="14"/>
      <c r="FL87" s="14"/>
      <c r="FM87" s="14"/>
      <c r="FN87" s="14">
        <v>1.492417918417096E-4</v>
      </c>
      <c r="FO87" s="14"/>
      <c r="FP87" s="14"/>
      <c r="FQ87" s="14"/>
      <c r="FR87" s="14"/>
      <c r="FS87" s="14">
        <v>2.6640942654924685E-2</v>
      </c>
      <c r="FT87" s="14"/>
      <c r="FU87" s="14"/>
      <c r="FV87" s="14"/>
      <c r="FW87" s="14"/>
      <c r="FX87" s="14">
        <v>4.0940042532160069E-2</v>
      </c>
      <c r="FY87" s="14"/>
      <c r="FZ87" s="14"/>
      <c r="GA87" s="14"/>
      <c r="GB87" s="14"/>
      <c r="GC87" s="14">
        <v>5.9333796081414416E-3</v>
      </c>
      <c r="GD87" s="14"/>
      <c r="GE87" s="14"/>
      <c r="GF87" s="14"/>
      <c r="GG87" s="14"/>
      <c r="GH87" s="14">
        <v>-3.6679441826991475E-2</v>
      </c>
      <c r="GI87" s="14"/>
      <c r="GJ87" s="14"/>
      <c r="GK87" s="14"/>
      <c r="GL87" s="14"/>
      <c r="GM87" s="14">
        <v>1.4729509677034137E-2</v>
      </c>
      <c r="GN87" s="14"/>
      <c r="GO87" s="14"/>
      <c r="GP87" s="14"/>
      <c r="GQ87" s="14"/>
      <c r="GR87" s="14">
        <v>1.743102138855695E-3</v>
      </c>
      <c r="GS87" s="14"/>
      <c r="GT87" s="14"/>
      <c r="GU87" s="14"/>
      <c r="GV87" s="14"/>
      <c r="GW87" s="14">
        <v>4.4300872324792304E-3</v>
      </c>
      <c r="GX87" s="14"/>
      <c r="GY87" s="14"/>
      <c r="GZ87" s="14"/>
      <c r="HA87" s="14"/>
      <c r="HB87" s="14">
        <v>-5.7682274595280136E-3</v>
      </c>
      <c r="HC87" s="14"/>
      <c r="HD87" s="14"/>
      <c r="HE87" s="14"/>
      <c r="HF87" s="14"/>
      <c r="HG87" s="14">
        <v>-8.8190932702675497E-3</v>
      </c>
      <c r="HH87" s="14"/>
      <c r="HI87" s="14"/>
      <c r="HJ87" s="14"/>
      <c r="HK87" s="14"/>
      <c r="HL87" s="14">
        <v>4.2840196311081949E-2</v>
      </c>
      <c r="HM87" s="14"/>
      <c r="HN87" s="14"/>
      <c r="HO87" s="14"/>
      <c r="HP87" s="14"/>
      <c r="HQ87" s="14">
        <v>-1.7938791129497502E-3</v>
      </c>
      <c r="HR87" s="14"/>
      <c r="HS87" s="14"/>
      <c r="HT87" s="14"/>
      <c r="HU87" s="14"/>
      <c r="HV87" s="14">
        <v>1.1012190592186328E-2</v>
      </c>
      <c r="HW87" s="14"/>
      <c r="HX87" s="14"/>
      <c r="HY87" s="14"/>
      <c r="HZ87" s="14"/>
      <c r="IA87" s="14">
        <v>7.1576454444149682E-3</v>
      </c>
      <c r="IB87" s="14"/>
      <c r="IC87" s="14"/>
      <c r="ID87" s="14"/>
      <c r="IE87" s="14"/>
      <c r="IF87" s="14">
        <v>3.582894361957821E-3</v>
      </c>
      <c r="IG87" s="14"/>
      <c r="IH87" s="14"/>
      <c r="II87" s="14"/>
      <c r="IJ87" s="14"/>
      <c r="IK87" s="14">
        <v>-7.255926890530057E-3</v>
      </c>
      <c r="IL87" s="14"/>
      <c r="IM87" s="14"/>
      <c r="IN87" s="14"/>
      <c r="IO87" s="14"/>
      <c r="IP87" s="14">
        <v>3.3455203581719915E-3</v>
      </c>
      <c r="IQ87" s="14"/>
      <c r="IR87" s="14"/>
      <c r="IS87" s="14"/>
      <c r="IT87" s="14"/>
      <c r="IU87" s="14">
        <v>1.7219077098724854E-2</v>
      </c>
    </row>
    <row r="88" spans="1:255" x14ac:dyDescent="0.25">
      <c r="A88" s="13">
        <v>44537</v>
      </c>
      <c r="B88" s="9">
        <f t="shared" si="205"/>
        <v>-54</v>
      </c>
      <c r="C88" s="14">
        <v>2.0495603186252546E-2</v>
      </c>
      <c r="D88" s="14">
        <v>2.9810903168378554E-2</v>
      </c>
      <c r="E88" s="14">
        <v>4.3906492311147891E-2</v>
      </c>
      <c r="F88" s="14"/>
      <c r="G88" s="14"/>
      <c r="H88" s="14"/>
      <c r="I88" s="14"/>
      <c r="J88" s="14">
        <v>2.0334526571279165E-2</v>
      </c>
      <c r="K88" s="14"/>
      <c r="L88" s="14"/>
      <c r="M88" s="14"/>
      <c r="N88" s="14"/>
      <c r="O88" s="14">
        <v>1.2044676970280653E-2</v>
      </c>
      <c r="P88" s="14"/>
      <c r="Q88" s="14"/>
      <c r="R88" s="14"/>
      <c r="S88" s="14"/>
      <c r="T88" s="14">
        <v>1.1637993782438792E-2</v>
      </c>
      <c r="U88" s="14"/>
      <c r="V88" s="14"/>
      <c r="W88" s="14"/>
      <c r="X88" s="14"/>
      <c r="Y88" s="14">
        <v>6.637506804195159E-2</v>
      </c>
      <c r="Z88" s="14"/>
      <c r="AA88" s="14"/>
      <c r="AB88" s="14"/>
      <c r="AC88" s="14"/>
      <c r="AD88" s="14">
        <v>1.3995883460310221E-2</v>
      </c>
      <c r="AE88" s="14"/>
      <c r="AF88" s="14"/>
      <c r="AG88" s="14"/>
      <c r="AH88" s="14"/>
      <c r="AI88" s="14">
        <v>1.7052806494256438E-2</v>
      </c>
      <c r="AJ88" s="14"/>
      <c r="AK88" s="14"/>
      <c r="AL88" s="14"/>
      <c r="AM88" s="14"/>
      <c r="AN88" s="14">
        <v>1.404594041529298E-2</v>
      </c>
      <c r="AO88" s="14"/>
      <c r="AP88" s="14"/>
      <c r="AQ88" s="14"/>
      <c r="AR88" s="14"/>
      <c r="AS88" s="14">
        <v>1.5822133947100282E-2</v>
      </c>
      <c r="AT88" s="14"/>
      <c r="AU88" s="14"/>
      <c r="AV88" s="14"/>
      <c r="AW88" s="14"/>
      <c r="AX88" s="14">
        <v>8.4393185441711788E-2</v>
      </c>
      <c r="AY88" s="14"/>
      <c r="AZ88" s="14"/>
      <c r="BA88" s="14"/>
      <c r="BB88" s="14"/>
      <c r="BC88" s="14">
        <v>5.1885805323759662E-3</v>
      </c>
      <c r="BD88" s="14"/>
      <c r="BE88" s="14"/>
      <c r="BF88" s="14"/>
      <c r="BG88" s="14"/>
      <c r="BH88" s="14">
        <v>1.9082751345120261E-2</v>
      </c>
      <c r="BI88" s="14"/>
      <c r="BJ88" s="14"/>
      <c r="BK88" s="14"/>
      <c r="BL88" s="14"/>
      <c r="BM88" s="14">
        <v>1.3207265788459393E-2</v>
      </c>
      <c r="BN88" s="14"/>
      <c r="BO88" s="14"/>
      <c r="BP88" s="14"/>
      <c r="BQ88" s="14"/>
      <c r="BR88" s="14">
        <v>1.8025125268950126E-2</v>
      </c>
      <c r="BS88" s="14"/>
      <c r="BT88" s="14"/>
      <c r="BU88" s="14"/>
      <c r="BV88" s="14"/>
      <c r="BW88" s="14">
        <v>6.2326516550384901E-3</v>
      </c>
      <c r="BX88" s="14"/>
      <c r="BY88" s="14"/>
      <c r="BZ88" s="14"/>
      <c r="CA88" s="14"/>
      <c r="CB88" s="14">
        <v>4.4650477267422885E-3</v>
      </c>
      <c r="CC88" s="14"/>
      <c r="CD88" s="14"/>
      <c r="CE88" s="14"/>
      <c r="CF88" s="14"/>
      <c r="CG88" s="14">
        <v>7.7530377661588559E-3</v>
      </c>
      <c r="CH88" s="14"/>
      <c r="CI88" s="14"/>
      <c r="CJ88" s="14"/>
      <c r="CK88" s="14"/>
      <c r="CL88" s="14">
        <v>1.5912723393541568E-2</v>
      </c>
      <c r="CM88" s="14"/>
      <c r="CN88" s="14"/>
      <c r="CO88" s="14"/>
      <c r="CP88" s="14"/>
      <c r="CQ88" s="14">
        <v>2.0153057168216942E-3</v>
      </c>
      <c r="CR88" s="14"/>
      <c r="CS88" s="14"/>
      <c r="CT88" s="14"/>
      <c r="CU88" s="14"/>
      <c r="CV88" s="14">
        <v>1.5022016557099553E-2</v>
      </c>
      <c r="CW88" s="14"/>
      <c r="CX88" s="14"/>
      <c r="CY88" s="14"/>
      <c r="CZ88" s="14"/>
      <c r="DA88" s="14">
        <v>2.9059797744579272E-2</v>
      </c>
      <c r="DB88" s="14"/>
      <c r="DC88" s="14"/>
      <c r="DD88" s="14"/>
      <c r="DE88" s="14"/>
      <c r="DF88" s="14">
        <v>1.7286484159600179E-3</v>
      </c>
      <c r="DG88" s="14"/>
      <c r="DH88" s="14"/>
      <c r="DI88" s="14"/>
      <c r="DJ88" s="14"/>
      <c r="DK88" s="14">
        <v>2.9124036783044979E-2</v>
      </c>
      <c r="DL88" s="14"/>
      <c r="DM88" s="14"/>
      <c r="DN88" s="14"/>
      <c r="DO88" s="14"/>
      <c r="DP88" s="14">
        <v>2.738924943133754E-2</v>
      </c>
      <c r="DQ88" s="14"/>
      <c r="DR88" s="14"/>
      <c r="DS88" s="14"/>
      <c r="DT88" s="14"/>
      <c r="DU88" s="14">
        <v>3.5671450718842895E-2</v>
      </c>
      <c r="DV88" s="14"/>
      <c r="DW88" s="14"/>
      <c r="DX88" s="14"/>
      <c r="DY88" s="14"/>
      <c r="DZ88" s="14">
        <v>0</v>
      </c>
      <c r="EA88" s="14"/>
      <c r="EB88" s="14"/>
      <c r="EC88" s="14"/>
      <c r="ED88" s="14"/>
      <c r="EE88" s="14">
        <v>-4.3660786950796317E-3</v>
      </c>
      <c r="EF88" s="14"/>
      <c r="EG88" s="14"/>
      <c r="EH88" s="14"/>
      <c r="EI88" s="14"/>
      <c r="EJ88" s="14">
        <v>1.6713444735347565E-2</v>
      </c>
      <c r="EK88" s="14"/>
      <c r="EL88" s="14"/>
      <c r="EM88" s="14"/>
      <c r="EN88" s="14"/>
      <c r="EO88" s="14">
        <v>1.4935384866611333E-2</v>
      </c>
      <c r="EP88" s="14"/>
      <c r="EQ88" s="14"/>
      <c r="ER88" s="14"/>
      <c r="ES88" s="14"/>
      <c r="ET88" s="14">
        <v>-7.8951931595436405E-3</v>
      </c>
      <c r="EU88" s="14"/>
      <c r="EV88" s="14"/>
      <c r="EW88" s="14"/>
      <c r="EX88" s="14"/>
      <c r="EY88" s="14">
        <v>5.4486012014083448E-3</v>
      </c>
      <c r="EZ88" s="14"/>
      <c r="FA88" s="14"/>
      <c r="FB88" s="14"/>
      <c r="FC88" s="14"/>
      <c r="FD88" s="14">
        <v>-6.5898347345380017E-3</v>
      </c>
      <c r="FE88" s="14"/>
      <c r="FF88" s="14"/>
      <c r="FG88" s="14"/>
      <c r="FH88" s="14"/>
      <c r="FI88" s="14">
        <v>3.3148798176892327E-2</v>
      </c>
      <c r="FJ88" s="14"/>
      <c r="FK88" s="14"/>
      <c r="FL88" s="14"/>
      <c r="FM88" s="14"/>
      <c r="FN88" s="14">
        <v>2.6411696266212176E-2</v>
      </c>
      <c r="FO88" s="14"/>
      <c r="FP88" s="14"/>
      <c r="FQ88" s="14"/>
      <c r="FR88" s="14"/>
      <c r="FS88" s="14">
        <v>2.6303462475168744E-2</v>
      </c>
      <c r="FT88" s="14"/>
      <c r="FU88" s="14"/>
      <c r="FV88" s="14"/>
      <c r="FW88" s="14"/>
      <c r="FX88" s="14">
        <v>5.6046060532691955E-2</v>
      </c>
      <c r="FY88" s="14"/>
      <c r="FZ88" s="14"/>
      <c r="GA88" s="14"/>
      <c r="GB88" s="14"/>
      <c r="GC88" s="14">
        <v>1.9916925188913973E-2</v>
      </c>
      <c r="GD88" s="14"/>
      <c r="GE88" s="14"/>
      <c r="GF88" s="14"/>
      <c r="GG88" s="14"/>
      <c r="GH88" s="14">
        <v>1.7933428620276273E-2</v>
      </c>
      <c r="GI88" s="14"/>
      <c r="GJ88" s="14"/>
      <c r="GK88" s="14"/>
      <c r="GL88" s="14"/>
      <c r="GM88" s="14">
        <v>0</v>
      </c>
      <c r="GN88" s="14"/>
      <c r="GO88" s="14"/>
      <c r="GP88" s="14"/>
      <c r="GQ88" s="14"/>
      <c r="GR88" s="14">
        <v>-1.1423566244091604E-3</v>
      </c>
      <c r="GS88" s="14"/>
      <c r="GT88" s="14"/>
      <c r="GU88" s="14"/>
      <c r="GV88" s="14"/>
      <c r="GW88" s="14">
        <v>2.2449790998292623E-2</v>
      </c>
      <c r="GX88" s="14"/>
      <c r="GY88" s="14"/>
      <c r="GZ88" s="14"/>
      <c r="HA88" s="14"/>
      <c r="HB88" s="14">
        <v>-1.0781135350719487E-2</v>
      </c>
      <c r="HC88" s="14"/>
      <c r="HD88" s="14"/>
      <c r="HE88" s="14"/>
      <c r="HF88" s="14"/>
      <c r="HG88" s="14">
        <v>1.1188203860133566E-2</v>
      </c>
      <c r="HH88" s="14"/>
      <c r="HI88" s="14"/>
      <c r="HJ88" s="14"/>
      <c r="HK88" s="14"/>
      <c r="HL88" s="14">
        <v>1.5837365776620926E-2</v>
      </c>
      <c r="HM88" s="14"/>
      <c r="HN88" s="14"/>
      <c r="HO88" s="14"/>
      <c r="HP88" s="14"/>
      <c r="HQ88" s="14">
        <v>2.2887886504458881E-2</v>
      </c>
      <c r="HR88" s="14"/>
      <c r="HS88" s="14"/>
      <c r="HT88" s="14"/>
      <c r="HU88" s="14"/>
      <c r="HV88" s="14">
        <v>3.2602374121942113E-2</v>
      </c>
      <c r="HW88" s="14"/>
      <c r="HX88" s="14"/>
      <c r="HY88" s="14"/>
      <c r="HZ88" s="14"/>
      <c r="IA88" s="14">
        <v>4.2692080870499437E-2</v>
      </c>
      <c r="IB88" s="14"/>
      <c r="IC88" s="14"/>
      <c r="ID88" s="14"/>
      <c r="IE88" s="14"/>
      <c r="IF88" s="14">
        <v>1.4368147338259727E-3</v>
      </c>
      <c r="IG88" s="14"/>
      <c r="IH88" s="14"/>
      <c r="II88" s="14"/>
      <c r="IJ88" s="14"/>
      <c r="IK88" s="14">
        <v>6.5542487362047278E-3</v>
      </c>
      <c r="IL88" s="14"/>
      <c r="IM88" s="14"/>
      <c r="IN88" s="14"/>
      <c r="IO88" s="14"/>
      <c r="IP88" s="14">
        <v>1.8680698140527686E-2</v>
      </c>
      <c r="IQ88" s="14"/>
      <c r="IR88" s="14"/>
      <c r="IS88" s="14"/>
      <c r="IT88" s="14"/>
      <c r="IU88" s="14">
        <v>1.2169431565167452E-2</v>
      </c>
    </row>
    <row r="89" spans="1:255" x14ac:dyDescent="0.25">
      <c r="A89" s="13">
        <v>44536</v>
      </c>
      <c r="B89" s="9">
        <f t="shared" si="205"/>
        <v>-55</v>
      </c>
      <c r="C89" s="14">
        <v>1.1662599309686139E-2</v>
      </c>
      <c r="D89" s="14">
        <v>8.4999096180491032E-3</v>
      </c>
      <c r="E89" s="14">
        <v>8.8973332896793728E-3</v>
      </c>
      <c r="F89" s="14"/>
      <c r="G89" s="14"/>
      <c r="H89" s="14"/>
      <c r="I89" s="14"/>
      <c r="J89" s="14">
        <v>3.0768991435200399E-2</v>
      </c>
      <c r="K89" s="14"/>
      <c r="L89" s="14"/>
      <c r="M89" s="14"/>
      <c r="N89" s="14"/>
      <c r="O89" s="14">
        <v>3.0885371579429916E-2</v>
      </c>
      <c r="P89" s="14"/>
      <c r="Q89" s="14"/>
      <c r="R89" s="14"/>
      <c r="S89" s="14"/>
      <c r="T89" s="14">
        <v>1.2646327699108277E-2</v>
      </c>
      <c r="U89" s="14"/>
      <c r="V89" s="14"/>
      <c r="W89" s="14"/>
      <c r="X89" s="14"/>
      <c r="Y89" s="14">
        <v>4.2694204227714236E-2</v>
      </c>
      <c r="Z89" s="14"/>
      <c r="AA89" s="14"/>
      <c r="AB89" s="14"/>
      <c r="AC89" s="14"/>
      <c r="AD89" s="14">
        <v>-6.9298060149971922E-4</v>
      </c>
      <c r="AE89" s="14"/>
      <c r="AF89" s="14"/>
      <c r="AG89" s="14"/>
      <c r="AH89" s="14"/>
      <c r="AI89" s="14">
        <v>3.0940633800923514E-2</v>
      </c>
      <c r="AJ89" s="14"/>
      <c r="AK89" s="14"/>
      <c r="AL89" s="14"/>
      <c r="AM89" s="14"/>
      <c r="AN89" s="14">
        <v>-4.8227380073678138E-3</v>
      </c>
      <c r="AO89" s="14"/>
      <c r="AP89" s="14"/>
      <c r="AQ89" s="14"/>
      <c r="AR89" s="14"/>
      <c r="AS89" s="14">
        <v>1.7440532830260053E-2</v>
      </c>
      <c r="AT89" s="14"/>
      <c r="AU89" s="14"/>
      <c r="AV89" s="14"/>
      <c r="AW89" s="14"/>
      <c r="AX89" s="14">
        <v>-9.1135034310560418E-3</v>
      </c>
      <c r="AY89" s="14"/>
      <c r="AZ89" s="14"/>
      <c r="BA89" s="14"/>
      <c r="BB89" s="14"/>
      <c r="BC89" s="14">
        <v>3.4039023710531795E-2</v>
      </c>
      <c r="BD89" s="14"/>
      <c r="BE89" s="14"/>
      <c r="BF89" s="14"/>
      <c r="BG89" s="14"/>
      <c r="BH89" s="14">
        <v>1.4977244885756415E-2</v>
      </c>
      <c r="BI89" s="14"/>
      <c r="BJ89" s="14"/>
      <c r="BK89" s="14"/>
      <c r="BL89" s="14"/>
      <c r="BM89" s="14">
        <v>1.7685986133011634E-2</v>
      </c>
      <c r="BN89" s="14"/>
      <c r="BO89" s="14"/>
      <c r="BP89" s="14"/>
      <c r="BQ89" s="14"/>
      <c r="BR89" s="14">
        <v>1.5147580276762962E-2</v>
      </c>
      <c r="BS89" s="14"/>
      <c r="BT89" s="14"/>
      <c r="BU89" s="14"/>
      <c r="BV89" s="14"/>
      <c r="BW89" s="14">
        <v>2.1770551827647925E-2</v>
      </c>
      <c r="BX89" s="14"/>
      <c r="BY89" s="14"/>
      <c r="BZ89" s="14"/>
      <c r="CA89" s="14"/>
      <c r="CB89" s="14">
        <v>2.0163048715243121E-2</v>
      </c>
      <c r="CC89" s="14"/>
      <c r="CD89" s="14"/>
      <c r="CE89" s="14"/>
      <c r="CF89" s="14"/>
      <c r="CG89" s="14">
        <v>-1.3421182895223337E-4</v>
      </c>
      <c r="CH89" s="14"/>
      <c r="CI89" s="14"/>
      <c r="CJ89" s="14"/>
      <c r="CK89" s="14"/>
      <c r="CL89" s="14">
        <v>3.432909947998692E-2</v>
      </c>
      <c r="CM89" s="14"/>
      <c r="CN89" s="14"/>
      <c r="CO89" s="14"/>
      <c r="CP89" s="14"/>
      <c r="CQ89" s="14">
        <v>3.2641526613134968E-3</v>
      </c>
      <c r="CR89" s="14"/>
      <c r="CS89" s="14"/>
      <c r="CT89" s="14"/>
      <c r="CU89" s="14"/>
      <c r="CV89" s="14">
        <v>1.4173222221388863E-2</v>
      </c>
      <c r="CW89" s="14"/>
      <c r="CX89" s="14"/>
      <c r="CY89" s="14"/>
      <c r="CZ89" s="14"/>
      <c r="DA89" s="14">
        <v>8.913263874400482E-3</v>
      </c>
      <c r="DB89" s="14"/>
      <c r="DC89" s="14"/>
      <c r="DD89" s="14"/>
      <c r="DE89" s="14"/>
      <c r="DF89" s="14">
        <v>3.6410413562919422E-2</v>
      </c>
      <c r="DG89" s="14"/>
      <c r="DH89" s="14"/>
      <c r="DI89" s="14"/>
      <c r="DJ89" s="14"/>
      <c r="DK89" s="14">
        <v>-7.8793061193279564E-3</v>
      </c>
      <c r="DL89" s="14"/>
      <c r="DM89" s="14"/>
      <c r="DN89" s="14"/>
      <c r="DO89" s="14"/>
      <c r="DP89" s="14">
        <v>1.7020414811479669E-2</v>
      </c>
      <c r="DQ89" s="14"/>
      <c r="DR89" s="14"/>
      <c r="DS89" s="14"/>
      <c r="DT89" s="14"/>
      <c r="DU89" s="14">
        <v>2.6022101984371462E-2</v>
      </c>
      <c r="DV89" s="14"/>
      <c r="DW89" s="14"/>
      <c r="DX89" s="14"/>
      <c r="DY89" s="14"/>
      <c r="DZ89" s="14">
        <v>3.3546090627291539E-2</v>
      </c>
      <c r="EA89" s="14"/>
      <c r="EB89" s="14"/>
      <c r="EC89" s="14"/>
      <c r="ED89" s="14"/>
      <c r="EE89" s="14">
        <v>3.1820911008202848E-2</v>
      </c>
      <c r="EF89" s="14"/>
      <c r="EG89" s="14"/>
      <c r="EH89" s="14"/>
      <c r="EI89" s="14"/>
      <c r="EJ89" s="14">
        <v>4.0942001071740692E-3</v>
      </c>
      <c r="EK89" s="14"/>
      <c r="EL89" s="14"/>
      <c r="EM89" s="14"/>
      <c r="EN89" s="14"/>
      <c r="EO89" s="14">
        <v>1.1744587149562552E-2</v>
      </c>
      <c r="EP89" s="14"/>
      <c r="EQ89" s="14"/>
      <c r="ER89" s="14"/>
      <c r="ES89" s="14"/>
      <c r="ET89" s="14">
        <v>9.1642578903478687E-3</v>
      </c>
      <c r="EU89" s="14"/>
      <c r="EV89" s="14"/>
      <c r="EW89" s="14"/>
      <c r="EX89" s="14"/>
      <c r="EY89" s="14">
        <v>2.5266423319826967E-2</v>
      </c>
      <c r="EZ89" s="14"/>
      <c r="FA89" s="14"/>
      <c r="FB89" s="14"/>
      <c r="FC89" s="14"/>
      <c r="FD89" s="14">
        <v>1.1560834783145466E-2</v>
      </c>
      <c r="FE89" s="14"/>
      <c r="FF89" s="14"/>
      <c r="FG89" s="14"/>
      <c r="FH89" s="14"/>
      <c r="FI89" s="14">
        <v>1.6359729971251414E-3</v>
      </c>
      <c r="FJ89" s="14"/>
      <c r="FK89" s="14"/>
      <c r="FL89" s="14"/>
      <c r="FM89" s="14"/>
      <c r="FN89" s="14">
        <v>9.7967284334496054E-3</v>
      </c>
      <c r="FO89" s="14"/>
      <c r="FP89" s="14"/>
      <c r="FQ89" s="14"/>
      <c r="FR89" s="14"/>
      <c r="FS89" s="14">
        <v>3.8027437361060464E-2</v>
      </c>
      <c r="FT89" s="14"/>
      <c r="FU89" s="14"/>
      <c r="FV89" s="14"/>
      <c r="FW89" s="14"/>
      <c r="FX89" s="14">
        <v>1.5215261203240769E-2</v>
      </c>
      <c r="FY89" s="14"/>
      <c r="FZ89" s="14"/>
      <c r="GA89" s="14"/>
      <c r="GB89" s="14"/>
      <c r="GC89" s="14">
        <v>1.4507766556851572E-2</v>
      </c>
      <c r="GD89" s="14"/>
      <c r="GE89" s="14"/>
      <c r="GF89" s="14"/>
      <c r="GG89" s="14"/>
      <c r="GH89" s="14">
        <v>5.1293256144972363E-2</v>
      </c>
      <c r="GI89" s="14"/>
      <c r="GJ89" s="14"/>
      <c r="GK89" s="14"/>
      <c r="GL89" s="14"/>
      <c r="GM89" s="14">
        <v>2.2392469042355895E-2</v>
      </c>
      <c r="GN89" s="14"/>
      <c r="GO89" s="14"/>
      <c r="GP89" s="14"/>
      <c r="GQ89" s="14"/>
      <c r="GR89" s="14">
        <v>1.0328309913342068E-2</v>
      </c>
      <c r="GS89" s="14"/>
      <c r="GT89" s="14"/>
      <c r="GU89" s="14"/>
      <c r="GV89" s="14"/>
      <c r="GW89" s="14">
        <v>1.3584337641111744E-2</v>
      </c>
      <c r="GX89" s="14"/>
      <c r="GY89" s="14"/>
      <c r="GZ89" s="14"/>
      <c r="HA89" s="14"/>
      <c r="HB89" s="14">
        <v>2.2239143829536248E-2</v>
      </c>
      <c r="HC89" s="14"/>
      <c r="HD89" s="14"/>
      <c r="HE89" s="14"/>
      <c r="HF89" s="14"/>
      <c r="HG89" s="14">
        <v>2.4876557639187818E-2</v>
      </c>
      <c r="HH89" s="14"/>
      <c r="HI89" s="14"/>
      <c r="HJ89" s="14"/>
      <c r="HK89" s="14"/>
      <c r="HL89" s="14">
        <v>7.9472749807212181E-2</v>
      </c>
      <c r="HM89" s="14"/>
      <c r="HN89" s="14"/>
      <c r="HO89" s="14"/>
      <c r="HP89" s="14"/>
      <c r="HQ89" s="14">
        <v>3.226270138815613E-2</v>
      </c>
      <c r="HR89" s="14"/>
      <c r="HS89" s="14"/>
      <c r="HT89" s="14"/>
      <c r="HU89" s="14"/>
      <c r="HV89" s="14">
        <v>5.6976828912523994E-2</v>
      </c>
      <c r="HW89" s="14"/>
      <c r="HX89" s="14"/>
      <c r="HY89" s="14"/>
      <c r="HZ89" s="14"/>
      <c r="IA89" s="14">
        <v>2.5073197152155988E-2</v>
      </c>
      <c r="IB89" s="14"/>
      <c r="IC89" s="14"/>
      <c r="ID89" s="14"/>
      <c r="IE89" s="14"/>
      <c r="IF89" s="14">
        <v>2.5729608736919402E-2</v>
      </c>
      <c r="IG89" s="14"/>
      <c r="IH89" s="14"/>
      <c r="II89" s="14"/>
      <c r="IJ89" s="14"/>
      <c r="IK89" s="14">
        <v>2.2476873955406682E-2</v>
      </c>
      <c r="IL89" s="14"/>
      <c r="IM89" s="14"/>
      <c r="IN89" s="14"/>
      <c r="IO89" s="14"/>
      <c r="IP89" s="14">
        <v>3.1851280079510165E-2</v>
      </c>
      <c r="IQ89" s="14"/>
      <c r="IR89" s="14"/>
      <c r="IS89" s="14"/>
      <c r="IT89" s="14"/>
      <c r="IU89" s="14">
        <v>-1.6132676942373144E-3</v>
      </c>
    </row>
    <row r="90" spans="1:255" x14ac:dyDescent="0.25">
      <c r="A90" s="13">
        <v>44533</v>
      </c>
      <c r="B90" s="9">
        <f t="shared" si="205"/>
        <v>-56</v>
      </c>
      <c r="C90" s="14">
        <v>-8.4844551417386505E-3</v>
      </c>
      <c r="D90" s="14">
        <v>-1.7583740845658981E-2</v>
      </c>
      <c r="E90" s="14">
        <v>-8.5972729676275339E-2</v>
      </c>
      <c r="F90" s="14"/>
      <c r="G90" s="14"/>
      <c r="H90" s="14"/>
      <c r="I90" s="14"/>
      <c r="J90" s="14">
        <v>-1.58758459416567E-3</v>
      </c>
      <c r="K90" s="14"/>
      <c r="L90" s="14"/>
      <c r="M90" s="14"/>
      <c r="N90" s="14"/>
      <c r="O90" s="14">
        <v>6.2932457673235366E-3</v>
      </c>
      <c r="P90" s="14"/>
      <c r="Q90" s="14"/>
      <c r="R90" s="14"/>
      <c r="S90" s="14"/>
      <c r="T90" s="14">
        <v>1.2211025310177497E-3</v>
      </c>
      <c r="U90" s="14"/>
      <c r="V90" s="14"/>
      <c r="W90" s="14"/>
      <c r="X90" s="14"/>
      <c r="Y90" s="14">
        <v>-3.3883570190762768E-2</v>
      </c>
      <c r="Z90" s="14"/>
      <c r="AA90" s="14"/>
      <c r="AB90" s="14"/>
      <c r="AC90" s="14"/>
      <c r="AD90" s="14">
        <v>6.6022093724003575E-3</v>
      </c>
      <c r="AE90" s="14"/>
      <c r="AF90" s="14"/>
      <c r="AG90" s="14"/>
      <c r="AH90" s="14"/>
      <c r="AI90" s="14">
        <v>-3.5416023350716185E-3</v>
      </c>
      <c r="AJ90" s="14"/>
      <c r="AK90" s="14"/>
      <c r="AL90" s="14"/>
      <c r="AM90" s="14"/>
      <c r="AN90" s="14">
        <v>1.0748911757986151E-2</v>
      </c>
      <c r="AO90" s="14"/>
      <c r="AP90" s="14"/>
      <c r="AQ90" s="14"/>
      <c r="AR90" s="14"/>
      <c r="AS90" s="14">
        <v>5.1192984150289066E-3</v>
      </c>
      <c r="AT90" s="14"/>
      <c r="AU90" s="14"/>
      <c r="AV90" s="14"/>
      <c r="AW90" s="14"/>
      <c r="AX90" s="14">
        <v>-6.9291458425898331E-2</v>
      </c>
      <c r="AY90" s="14"/>
      <c r="AZ90" s="14"/>
      <c r="BA90" s="14"/>
      <c r="BB90" s="14"/>
      <c r="BC90" s="14">
        <v>-2.1475651123614423E-2</v>
      </c>
      <c r="BD90" s="14"/>
      <c r="BE90" s="14"/>
      <c r="BF90" s="14"/>
      <c r="BG90" s="14"/>
      <c r="BH90" s="14">
        <v>-3.9436650194021828E-3</v>
      </c>
      <c r="BI90" s="14"/>
      <c r="BJ90" s="14"/>
      <c r="BK90" s="14"/>
      <c r="BL90" s="14"/>
      <c r="BM90" s="14">
        <v>3.4789013814667843E-3</v>
      </c>
      <c r="BN90" s="14"/>
      <c r="BO90" s="14"/>
      <c r="BP90" s="14"/>
      <c r="BQ90" s="14"/>
      <c r="BR90" s="14">
        <v>-2.0706004640530205E-3</v>
      </c>
      <c r="BS90" s="14"/>
      <c r="BT90" s="14"/>
      <c r="BU90" s="14"/>
      <c r="BV90" s="14"/>
      <c r="BW90" s="14">
        <v>-2.1423140721026183E-2</v>
      </c>
      <c r="BX90" s="14"/>
      <c r="BY90" s="14"/>
      <c r="BZ90" s="14"/>
      <c r="CA90" s="14"/>
      <c r="CB90" s="14">
        <v>-1.1409160707268836E-3</v>
      </c>
      <c r="CC90" s="14"/>
      <c r="CD90" s="14"/>
      <c r="CE90" s="14"/>
      <c r="CF90" s="14"/>
      <c r="CG90" s="14">
        <v>3.7639348321120308E-3</v>
      </c>
      <c r="CH90" s="14"/>
      <c r="CI90" s="14"/>
      <c r="CJ90" s="14"/>
      <c r="CK90" s="14"/>
      <c r="CL90" s="14">
        <v>-2.6171777977124888E-2</v>
      </c>
      <c r="CM90" s="14"/>
      <c r="CN90" s="14"/>
      <c r="CO90" s="14"/>
      <c r="CP90" s="14"/>
      <c r="CQ90" s="14">
        <v>2.1560402454843738E-2</v>
      </c>
      <c r="CR90" s="14"/>
      <c r="CS90" s="14"/>
      <c r="CT90" s="14"/>
      <c r="CU90" s="14"/>
      <c r="CV90" s="14">
        <v>-1.0715283664972184E-2</v>
      </c>
      <c r="CW90" s="14"/>
      <c r="CX90" s="14"/>
      <c r="CY90" s="14"/>
      <c r="CZ90" s="14"/>
      <c r="DA90" s="14">
        <v>-8.7742451637442612E-3</v>
      </c>
      <c r="DB90" s="14"/>
      <c r="DC90" s="14"/>
      <c r="DD90" s="14"/>
      <c r="DE90" s="14"/>
      <c r="DF90" s="14">
        <v>2.5440505582625124E-2</v>
      </c>
      <c r="DG90" s="14"/>
      <c r="DH90" s="14"/>
      <c r="DI90" s="14"/>
      <c r="DJ90" s="14"/>
      <c r="DK90" s="14">
        <v>7.6554596875197528E-3</v>
      </c>
      <c r="DL90" s="14"/>
      <c r="DM90" s="14"/>
      <c r="DN90" s="14"/>
      <c r="DO90" s="14"/>
      <c r="DP90" s="14">
        <v>-1.2489282873002038E-2</v>
      </c>
      <c r="DQ90" s="14"/>
      <c r="DR90" s="14"/>
      <c r="DS90" s="14"/>
      <c r="DT90" s="14"/>
      <c r="DU90" s="14">
        <v>-9.0869872475867017E-4</v>
      </c>
      <c r="DV90" s="14"/>
      <c r="DW90" s="14"/>
      <c r="DX90" s="14"/>
      <c r="DY90" s="14"/>
      <c r="DZ90" s="14">
        <v>-2.6616591421181283E-3</v>
      </c>
      <c r="EA90" s="14"/>
      <c r="EB90" s="14"/>
      <c r="EC90" s="14"/>
      <c r="ED90" s="14"/>
      <c r="EE90" s="14">
        <v>1.2660284081857941E-2</v>
      </c>
      <c r="EF90" s="14"/>
      <c r="EG90" s="14"/>
      <c r="EH90" s="14"/>
      <c r="EI90" s="14"/>
      <c r="EJ90" s="14">
        <v>-1.2570263495122361E-2</v>
      </c>
      <c r="EK90" s="14"/>
      <c r="EL90" s="14"/>
      <c r="EM90" s="14"/>
      <c r="EN90" s="14"/>
      <c r="EO90" s="14">
        <v>-1.8279153251956802E-2</v>
      </c>
      <c r="EP90" s="14"/>
      <c r="EQ90" s="14"/>
      <c r="ER90" s="14"/>
      <c r="ES90" s="14"/>
      <c r="ET90" s="14">
        <v>1.713000651380946E-2</v>
      </c>
      <c r="EU90" s="14"/>
      <c r="EV90" s="14"/>
      <c r="EW90" s="14"/>
      <c r="EX90" s="14"/>
      <c r="EY90" s="14">
        <v>8.8172641027170588E-3</v>
      </c>
      <c r="EZ90" s="14"/>
      <c r="FA90" s="14"/>
      <c r="FB90" s="14"/>
      <c r="FC90" s="14"/>
      <c r="FD90" s="14">
        <v>3.3278027660875939E-3</v>
      </c>
      <c r="FE90" s="14"/>
      <c r="FF90" s="14"/>
      <c r="FG90" s="14"/>
      <c r="FH90" s="14"/>
      <c r="FI90" s="14">
        <v>-1.1293118504817233E-2</v>
      </c>
      <c r="FJ90" s="14"/>
      <c r="FK90" s="14"/>
      <c r="FL90" s="14"/>
      <c r="FM90" s="14"/>
      <c r="FN90" s="14">
        <v>-1.9862662100823738E-2</v>
      </c>
      <c r="FO90" s="14"/>
      <c r="FP90" s="14"/>
      <c r="FQ90" s="14"/>
      <c r="FR90" s="14"/>
      <c r="FS90" s="14">
        <v>-1.9737516551526502E-2</v>
      </c>
      <c r="FT90" s="14"/>
      <c r="FU90" s="14"/>
      <c r="FV90" s="14"/>
      <c r="FW90" s="14"/>
      <c r="FX90" s="14">
        <v>-3.0247602810131474E-2</v>
      </c>
      <c r="FY90" s="14"/>
      <c r="FZ90" s="14"/>
      <c r="GA90" s="14"/>
      <c r="GB90" s="14"/>
      <c r="GC90" s="14">
        <v>-6.0362720701235574E-4</v>
      </c>
      <c r="GD90" s="14"/>
      <c r="GE90" s="14"/>
      <c r="GF90" s="14"/>
      <c r="GG90" s="14"/>
      <c r="GH90" s="14">
        <v>-1.0967174170215529E-2</v>
      </c>
      <c r="GI90" s="14"/>
      <c r="GJ90" s="14"/>
      <c r="GK90" s="14"/>
      <c r="GL90" s="14"/>
      <c r="GM90" s="14">
        <v>2.016220055450018E-2</v>
      </c>
      <c r="GN90" s="14"/>
      <c r="GO90" s="14"/>
      <c r="GP90" s="14"/>
      <c r="GQ90" s="14"/>
      <c r="GR90" s="14">
        <v>2.5145096195792842E-2</v>
      </c>
      <c r="GS90" s="14"/>
      <c r="GT90" s="14"/>
      <c r="GU90" s="14"/>
      <c r="GV90" s="14"/>
      <c r="GW90" s="14">
        <v>-7.9900955646150275E-3</v>
      </c>
      <c r="GX90" s="14"/>
      <c r="GY90" s="14"/>
      <c r="GZ90" s="14"/>
      <c r="HA90" s="14"/>
      <c r="HB90" s="14">
        <v>1.7379976705497287E-2</v>
      </c>
      <c r="HC90" s="14"/>
      <c r="HD90" s="14"/>
      <c r="HE90" s="14"/>
      <c r="HF90" s="14"/>
      <c r="HG90" s="14">
        <v>8.5154895519700801E-3</v>
      </c>
      <c r="HH90" s="14"/>
      <c r="HI90" s="14"/>
      <c r="HJ90" s="14"/>
      <c r="HK90" s="14"/>
      <c r="HL90" s="14">
        <v>-3.3983819377005807E-2</v>
      </c>
      <c r="HM90" s="14"/>
      <c r="HN90" s="14"/>
      <c r="HO90" s="14"/>
      <c r="HP90" s="14"/>
      <c r="HQ90" s="14">
        <v>-4.2751888637234108E-2</v>
      </c>
      <c r="HR90" s="14"/>
      <c r="HS90" s="14"/>
      <c r="HT90" s="14"/>
      <c r="HU90" s="14"/>
      <c r="HV90" s="14">
        <v>-7.817777226426148E-2</v>
      </c>
      <c r="HW90" s="14"/>
      <c r="HX90" s="14"/>
      <c r="HY90" s="14"/>
      <c r="HZ90" s="14"/>
      <c r="IA90" s="14">
        <v>-9.7357786823454064E-3</v>
      </c>
      <c r="IB90" s="14"/>
      <c r="IC90" s="14"/>
      <c r="ID90" s="14"/>
      <c r="IE90" s="14"/>
      <c r="IF90" s="14">
        <v>7.032287564267917E-3</v>
      </c>
      <c r="IG90" s="14"/>
      <c r="IH90" s="14"/>
      <c r="II90" s="14"/>
      <c r="IJ90" s="14"/>
      <c r="IK90" s="14">
        <v>4.6737155982509212E-3</v>
      </c>
      <c r="IL90" s="14"/>
      <c r="IM90" s="14"/>
      <c r="IN90" s="14"/>
      <c r="IO90" s="14"/>
      <c r="IP90" s="14">
        <v>-1.3526598222287295E-2</v>
      </c>
      <c r="IQ90" s="14"/>
      <c r="IR90" s="14"/>
      <c r="IS90" s="14"/>
      <c r="IT90" s="14"/>
      <c r="IU90" s="14">
        <v>6.2706885647415543E-4</v>
      </c>
    </row>
    <row r="91" spans="1:255" x14ac:dyDescent="0.25">
      <c r="A91" s="13">
        <v>44532</v>
      </c>
      <c r="B91" s="9">
        <f t="shared" si="205"/>
        <v>-57</v>
      </c>
      <c r="C91" s="14">
        <v>1.4094638396057768E-2</v>
      </c>
      <c r="D91" s="14">
        <v>7.0941893023313621E-3</v>
      </c>
      <c r="E91" s="14">
        <v>2.1771928713173502E-2</v>
      </c>
      <c r="F91" s="14"/>
      <c r="G91" s="14"/>
      <c r="H91" s="14"/>
      <c r="I91" s="14"/>
      <c r="J91" s="14">
        <v>3.8265869734379745E-2</v>
      </c>
      <c r="K91" s="14"/>
      <c r="L91" s="14"/>
      <c r="M91" s="14"/>
      <c r="N91" s="14"/>
      <c r="O91" s="14">
        <v>1.8409096228826475E-3</v>
      </c>
      <c r="P91" s="14"/>
      <c r="Q91" s="14"/>
      <c r="R91" s="14"/>
      <c r="S91" s="14"/>
      <c r="T91" s="14">
        <v>1.746030598325738E-4</v>
      </c>
      <c r="U91" s="14"/>
      <c r="V91" s="14"/>
      <c r="W91" s="14"/>
      <c r="X91" s="14"/>
      <c r="Y91" s="14">
        <v>2.3171054135105236E-2</v>
      </c>
      <c r="Z91" s="14"/>
      <c r="AA91" s="14"/>
      <c r="AB91" s="14"/>
      <c r="AC91" s="14"/>
      <c r="AD91" s="14">
        <v>1.8295399241557687E-2</v>
      </c>
      <c r="AE91" s="14"/>
      <c r="AF91" s="14"/>
      <c r="AG91" s="14"/>
      <c r="AH91" s="14"/>
      <c r="AI91" s="14">
        <v>3.7565495558790594E-2</v>
      </c>
      <c r="AJ91" s="14"/>
      <c r="AK91" s="14"/>
      <c r="AL91" s="14"/>
      <c r="AM91" s="14"/>
      <c r="AN91" s="14">
        <v>3.5194284834706185E-2</v>
      </c>
      <c r="AO91" s="14"/>
      <c r="AP91" s="14"/>
      <c r="AQ91" s="14"/>
      <c r="AR91" s="14"/>
      <c r="AS91" s="14">
        <v>2.7405991441544111E-2</v>
      </c>
      <c r="AT91" s="14"/>
      <c r="AU91" s="14"/>
      <c r="AV91" s="14"/>
      <c r="AW91" s="14"/>
      <c r="AX91" s="14">
        <v>-3.3807914744569852E-2</v>
      </c>
      <c r="AY91" s="14"/>
      <c r="AZ91" s="14"/>
      <c r="BA91" s="14"/>
      <c r="BB91" s="14"/>
      <c r="BC91" s="14">
        <v>2.8497071703021144E-2</v>
      </c>
      <c r="BD91" s="14"/>
      <c r="BE91" s="14"/>
      <c r="BF91" s="14"/>
      <c r="BG91" s="14"/>
      <c r="BH91" s="14">
        <v>2.620895656174696E-2</v>
      </c>
      <c r="BI91" s="14"/>
      <c r="BJ91" s="14"/>
      <c r="BK91" s="14"/>
      <c r="BL91" s="14"/>
      <c r="BM91" s="14">
        <v>2.1868033569509032E-2</v>
      </c>
      <c r="BN91" s="14"/>
      <c r="BO91" s="14"/>
      <c r="BP91" s="14"/>
      <c r="BQ91" s="14"/>
      <c r="BR91" s="14">
        <v>7.929095517549405E-3</v>
      </c>
      <c r="BS91" s="14"/>
      <c r="BT91" s="14"/>
      <c r="BU91" s="14"/>
      <c r="BV91" s="14"/>
      <c r="BW91" s="14">
        <v>2.2488695321225986E-2</v>
      </c>
      <c r="BX91" s="14"/>
      <c r="BY91" s="14"/>
      <c r="BZ91" s="14"/>
      <c r="CA91" s="14"/>
      <c r="CB91" s="14">
        <v>3.1456440400386254E-2</v>
      </c>
      <c r="CC91" s="14"/>
      <c r="CD91" s="14"/>
      <c r="CE91" s="14"/>
      <c r="CF91" s="14"/>
      <c r="CG91" s="14">
        <v>9.6082893603039714E-3</v>
      </c>
      <c r="CH91" s="14"/>
      <c r="CI91" s="14"/>
      <c r="CJ91" s="14"/>
      <c r="CK91" s="14"/>
      <c r="CL91" s="14">
        <v>2.3695560303497083E-2</v>
      </c>
      <c r="CM91" s="14"/>
      <c r="CN91" s="14"/>
      <c r="CO91" s="14"/>
      <c r="CP91" s="14"/>
      <c r="CQ91" s="14">
        <v>2.3011720935420324E-2</v>
      </c>
      <c r="CR91" s="14"/>
      <c r="CS91" s="14"/>
      <c r="CT91" s="14"/>
      <c r="CU91" s="14"/>
      <c r="CV91" s="14">
        <v>1.8285003393362052E-2</v>
      </c>
      <c r="CW91" s="14"/>
      <c r="CX91" s="14"/>
      <c r="CY91" s="14"/>
      <c r="CZ91" s="14"/>
      <c r="DA91" s="14">
        <v>1.512677682385922E-2</v>
      </c>
      <c r="DB91" s="14"/>
      <c r="DC91" s="14"/>
      <c r="DD91" s="14"/>
      <c r="DE91" s="14"/>
      <c r="DF91" s="14">
        <v>1.9827149314523059E-2</v>
      </c>
      <c r="DG91" s="14"/>
      <c r="DH91" s="14"/>
      <c r="DI91" s="14"/>
      <c r="DJ91" s="14"/>
      <c r="DK91" s="14">
        <v>1.3520848124817634E-2</v>
      </c>
      <c r="DL91" s="14"/>
      <c r="DM91" s="14"/>
      <c r="DN91" s="14"/>
      <c r="DO91" s="14"/>
      <c r="DP91" s="14">
        <v>2.8954137160814922E-2</v>
      </c>
      <c r="DQ91" s="14"/>
      <c r="DR91" s="14"/>
      <c r="DS91" s="14"/>
      <c r="DT91" s="14"/>
      <c r="DU91" s="14">
        <v>4.0311264627181577E-2</v>
      </c>
      <c r="DV91" s="14"/>
      <c r="DW91" s="14"/>
      <c r="DX91" s="14"/>
      <c r="DY91" s="14"/>
      <c r="DZ91" s="14">
        <v>6.93516578299125E-3</v>
      </c>
      <c r="EA91" s="14"/>
      <c r="EB91" s="14"/>
      <c r="EC91" s="14"/>
      <c r="ED91" s="14"/>
      <c r="EE91" s="14">
        <v>4.309867107122691E-4</v>
      </c>
      <c r="EF91" s="14"/>
      <c r="EG91" s="14"/>
      <c r="EH91" s="14"/>
      <c r="EI91" s="14"/>
      <c r="EJ91" s="14">
        <v>3.679292779389215E-2</v>
      </c>
      <c r="EK91" s="14"/>
      <c r="EL91" s="14"/>
      <c r="EM91" s="14"/>
      <c r="EN91" s="14"/>
      <c r="EO91" s="14">
        <v>2.0809320366501582E-2</v>
      </c>
      <c r="EP91" s="14"/>
      <c r="EQ91" s="14"/>
      <c r="ER91" s="14"/>
      <c r="ES91" s="14"/>
      <c r="ET91" s="14">
        <v>1.4639193323009355E-2</v>
      </c>
      <c r="EU91" s="14"/>
      <c r="EV91" s="14"/>
      <c r="EW91" s="14"/>
      <c r="EX91" s="14"/>
      <c r="EY91" s="14">
        <v>1.4615434606240223E-2</v>
      </c>
      <c r="EZ91" s="14"/>
      <c r="FA91" s="14"/>
      <c r="FB91" s="14"/>
      <c r="FC91" s="14"/>
      <c r="FD91" s="14">
        <v>5.0591770065440744E-2</v>
      </c>
      <c r="FE91" s="14"/>
      <c r="FF91" s="14"/>
      <c r="FG91" s="14"/>
      <c r="FH91" s="14"/>
      <c r="FI91" s="14">
        <v>2.3083359880132274E-2</v>
      </c>
      <c r="FJ91" s="14"/>
      <c r="FK91" s="14"/>
      <c r="FL91" s="14"/>
      <c r="FM91" s="14"/>
      <c r="FN91" s="14">
        <v>-1.7890338129429764E-3</v>
      </c>
      <c r="FO91" s="14"/>
      <c r="FP91" s="14"/>
      <c r="FQ91" s="14"/>
      <c r="FR91" s="14"/>
      <c r="FS91" s="14">
        <v>2.084546958473962E-2</v>
      </c>
      <c r="FT91" s="14"/>
      <c r="FU91" s="14"/>
      <c r="FV91" s="14"/>
      <c r="FW91" s="14"/>
      <c r="FX91" s="14">
        <v>0.11030581779267543</v>
      </c>
      <c r="FY91" s="14"/>
      <c r="FZ91" s="14"/>
      <c r="GA91" s="14"/>
      <c r="GB91" s="14"/>
      <c r="GC91" s="14">
        <v>2.9395889950408805E-2</v>
      </c>
      <c r="GD91" s="14"/>
      <c r="GE91" s="14"/>
      <c r="GF91" s="14"/>
      <c r="GG91" s="14"/>
      <c r="GH91" s="14">
        <v>3.2244575701578966E-2</v>
      </c>
      <c r="GI91" s="14"/>
      <c r="GJ91" s="14"/>
      <c r="GK91" s="14"/>
      <c r="GL91" s="14"/>
      <c r="GM91" s="14">
        <v>1.8148472055933573E-2</v>
      </c>
      <c r="GN91" s="14"/>
      <c r="GO91" s="14"/>
      <c r="GP91" s="14"/>
      <c r="GQ91" s="14"/>
      <c r="GR91" s="14">
        <v>2.8679579283081421E-3</v>
      </c>
      <c r="GS91" s="14"/>
      <c r="GT91" s="14"/>
      <c r="GU91" s="14"/>
      <c r="GV91" s="14"/>
      <c r="GW91" s="14">
        <v>9.1744363642807959E-3</v>
      </c>
      <c r="GX91" s="14"/>
      <c r="GY91" s="14"/>
      <c r="GZ91" s="14"/>
      <c r="HA91" s="14"/>
      <c r="HB91" s="14">
        <v>1.1104156181557995E-2</v>
      </c>
      <c r="HC91" s="14"/>
      <c r="HD91" s="14"/>
      <c r="HE91" s="14"/>
      <c r="HF91" s="14"/>
      <c r="HG91" s="14">
        <v>3.5522618450392014E-2</v>
      </c>
      <c r="HH91" s="14"/>
      <c r="HI91" s="14"/>
      <c r="HJ91" s="14"/>
      <c r="HK91" s="14"/>
      <c r="HL91" s="14">
        <v>0.1003347385613098</v>
      </c>
      <c r="HM91" s="14"/>
      <c r="HN91" s="14"/>
      <c r="HO91" s="14"/>
      <c r="HP91" s="14"/>
      <c r="HQ91" s="14">
        <v>-5.268740159384503E-2</v>
      </c>
      <c r="HR91" s="14"/>
      <c r="HS91" s="14"/>
      <c r="HT91" s="14"/>
      <c r="HU91" s="14"/>
      <c r="HV91" s="14">
        <v>1.540698005868198E-2</v>
      </c>
      <c r="HW91" s="14"/>
      <c r="HX91" s="14"/>
      <c r="HY91" s="14"/>
      <c r="HZ91" s="14"/>
      <c r="IA91" s="14">
        <v>5.5978492563050805E-2</v>
      </c>
      <c r="IB91" s="14"/>
      <c r="IC91" s="14"/>
      <c r="ID91" s="14"/>
      <c r="IE91" s="14"/>
      <c r="IF91" s="14">
        <v>3.0547286401234768E-2</v>
      </c>
      <c r="IG91" s="14"/>
      <c r="IH91" s="14"/>
      <c r="II91" s="14"/>
      <c r="IJ91" s="14"/>
      <c r="IK91" s="14">
        <v>2.5641238046938304E-2</v>
      </c>
      <c r="IL91" s="14"/>
      <c r="IM91" s="14"/>
      <c r="IN91" s="14"/>
      <c r="IO91" s="14"/>
      <c r="IP91" s="14">
        <v>2.6508039060512658E-2</v>
      </c>
      <c r="IQ91" s="14"/>
      <c r="IR91" s="14"/>
      <c r="IS91" s="14"/>
      <c r="IT91" s="14"/>
      <c r="IU91" s="14">
        <v>1.5942524542866789E-2</v>
      </c>
    </row>
    <row r="92" spans="1:255" x14ac:dyDescent="0.25">
      <c r="A92" s="13">
        <v>44531</v>
      </c>
      <c r="B92" s="9">
        <f t="shared" si="205"/>
        <v>-58</v>
      </c>
      <c r="C92" s="14">
        <v>-1.1885541457955926E-2</v>
      </c>
      <c r="D92" s="14">
        <v>-1.6130986476537646E-2</v>
      </c>
      <c r="E92" s="14">
        <v>-1.8745938572918609E-2</v>
      </c>
      <c r="F92" s="14"/>
      <c r="G92" s="14"/>
      <c r="H92" s="14"/>
      <c r="I92" s="14"/>
      <c r="J92" s="14">
        <v>-9.1150025698790871E-3</v>
      </c>
      <c r="K92" s="14"/>
      <c r="L92" s="14"/>
      <c r="M92" s="14"/>
      <c r="N92" s="14"/>
      <c r="O92" s="14">
        <v>9.6077507016192158E-3</v>
      </c>
      <c r="P92" s="14"/>
      <c r="Q92" s="14"/>
      <c r="R92" s="14"/>
      <c r="S92" s="14"/>
      <c r="T92" s="14">
        <v>-2.2783169202845153E-2</v>
      </c>
      <c r="U92" s="14"/>
      <c r="V92" s="14"/>
      <c r="W92" s="14"/>
      <c r="X92" s="14"/>
      <c r="Y92" s="14">
        <v>-3.6614909130795098E-2</v>
      </c>
      <c r="Z92" s="14"/>
      <c r="AA92" s="14"/>
      <c r="AB92" s="14"/>
      <c r="AC92" s="14"/>
      <c r="AD92" s="14">
        <v>-2.4320172821564404E-2</v>
      </c>
      <c r="AE92" s="14"/>
      <c r="AF92" s="14"/>
      <c r="AG92" s="14"/>
      <c r="AH92" s="14"/>
      <c r="AI92" s="14">
        <v>1.8370217911168254E-3</v>
      </c>
      <c r="AJ92" s="14"/>
      <c r="AK92" s="14"/>
      <c r="AL92" s="14"/>
      <c r="AM92" s="14"/>
      <c r="AN92" s="14">
        <v>-9.6547439576676677E-3</v>
      </c>
      <c r="AO92" s="14"/>
      <c r="AP92" s="14"/>
      <c r="AQ92" s="14"/>
      <c r="AR92" s="14"/>
      <c r="AS92" s="14">
        <v>-9.7709048599513952E-3</v>
      </c>
      <c r="AT92" s="14"/>
      <c r="AU92" s="14"/>
      <c r="AV92" s="14"/>
      <c r="AW92" s="14"/>
      <c r="AX92" s="14">
        <v>-6.729363573399165E-2</v>
      </c>
      <c r="AY92" s="14"/>
      <c r="AZ92" s="14"/>
      <c r="BA92" s="14"/>
      <c r="BB92" s="14"/>
      <c r="BC92" s="14">
        <v>-1.9324305802266007E-2</v>
      </c>
      <c r="BD92" s="14"/>
      <c r="BE92" s="14"/>
      <c r="BF92" s="14"/>
      <c r="BG92" s="14"/>
      <c r="BH92" s="14">
        <v>-1.1614390038061032E-2</v>
      </c>
      <c r="BI92" s="14"/>
      <c r="BJ92" s="14"/>
      <c r="BK92" s="14"/>
      <c r="BL92" s="14"/>
      <c r="BM92" s="14">
        <v>-6.244689374130862E-3</v>
      </c>
      <c r="BN92" s="14"/>
      <c r="BO92" s="14"/>
      <c r="BP92" s="14"/>
      <c r="BQ92" s="14"/>
      <c r="BR92" s="14">
        <v>-4.030635687438202E-2</v>
      </c>
      <c r="BS92" s="14"/>
      <c r="BT92" s="14"/>
      <c r="BU92" s="14"/>
      <c r="BV92" s="14"/>
      <c r="BW92" s="14">
        <v>-2.1097842690579433E-2</v>
      </c>
      <c r="BX92" s="14"/>
      <c r="BY92" s="14"/>
      <c r="BZ92" s="14"/>
      <c r="CA92" s="14"/>
      <c r="CB92" s="14">
        <v>-3.6472475142830274E-3</v>
      </c>
      <c r="CC92" s="14"/>
      <c r="CD92" s="14"/>
      <c r="CE92" s="14"/>
      <c r="CF92" s="14"/>
      <c r="CG92" s="14">
        <v>-4.4773403994325979E-3</v>
      </c>
      <c r="CH92" s="14"/>
      <c r="CI92" s="14"/>
      <c r="CJ92" s="14"/>
      <c r="CK92" s="14"/>
      <c r="CL92" s="14">
        <v>-2.1172107259831058E-2</v>
      </c>
      <c r="CM92" s="14"/>
      <c r="CN92" s="14"/>
      <c r="CO92" s="14"/>
      <c r="CP92" s="14"/>
      <c r="CQ92" s="14">
        <v>-5.5194969748860673E-3</v>
      </c>
      <c r="CR92" s="14"/>
      <c r="CS92" s="14"/>
      <c r="CT92" s="14"/>
      <c r="CU92" s="14"/>
      <c r="CV92" s="14">
        <v>-6.4918183879849141E-3</v>
      </c>
      <c r="CW92" s="14"/>
      <c r="CX92" s="14"/>
      <c r="CY92" s="14"/>
      <c r="CZ92" s="14"/>
      <c r="DA92" s="14">
        <v>-5.8718066202741934E-3</v>
      </c>
      <c r="DB92" s="14"/>
      <c r="DC92" s="14"/>
      <c r="DD92" s="14"/>
      <c r="DE92" s="14"/>
      <c r="DF92" s="14">
        <v>-3.383904168019404E-2</v>
      </c>
      <c r="DG92" s="14"/>
      <c r="DH92" s="14"/>
      <c r="DI92" s="14"/>
      <c r="DJ92" s="14"/>
      <c r="DK92" s="14">
        <v>-9.8582098957435017E-3</v>
      </c>
      <c r="DL92" s="14"/>
      <c r="DM92" s="14"/>
      <c r="DN92" s="14"/>
      <c r="DO92" s="14"/>
      <c r="DP92" s="14">
        <v>-1.1908148270098442E-2</v>
      </c>
      <c r="DQ92" s="14"/>
      <c r="DR92" s="14"/>
      <c r="DS92" s="14"/>
      <c r="DT92" s="14"/>
      <c r="DU92" s="14">
        <v>-2.0590364138349242E-2</v>
      </c>
      <c r="DV92" s="14"/>
      <c r="DW92" s="14"/>
      <c r="DX92" s="14"/>
      <c r="DY92" s="14"/>
      <c r="DZ92" s="14">
        <v>0</v>
      </c>
      <c r="EA92" s="14"/>
      <c r="EB92" s="14"/>
      <c r="EC92" s="14"/>
      <c r="ED92" s="14"/>
      <c r="EE92" s="14">
        <v>-1.0961918548979955E-2</v>
      </c>
      <c r="EF92" s="14"/>
      <c r="EG92" s="14"/>
      <c r="EH92" s="14"/>
      <c r="EI92" s="14"/>
      <c r="EJ92" s="14">
        <v>-2.1483877116027901E-2</v>
      </c>
      <c r="EK92" s="14"/>
      <c r="EL92" s="14"/>
      <c r="EM92" s="14"/>
      <c r="EN92" s="14"/>
      <c r="EO92" s="14">
        <v>-5.9358752073354944E-3</v>
      </c>
      <c r="EP92" s="14"/>
      <c r="EQ92" s="14"/>
      <c r="ER92" s="14"/>
      <c r="ES92" s="14"/>
      <c r="ET92" s="14">
        <v>-2.4548171562060778E-3</v>
      </c>
      <c r="EU92" s="14"/>
      <c r="EV92" s="14"/>
      <c r="EW92" s="14"/>
      <c r="EX92" s="14"/>
      <c r="EY92" s="14">
        <v>-2.8639929052148346E-3</v>
      </c>
      <c r="EZ92" s="14"/>
      <c r="FA92" s="14"/>
      <c r="FB92" s="14"/>
      <c r="FC92" s="14"/>
      <c r="FD92" s="14">
        <v>-6.2915377521166145E-3</v>
      </c>
      <c r="FE92" s="14"/>
      <c r="FF92" s="14"/>
      <c r="FG92" s="14"/>
      <c r="FH92" s="14"/>
      <c r="FI92" s="14">
        <v>-2.6904959410922989E-2</v>
      </c>
      <c r="FJ92" s="14"/>
      <c r="FK92" s="14"/>
      <c r="FL92" s="14"/>
      <c r="FM92" s="14"/>
      <c r="FN92" s="14">
        <v>-1.5439171753704067E-3</v>
      </c>
      <c r="FO92" s="14"/>
      <c r="FP92" s="14"/>
      <c r="FQ92" s="14"/>
      <c r="FR92" s="14"/>
      <c r="FS92" s="14">
        <v>-4.9739883155238307E-2</v>
      </c>
      <c r="FT92" s="14"/>
      <c r="FU92" s="14"/>
      <c r="FV92" s="14"/>
      <c r="FW92" s="14"/>
      <c r="FX92" s="14">
        <v>-8.3036205185164719E-2</v>
      </c>
      <c r="FY92" s="14"/>
      <c r="FZ92" s="14"/>
      <c r="GA92" s="14"/>
      <c r="GB92" s="14"/>
      <c r="GC92" s="14">
        <v>6.216403412815343E-4</v>
      </c>
      <c r="GD92" s="14"/>
      <c r="GE92" s="14"/>
      <c r="GF92" s="14"/>
      <c r="GG92" s="14"/>
      <c r="GH92" s="14">
        <v>-3.0674596984325837E-3</v>
      </c>
      <c r="GI92" s="14"/>
      <c r="GJ92" s="14"/>
      <c r="GK92" s="14"/>
      <c r="GL92" s="14"/>
      <c r="GM92" s="14">
        <v>-1.1696054826799451E-2</v>
      </c>
      <c r="GN92" s="14"/>
      <c r="GO92" s="14"/>
      <c r="GP92" s="14"/>
      <c r="GQ92" s="14"/>
      <c r="GR92" s="14">
        <v>2.3754770182319619E-3</v>
      </c>
      <c r="GS92" s="14"/>
      <c r="GT92" s="14"/>
      <c r="GU92" s="14"/>
      <c r="GV92" s="14"/>
      <c r="GW92" s="14">
        <v>-6.6925274336900667E-3</v>
      </c>
      <c r="GX92" s="14"/>
      <c r="GY92" s="14"/>
      <c r="GZ92" s="14"/>
      <c r="HA92" s="14"/>
      <c r="HB92" s="14">
        <v>1.0763373133867951E-2</v>
      </c>
      <c r="HC92" s="14"/>
      <c r="HD92" s="14"/>
      <c r="HE92" s="14"/>
      <c r="HF92" s="14"/>
      <c r="HG92" s="14">
        <v>-4.4856402538904772E-3</v>
      </c>
      <c r="HH92" s="14"/>
      <c r="HI92" s="14"/>
      <c r="HJ92" s="14"/>
      <c r="HK92" s="14"/>
      <c r="HL92" s="14">
        <v>6.6181199143194175E-3</v>
      </c>
      <c r="HM92" s="14"/>
      <c r="HN92" s="14"/>
      <c r="HO92" s="14"/>
      <c r="HP92" s="14"/>
      <c r="HQ92" s="14">
        <v>-4.4199080708923595E-2</v>
      </c>
      <c r="HR92" s="14"/>
      <c r="HS92" s="14"/>
      <c r="HT92" s="14"/>
      <c r="HU92" s="14"/>
      <c r="HV92" s="14">
        <v>-2.8739940997055846E-2</v>
      </c>
      <c r="HW92" s="14"/>
      <c r="HX92" s="14"/>
      <c r="HY92" s="14"/>
      <c r="HZ92" s="14"/>
      <c r="IA92" s="14">
        <v>-3.3348402578990577E-2</v>
      </c>
      <c r="IB92" s="14"/>
      <c r="IC92" s="14"/>
      <c r="ID92" s="14"/>
      <c r="IE92" s="14"/>
      <c r="IF92" s="14">
        <v>-4.0765320685154883E-3</v>
      </c>
      <c r="IG92" s="14"/>
      <c r="IH92" s="14"/>
      <c r="II92" s="14"/>
      <c r="IJ92" s="14"/>
      <c r="IK92" s="14">
        <v>-6.2655718557813453E-3</v>
      </c>
      <c r="IL92" s="14"/>
      <c r="IM92" s="14"/>
      <c r="IN92" s="14"/>
      <c r="IO92" s="14"/>
      <c r="IP92" s="14">
        <v>3.0887197325266051E-3</v>
      </c>
      <c r="IQ92" s="14"/>
      <c r="IR92" s="14"/>
      <c r="IS92" s="14"/>
      <c r="IT92" s="14"/>
      <c r="IU92" s="14">
        <v>-1.0776602552846364E-2</v>
      </c>
    </row>
    <row r="93" spans="1:255" x14ac:dyDescent="0.25">
      <c r="A93" s="13">
        <v>44530</v>
      </c>
      <c r="B93" s="9">
        <f t="shared" si="205"/>
        <v>-59</v>
      </c>
      <c r="C93" s="14">
        <v>-1.9143381187850562E-2</v>
      </c>
      <c r="D93" s="14">
        <v>-1.6187168645027335E-2</v>
      </c>
      <c r="E93" s="14">
        <v>-2.5993499499707473E-2</v>
      </c>
      <c r="F93" s="14"/>
      <c r="G93" s="14"/>
      <c r="H93" s="14"/>
      <c r="I93" s="14"/>
      <c r="J93" s="14">
        <v>-3.4687615098523882E-2</v>
      </c>
      <c r="K93" s="14"/>
      <c r="L93" s="14"/>
      <c r="M93" s="14"/>
      <c r="N93" s="14"/>
      <c r="O93" s="14">
        <v>-2.2816927553285106E-2</v>
      </c>
      <c r="P93" s="14"/>
      <c r="Q93" s="14"/>
      <c r="R93" s="14"/>
      <c r="S93" s="14"/>
      <c r="T93" s="14">
        <v>-2.8763279689353778E-2</v>
      </c>
      <c r="U93" s="14"/>
      <c r="V93" s="14"/>
      <c r="W93" s="14"/>
      <c r="X93" s="14"/>
      <c r="Y93" s="14">
        <v>-4.6660098033413297E-2</v>
      </c>
      <c r="Z93" s="14"/>
      <c r="AA93" s="14"/>
      <c r="AB93" s="14"/>
      <c r="AC93" s="14"/>
      <c r="AD93" s="14">
        <v>-4.5280126640355252E-2</v>
      </c>
      <c r="AE93" s="14"/>
      <c r="AF93" s="14"/>
      <c r="AG93" s="14"/>
      <c r="AH93" s="14"/>
      <c r="AI93" s="14">
        <v>-1.3566617125374925E-2</v>
      </c>
      <c r="AJ93" s="14"/>
      <c r="AK93" s="14"/>
      <c r="AL93" s="14"/>
      <c r="AM93" s="14"/>
      <c r="AN93" s="14">
        <v>-3.3790692343502307E-2</v>
      </c>
      <c r="AO93" s="14"/>
      <c r="AP93" s="14"/>
      <c r="AQ93" s="14"/>
      <c r="AR93" s="14"/>
      <c r="AS93" s="14">
        <v>-1.3204353677489348E-2</v>
      </c>
      <c r="AT93" s="14"/>
      <c r="AU93" s="14"/>
      <c r="AV93" s="14"/>
      <c r="AW93" s="14"/>
      <c r="AX93" s="14">
        <v>-1.3840333625125626E-2</v>
      </c>
      <c r="AY93" s="14"/>
      <c r="AZ93" s="14"/>
      <c r="BA93" s="14"/>
      <c r="BB93" s="14"/>
      <c r="BC93" s="14">
        <v>-4.3858294964050956E-2</v>
      </c>
      <c r="BD93" s="14"/>
      <c r="BE93" s="14"/>
      <c r="BF93" s="14"/>
      <c r="BG93" s="14"/>
      <c r="BH93" s="14">
        <v>-7.3526210311630645E-3</v>
      </c>
      <c r="BI93" s="14"/>
      <c r="BJ93" s="14"/>
      <c r="BK93" s="14"/>
      <c r="BL93" s="14"/>
      <c r="BM93" s="14">
        <v>-4.7379614918135832E-2</v>
      </c>
      <c r="BN93" s="14"/>
      <c r="BO93" s="14"/>
      <c r="BP93" s="14"/>
      <c r="BQ93" s="14"/>
      <c r="BR93" s="14">
        <v>-3.4532464046890268E-2</v>
      </c>
      <c r="BS93" s="14"/>
      <c r="BT93" s="14"/>
      <c r="BU93" s="14"/>
      <c r="BV93" s="14"/>
      <c r="BW93" s="14">
        <v>-4.9220888721630725E-2</v>
      </c>
      <c r="BX93" s="14"/>
      <c r="BY93" s="14"/>
      <c r="BZ93" s="14"/>
      <c r="CA93" s="14"/>
      <c r="CB93" s="14">
        <v>-3.2300083808996322E-2</v>
      </c>
      <c r="CC93" s="14"/>
      <c r="CD93" s="14"/>
      <c r="CE93" s="14"/>
      <c r="CF93" s="14"/>
      <c r="CG93" s="14">
        <v>-3.1448301315153172E-2</v>
      </c>
      <c r="CH93" s="14"/>
      <c r="CI93" s="14"/>
      <c r="CJ93" s="14"/>
      <c r="CK93" s="14"/>
      <c r="CL93" s="14">
        <v>-3.5269219152020019E-2</v>
      </c>
      <c r="CM93" s="14"/>
      <c r="CN93" s="14"/>
      <c r="CO93" s="14"/>
      <c r="CP93" s="14"/>
      <c r="CQ93" s="14">
        <v>-2.793700702690281E-2</v>
      </c>
      <c r="CR93" s="14"/>
      <c r="CS93" s="14"/>
      <c r="CT93" s="14"/>
      <c r="CU93" s="14"/>
      <c r="CV93" s="14">
        <v>-3.627132074048104E-2</v>
      </c>
      <c r="CW93" s="14"/>
      <c r="CX93" s="14"/>
      <c r="CY93" s="14"/>
      <c r="CZ93" s="14"/>
      <c r="DA93" s="14">
        <v>-2.5382056358473667E-2</v>
      </c>
      <c r="DB93" s="14"/>
      <c r="DC93" s="14"/>
      <c r="DD93" s="14"/>
      <c r="DE93" s="14"/>
      <c r="DF93" s="14">
        <v>-7.4021461063986341E-2</v>
      </c>
      <c r="DG93" s="14"/>
      <c r="DH93" s="14"/>
      <c r="DI93" s="14"/>
      <c r="DJ93" s="14"/>
      <c r="DK93" s="14">
        <v>-4.1798094240641105E-2</v>
      </c>
      <c r="DL93" s="14"/>
      <c r="DM93" s="14"/>
      <c r="DN93" s="14"/>
      <c r="DO93" s="14"/>
      <c r="DP93" s="14">
        <v>-1.4462275232644067E-2</v>
      </c>
      <c r="DQ93" s="14"/>
      <c r="DR93" s="14"/>
      <c r="DS93" s="14"/>
      <c r="DT93" s="14"/>
      <c r="DU93" s="14">
        <v>-3.0111757018007081E-2</v>
      </c>
      <c r="DV93" s="14"/>
      <c r="DW93" s="14"/>
      <c r="DX93" s="14"/>
      <c r="DY93" s="14"/>
      <c r="DZ93" s="14">
        <v>-3.730398863918407E-2</v>
      </c>
      <c r="EA93" s="14"/>
      <c r="EB93" s="14"/>
      <c r="EC93" s="14"/>
      <c r="ED93" s="14"/>
      <c r="EE93" s="14">
        <v>6.1704675769717983E-3</v>
      </c>
      <c r="EF93" s="14"/>
      <c r="EG93" s="14"/>
      <c r="EH93" s="14"/>
      <c r="EI93" s="14"/>
      <c r="EJ93" s="14">
        <v>-2.471768114333232E-2</v>
      </c>
      <c r="EK93" s="14"/>
      <c r="EL93" s="14"/>
      <c r="EM93" s="14"/>
      <c r="EN93" s="14"/>
      <c r="EO93" s="14">
        <v>-1.4997431101022989E-2</v>
      </c>
      <c r="EP93" s="14"/>
      <c r="EQ93" s="14"/>
      <c r="ER93" s="14"/>
      <c r="ES93" s="14"/>
      <c r="ET93" s="14">
        <v>-4.3029407139308216E-2</v>
      </c>
      <c r="EU93" s="14"/>
      <c r="EV93" s="14"/>
      <c r="EW93" s="14"/>
      <c r="EX93" s="14"/>
      <c r="EY93" s="14">
        <v>-3.9807199439941134E-2</v>
      </c>
      <c r="EZ93" s="14"/>
      <c r="FA93" s="14"/>
      <c r="FB93" s="14"/>
      <c r="FC93" s="14"/>
      <c r="FD93" s="14">
        <v>-7.2563717364263813E-2</v>
      </c>
      <c r="FE93" s="14"/>
      <c r="FF93" s="14"/>
      <c r="FG93" s="14"/>
      <c r="FH93" s="14"/>
      <c r="FI93" s="14">
        <v>-1.6829665372615505E-2</v>
      </c>
      <c r="FJ93" s="14"/>
      <c r="FK93" s="14"/>
      <c r="FL93" s="14"/>
      <c r="FM93" s="14"/>
      <c r="FN93" s="14">
        <v>-1.810549303179864E-2</v>
      </c>
      <c r="FO93" s="14"/>
      <c r="FP93" s="14"/>
      <c r="FQ93" s="14"/>
      <c r="FR93" s="14"/>
      <c r="FS93" s="14">
        <v>-1.153663682687071E-2</v>
      </c>
      <c r="FT93" s="14"/>
      <c r="FU93" s="14"/>
      <c r="FV93" s="14"/>
      <c r="FW93" s="14"/>
      <c r="FX93" s="14">
        <v>-3.8196261804178608E-2</v>
      </c>
      <c r="FY93" s="14"/>
      <c r="FZ93" s="14"/>
      <c r="GA93" s="14"/>
      <c r="GB93" s="14"/>
      <c r="GC93" s="14">
        <v>-3.8790083764064391E-2</v>
      </c>
      <c r="GD93" s="14"/>
      <c r="GE93" s="14"/>
      <c r="GF93" s="14"/>
      <c r="GG93" s="14"/>
      <c r="GH93" s="14">
        <v>-6.1854984461522093E-2</v>
      </c>
      <c r="GI93" s="14"/>
      <c r="GJ93" s="14"/>
      <c r="GK93" s="14"/>
      <c r="GL93" s="14"/>
      <c r="GM93" s="14">
        <v>-3.1853637569690459E-2</v>
      </c>
      <c r="GN93" s="14"/>
      <c r="GO93" s="14"/>
      <c r="GP93" s="14"/>
      <c r="GQ93" s="14"/>
      <c r="GR93" s="14">
        <v>-2.6921857069087264E-2</v>
      </c>
      <c r="GS93" s="14"/>
      <c r="GT93" s="14"/>
      <c r="GU93" s="14"/>
      <c r="GV93" s="14"/>
      <c r="GW93" s="14">
        <v>-1.5315034145178472E-2</v>
      </c>
      <c r="GX93" s="14"/>
      <c r="GY93" s="14"/>
      <c r="GZ93" s="14"/>
      <c r="HA93" s="14"/>
      <c r="HB93" s="14">
        <v>-1.6273612356390101E-2</v>
      </c>
      <c r="HC93" s="14"/>
      <c r="HD93" s="14"/>
      <c r="HE93" s="14"/>
      <c r="HF93" s="14"/>
      <c r="HG93" s="14">
        <v>-2.048030016410644E-2</v>
      </c>
      <c r="HH93" s="14"/>
      <c r="HI93" s="14"/>
      <c r="HJ93" s="14"/>
      <c r="HK93" s="14"/>
      <c r="HL93" s="14">
        <v>-2.8152389417932369E-2</v>
      </c>
      <c r="HM93" s="14"/>
      <c r="HN93" s="14"/>
      <c r="HO93" s="14"/>
      <c r="HP93" s="14"/>
      <c r="HQ93" s="14">
        <v>-5.7895917868971677E-2</v>
      </c>
      <c r="HR93" s="14"/>
      <c r="HS93" s="14"/>
      <c r="HT93" s="14"/>
      <c r="HU93" s="14"/>
      <c r="HV93" s="14">
        <v>-1.2811201281279045E-2</v>
      </c>
      <c r="HW93" s="14"/>
      <c r="HX93" s="14"/>
      <c r="HY93" s="14"/>
      <c r="HZ93" s="14"/>
      <c r="IA93" s="14">
        <v>-4.1369206110283024E-2</v>
      </c>
      <c r="IB93" s="14"/>
      <c r="IC93" s="14"/>
      <c r="ID93" s="14"/>
      <c r="IE93" s="14"/>
      <c r="IF93" s="14">
        <v>-2.0385695162722029E-2</v>
      </c>
      <c r="IG93" s="14"/>
      <c r="IH93" s="14"/>
      <c r="II93" s="14"/>
      <c r="IJ93" s="14"/>
      <c r="IK93" s="14">
        <v>-2.2883016256510499E-2</v>
      </c>
      <c r="IL93" s="14"/>
      <c r="IM93" s="14"/>
      <c r="IN93" s="14"/>
      <c r="IO93" s="14"/>
      <c r="IP93" s="14">
        <v>-1.9429074204380042E-2</v>
      </c>
      <c r="IQ93" s="14"/>
      <c r="IR93" s="14"/>
      <c r="IS93" s="14"/>
      <c r="IT93" s="14"/>
      <c r="IU93" s="14">
        <v>-6.7776007465696836E-3</v>
      </c>
    </row>
    <row r="94" spans="1:255" x14ac:dyDescent="0.25">
      <c r="A94" s="13">
        <v>44529</v>
      </c>
      <c r="B94" s="9">
        <f t="shared" si="205"/>
        <v>-60</v>
      </c>
      <c r="C94" s="14">
        <v>1.3113836082824229E-2</v>
      </c>
      <c r="D94" s="14">
        <v>2.3048806110236877E-2</v>
      </c>
      <c r="E94" s="14">
        <v>3.7630704718521403E-2</v>
      </c>
      <c r="F94" s="14"/>
      <c r="G94" s="14"/>
      <c r="H94" s="14"/>
      <c r="I94" s="14"/>
      <c r="J94" s="14">
        <v>-2.7488984235032606E-2</v>
      </c>
      <c r="K94" s="14"/>
      <c r="L94" s="14"/>
      <c r="M94" s="14"/>
      <c r="N94" s="14"/>
      <c r="O94" s="14">
        <v>1.1766029040556642E-2</v>
      </c>
      <c r="P94" s="14"/>
      <c r="Q94" s="14"/>
      <c r="R94" s="14"/>
      <c r="S94" s="14"/>
      <c r="T94" s="14">
        <v>-5.126903776377147E-3</v>
      </c>
      <c r="U94" s="14"/>
      <c r="V94" s="14"/>
      <c r="W94" s="14"/>
      <c r="X94" s="14"/>
      <c r="Y94" s="14">
        <v>-2.5170760692986478E-2</v>
      </c>
      <c r="Z94" s="14"/>
      <c r="AA94" s="14"/>
      <c r="AB94" s="14"/>
      <c r="AC94" s="14"/>
      <c r="AD94" s="14">
        <v>1.1045894335942681E-3</v>
      </c>
      <c r="AE94" s="14"/>
      <c r="AF94" s="14"/>
      <c r="AG94" s="14"/>
      <c r="AH94" s="14"/>
      <c r="AI94" s="14">
        <v>5.1841519572721996E-4</v>
      </c>
      <c r="AJ94" s="14"/>
      <c r="AK94" s="14"/>
      <c r="AL94" s="14"/>
      <c r="AM94" s="14"/>
      <c r="AN94" s="14">
        <v>1.0775938880198949E-2</v>
      </c>
      <c r="AO94" s="14"/>
      <c r="AP94" s="14"/>
      <c r="AQ94" s="14"/>
      <c r="AR94" s="14"/>
      <c r="AS94" s="14">
        <v>-1.4240694743389045E-2</v>
      </c>
      <c r="AT94" s="14"/>
      <c r="AU94" s="14"/>
      <c r="AV94" s="14"/>
      <c r="AW94" s="14"/>
      <c r="AX94" s="14">
        <v>5.2053292704390915E-2</v>
      </c>
      <c r="AY94" s="14"/>
      <c r="AZ94" s="14"/>
      <c r="BA94" s="14"/>
      <c r="BB94" s="14"/>
      <c r="BC94" s="14">
        <v>3.9085706130885297E-3</v>
      </c>
      <c r="BD94" s="14"/>
      <c r="BE94" s="14"/>
      <c r="BF94" s="14"/>
      <c r="BG94" s="14"/>
      <c r="BH94" s="14">
        <v>-3.1696603638009295E-2</v>
      </c>
      <c r="BI94" s="14"/>
      <c r="BJ94" s="14"/>
      <c r="BK94" s="14"/>
      <c r="BL94" s="14"/>
      <c r="BM94" s="14">
        <v>3.2649139580994044E-3</v>
      </c>
      <c r="BN94" s="14"/>
      <c r="BO94" s="14"/>
      <c r="BP94" s="14"/>
      <c r="BQ94" s="14"/>
      <c r="BR94" s="14">
        <v>-1.2930424253751143E-2</v>
      </c>
      <c r="BS94" s="14"/>
      <c r="BT94" s="14"/>
      <c r="BU94" s="14"/>
      <c r="BV94" s="14"/>
      <c r="BW94" s="14">
        <v>-9.9317271440221974E-4</v>
      </c>
      <c r="BX94" s="14"/>
      <c r="BY94" s="14"/>
      <c r="BZ94" s="14"/>
      <c r="CA94" s="14"/>
      <c r="CB94" s="14">
        <v>-7.7631240579670757E-4</v>
      </c>
      <c r="CC94" s="14"/>
      <c r="CD94" s="14"/>
      <c r="CE94" s="14"/>
      <c r="CF94" s="14"/>
      <c r="CG94" s="14">
        <v>6.7127875746913982E-3</v>
      </c>
      <c r="CH94" s="14"/>
      <c r="CI94" s="14"/>
      <c r="CJ94" s="14"/>
      <c r="CK94" s="14"/>
      <c r="CL94" s="14">
        <v>5.7073656157632761E-3</v>
      </c>
      <c r="CM94" s="14"/>
      <c r="CN94" s="14"/>
      <c r="CO94" s="14"/>
      <c r="CP94" s="14"/>
      <c r="CQ94" s="14">
        <v>1.203692302486848E-2</v>
      </c>
      <c r="CR94" s="14"/>
      <c r="CS94" s="14"/>
      <c r="CT94" s="14"/>
      <c r="CU94" s="14"/>
      <c r="CV94" s="14">
        <v>1.3085766732455947E-2</v>
      </c>
      <c r="CW94" s="14"/>
      <c r="CX94" s="14"/>
      <c r="CY94" s="14"/>
      <c r="CZ94" s="14"/>
      <c r="DA94" s="14">
        <v>2.2900063962579268E-2</v>
      </c>
      <c r="DB94" s="14"/>
      <c r="DC94" s="14"/>
      <c r="DD94" s="14"/>
      <c r="DE94" s="14"/>
      <c r="DF94" s="14">
        <v>2.6759315111177576E-2</v>
      </c>
      <c r="DG94" s="14"/>
      <c r="DH94" s="14"/>
      <c r="DI94" s="14"/>
      <c r="DJ94" s="14"/>
      <c r="DK94" s="14">
        <v>-1.076652968775499E-3</v>
      </c>
      <c r="DL94" s="14"/>
      <c r="DM94" s="14"/>
      <c r="DN94" s="14"/>
      <c r="DO94" s="14"/>
      <c r="DP94" s="14">
        <v>-7.3460720296299412E-3</v>
      </c>
      <c r="DQ94" s="14"/>
      <c r="DR94" s="14"/>
      <c r="DS94" s="14"/>
      <c r="DT94" s="14"/>
      <c r="DU94" s="14">
        <v>2.7336571783599547E-2</v>
      </c>
      <c r="DV94" s="14"/>
      <c r="DW94" s="14"/>
      <c r="DX94" s="14"/>
      <c r="DY94" s="14"/>
      <c r="DZ94" s="14">
        <v>0</v>
      </c>
      <c r="EA94" s="14"/>
      <c r="EB94" s="14"/>
      <c r="EC94" s="14"/>
      <c r="ED94" s="14"/>
      <c r="EE94" s="14">
        <v>3.3715537766686267E-2</v>
      </c>
      <c r="EF94" s="14"/>
      <c r="EG94" s="14"/>
      <c r="EH94" s="14"/>
      <c r="EI94" s="14"/>
      <c r="EJ94" s="14">
        <v>1.4485694188666418E-2</v>
      </c>
      <c r="EK94" s="14"/>
      <c r="EL94" s="14"/>
      <c r="EM94" s="14"/>
      <c r="EN94" s="14"/>
      <c r="EO94" s="14">
        <v>-4.332207378127291E-3</v>
      </c>
      <c r="EP94" s="14"/>
      <c r="EQ94" s="14"/>
      <c r="ER94" s="14"/>
      <c r="ES94" s="14"/>
      <c r="ET94" s="14">
        <v>3.6075569713328649E-3</v>
      </c>
      <c r="EU94" s="14"/>
      <c r="EV94" s="14"/>
      <c r="EW94" s="14"/>
      <c r="EX94" s="14"/>
      <c r="EY94" s="14">
        <v>1.5696052607254183E-2</v>
      </c>
      <c r="EZ94" s="14"/>
      <c r="FA94" s="14"/>
      <c r="FB94" s="14"/>
      <c r="FC94" s="14"/>
      <c r="FD94" s="14">
        <v>2.1618917069375541E-2</v>
      </c>
      <c r="FE94" s="14"/>
      <c r="FF94" s="14"/>
      <c r="FG94" s="14"/>
      <c r="FH94" s="14"/>
      <c r="FI94" s="14">
        <v>3.3739232032891038E-2</v>
      </c>
      <c r="FJ94" s="14"/>
      <c r="FK94" s="14"/>
      <c r="FL94" s="14"/>
      <c r="FM94" s="14"/>
      <c r="FN94" s="14">
        <v>2.0861954035451324E-2</v>
      </c>
      <c r="FO94" s="14"/>
      <c r="FP94" s="14"/>
      <c r="FQ94" s="14"/>
      <c r="FR94" s="14"/>
      <c r="FS94" s="14">
        <v>-2.5734821764568622E-2</v>
      </c>
      <c r="FT94" s="14"/>
      <c r="FU94" s="14"/>
      <c r="FV94" s="14"/>
      <c r="FW94" s="14"/>
      <c r="FX94" s="14">
        <v>4.122784968775107E-3</v>
      </c>
      <c r="FY94" s="14"/>
      <c r="FZ94" s="14"/>
      <c r="GA94" s="14"/>
      <c r="GB94" s="14"/>
      <c r="GC94" s="14">
        <v>4.6771012844298923E-3</v>
      </c>
      <c r="GD94" s="14"/>
      <c r="GE94" s="14"/>
      <c r="GF94" s="14"/>
      <c r="GG94" s="14"/>
      <c r="GH94" s="14">
        <v>-1.917498614224797E-3</v>
      </c>
      <c r="GI94" s="14"/>
      <c r="GJ94" s="14"/>
      <c r="GK94" s="14"/>
      <c r="GL94" s="14"/>
      <c r="GM94" s="14">
        <v>-4.8650409873167329E-3</v>
      </c>
      <c r="GN94" s="14"/>
      <c r="GO94" s="14"/>
      <c r="GP94" s="14"/>
      <c r="GQ94" s="14"/>
      <c r="GR94" s="14">
        <v>1.8446169921744027E-2</v>
      </c>
      <c r="GS94" s="14"/>
      <c r="GT94" s="14"/>
      <c r="GU94" s="14"/>
      <c r="GV94" s="14"/>
      <c r="GW94" s="14">
        <v>1.3355125943780986E-2</v>
      </c>
      <c r="GX94" s="14"/>
      <c r="GY94" s="14"/>
      <c r="GZ94" s="14"/>
      <c r="HA94" s="14"/>
      <c r="HB94" s="14">
        <v>-1.5111369077922047E-2</v>
      </c>
      <c r="HC94" s="14"/>
      <c r="HD94" s="14"/>
      <c r="HE94" s="14"/>
      <c r="HF94" s="14"/>
      <c r="HG94" s="14">
        <v>1.1247526989530467E-2</v>
      </c>
      <c r="HH94" s="14"/>
      <c r="HI94" s="14"/>
      <c r="HJ94" s="14"/>
      <c r="HK94" s="14"/>
      <c r="HL94" s="14">
        <v>5.7804193158737888E-2</v>
      </c>
      <c r="HM94" s="14"/>
      <c r="HN94" s="14"/>
      <c r="HO94" s="14"/>
      <c r="HP94" s="14"/>
      <c r="HQ94" s="14">
        <v>-1.2621707075499012E-3</v>
      </c>
      <c r="HR94" s="14"/>
      <c r="HS94" s="14"/>
      <c r="HT94" s="14"/>
      <c r="HU94" s="14"/>
      <c r="HV94" s="14">
        <v>2.7122423764609545E-2</v>
      </c>
      <c r="HW94" s="14"/>
      <c r="HX94" s="14"/>
      <c r="HY94" s="14"/>
      <c r="HZ94" s="14"/>
      <c r="IA94" s="14">
        <v>-1.6392044578427259E-2</v>
      </c>
      <c r="IB94" s="14"/>
      <c r="IC94" s="14"/>
      <c r="ID94" s="14"/>
      <c r="IE94" s="14"/>
      <c r="IF94" s="14">
        <v>-4.9702081459889877E-3</v>
      </c>
      <c r="IG94" s="14"/>
      <c r="IH94" s="14"/>
      <c r="II94" s="14"/>
      <c r="IJ94" s="14"/>
      <c r="IK94" s="14">
        <v>-1.4350267334652741E-2</v>
      </c>
      <c r="IL94" s="14"/>
      <c r="IM94" s="14"/>
      <c r="IN94" s="14"/>
      <c r="IO94" s="14"/>
      <c r="IP94" s="14">
        <v>8.4185950369149044E-3</v>
      </c>
      <c r="IQ94" s="14"/>
      <c r="IR94" s="14"/>
      <c r="IS94" s="14"/>
      <c r="IT94" s="14"/>
      <c r="IU94" s="14">
        <v>1.9103232400360715E-2</v>
      </c>
    </row>
    <row r="95" spans="1:255" x14ac:dyDescent="0.25">
      <c r="A95" s="13">
        <v>44526</v>
      </c>
      <c r="B95" s="9">
        <f t="shared" si="205"/>
        <v>-61</v>
      </c>
      <c r="C95" s="14">
        <v>-2.2987011159321162E-2</v>
      </c>
      <c r="D95" s="14">
        <v>-2.1130374399748519E-2</v>
      </c>
      <c r="E95" s="14">
        <v>-9.3505466508933387E-3</v>
      </c>
      <c r="F95" s="14"/>
      <c r="G95" s="14"/>
      <c r="H95" s="14"/>
      <c r="I95" s="14"/>
      <c r="J95" s="14">
        <v>-5.644285154491667E-2</v>
      </c>
      <c r="K95" s="14"/>
      <c r="L95" s="14"/>
      <c r="M95" s="14"/>
      <c r="N95" s="14"/>
      <c r="O95" s="14">
        <v>-1.4220379364516419E-2</v>
      </c>
      <c r="P95" s="14"/>
      <c r="Q95" s="14"/>
      <c r="R95" s="14"/>
      <c r="S95" s="14"/>
      <c r="T95" s="14">
        <v>-4.7725083334480755E-3</v>
      </c>
      <c r="U95" s="14"/>
      <c r="V95" s="14"/>
      <c r="W95" s="14"/>
      <c r="X95" s="14"/>
      <c r="Y95" s="14">
        <v>-5.3966575109892286E-2</v>
      </c>
      <c r="Z95" s="14"/>
      <c r="AA95" s="14"/>
      <c r="AB95" s="14"/>
      <c r="AC95" s="14"/>
      <c r="AD95" s="14">
        <v>-2.574867305159996E-2</v>
      </c>
      <c r="AE95" s="14"/>
      <c r="AF95" s="14"/>
      <c r="AG95" s="14"/>
      <c r="AH95" s="14"/>
      <c r="AI95" s="14">
        <v>-5.3753346886111587E-2</v>
      </c>
      <c r="AJ95" s="14"/>
      <c r="AK95" s="14"/>
      <c r="AL95" s="14"/>
      <c r="AM95" s="14"/>
      <c r="AN95" s="14">
        <v>-5.5820359121780058E-3</v>
      </c>
      <c r="AO95" s="14"/>
      <c r="AP95" s="14"/>
      <c r="AQ95" s="14"/>
      <c r="AR95" s="14"/>
      <c r="AS95" s="14">
        <v>-4.1109837681300415E-2</v>
      </c>
      <c r="AT95" s="14"/>
      <c r="AU95" s="14"/>
      <c r="AV95" s="14"/>
      <c r="AW95" s="14"/>
      <c r="AX95" s="14">
        <v>-2.9860731314210791E-2</v>
      </c>
      <c r="AY95" s="14"/>
      <c r="AZ95" s="14"/>
      <c r="BA95" s="14"/>
      <c r="BB95" s="14"/>
      <c r="BC95" s="14">
        <v>-2.9362062562381105E-2</v>
      </c>
      <c r="BD95" s="14"/>
      <c r="BE95" s="14"/>
      <c r="BF95" s="14"/>
      <c r="BG95" s="14"/>
      <c r="BH95" s="14">
        <v>-2.3544731036973868E-2</v>
      </c>
      <c r="BI95" s="14"/>
      <c r="BJ95" s="14"/>
      <c r="BK95" s="14"/>
      <c r="BL95" s="14"/>
      <c r="BM95" s="14">
        <v>-2.8780620307255401E-2</v>
      </c>
      <c r="BN95" s="14"/>
      <c r="BO95" s="14"/>
      <c r="BP95" s="14"/>
      <c r="BQ95" s="14"/>
      <c r="BR95" s="14">
        <v>-1.772398798312742E-2</v>
      </c>
      <c r="BS95" s="14"/>
      <c r="BT95" s="14"/>
      <c r="BU95" s="14"/>
      <c r="BV95" s="14"/>
      <c r="BW95" s="14">
        <v>-1.8686057547942024E-2</v>
      </c>
      <c r="BX95" s="14"/>
      <c r="BY95" s="14"/>
      <c r="BZ95" s="14"/>
      <c r="CA95" s="14"/>
      <c r="CB95" s="14">
        <v>-2.0328080051010364E-2</v>
      </c>
      <c r="CC95" s="14"/>
      <c r="CD95" s="14"/>
      <c r="CE95" s="14"/>
      <c r="CF95" s="14"/>
      <c r="CG95" s="14">
        <v>-3.0051010022247249E-2</v>
      </c>
      <c r="CH95" s="14"/>
      <c r="CI95" s="14"/>
      <c r="CJ95" s="14"/>
      <c r="CK95" s="14"/>
      <c r="CL95" s="14">
        <v>-4.3891755656647713E-2</v>
      </c>
      <c r="CM95" s="14"/>
      <c r="CN95" s="14"/>
      <c r="CO95" s="14"/>
      <c r="CP95" s="14"/>
      <c r="CQ95" s="14">
        <v>-8.5674159767557927E-3</v>
      </c>
      <c r="CR95" s="14"/>
      <c r="CS95" s="14"/>
      <c r="CT95" s="14"/>
      <c r="CU95" s="14"/>
      <c r="CV95" s="14">
        <v>-2.8053835372384484E-2</v>
      </c>
      <c r="CW95" s="14"/>
      <c r="CX95" s="14"/>
      <c r="CY95" s="14"/>
      <c r="CZ95" s="14"/>
      <c r="DA95" s="14">
        <v>-2.7021896664512251E-2</v>
      </c>
      <c r="DB95" s="14"/>
      <c r="DC95" s="14"/>
      <c r="DD95" s="14"/>
      <c r="DE95" s="14"/>
      <c r="DF95" s="14">
        <v>-2.9004036379902013E-2</v>
      </c>
      <c r="DG95" s="14"/>
      <c r="DH95" s="14"/>
      <c r="DI95" s="14"/>
      <c r="DJ95" s="14"/>
      <c r="DK95" s="14">
        <v>-2.6337814224634715E-2</v>
      </c>
      <c r="DL95" s="14"/>
      <c r="DM95" s="14"/>
      <c r="DN95" s="14"/>
      <c r="DO95" s="14"/>
      <c r="DP95" s="14">
        <v>-2.4856050446120694E-2</v>
      </c>
      <c r="DQ95" s="14"/>
      <c r="DR95" s="14"/>
      <c r="DS95" s="14"/>
      <c r="DT95" s="14"/>
      <c r="DU95" s="14">
        <v>-7.0008509869798508E-2</v>
      </c>
      <c r="DV95" s="14"/>
      <c r="DW95" s="14"/>
      <c r="DX95" s="14"/>
      <c r="DY95" s="14"/>
      <c r="DZ95" s="14">
        <v>-7.7062556917312551E-3</v>
      </c>
      <c r="EA95" s="14"/>
      <c r="EB95" s="14"/>
      <c r="EC95" s="14"/>
      <c r="ED95" s="14"/>
      <c r="EE95" s="14">
        <v>-4.0860033897855093E-2</v>
      </c>
      <c r="EF95" s="14"/>
      <c r="EG95" s="14"/>
      <c r="EH95" s="14"/>
      <c r="EI95" s="14"/>
      <c r="EJ95" s="14">
        <v>-3.46817327806518E-2</v>
      </c>
      <c r="EK95" s="14"/>
      <c r="EL95" s="14"/>
      <c r="EM95" s="14"/>
      <c r="EN95" s="14"/>
      <c r="EO95" s="14">
        <v>-3.0590205126766669E-2</v>
      </c>
      <c r="EP95" s="14"/>
      <c r="EQ95" s="14"/>
      <c r="ER95" s="14"/>
      <c r="ES95" s="14"/>
      <c r="ET95" s="14">
        <v>6.9378806542569242E-3</v>
      </c>
      <c r="EU95" s="14"/>
      <c r="EV95" s="14"/>
      <c r="EW95" s="14"/>
      <c r="EX95" s="14"/>
      <c r="EY95" s="14">
        <v>-3.1149472716293564E-2</v>
      </c>
      <c r="EZ95" s="14"/>
      <c r="FA95" s="14"/>
      <c r="FB95" s="14"/>
      <c r="FC95" s="14"/>
      <c r="FD95" s="14">
        <v>-6.4124526600414886E-2</v>
      </c>
      <c r="FE95" s="14"/>
      <c r="FF95" s="14"/>
      <c r="FG95" s="14"/>
      <c r="FH95" s="14"/>
      <c r="FI95" s="14">
        <v>-2.1685148893168561E-2</v>
      </c>
      <c r="FJ95" s="14"/>
      <c r="FK95" s="14"/>
      <c r="FL95" s="14"/>
      <c r="FM95" s="14"/>
      <c r="FN95" s="14">
        <v>-2.4657133860048489E-2</v>
      </c>
      <c r="FO95" s="14"/>
      <c r="FP95" s="14"/>
      <c r="FQ95" s="14"/>
      <c r="FR95" s="14"/>
      <c r="FS95" s="14">
        <v>-2.2111479811932455E-2</v>
      </c>
      <c r="FT95" s="14"/>
      <c r="FU95" s="14"/>
      <c r="FV95" s="14"/>
      <c r="FW95" s="14"/>
      <c r="FX95" s="14">
        <v>1.4064041615333511E-2</v>
      </c>
      <c r="FY95" s="14"/>
      <c r="FZ95" s="14"/>
      <c r="GA95" s="14"/>
      <c r="GB95" s="14"/>
      <c r="GC95" s="14">
        <v>-1.5150861022874712E-2</v>
      </c>
      <c r="GD95" s="14"/>
      <c r="GE95" s="14"/>
      <c r="GF95" s="14"/>
      <c r="GG95" s="14"/>
      <c r="GH95" s="14">
        <v>-5.2705183116096656E-2</v>
      </c>
      <c r="GI95" s="14"/>
      <c r="GJ95" s="14"/>
      <c r="GK95" s="14"/>
      <c r="GL95" s="14"/>
      <c r="GM95" s="14">
        <v>-2.4878611425186211E-2</v>
      </c>
      <c r="GN95" s="14"/>
      <c r="GO95" s="14"/>
      <c r="GP95" s="14"/>
      <c r="GQ95" s="14"/>
      <c r="GR95" s="14">
        <v>-1.6006288935050704E-2</v>
      </c>
      <c r="GS95" s="14"/>
      <c r="GT95" s="14"/>
      <c r="GU95" s="14"/>
      <c r="GV95" s="14"/>
      <c r="GW95" s="14">
        <v>-2.3988777199959635E-2</v>
      </c>
      <c r="GX95" s="14"/>
      <c r="GY95" s="14"/>
      <c r="GZ95" s="14"/>
      <c r="HA95" s="14"/>
      <c r="HB95" s="14">
        <v>-1.5108546372111576E-2</v>
      </c>
      <c r="HC95" s="14"/>
      <c r="HD95" s="14"/>
      <c r="HE95" s="14"/>
      <c r="HF95" s="14"/>
      <c r="HG95" s="14">
        <v>-2.0104942344465998E-2</v>
      </c>
      <c r="HH95" s="14"/>
      <c r="HI95" s="14"/>
      <c r="HJ95" s="14"/>
      <c r="HK95" s="14"/>
      <c r="HL95" s="14">
        <v>-0.13421512009530343</v>
      </c>
      <c r="HM95" s="14"/>
      <c r="HN95" s="14"/>
      <c r="HO95" s="14"/>
      <c r="HP95" s="14"/>
      <c r="HQ95" s="14">
        <v>-1.6933271251688347E-2</v>
      </c>
      <c r="HR95" s="14"/>
      <c r="HS95" s="14"/>
      <c r="HT95" s="14"/>
      <c r="HU95" s="14"/>
      <c r="HV95" s="14">
        <v>-1.2643290394245573E-2</v>
      </c>
      <c r="HW95" s="14"/>
      <c r="HX95" s="14"/>
      <c r="HY95" s="14"/>
      <c r="HZ95" s="14"/>
      <c r="IA95" s="14">
        <v>-6.1122292694966107E-2</v>
      </c>
      <c r="IB95" s="14"/>
      <c r="IC95" s="14"/>
      <c r="ID95" s="14"/>
      <c r="IE95" s="14"/>
      <c r="IF95" s="14">
        <v>-4.3179125598301928E-2</v>
      </c>
      <c r="IG95" s="14"/>
      <c r="IH95" s="14"/>
      <c r="II95" s="14"/>
      <c r="IJ95" s="14"/>
      <c r="IK95" s="14">
        <v>-2.300759567533359E-2</v>
      </c>
      <c r="IL95" s="14"/>
      <c r="IM95" s="14"/>
      <c r="IN95" s="14"/>
      <c r="IO95" s="14"/>
      <c r="IP95" s="14">
        <v>-2.1348591311394455E-2</v>
      </c>
      <c r="IQ95" s="14"/>
      <c r="IR95" s="14"/>
      <c r="IS95" s="14"/>
      <c r="IT95" s="14"/>
      <c r="IU95" s="14">
        <v>-1.7401920735634759E-2</v>
      </c>
    </row>
    <row r="96" spans="1:255" x14ac:dyDescent="0.25">
      <c r="A96" s="13">
        <v>44524</v>
      </c>
      <c r="B96" s="9">
        <f t="shared" si="205"/>
        <v>-62</v>
      </c>
      <c r="C96" s="14">
        <v>2.2912237766672798E-3</v>
      </c>
      <c r="D96" s="14">
        <v>3.7392988511994354E-3</v>
      </c>
      <c r="E96" s="14">
        <v>4.7395388627511298E-3</v>
      </c>
      <c r="F96" s="14"/>
      <c r="G96" s="14"/>
      <c r="H96" s="14"/>
      <c r="I96" s="14"/>
      <c r="J96" s="14">
        <v>2.2657846617329284E-2</v>
      </c>
      <c r="K96" s="14"/>
      <c r="L96" s="14"/>
      <c r="M96" s="14"/>
      <c r="N96" s="14"/>
      <c r="O96" s="14">
        <v>-2.7417278305454612E-3</v>
      </c>
      <c r="P96" s="14"/>
      <c r="Q96" s="14"/>
      <c r="R96" s="14"/>
      <c r="S96" s="14"/>
      <c r="T96" s="14">
        <v>-1.4020454775328034E-2</v>
      </c>
      <c r="U96" s="14"/>
      <c r="V96" s="14"/>
      <c r="W96" s="14"/>
      <c r="X96" s="14"/>
      <c r="Y96" s="14">
        <v>5.5401671602482085E-2</v>
      </c>
      <c r="Z96" s="14"/>
      <c r="AA96" s="14"/>
      <c r="AB96" s="14"/>
      <c r="AC96" s="14"/>
      <c r="AD96" s="14">
        <v>-1.5603680040783873E-2</v>
      </c>
      <c r="AE96" s="14"/>
      <c r="AF96" s="14"/>
      <c r="AG96" s="14"/>
      <c r="AH96" s="14"/>
      <c r="AI96" s="14">
        <v>1.1615136610957894E-2</v>
      </c>
      <c r="AJ96" s="14"/>
      <c r="AK96" s="14"/>
      <c r="AL96" s="14"/>
      <c r="AM96" s="14"/>
      <c r="AN96" s="14">
        <v>1.4833841337418814E-2</v>
      </c>
      <c r="AO96" s="14"/>
      <c r="AP96" s="14"/>
      <c r="AQ96" s="14"/>
      <c r="AR96" s="14"/>
      <c r="AS96" s="14">
        <v>8.4384858376451346E-3</v>
      </c>
      <c r="AT96" s="14"/>
      <c r="AU96" s="14"/>
      <c r="AV96" s="14"/>
      <c r="AW96" s="14"/>
      <c r="AX96" s="14">
        <v>-1.5312117183818488E-2</v>
      </c>
      <c r="AY96" s="14"/>
      <c r="AZ96" s="14"/>
      <c r="BA96" s="14"/>
      <c r="BB96" s="14"/>
      <c r="BC96" s="14">
        <v>-1.1671030728952233E-2</v>
      </c>
      <c r="BD96" s="14"/>
      <c r="BE96" s="14"/>
      <c r="BF96" s="14"/>
      <c r="BG96" s="14"/>
      <c r="BH96" s="14">
        <v>5.1828501875243925E-2</v>
      </c>
      <c r="BI96" s="14"/>
      <c r="BJ96" s="14"/>
      <c r="BK96" s="14"/>
      <c r="BL96" s="14"/>
      <c r="BM96" s="14">
        <v>1.4764057234347015E-3</v>
      </c>
      <c r="BN96" s="14"/>
      <c r="BO96" s="14"/>
      <c r="BP96" s="14"/>
      <c r="BQ96" s="14"/>
      <c r="BR96" s="14">
        <v>-9.3371229347826833E-3</v>
      </c>
      <c r="BS96" s="14"/>
      <c r="BT96" s="14"/>
      <c r="BU96" s="14"/>
      <c r="BV96" s="14"/>
      <c r="BW96" s="14">
        <v>-4.0731012518160088E-2</v>
      </c>
      <c r="BX96" s="14"/>
      <c r="BY96" s="14"/>
      <c r="BZ96" s="14"/>
      <c r="CA96" s="14"/>
      <c r="CB96" s="14">
        <v>-9.4318954679498308E-3</v>
      </c>
      <c r="CC96" s="14"/>
      <c r="CD96" s="14"/>
      <c r="CE96" s="14"/>
      <c r="CF96" s="14"/>
      <c r="CG96" s="14">
        <v>-4.3478836264706543E-3</v>
      </c>
      <c r="CH96" s="14"/>
      <c r="CI96" s="14"/>
      <c r="CJ96" s="14"/>
      <c r="CK96" s="14"/>
      <c r="CL96" s="14">
        <v>1.4683720720637203E-3</v>
      </c>
      <c r="CM96" s="14"/>
      <c r="CN96" s="14"/>
      <c r="CO96" s="14"/>
      <c r="CP96" s="14"/>
      <c r="CQ96" s="14">
        <v>-2.209238582133637E-3</v>
      </c>
      <c r="CR96" s="14"/>
      <c r="CS96" s="14"/>
      <c r="CT96" s="14"/>
      <c r="CU96" s="14"/>
      <c r="CV96" s="14">
        <v>-9.9401706333218098E-3</v>
      </c>
      <c r="CW96" s="14"/>
      <c r="CX96" s="14"/>
      <c r="CY96" s="14"/>
      <c r="CZ96" s="14"/>
      <c r="DA96" s="14">
        <v>-2.6922274184856918E-4</v>
      </c>
      <c r="DB96" s="14"/>
      <c r="DC96" s="14"/>
      <c r="DD96" s="14"/>
      <c r="DE96" s="14"/>
      <c r="DF96" s="14">
        <v>-0.27598273658249184</v>
      </c>
      <c r="DG96" s="14"/>
      <c r="DH96" s="14"/>
      <c r="DI96" s="14"/>
      <c r="DJ96" s="14"/>
      <c r="DK96" s="14">
        <v>2.3085940629205999E-3</v>
      </c>
      <c r="DL96" s="14"/>
      <c r="DM96" s="14"/>
      <c r="DN96" s="14"/>
      <c r="DO96" s="14"/>
      <c r="DP96" s="14">
        <v>-1.77527384177882E-2</v>
      </c>
      <c r="DQ96" s="14"/>
      <c r="DR96" s="14"/>
      <c r="DS96" s="14"/>
      <c r="DT96" s="14"/>
      <c r="DU96" s="14">
        <v>1.0824959890585456E-2</v>
      </c>
      <c r="DV96" s="14"/>
      <c r="DW96" s="14"/>
      <c r="DX96" s="14"/>
      <c r="DY96" s="14"/>
      <c r="DZ96" s="14">
        <v>-7.3932037968744363E-3</v>
      </c>
      <c r="EA96" s="14"/>
      <c r="EB96" s="14"/>
      <c r="EC96" s="14"/>
      <c r="ED96" s="14"/>
      <c r="EE96" s="14">
        <v>-3.6499304950529459E-4</v>
      </c>
      <c r="EF96" s="14"/>
      <c r="EG96" s="14"/>
      <c r="EH96" s="14"/>
      <c r="EI96" s="14"/>
      <c r="EJ96" s="14">
        <v>5.4227695705849491E-3</v>
      </c>
      <c r="EK96" s="14"/>
      <c r="EL96" s="14"/>
      <c r="EM96" s="14"/>
      <c r="EN96" s="14"/>
      <c r="EO96" s="14">
        <v>-7.8749484869464845E-3</v>
      </c>
      <c r="EP96" s="14"/>
      <c r="EQ96" s="14"/>
      <c r="ER96" s="14"/>
      <c r="ES96" s="14"/>
      <c r="ET96" s="14">
        <v>-2.8440578906957156E-3</v>
      </c>
      <c r="EU96" s="14"/>
      <c r="EV96" s="14"/>
      <c r="EW96" s="14"/>
      <c r="EX96" s="14"/>
      <c r="EY96" s="14">
        <v>-8.0855845658866117E-3</v>
      </c>
      <c r="EZ96" s="14"/>
      <c r="FA96" s="14"/>
      <c r="FB96" s="14"/>
      <c r="FC96" s="14"/>
      <c r="FD96" s="14">
        <v>-1.1425133674165011E-2</v>
      </c>
      <c r="FE96" s="14"/>
      <c r="FF96" s="14"/>
      <c r="FG96" s="14"/>
      <c r="FH96" s="14"/>
      <c r="FI96" s="14">
        <v>1.5145644405891428E-2</v>
      </c>
      <c r="FJ96" s="14"/>
      <c r="FK96" s="14"/>
      <c r="FL96" s="14"/>
      <c r="FM96" s="14"/>
      <c r="FN96" s="14">
        <v>6.8091889004296465E-4</v>
      </c>
      <c r="FO96" s="14"/>
      <c r="FP96" s="14"/>
      <c r="FQ96" s="14"/>
      <c r="FR96" s="14"/>
      <c r="FS96" s="14">
        <v>-3.2276631771717301E-2</v>
      </c>
      <c r="FT96" s="14"/>
      <c r="FU96" s="14"/>
      <c r="FV96" s="14"/>
      <c r="FW96" s="14"/>
      <c r="FX96" s="14">
        <v>1.8106291392433034E-2</v>
      </c>
      <c r="FY96" s="14"/>
      <c r="FZ96" s="14"/>
      <c r="GA96" s="14"/>
      <c r="GB96" s="14"/>
      <c r="GC96" s="14">
        <v>7.7257356854585554E-3</v>
      </c>
      <c r="GD96" s="14"/>
      <c r="GE96" s="14"/>
      <c r="GF96" s="14"/>
      <c r="GG96" s="14"/>
      <c r="GH96" s="14">
        <v>9.1283502106495173E-3</v>
      </c>
      <c r="GI96" s="14"/>
      <c r="GJ96" s="14"/>
      <c r="GK96" s="14"/>
      <c r="GL96" s="14"/>
      <c r="GM96" s="14">
        <v>-1.3657451686229748E-2</v>
      </c>
      <c r="GN96" s="14"/>
      <c r="GO96" s="14"/>
      <c r="GP96" s="14"/>
      <c r="GQ96" s="14"/>
      <c r="GR96" s="14">
        <v>-9.1796412354051872E-3</v>
      </c>
      <c r="GS96" s="14"/>
      <c r="GT96" s="14"/>
      <c r="GU96" s="14"/>
      <c r="GV96" s="14"/>
      <c r="GW96" s="14">
        <v>1.4028008302746102E-3</v>
      </c>
      <c r="GX96" s="14"/>
      <c r="GY96" s="14"/>
      <c r="GZ96" s="14"/>
      <c r="HA96" s="14"/>
      <c r="HB96" s="14">
        <v>4.2297174899947228E-3</v>
      </c>
      <c r="HC96" s="14"/>
      <c r="HD96" s="14"/>
      <c r="HE96" s="14"/>
      <c r="HF96" s="14"/>
      <c r="HG96" s="14">
        <v>-1.0464071394875001E-2</v>
      </c>
      <c r="HH96" s="14"/>
      <c r="HI96" s="14"/>
      <c r="HJ96" s="14"/>
      <c r="HK96" s="14"/>
      <c r="HL96" s="14">
        <v>4.6519972177415769E-2</v>
      </c>
      <c r="HM96" s="14"/>
      <c r="HN96" s="14"/>
      <c r="HO96" s="14"/>
      <c r="HP96" s="14"/>
      <c r="HQ96" s="14">
        <v>-7.7924911886821328E-3</v>
      </c>
      <c r="HR96" s="14"/>
      <c r="HS96" s="14"/>
      <c r="HT96" s="14"/>
      <c r="HU96" s="14"/>
      <c r="HV96" s="14">
        <v>2.3647612674972177E-2</v>
      </c>
      <c r="HW96" s="14"/>
      <c r="HX96" s="14"/>
      <c r="HY96" s="14"/>
      <c r="HZ96" s="14"/>
      <c r="IA96" s="14">
        <v>4.1990564839888894E-3</v>
      </c>
      <c r="IB96" s="14"/>
      <c r="IC96" s="14"/>
      <c r="ID96" s="14"/>
      <c r="IE96" s="14"/>
      <c r="IF96" s="14">
        <v>-1.1863624307650073E-3</v>
      </c>
      <c r="IG96" s="14"/>
      <c r="IH96" s="14"/>
      <c r="II96" s="14"/>
      <c r="IJ96" s="14"/>
      <c r="IK96" s="14">
        <v>-4.3282665569733106E-5</v>
      </c>
      <c r="IL96" s="14"/>
      <c r="IM96" s="14"/>
      <c r="IN96" s="14"/>
      <c r="IO96" s="14"/>
      <c r="IP96" s="14">
        <v>2.2882475196168294E-3</v>
      </c>
      <c r="IQ96" s="14"/>
      <c r="IR96" s="14"/>
      <c r="IS96" s="14"/>
      <c r="IT96" s="14"/>
      <c r="IU96" s="14">
        <v>-2.1932533069906903E-3</v>
      </c>
    </row>
    <row r="97" spans="1:255" x14ac:dyDescent="0.25">
      <c r="A97" s="13">
        <v>44523</v>
      </c>
      <c r="B97" s="9">
        <f t="shared" si="205"/>
        <v>-63</v>
      </c>
      <c r="C97" s="14">
        <v>1.655761383195201E-3</v>
      </c>
      <c r="D97" s="14">
        <v>-4.5436582874970998E-3</v>
      </c>
      <c r="E97" s="14">
        <v>-1.2564363147688471E-2</v>
      </c>
      <c r="F97" s="14"/>
      <c r="G97" s="14"/>
      <c r="H97" s="14"/>
      <c r="I97" s="14"/>
      <c r="J97" s="14">
        <v>2.4760281941784406E-3</v>
      </c>
      <c r="K97" s="14"/>
      <c r="L97" s="14"/>
      <c r="M97" s="14"/>
      <c r="N97" s="14"/>
      <c r="O97" s="14">
        <v>8.8396346162756771E-3</v>
      </c>
      <c r="P97" s="14"/>
      <c r="Q97" s="14"/>
      <c r="R97" s="14"/>
      <c r="S97" s="14"/>
      <c r="T97" s="14">
        <v>-6.9371948924568973E-3</v>
      </c>
      <c r="U97" s="14"/>
      <c r="V97" s="14"/>
      <c r="W97" s="14"/>
      <c r="X97" s="14"/>
      <c r="Y97" s="14">
        <v>-5.1771907007245335E-2</v>
      </c>
      <c r="Z97" s="14"/>
      <c r="AA97" s="14"/>
      <c r="AB97" s="14"/>
      <c r="AC97" s="14"/>
      <c r="AD97" s="14">
        <v>9.5489865900216147E-4</v>
      </c>
      <c r="AE97" s="14"/>
      <c r="AF97" s="14"/>
      <c r="AG97" s="14"/>
      <c r="AH97" s="14"/>
      <c r="AI97" s="14">
        <v>-1.1615136610957913E-2</v>
      </c>
      <c r="AJ97" s="14"/>
      <c r="AK97" s="14"/>
      <c r="AL97" s="14"/>
      <c r="AM97" s="14"/>
      <c r="AN97" s="14">
        <v>-2.7679713442309531E-2</v>
      </c>
      <c r="AO97" s="14"/>
      <c r="AP97" s="14"/>
      <c r="AQ97" s="14"/>
      <c r="AR97" s="14"/>
      <c r="AS97" s="14">
        <v>1.4471307456460759E-2</v>
      </c>
      <c r="AT97" s="14"/>
      <c r="AU97" s="14"/>
      <c r="AV97" s="14"/>
      <c r="AW97" s="14"/>
      <c r="AX97" s="14">
        <v>5.4372048904408367E-3</v>
      </c>
      <c r="AY97" s="14"/>
      <c r="AZ97" s="14"/>
      <c r="BA97" s="14"/>
      <c r="BB97" s="14"/>
      <c r="BC97" s="14">
        <v>3.2691171078058059E-4</v>
      </c>
      <c r="BD97" s="14"/>
      <c r="BE97" s="14"/>
      <c r="BF97" s="14"/>
      <c r="BG97" s="14"/>
      <c r="BH97" s="14">
        <v>3.4360895123030814E-4</v>
      </c>
      <c r="BI97" s="14"/>
      <c r="BJ97" s="14"/>
      <c r="BK97" s="14"/>
      <c r="BL97" s="14"/>
      <c r="BM97" s="14">
        <v>4.5471089457873389E-4</v>
      </c>
      <c r="BN97" s="14"/>
      <c r="BO97" s="14"/>
      <c r="BP97" s="14"/>
      <c r="BQ97" s="14"/>
      <c r="BR97" s="14">
        <v>6.6118641417973172E-3</v>
      </c>
      <c r="BS97" s="14"/>
      <c r="BT97" s="14"/>
      <c r="BU97" s="14"/>
      <c r="BV97" s="14"/>
      <c r="BW97" s="14">
        <v>6.2384462712083099E-4</v>
      </c>
      <c r="BX97" s="14"/>
      <c r="BY97" s="14"/>
      <c r="BZ97" s="14"/>
      <c r="CA97" s="14"/>
      <c r="CB97" s="14">
        <v>1.4497377898346224E-3</v>
      </c>
      <c r="CC97" s="14"/>
      <c r="CD97" s="14"/>
      <c r="CE97" s="14"/>
      <c r="CF97" s="14"/>
      <c r="CG97" s="14">
        <v>-3.6935774487283487E-3</v>
      </c>
      <c r="CH97" s="14"/>
      <c r="CI97" s="14"/>
      <c r="CJ97" s="14"/>
      <c r="CK97" s="14"/>
      <c r="CL97" s="14">
        <v>1.0240350430653831E-2</v>
      </c>
      <c r="CM97" s="14"/>
      <c r="CN97" s="14"/>
      <c r="CO97" s="14"/>
      <c r="CP97" s="14"/>
      <c r="CQ97" s="14">
        <v>8.8663905719917648E-3</v>
      </c>
      <c r="CR97" s="14"/>
      <c r="CS97" s="14"/>
      <c r="CT97" s="14"/>
      <c r="CU97" s="14"/>
      <c r="CV97" s="14">
        <v>1.8429014690590231E-2</v>
      </c>
      <c r="CW97" s="14"/>
      <c r="CX97" s="14"/>
      <c r="CY97" s="14"/>
      <c r="CZ97" s="14"/>
      <c r="DA97" s="14">
        <v>-2.1883183116186544E-3</v>
      </c>
      <c r="DB97" s="14"/>
      <c r="DC97" s="14"/>
      <c r="DD97" s="14"/>
      <c r="DE97" s="14"/>
      <c r="DF97" s="14">
        <v>-1.8124850150510068E-2</v>
      </c>
      <c r="DG97" s="14"/>
      <c r="DH97" s="14"/>
      <c r="DI97" s="14"/>
      <c r="DJ97" s="14"/>
      <c r="DK97" s="14">
        <v>1.9629758160708733E-3</v>
      </c>
      <c r="DL97" s="14"/>
      <c r="DM97" s="14"/>
      <c r="DN97" s="14"/>
      <c r="DO97" s="14"/>
      <c r="DP97" s="14">
        <v>2.537205925684529E-2</v>
      </c>
      <c r="DQ97" s="14"/>
      <c r="DR97" s="14"/>
      <c r="DS97" s="14"/>
      <c r="DT97" s="14"/>
      <c r="DU97" s="14">
        <v>3.0050798336629735E-2</v>
      </c>
      <c r="DV97" s="14"/>
      <c r="DW97" s="14"/>
      <c r="DX97" s="14"/>
      <c r="DY97" s="14"/>
      <c r="DZ97" s="14">
        <v>-1.5875376288471597E-2</v>
      </c>
      <c r="EA97" s="14"/>
      <c r="EB97" s="14"/>
      <c r="EC97" s="14"/>
      <c r="ED97" s="14"/>
      <c r="EE97" s="14">
        <v>1.2781518643215208E-3</v>
      </c>
      <c r="EF97" s="14"/>
      <c r="EG97" s="14"/>
      <c r="EH97" s="14"/>
      <c r="EI97" s="14"/>
      <c r="EJ97" s="14">
        <v>1.2768608569160383E-2</v>
      </c>
      <c r="EK97" s="14"/>
      <c r="EL97" s="14"/>
      <c r="EM97" s="14"/>
      <c r="EN97" s="14"/>
      <c r="EO97" s="14">
        <v>2.3630914220790382E-2</v>
      </c>
      <c r="EP97" s="14"/>
      <c r="EQ97" s="14"/>
      <c r="ER97" s="14"/>
      <c r="ES97" s="14"/>
      <c r="ET97" s="14">
        <v>1.5743374775481902E-2</v>
      </c>
      <c r="EU97" s="14"/>
      <c r="EV97" s="14"/>
      <c r="EW97" s="14"/>
      <c r="EX97" s="14"/>
      <c r="EY97" s="14">
        <v>7.3641974295174254E-3</v>
      </c>
      <c r="EZ97" s="14"/>
      <c r="FA97" s="14"/>
      <c r="FB97" s="14"/>
      <c r="FC97" s="14"/>
      <c r="FD97" s="14">
        <v>-1.3115951548180975E-2</v>
      </c>
      <c r="FE97" s="14"/>
      <c r="FF97" s="14"/>
      <c r="FG97" s="14"/>
      <c r="FH97" s="14"/>
      <c r="FI97" s="14">
        <v>5.2905490415969588E-3</v>
      </c>
      <c r="FJ97" s="14"/>
      <c r="FK97" s="14"/>
      <c r="FL97" s="14"/>
      <c r="FM97" s="14"/>
      <c r="FN97" s="14">
        <v>-6.3467732710091032E-3</v>
      </c>
      <c r="FO97" s="14"/>
      <c r="FP97" s="14"/>
      <c r="FQ97" s="14"/>
      <c r="FR97" s="14"/>
      <c r="FS97" s="14">
        <v>-2.7529023951848478E-2</v>
      </c>
      <c r="FT97" s="14"/>
      <c r="FU97" s="14"/>
      <c r="FV97" s="14"/>
      <c r="FW97" s="14"/>
      <c r="FX97" s="14">
        <v>-4.8030234826986651E-2</v>
      </c>
      <c r="FY97" s="14"/>
      <c r="FZ97" s="14"/>
      <c r="GA97" s="14"/>
      <c r="GB97" s="14"/>
      <c r="GC97" s="14">
        <v>-4.6425820235613952E-3</v>
      </c>
      <c r="GD97" s="14"/>
      <c r="GE97" s="14"/>
      <c r="GF97" s="14"/>
      <c r="GG97" s="14"/>
      <c r="GH97" s="14">
        <v>-1.7273205285279158E-2</v>
      </c>
      <c r="GI97" s="14"/>
      <c r="GJ97" s="14"/>
      <c r="GK97" s="14"/>
      <c r="GL97" s="14"/>
      <c r="GM97" s="14">
        <v>1.264357970719918E-2</v>
      </c>
      <c r="GN97" s="14"/>
      <c r="GO97" s="14"/>
      <c r="GP97" s="14"/>
      <c r="GQ97" s="14"/>
      <c r="GR97" s="14">
        <v>6.6788719667447219E-3</v>
      </c>
      <c r="GS97" s="14"/>
      <c r="GT97" s="14"/>
      <c r="GU97" s="14"/>
      <c r="GV97" s="14"/>
      <c r="GW97" s="14">
        <v>-1.5302571660794487E-3</v>
      </c>
      <c r="GX97" s="14"/>
      <c r="GY97" s="14"/>
      <c r="GZ97" s="14"/>
      <c r="HA97" s="14"/>
      <c r="HB97" s="14">
        <v>-1.4490026856395332E-3</v>
      </c>
      <c r="HC97" s="14"/>
      <c r="HD97" s="14"/>
      <c r="HE97" s="14"/>
      <c r="HF97" s="14"/>
      <c r="HG97" s="14">
        <v>-5.3462805937203508E-3</v>
      </c>
      <c r="HH97" s="14"/>
      <c r="HI97" s="14"/>
      <c r="HJ97" s="14"/>
      <c r="HK97" s="14"/>
      <c r="HL97" s="14">
        <v>-1.3690336079818323E-2</v>
      </c>
      <c r="HM97" s="14"/>
      <c r="HN97" s="14"/>
      <c r="HO97" s="14"/>
      <c r="HP97" s="14"/>
      <c r="HQ97" s="14">
        <v>-3.250272530573977E-2</v>
      </c>
      <c r="HR97" s="14"/>
      <c r="HS97" s="14"/>
      <c r="HT97" s="14"/>
      <c r="HU97" s="14"/>
      <c r="HV97" s="14">
        <v>-1.9774346852793598E-2</v>
      </c>
      <c r="HW97" s="14"/>
      <c r="HX97" s="14"/>
      <c r="HY97" s="14"/>
      <c r="HZ97" s="14"/>
      <c r="IA97" s="14">
        <v>3.160843668897764E-3</v>
      </c>
      <c r="IB97" s="14"/>
      <c r="IC97" s="14"/>
      <c r="ID97" s="14"/>
      <c r="IE97" s="14"/>
      <c r="IF97" s="14">
        <v>1.0129366278377313E-2</v>
      </c>
      <c r="IG97" s="14"/>
      <c r="IH97" s="14"/>
      <c r="II97" s="14"/>
      <c r="IJ97" s="14"/>
      <c r="IK97" s="14">
        <v>2.8145644427649713E-3</v>
      </c>
      <c r="IL97" s="14"/>
      <c r="IM97" s="14"/>
      <c r="IN97" s="14"/>
      <c r="IO97" s="14"/>
      <c r="IP97" s="14">
        <v>9.4835317583598778E-4</v>
      </c>
      <c r="IQ97" s="14"/>
      <c r="IR97" s="14"/>
      <c r="IS97" s="14"/>
      <c r="IT97" s="14"/>
      <c r="IU97" s="14">
        <v>-3.0356839195543406E-3</v>
      </c>
    </row>
    <row r="98" spans="1:255" x14ac:dyDescent="0.25">
      <c r="A98" s="13">
        <v>44522</v>
      </c>
      <c r="B98" s="9">
        <f t="shared" si="205"/>
        <v>-64</v>
      </c>
      <c r="C98" s="14">
        <v>-3.202258316960725E-3</v>
      </c>
      <c r="D98" s="14">
        <v>-1.1674436488573175E-2</v>
      </c>
      <c r="E98" s="14">
        <v>-2.1734540987177878E-2</v>
      </c>
      <c r="F98" s="14"/>
      <c r="G98" s="14"/>
      <c r="H98" s="14"/>
      <c r="I98" s="14"/>
      <c r="J98" s="14">
        <v>1.9021168511922693E-2</v>
      </c>
      <c r="K98" s="14"/>
      <c r="L98" s="14"/>
      <c r="M98" s="14"/>
      <c r="N98" s="14"/>
      <c r="O98" s="14">
        <v>-1.638942839568671E-2</v>
      </c>
      <c r="P98" s="14"/>
      <c r="Q98" s="14"/>
      <c r="R98" s="14"/>
      <c r="S98" s="14"/>
      <c r="T98" s="14">
        <v>-2.889716291335013E-3</v>
      </c>
      <c r="U98" s="14"/>
      <c r="V98" s="14"/>
      <c r="W98" s="14"/>
      <c r="X98" s="14"/>
      <c r="Y98" s="14">
        <v>0.20178244977444529</v>
      </c>
      <c r="Z98" s="14"/>
      <c r="AA98" s="14"/>
      <c r="AB98" s="14"/>
      <c r="AC98" s="14"/>
      <c r="AD98" s="14">
        <v>1.0620059864253741E-3</v>
      </c>
      <c r="AE98" s="14"/>
      <c r="AF98" s="14"/>
      <c r="AG98" s="14"/>
      <c r="AH98" s="14"/>
      <c r="AI98" s="14">
        <v>-8.0753655086266678E-3</v>
      </c>
      <c r="AJ98" s="14"/>
      <c r="AK98" s="14"/>
      <c r="AL98" s="14"/>
      <c r="AM98" s="14"/>
      <c r="AN98" s="14">
        <v>-1.3032971893457613E-2</v>
      </c>
      <c r="AO98" s="14"/>
      <c r="AP98" s="14"/>
      <c r="AQ98" s="14"/>
      <c r="AR98" s="14"/>
      <c r="AS98" s="14">
        <v>9.632180156807113E-3</v>
      </c>
      <c r="AT98" s="14"/>
      <c r="AU98" s="14"/>
      <c r="AV98" s="14"/>
      <c r="AW98" s="14"/>
      <c r="AX98" s="14">
        <v>-5.2694864669117346E-2</v>
      </c>
      <c r="AY98" s="14"/>
      <c r="AZ98" s="14"/>
      <c r="BA98" s="14"/>
      <c r="BB98" s="14"/>
      <c r="BC98" s="14">
        <v>8.2075315469612477E-3</v>
      </c>
      <c r="BD98" s="14"/>
      <c r="BE98" s="14"/>
      <c r="BF98" s="14"/>
      <c r="BG98" s="14"/>
      <c r="BH98" s="14">
        <v>8.6580908640306407E-3</v>
      </c>
      <c r="BI98" s="14"/>
      <c r="BJ98" s="14"/>
      <c r="BK98" s="14"/>
      <c r="BL98" s="14"/>
      <c r="BM98" s="14">
        <v>-8.5244589093905719E-4</v>
      </c>
      <c r="BN98" s="14"/>
      <c r="BO98" s="14"/>
      <c r="BP98" s="14"/>
      <c r="BQ98" s="14"/>
      <c r="BR98" s="14">
        <v>2.4973324870673639E-2</v>
      </c>
      <c r="BS98" s="14"/>
      <c r="BT98" s="14"/>
      <c r="BU98" s="14"/>
      <c r="BV98" s="14"/>
      <c r="BW98" s="14">
        <v>-1.8703675475526249E-3</v>
      </c>
      <c r="BX98" s="14"/>
      <c r="BY98" s="14"/>
      <c r="BZ98" s="14"/>
      <c r="CA98" s="14"/>
      <c r="CB98" s="14">
        <v>1.1609466589954344E-4</v>
      </c>
      <c r="CC98" s="14"/>
      <c r="CD98" s="14"/>
      <c r="CE98" s="14"/>
      <c r="CF98" s="14"/>
      <c r="CG98" s="14">
        <v>-5.957221351511886E-3</v>
      </c>
      <c r="CH98" s="14"/>
      <c r="CI98" s="14"/>
      <c r="CJ98" s="14"/>
      <c r="CK98" s="14"/>
      <c r="CL98" s="14">
        <v>1.0746390295459259E-2</v>
      </c>
      <c r="CM98" s="14"/>
      <c r="CN98" s="14"/>
      <c r="CO98" s="14"/>
      <c r="CP98" s="14"/>
      <c r="CQ98" s="14">
        <v>1.3448812042128997E-2</v>
      </c>
      <c r="CR98" s="14"/>
      <c r="CS98" s="14"/>
      <c r="CT98" s="14"/>
      <c r="CU98" s="14"/>
      <c r="CV98" s="14">
        <v>2.7764946164736612E-2</v>
      </c>
      <c r="CW98" s="14"/>
      <c r="CX98" s="14"/>
      <c r="CY98" s="14"/>
      <c r="CZ98" s="14"/>
      <c r="DA98" s="14">
        <v>-1.935207137190462E-2</v>
      </c>
      <c r="DB98" s="14"/>
      <c r="DC98" s="14"/>
      <c r="DD98" s="14"/>
      <c r="DE98" s="14"/>
      <c r="DF98" s="14">
        <v>-5.4155166783043055E-3</v>
      </c>
      <c r="DG98" s="14"/>
      <c r="DH98" s="14"/>
      <c r="DI98" s="14"/>
      <c r="DJ98" s="14"/>
      <c r="DK98" s="14">
        <v>-2.103071567631544E-3</v>
      </c>
      <c r="DL98" s="14"/>
      <c r="DM98" s="14"/>
      <c r="DN98" s="14"/>
      <c r="DO98" s="14"/>
      <c r="DP98" s="14">
        <v>2.2386203960369881E-2</v>
      </c>
      <c r="DQ98" s="14"/>
      <c r="DR98" s="14"/>
      <c r="DS98" s="14"/>
      <c r="DT98" s="14"/>
      <c r="DU98" s="14">
        <v>1.1279162647167136E-2</v>
      </c>
      <c r="DV98" s="14"/>
      <c r="DW98" s="14"/>
      <c r="DX98" s="14"/>
      <c r="DY98" s="14"/>
      <c r="DZ98" s="14">
        <v>-1.0939906079604232E-2</v>
      </c>
      <c r="EA98" s="14"/>
      <c r="EB98" s="14"/>
      <c r="EC98" s="14"/>
      <c r="ED98" s="14"/>
      <c r="EE98" s="14">
        <v>1.8287299221958189E-3</v>
      </c>
      <c r="EF98" s="14"/>
      <c r="EG98" s="14"/>
      <c r="EH98" s="14"/>
      <c r="EI98" s="14"/>
      <c r="EJ98" s="14">
        <v>-2.5213539777016281E-2</v>
      </c>
      <c r="EK98" s="14"/>
      <c r="EL98" s="14"/>
      <c r="EM98" s="14"/>
      <c r="EN98" s="14"/>
      <c r="EO98" s="14">
        <v>2.1091001544606826E-2</v>
      </c>
      <c r="EP98" s="14"/>
      <c r="EQ98" s="14"/>
      <c r="ER98" s="14"/>
      <c r="ES98" s="14"/>
      <c r="ET98" s="14">
        <v>7.4002764621289583E-3</v>
      </c>
      <c r="EU98" s="14"/>
      <c r="EV98" s="14"/>
      <c r="EW98" s="14"/>
      <c r="EX98" s="14"/>
      <c r="EY98" s="14">
        <v>6.148304097614553E-3</v>
      </c>
      <c r="EZ98" s="14"/>
      <c r="FA98" s="14"/>
      <c r="FB98" s="14"/>
      <c r="FC98" s="14"/>
      <c r="FD98" s="14">
        <v>3.9472062854918766E-3</v>
      </c>
      <c r="FE98" s="14"/>
      <c r="FF98" s="14"/>
      <c r="FG98" s="14"/>
      <c r="FH98" s="14"/>
      <c r="FI98" s="14">
        <v>-7.383564488434251E-3</v>
      </c>
      <c r="FJ98" s="14"/>
      <c r="FK98" s="14"/>
      <c r="FL98" s="14"/>
      <c r="FM98" s="14"/>
      <c r="FN98" s="14">
        <v>-9.6055997126799023E-3</v>
      </c>
      <c r="FO98" s="14"/>
      <c r="FP98" s="14"/>
      <c r="FQ98" s="14"/>
      <c r="FR98" s="14"/>
      <c r="FS98" s="14">
        <v>-1.0246913628083323E-2</v>
      </c>
      <c r="FT98" s="14"/>
      <c r="FU98" s="14"/>
      <c r="FV98" s="14"/>
      <c r="FW98" s="14"/>
      <c r="FX98" s="14">
        <v>-6.1827637340758891E-2</v>
      </c>
      <c r="FY98" s="14"/>
      <c r="FZ98" s="14"/>
      <c r="GA98" s="14"/>
      <c r="GB98" s="14"/>
      <c r="GC98" s="14">
        <v>-2.4171130980589102E-2</v>
      </c>
      <c r="GD98" s="14"/>
      <c r="GE98" s="14"/>
      <c r="GF98" s="14"/>
      <c r="GG98" s="14"/>
      <c r="GH98" s="14">
        <v>1.8190570039524991E-2</v>
      </c>
      <c r="GI98" s="14"/>
      <c r="GJ98" s="14"/>
      <c r="GK98" s="14"/>
      <c r="GL98" s="14"/>
      <c r="GM98" s="14">
        <v>2.7858803687815219E-2</v>
      </c>
      <c r="GN98" s="14"/>
      <c r="GO98" s="14"/>
      <c r="GP98" s="14"/>
      <c r="GQ98" s="14"/>
      <c r="GR98" s="14">
        <v>2.0734020524009219E-3</v>
      </c>
      <c r="GS98" s="14"/>
      <c r="GT98" s="14"/>
      <c r="GU98" s="14"/>
      <c r="GV98" s="14"/>
      <c r="GW98" s="14">
        <v>-1.0394309093016722E-2</v>
      </c>
      <c r="GX98" s="14"/>
      <c r="GY98" s="14"/>
      <c r="GZ98" s="14"/>
      <c r="HA98" s="14"/>
      <c r="HB98" s="14">
        <v>-6.8820645201403798E-3</v>
      </c>
      <c r="HC98" s="14"/>
      <c r="HD98" s="14"/>
      <c r="HE98" s="14"/>
      <c r="HF98" s="14"/>
      <c r="HG98" s="14">
        <v>2.7938860426057685E-3</v>
      </c>
      <c r="HH98" s="14"/>
      <c r="HI98" s="14"/>
      <c r="HJ98" s="14"/>
      <c r="HK98" s="14"/>
      <c r="HL98" s="14">
        <v>-3.7602910504507356E-2</v>
      </c>
      <c r="HM98" s="14"/>
      <c r="HN98" s="14"/>
      <c r="HO98" s="14"/>
      <c r="HP98" s="14"/>
      <c r="HQ98" s="14">
        <v>8.8357602423818783E-3</v>
      </c>
      <c r="HR98" s="14"/>
      <c r="HS98" s="14"/>
      <c r="HT98" s="14"/>
      <c r="HU98" s="14"/>
      <c r="HV98" s="14">
        <v>-4.5517307021117906E-2</v>
      </c>
      <c r="HW98" s="14"/>
      <c r="HX98" s="14"/>
      <c r="HY98" s="14"/>
      <c r="HZ98" s="14"/>
      <c r="IA98" s="14">
        <v>2.3490345325224118E-2</v>
      </c>
      <c r="IB98" s="14"/>
      <c r="IC98" s="14"/>
      <c r="ID98" s="14"/>
      <c r="IE98" s="14"/>
      <c r="IF98" s="14">
        <v>1.1928545278610701E-2</v>
      </c>
      <c r="IG98" s="14"/>
      <c r="IH98" s="14"/>
      <c r="II98" s="14"/>
      <c r="IJ98" s="14"/>
      <c r="IK98" s="14">
        <v>5.7837645286386054E-3</v>
      </c>
      <c r="IL98" s="14"/>
      <c r="IM98" s="14"/>
      <c r="IN98" s="14"/>
      <c r="IO98" s="14"/>
      <c r="IP98" s="14">
        <v>-3.8669334630051441E-3</v>
      </c>
      <c r="IQ98" s="14"/>
      <c r="IR98" s="14"/>
      <c r="IS98" s="14"/>
      <c r="IT98" s="14"/>
      <c r="IU98" s="14">
        <v>-9.2730721447740819E-3</v>
      </c>
    </row>
    <row r="99" spans="1:255" x14ac:dyDescent="0.25">
      <c r="A99" s="13">
        <v>44519</v>
      </c>
      <c r="B99" s="9">
        <f t="shared" si="205"/>
        <v>-65</v>
      </c>
      <c r="C99" s="14">
        <v>-1.399644604988097E-3</v>
      </c>
      <c r="D99" s="14">
        <v>5.467601450945091E-3</v>
      </c>
      <c r="E99" s="14">
        <v>2.561692155588767E-2</v>
      </c>
      <c r="F99" s="14"/>
      <c r="G99" s="14"/>
      <c r="H99" s="14"/>
      <c r="I99" s="14"/>
      <c r="J99" s="14">
        <v>-1.5958863248988604E-2</v>
      </c>
      <c r="K99" s="14"/>
      <c r="L99" s="14"/>
      <c r="M99" s="14"/>
      <c r="N99" s="14"/>
      <c r="O99" s="14">
        <v>1.0046402605397832E-2</v>
      </c>
      <c r="P99" s="14"/>
      <c r="Q99" s="14"/>
      <c r="R99" s="14"/>
      <c r="S99" s="14"/>
      <c r="T99" s="14">
        <v>-4.6381067168037131E-3</v>
      </c>
      <c r="U99" s="14"/>
      <c r="V99" s="14"/>
      <c r="W99" s="14"/>
      <c r="X99" s="14"/>
      <c r="Y99" s="14">
        <v>-1.9279054105498183E-2</v>
      </c>
      <c r="Z99" s="14"/>
      <c r="AA99" s="14"/>
      <c r="AB99" s="14"/>
      <c r="AC99" s="14"/>
      <c r="AD99" s="14">
        <v>-2.0092150785810142E-2</v>
      </c>
      <c r="AE99" s="14"/>
      <c r="AF99" s="14"/>
      <c r="AG99" s="14"/>
      <c r="AH99" s="14"/>
      <c r="AI99" s="14">
        <v>-4.377446431963858E-3</v>
      </c>
      <c r="AJ99" s="14"/>
      <c r="AK99" s="14"/>
      <c r="AL99" s="14"/>
      <c r="AM99" s="14"/>
      <c r="AN99" s="14">
        <v>2.2773254277121888E-3</v>
      </c>
      <c r="AO99" s="14"/>
      <c r="AP99" s="14"/>
      <c r="AQ99" s="14"/>
      <c r="AR99" s="14"/>
      <c r="AS99" s="14">
        <v>-4.8773088575109948E-3</v>
      </c>
      <c r="AT99" s="14"/>
      <c r="AU99" s="14"/>
      <c r="AV99" s="14"/>
      <c r="AW99" s="14"/>
      <c r="AX99" s="14">
        <v>2.7374691546381801E-2</v>
      </c>
      <c r="AY99" s="14"/>
      <c r="AZ99" s="14"/>
      <c r="BA99" s="14"/>
      <c r="BB99" s="14"/>
      <c r="BC99" s="14">
        <v>-9.0246416832352339E-3</v>
      </c>
      <c r="BD99" s="14"/>
      <c r="BE99" s="14"/>
      <c r="BF99" s="14"/>
      <c r="BG99" s="14"/>
      <c r="BH99" s="14">
        <v>-3.1171627057859749E-2</v>
      </c>
      <c r="BI99" s="14"/>
      <c r="BJ99" s="14"/>
      <c r="BK99" s="14"/>
      <c r="BL99" s="14"/>
      <c r="BM99" s="14">
        <v>-3.0059789073140311E-3</v>
      </c>
      <c r="BN99" s="14"/>
      <c r="BO99" s="14"/>
      <c r="BP99" s="14"/>
      <c r="BQ99" s="14"/>
      <c r="BR99" s="14">
        <v>-1.1099652481978766E-2</v>
      </c>
      <c r="BS99" s="14"/>
      <c r="BT99" s="14"/>
      <c r="BU99" s="14"/>
      <c r="BV99" s="14"/>
      <c r="BW99" s="14">
        <v>-7.1373317576328404E-3</v>
      </c>
      <c r="BX99" s="14"/>
      <c r="BY99" s="14"/>
      <c r="BZ99" s="14"/>
      <c r="CA99" s="14"/>
      <c r="CB99" s="14">
        <v>-5.9024778842979783E-3</v>
      </c>
      <c r="CC99" s="14"/>
      <c r="CD99" s="14"/>
      <c r="CE99" s="14"/>
      <c r="CF99" s="14"/>
      <c r="CG99" s="14">
        <v>4.5598638130302481E-3</v>
      </c>
      <c r="CH99" s="14"/>
      <c r="CI99" s="14"/>
      <c r="CJ99" s="14"/>
      <c r="CK99" s="14"/>
      <c r="CL99" s="14">
        <v>-7.0777257448343669E-3</v>
      </c>
      <c r="CM99" s="14"/>
      <c r="CN99" s="14"/>
      <c r="CO99" s="14"/>
      <c r="CP99" s="14"/>
      <c r="CQ99" s="14">
        <v>-1.3766834899813608E-2</v>
      </c>
      <c r="CR99" s="14"/>
      <c r="CS99" s="14"/>
      <c r="CT99" s="14"/>
      <c r="CU99" s="14"/>
      <c r="CV99" s="14">
        <v>-1.7899932389366446E-2</v>
      </c>
      <c r="CW99" s="14"/>
      <c r="CX99" s="14"/>
      <c r="CY99" s="14"/>
      <c r="CZ99" s="14"/>
      <c r="DA99" s="14">
        <v>-5.0322495100671829E-3</v>
      </c>
      <c r="DB99" s="14"/>
      <c r="DC99" s="14"/>
      <c r="DD99" s="14"/>
      <c r="DE99" s="14"/>
      <c r="DF99" s="14">
        <v>-2.9877383290946049E-2</v>
      </c>
      <c r="DG99" s="14"/>
      <c r="DH99" s="14"/>
      <c r="DI99" s="14"/>
      <c r="DJ99" s="14"/>
      <c r="DK99" s="14">
        <v>-1.2111168128606558E-2</v>
      </c>
      <c r="DL99" s="14"/>
      <c r="DM99" s="14"/>
      <c r="DN99" s="14"/>
      <c r="DO99" s="14"/>
      <c r="DP99" s="14">
        <v>-1.0221416277839211E-2</v>
      </c>
      <c r="DQ99" s="14"/>
      <c r="DR99" s="14"/>
      <c r="DS99" s="14"/>
      <c r="DT99" s="14"/>
      <c r="DU99" s="14">
        <v>-3.2145593490384088E-2</v>
      </c>
      <c r="DV99" s="14"/>
      <c r="DW99" s="14"/>
      <c r="DX99" s="14"/>
      <c r="DY99" s="14"/>
      <c r="DZ99" s="14">
        <v>-4.1949965342536659E-3</v>
      </c>
      <c r="EA99" s="14"/>
      <c r="EB99" s="14"/>
      <c r="EC99" s="14"/>
      <c r="ED99" s="14"/>
      <c r="EE99" s="14">
        <v>-5.5368319221115155E-3</v>
      </c>
      <c r="EF99" s="14"/>
      <c r="EG99" s="14"/>
      <c r="EH99" s="14"/>
      <c r="EI99" s="14"/>
      <c r="EJ99" s="14">
        <v>8.9906486563233381E-3</v>
      </c>
      <c r="EK99" s="14"/>
      <c r="EL99" s="14"/>
      <c r="EM99" s="14"/>
      <c r="EN99" s="14"/>
      <c r="EO99" s="14">
        <v>-1.3149585249104326E-2</v>
      </c>
      <c r="EP99" s="14"/>
      <c r="EQ99" s="14"/>
      <c r="ER99" s="14"/>
      <c r="ES99" s="14"/>
      <c r="ET99" s="14">
        <v>-7.7207966233015417E-3</v>
      </c>
      <c r="EU99" s="14"/>
      <c r="EV99" s="14"/>
      <c r="EW99" s="14"/>
      <c r="EX99" s="14"/>
      <c r="EY99" s="14">
        <v>-5.0660281493866404E-3</v>
      </c>
      <c r="EZ99" s="14"/>
      <c r="FA99" s="14"/>
      <c r="FB99" s="14"/>
      <c r="FC99" s="14"/>
      <c r="FD99" s="14">
        <v>-3.8202275517476389E-2</v>
      </c>
      <c r="FE99" s="14"/>
      <c r="FF99" s="14"/>
      <c r="FG99" s="14"/>
      <c r="FH99" s="14"/>
      <c r="FI99" s="14">
        <v>-1.9477636701589102E-2</v>
      </c>
      <c r="FJ99" s="14"/>
      <c r="FK99" s="14"/>
      <c r="FL99" s="14"/>
      <c r="FM99" s="14"/>
      <c r="FN99" s="14">
        <v>5.3771321202005047E-3</v>
      </c>
      <c r="FO99" s="14"/>
      <c r="FP99" s="14"/>
      <c r="FQ99" s="14"/>
      <c r="FR99" s="14"/>
      <c r="FS99" s="14">
        <v>-8.3064762116205493E-3</v>
      </c>
      <c r="FT99" s="14"/>
      <c r="FU99" s="14"/>
      <c r="FV99" s="14"/>
      <c r="FW99" s="14"/>
      <c r="FX99" s="14">
        <v>-9.3957121263540819E-2</v>
      </c>
      <c r="FY99" s="14"/>
      <c r="FZ99" s="14"/>
      <c r="GA99" s="14"/>
      <c r="GB99" s="14"/>
      <c r="GC99" s="14">
        <v>3.4783209048618941E-4</v>
      </c>
      <c r="GD99" s="14"/>
      <c r="GE99" s="14"/>
      <c r="GF99" s="14"/>
      <c r="GG99" s="14"/>
      <c r="GH99" s="14">
        <v>0</v>
      </c>
      <c r="GI99" s="14"/>
      <c r="GJ99" s="14"/>
      <c r="GK99" s="14"/>
      <c r="GL99" s="14"/>
      <c r="GM99" s="14">
        <v>-7.037820671428119E-3</v>
      </c>
      <c r="GN99" s="14"/>
      <c r="GO99" s="14"/>
      <c r="GP99" s="14"/>
      <c r="GQ99" s="14"/>
      <c r="GR99" s="14">
        <v>2.3836419606823056E-3</v>
      </c>
      <c r="GS99" s="14"/>
      <c r="GT99" s="14"/>
      <c r="GU99" s="14"/>
      <c r="GV99" s="14"/>
      <c r="GW99" s="14">
        <v>-8.8233058306500152E-4</v>
      </c>
      <c r="GX99" s="14"/>
      <c r="GY99" s="14"/>
      <c r="GZ99" s="14"/>
      <c r="HA99" s="14"/>
      <c r="HB99" s="14">
        <v>-1.264102017752599E-2</v>
      </c>
      <c r="HC99" s="14"/>
      <c r="HD99" s="14"/>
      <c r="HE99" s="14"/>
      <c r="HF99" s="14"/>
      <c r="HG99" s="14">
        <v>-9.3444768832285242E-3</v>
      </c>
      <c r="HH99" s="14"/>
      <c r="HI99" s="14"/>
      <c r="HJ99" s="14"/>
      <c r="HK99" s="14"/>
      <c r="HL99" s="14">
        <v>-2.3530587180201755E-2</v>
      </c>
      <c r="HM99" s="14"/>
      <c r="HN99" s="14"/>
      <c r="HO99" s="14"/>
      <c r="HP99" s="14"/>
      <c r="HQ99" s="14">
        <v>-1.4956510154583609E-2</v>
      </c>
      <c r="HR99" s="14"/>
      <c r="HS99" s="14"/>
      <c r="HT99" s="14"/>
      <c r="HU99" s="14"/>
      <c r="HV99" s="14">
        <v>-3.4131834364449026E-2</v>
      </c>
      <c r="HW99" s="14"/>
      <c r="HX99" s="14"/>
      <c r="HY99" s="14"/>
      <c r="HZ99" s="14"/>
      <c r="IA99" s="14">
        <v>-1.501209353796413E-2</v>
      </c>
      <c r="IB99" s="14"/>
      <c r="IC99" s="14"/>
      <c r="ID99" s="14"/>
      <c r="IE99" s="14"/>
      <c r="IF99" s="14">
        <v>-4.8474207572364754E-4</v>
      </c>
      <c r="IG99" s="14"/>
      <c r="IH99" s="14"/>
      <c r="II99" s="14"/>
      <c r="IJ99" s="14"/>
      <c r="IK99" s="14">
        <v>-1.3946715203562185E-3</v>
      </c>
      <c r="IL99" s="14"/>
      <c r="IM99" s="14"/>
      <c r="IN99" s="14"/>
      <c r="IO99" s="14"/>
      <c r="IP99" s="14">
        <v>-3.9377132861016058E-4</v>
      </c>
      <c r="IQ99" s="14"/>
      <c r="IR99" s="14"/>
      <c r="IS99" s="14"/>
      <c r="IT99" s="14"/>
      <c r="IU99" s="14">
        <v>3.9383170017513762E-3</v>
      </c>
    </row>
    <row r="100" spans="1:255" x14ac:dyDescent="0.25">
      <c r="A100" s="13">
        <v>44518</v>
      </c>
      <c r="B100" s="9">
        <f>B99-1</f>
        <v>-66</v>
      </c>
      <c r="C100" s="14">
        <v>3.3790647401719144E-3</v>
      </c>
      <c r="D100" s="14">
        <v>1.0667672866268916E-2</v>
      </c>
      <c r="E100" s="14">
        <v>4.3236818789494605E-4</v>
      </c>
      <c r="F100" s="14"/>
      <c r="G100" s="14"/>
      <c r="H100" s="14"/>
      <c r="I100" s="14"/>
      <c r="J100" s="14">
        <v>-1.0554177719477326E-2</v>
      </c>
      <c r="K100" s="14"/>
      <c r="L100" s="14"/>
      <c r="M100" s="14"/>
      <c r="N100" s="14"/>
      <c r="O100" s="14">
        <v>-8.7839867977440068E-3</v>
      </c>
      <c r="P100" s="14"/>
      <c r="Q100" s="14"/>
      <c r="R100" s="14"/>
      <c r="S100" s="14"/>
      <c r="T100" s="14">
        <v>-2.4120328141565891E-2</v>
      </c>
      <c r="U100" s="14"/>
      <c r="V100" s="14"/>
      <c r="W100" s="14"/>
      <c r="X100" s="14"/>
      <c r="Y100" s="14">
        <v>-6.6480182056151096E-2</v>
      </c>
      <c r="Z100" s="14"/>
      <c r="AA100" s="14"/>
      <c r="AB100" s="14"/>
      <c r="AC100" s="14"/>
      <c r="AD100" s="14">
        <v>4.0699185014926604E-3</v>
      </c>
      <c r="AE100" s="14"/>
      <c r="AF100" s="14"/>
      <c r="AG100" s="14"/>
      <c r="AH100" s="14"/>
      <c r="AI100" s="14">
        <v>-9.6596145286556093E-3</v>
      </c>
      <c r="AJ100" s="14"/>
      <c r="AK100" s="14"/>
      <c r="AL100" s="14"/>
      <c r="AM100" s="14"/>
      <c r="AN100" s="14">
        <v>1.5909855311092513E-2</v>
      </c>
      <c r="AO100" s="14"/>
      <c r="AP100" s="14"/>
      <c r="AQ100" s="14"/>
      <c r="AR100" s="14"/>
      <c r="AS100" s="14">
        <v>-7.7151598427234189E-3</v>
      </c>
      <c r="AT100" s="14"/>
      <c r="AU100" s="14"/>
      <c r="AV100" s="14"/>
      <c r="AW100" s="14"/>
      <c r="AX100" s="14">
        <v>-6.8525008840502485E-2</v>
      </c>
      <c r="AY100" s="14"/>
      <c r="AZ100" s="14"/>
      <c r="BA100" s="14"/>
      <c r="BB100" s="14"/>
      <c r="BC100" s="14">
        <v>-1.1369246253295188E-2</v>
      </c>
      <c r="BD100" s="14"/>
      <c r="BE100" s="14"/>
      <c r="BF100" s="14"/>
      <c r="BG100" s="14"/>
      <c r="BH100" s="14">
        <v>1.0103786803799017E-2</v>
      </c>
      <c r="BI100" s="14"/>
      <c r="BJ100" s="14"/>
      <c r="BK100" s="14"/>
      <c r="BL100" s="14"/>
      <c r="BM100" s="14">
        <v>6.6479301098686366E-3</v>
      </c>
      <c r="BN100" s="14"/>
      <c r="BO100" s="14"/>
      <c r="BP100" s="14"/>
      <c r="BQ100" s="14"/>
      <c r="BR100" s="14">
        <v>-6.1898514567590591E-3</v>
      </c>
      <c r="BS100" s="14"/>
      <c r="BT100" s="14"/>
      <c r="BU100" s="14"/>
      <c r="BV100" s="14"/>
      <c r="BW100" s="14">
        <v>1.213265416448844E-2</v>
      </c>
      <c r="BX100" s="14"/>
      <c r="BY100" s="14"/>
      <c r="BZ100" s="14"/>
      <c r="CA100" s="14"/>
      <c r="CB100" s="14">
        <v>1.2701416878484926E-3</v>
      </c>
      <c r="CC100" s="14"/>
      <c r="CD100" s="14"/>
      <c r="CE100" s="14"/>
      <c r="CF100" s="14"/>
      <c r="CG100" s="14">
        <v>-3.8013611249437048E-3</v>
      </c>
      <c r="CH100" s="14"/>
      <c r="CI100" s="14"/>
      <c r="CJ100" s="14"/>
      <c r="CK100" s="14"/>
      <c r="CL100" s="14">
        <v>-1.3026925764287918E-2</v>
      </c>
      <c r="CM100" s="14"/>
      <c r="CN100" s="14"/>
      <c r="CO100" s="14"/>
      <c r="CP100" s="14"/>
      <c r="CQ100" s="14">
        <v>-3.4914716504402706E-3</v>
      </c>
      <c r="CR100" s="14"/>
      <c r="CS100" s="14"/>
      <c r="CT100" s="14"/>
      <c r="CU100" s="14"/>
      <c r="CV100" s="14">
        <v>3.3973915784942742E-3</v>
      </c>
      <c r="CW100" s="14"/>
      <c r="CX100" s="14"/>
      <c r="CY100" s="14"/>
      <c r="CZ100" s="14"/>
      <c r="DA100" s="14">
        <v>1.0988519689309586E-2</v>
      </c>
      <c r="DB100" s="14"/>
      <c r="DC100" s="14"/>
      <c r="DD100" s="14"/>
      <c r="DE100" s="14"/>
      <c r="DF100" s="14">
        <v>4.2840118279730291E-2</v>
      </c>
      <c r="DG100" s="14"/>
      <c r="DH100" s="14"/>
      <c r="DI100" s="14"/>
      <c r="DJ100" s="14"/>
      <c r="DK100" s="14">
        <v>-2.0044140506074786E-3</v>
      </c>
      <c r="DL100" s="14"/>
      <c r="DM100" s="14"/>
      <c r="DN100" s="14"/>
      <c r="DO100" s="14"/>
      <c r="DP100" s="14">
        <v>-4.5979840310977351E-4</v>
      </c>
      <c r="DQ100" s="14"/>
      <c r="DR100" s="14"/>
      <c r="DS100" s="14"/>
      <c r="DT100" s="14"/>
      <c r="DU100" s="14">
        <v>-9.1843674934127331E-3</v>
      </c>
      <c r="DV100" s="14"/>
      <c r="DW100" s="14"/>
      <c r="DX100" s="14"/>
      <c r="DY100" s="14"/>
      <c r="DZ100" s="14">
        <v>-1.0532866442890693E-2</v>
      </c>
      <c r="EA100" s="14"/>
      <c r="EB100" s="14"/>
      <c r="EC100" s="14"/>
      <c r="ED100" s="14"/>
      <c r="EE100" s="14">
        <v>-3.6285273974956136E-2</v>
      </c>
      <c r="EF100" s="14"/>
      <c r="EG100" s="14"/>
      <c r="EH100" s="14"/>
      <c r="EI100" s="14"/>
      <c r="EJ100" s="14">
        <v>2.5949582337241161E-2</v>
      </c>
      <c r="EK100" s="14"/>
      <c r="EL100" s="14"/>
      <c r="EM100" s="14"/>
      <c r="EN100" s="14"/>
      <c r="EO100" s="14">
        <v>-8.6712692231915509E-3</v>
      </c>
      <c r="EP100" s="14"/>
      <c r="EQ100" s="14"/>
      <c r="ER100" s="14"/>
      <c r="ES100" s="14"/>
      <c r="ET100" s="14">
        <v>-8.7740730667104708E-3</v>
      </c>
      <c r="EU100" s="14"/>
      <c r="EV100" s="14"/>
      <c r="EW100" s="14"/>
      <c r="EX100" s="14"/>
      <c r="EY100" s="14">
        <v>-8.9831721839226924E-3</v>
      </c>
      <c r="EZ100" s="14"/>
      <c r="FA100" s="14"/>
      <c r="FB100" s="14"/>
      <c r="FC100" s="14"/>
      <c r="FD100" s="14">
        <v>1.9217191867443851E-2</v>
      </c>
      <c r="FE100" s="14"/>
      <c r="FF100" s="14"/>
      <c r="FG100" s="14"/>
      <c r="FH100" s="14"/>
      <c r="FI100" s="14">
        <v>-5.654271459812346E-3</v>
      </c>
      <c r="FJ100" s="14"/>
      <c r="FK100" s="14"/>
      <c r="FL100" s="14"/>
      <c r="FM100" s="14"/>
      <c r="FN100" s="14">
        <v>6.3199080020088384E-3</v>
      </c>
      <c r="FO100" s="14"/>
      <c r="FP100" s="14"/>
      <c r="FQ100" s="14"/>
      <c r="FR100" s="14"/>
      <c r="FS100" s="14">
        <v>8.3064762116206413E-3</v>
      </c>
      <c r="FT100" s="14"/>
      <c r="FU100" s="14"/>
      <c r="FV100" s="14"/>
      <c r="FW100" s="14"/>
      <c r="FX100" s="14">
        <v>-7.648720139604815E-3</v>
      </c>
      <c r="FY100" s="14"/>
      <c r="FZ100" s="14"/>
      <c r="GA100" s="14"/>
      <c r="GB100" s="14"/>
      <c r="GC100" s="14">
        <v>7.6834330306527988E-3</v>
      </c>
      <c r="GD100" s="14"/>
      <c r="GE100" s="14"/>
      <c r="GF100" s="14"/>
      <c r="GG100" s="14"/>
      <c r="GH100" s="14">
        <v>5.0610003246489765E-3</v>
      </c>
      <c r="GI100" s="14"/>
      <c r="GJ100" s="14"/>
      <c r="GK100" s="14"/>
      <c r="GL100" s="14"/>
      <c r="GM100" s="14">
        <v>-2.2845734099676378E-2</v>
      </c>
      <c r="GN100" s="14"/>
      <c r="GO100" s="14"/>
      <c r="GP100" s="14"/>
      <c r="GQ100" s="14"/>
      <c r="GR100" s="14">
        <v>3.0602560161182662E-4</v>
      </c>
      <c r="GS100" s="14"/>
      <c r="GT100" s="14"/>
      <c r="GU100" s="14"/>
      <c r="GV100" s="14"/>
      <c r="GW100" s="14">
        <v>3.1547756789847372E-3</v>
      </c>
      <c r="GX100" s="14"/>
      <c r="GY100" s="14"/>
      <c r="GZ100" s="14"/>
      <c r="HA100" s="14"/>
      <c r="HB100" s="14">
        <v>-2.2038196585035589E-2</v>
      </c>
      <c r="HC100" s="14"/>
      <c r="HD100" s="14"/>
      <c r="HE100" s="14"/>
      <c r="HF100" s="14"/>
      <c r="HG100" s="14">
        <v>-1.1939507473871068E-2</v>
      </c>
      <c r="HH100" s="14"/>
      <c r="HI100" s="14"/>
      <c r="HJ100" s="14"/>
      <c r="HK100" s="14"/>
      <c r="HL100" s="14">
        <v>-2.9784478250836275E-2</v>
      </c>
      <c r="HM100" s="14"/>
      <c r="HN100" s="14"/>
      <c r="HO100" s="14"/>
      <c r="HP100" s="14"/>
      <c r="HQ100" s="14">
        <v>6.0732788922497491E-2</v>
      </c>
      <c r="HR100" s="14"/>
      <c r="HS100" s="14"/>
      <c r="HT100" s="14"/>
      <c r="HU100" s="14"/>
      <c r="HV100" s="14">
        <v>-3.9018368080376703E-3</v>
      </c>
      <c r="HW100" s="14"/>
      <c r="HX100" s="14"/>
      <c r="HY100" s="14"/>
      <c r="HZ100" s="14"/>
      <c r="IA100" s="14">
        <v>-6.7883098811212465E-3</v>
      </c>
      <c r="IB100" s="14"/>
      <c r="IC100" s="14"/>
      <c r="ID100" s="14"/>
      <c r="IE100" s="14"/>
      <c r="IF100" s="14">
        <v>-1.45281797050938E-3</v>
      </c>
      <c r="IG100" s="14"/>
      <c r="IH100" s="14"/>
      <c r="II100" s="14"/>
      <c r="IJ100" s="14"/>
      <c r="IK100" s="14">
        <v>-1.4312818945474506E-2</v>
      </c>
      <c r="IL100" s="14"/>
      <c r="IM100" s="14"/>
      <c r="IN100" s="14"/>
      <c r="IO100" s="14"/>
      <c r="IP100" s="14">
        <v>-4.2426281781764814E-3</v>
      </c>
      <c r="IQ100" s="14"/>
      <c r="IR100" s="14"/>
      <c r="IS100" s="14"/>
      <c r="IT100" s="14"/>
      <c r="IU100" s="14">
        <v>1.6405894279222084E-2</v>
      </c>
    </row>
    <row r="101" spans="1:255" x14ac:dyDescent="0.25">
      <c r="A101" s="13">
        <v>44517</v>
      </c>
      <c r="B101" s="9">
        <f>B100-1</f>
        <v>-67</v>
      </c>
      <c r="C101" s="14">
        <v>-2.6050154828958787E-3</v>
      </c>
      <c r="D101" s="14">
        <v>-1.0418953307004953E-4</v>
      </c>
      <c r="E101" s="14">
        <v>-5.3670178443098111E-4</v>
      </c>
      <c r="F101" s="14"/>
      <c r="G101" s="14"/>
      <c r="H101" s="14"/>
      <c r="I101" s="14"/>
      <c r="J101" s="14">
        <v>-2.949829265070569E-2</v>
      </c>
      <c r="K101" s="14"/>
      <c r="L101" s="14"/>
      <c r="M101" s="14"/>
      <c r="N101" s="14"/>
      <c r="O101" s="14">
        <v>2.0914281476134282E-3</v>
      </c>
      <c r="P101" s="14"/>
      <c r="Q101" s="14"/>
      <c r="R101" s="14"/>
      <c r="S101" s="14"/>
      <c r="T101" s="14">
        <v>-2.9770535164724679E-2</v>
      </c>
      <c r="U101" s="14"/>
      <c r="V101" s="14"/>
      <c r="W101" s="14"/>
      <c r="X101" s="14"/>
      <c r="Y101" s="14">
        <v>-4.1005729600099829E-2</v>
      </c>
      <c r="Z101" s="14"/>
      <c r="AA101" s="14"/>
      <c r="AB101" s="14"/>
      <c r="AC101" s="14"/>
      <c r="AD101" s="14">
        <v>-1.0452143844183132E-3</v>
      </c>
      <c r="AE101" s="14"/>
      <c r="AF101" s="14"/>
      <c r="AG101" s="14"/>
      <c r="AH101" s="14"/>
      <c r="AI101" s="14">
        <v>4.5767259028173342E-3</v>
      </c>
      <c r="AJ101" s="14"/>
      <c r="AK101" s="14"/>
      <c r="AL101" s="14"/>
      <c r="AM101" s="14"/>
      <c r="AN101" s="14">
        <v>-2.4915370260463511E-3</v>
      </c>
      <c r="AO101" s="14"/>
      <c r="AP101" s="14"/>
      <c r="AQ101" s="14"/>
      <c r="AR101" s="14"/>
      <c r="AS101" s="14">
        <v>-1.1997876679314429E-2</v>
      </c>
      <c r="AT101" s="14"/>
      <c r="AU101" s="14"/>
      <c r="AV101" s="14"/>
      <c r="AW101" s="14"/>
      <c r="AX101" s="14">
        <v>1.2778966876835302E-2</v>
      </c>
      <c r="AY101" s="14"/>
      <c r="AZ101" s="14"/>
      <c r="BA101" s="14"/>
      <c r="BB101" s="14"/>
      <c r="BC101" s="14">
        <v>-5.797127655380022E-3</v>
      </c>
      <c r="BD101" s="14"/>
      <c r="BE101" s="14"/>
      <c r="BF101" s="14"/>
      <c r="BG101" s="14"/>
      <c r="BH101" s="14">
        <v>-2.3731832984217639E-2</v>
      </c>
      <c r="BI101" s="14"/>
      <c r="BJ101" s="14"/>
      <c r="BK101" s="14"/>
      <c r="BL101" s="14"/>
      <c r="BM101" s="14">
        <v>-6.9310650785353242E-3</v>
      </c>
      <c r="BN101" s="14"/>
      <c r="BO101" s="14"/>
      <c r="BP101" s="14"/>
      <c r="BQ101" s="14"/>
      <c r="BR101" s="14">
        <v>-8.8737861198052836E-3</v>
      </c>
      <c r="BS101" s="14"/>
      <c r="BT101" s="14"/>
      <c r="BU101" s="14"/>
      <c r="BV101" s="14"/>
      <c r="BW101" s="14">
        <v>-1.0585408420748659E-2</v>
      </c>
      <c r="BX101" s="14"/>
      <c r="BY101" s="14"/>
      <c r="BZ101" s="14"/>
      <c r="CA101" s="14"/>
      <c r="CB101" s="14">
        <v>-4.0357329480939464E-3</v>
      </c>
      <c r="CC101" s="14"/>
      <c r="CD101" s="14"/>
      <c r="CE101" s="14"/>
      <c r="CF101" s="14"/>
      <c r="CG101" s="14">
        <v>6.4708992540244252E-3</v>
      </c>
      <c r="CH101" s="14"/>
      <c r="CI101" s="14"/>
      <c r="CJ101" s="14"/>
      <c r="CK101" s="14"/>
      <c r="CL101" s="14">
        <v>-1.3246523046651616E-2</v>
      </c>
      <c r="CM101" s="14"/>
      <c r="CN101" s="14"/>
      <c r="CO101" s="14"/>
      <c r="CP101" s="14"/>
      <c r="CQ101" s="14">
        <v>-2.2155317290318117E-3</v>
      </c>
      <c r="CR101" s="14"/>
      <c r="CS101" s="14"/>
      <c r="CT101" s="14"/>
      <c r="CU101" s="14"/>
      <c r="CV101" s="14">
        <v>-1.1711278928066535E-2</v>
      </c>
      <c r="CW101" s="14"/>
      <c r="CX101" s="14"/>
      <c r="CY101" s="14"/>
      <c r="CZ101" s="14"/>
      <c r="DA101" s="14">
        <v>-9.3967010892766835E-5</v>
      </c>
      <c r="DB101" s="14"/>
      <c r="DC101" s="14"/>
      <c r="DD101" s="14"/>
      <c r="DE101" s="14"/>
      <c r="DF101" s="14">
        <v>-5.326942402924581E-2</v>
      </c>
      <c r="DG101" s="14"/>
      <c r="DH101" s="14"/>
      <c r="DI101" s="14"/>
      <c r="DJ101" s="14"/>
      <c r="DK101" s="14">
        <v>-7.4293649187926495E-3</v>
      </c>
      <c r="DL101" s="14"/>
      <c r="DM101" s="14"/>
      <c r="DN101" s="14"/>
      <c r="DO101" s="14"/>
      <c r="DP101" s="14">
        <v>-2.9046662969525471E-2</v>
      </c>
      <c r="DQ101" s="14"/>
      <c r="DR101" s="14"/>
      <c r="DS101" s="14"/>
      <c r="DT101" s="14"/>
      <c r="DU101" s="14">
        <v>-2.7481390140958659E-2</v>
      </c>
      <c r="DV101" s="14"/>
      <c r="DW101" s="14"/>
      <c r="DX101" s="14"/>
      <c r="DY101" s="14"/>
      <c r="DZ101" s="14">
        <v>-2.7161801166993339E-2</v>
      </c>
      <c r="EA101" s="14"/>
      <c r="EB101" s="14"/>
      <c r="EC101" s="14"/>
      <c r="ED101" s="14"/>
      <c r="EE101" s="14">
        <v>-1.1172078386287131E-2</v>
      </c>
      <c r="EF101" s="14"/>
      <c r="EG101" s="14"/>
      <c r="EH101" s="14"/>
      <c r="EI101" s="14"/>
      <c r="EJ101" s="14">
        <v>-1.604847364665123E-2</v>
      </c>
      <c r="EK101" s="14"/>
      <c r="EL101" s="14"/>
      <c r="EM101" s="14"/>
      <c r="EN101" s="14"/>
      <c r="EO101" s="14">
        <v>-5.3967288893414702E-3</v>
      </c>
      <c r="EP101" s="14"/>
      <c r="EQ101" s="14"/>
      <c r="ER101" s="14"/>
      <c r="ES101" s="14"/>
      <c r="ET101" s="14">
        <v>-6.1752931129262258E-3</v>
      </c>
      <c r="EU101" s="14"/>
      <c r="EV101" s="14"/>
      <c r="EW101" s="14"/>
      <c r="EX101" s="14"/>
      <c r="EY101" s="14">
        <v>-5.529334881970536E-3</v>
      </c>
      <c r="EZ101" s="14"/>
      <c r="FA101" s="14"/>
      <c r="FB101" s="14"/>
      <c r="FC101" s="14"/>
      <c r="FD101" s="14">
        <v>2.938273587121833E-2</v>
      </c>
      <c r="FE101" s="14"/>
      <c r="FF101" s="14"/>
      <c r="FG101" s="14"/>
      <c r="FH101" s="14"/>
      <c r="FI101" s="14">
        <v>-1.0914882795590599E-2</v>
      </c>
      <c r="FJ101" s="14"/>
      <c r="FK101" s="14"/>
      <c r="FL101" s="14"/>
      <c r="FM101" s="14"/>
      <c r="FN101" s="14">
        <v>-1.1494177639380506E-3</v>
      </c>
      <c r="FO101" s="14"/>
      <c r="FP101" s="14"/>
      <c r="FQ101" s="14"/>
      <c r="FR101" s="14"/>
      <c r="FS101" s="14">
        <v>-3.2819687958952445E-2</v>
      </c>
      <c r="FT101" s="14"/>
      <c r="FU101" s="14"/>
      <c r="FV101" s="14"/>
      <c r="FW101" s="14"/>
      <c r="FX101" s="14">
        <v>-5.7263801740415751E-3</v>
      </c>
      <c r="FY101" s="14"/>
      <c r="FZ101" s="14"/>
      <c r="GA101" s="14"/>
      <c r="GB101" s="14"/>
      <c r="GC101" s="14">
        <v>1.2346597833344847E-2</v>
      </c>
      <c r="GD101" s="14"/>
      <c r="GE101" s="14"/>
      <c r="GF101" s="14"/>
      <c r="GG101" s="14"/>
      <c r="GH101" s="14">
        <v>-2.0543925492255609E-2</v>
      </c>
      <c r="GI101" s="14"/>
      <c r="GJ101" s="14"/>
      <c r="GK101" s="14"/>
      <c r="GL101" s="14"/>
      <c r="GM101" s="14">
        <v>-5.0440568398863392E-3</v>
      </c>
      <c r="GN101" s="14"/>
      <c r="GO101" s="14"/>
      <c r="GP101" s="14"/>
      <c r="GQ101" s="14"/>
      <c r="GR101" s="14">
        <v>3.6731701122468127E-4</v>
      </c>
      <c r="GS101" s="14"/>
      <c r="GT101" s="14"/>
      <c r="GU101" s="14"/>
      <c r="GV101" s="14"/>
      <c r="GW101" s="14">
        <v>-2.5245777756081811E-3</v>
      </c>
      <c r="GX101" s="14"/>
      <c r="GY101" s="14"/>
      <c r="GZ101" s="14"/>
      <c r="HA101" s="14"/>
      <c r="HB101" s="14">
        <v>5.5716061212564942E-3</v>
      </c>
      <c r="HC101" s="14"/>
      <c r="HD101" s="14"/>
      <c r="HE101" s="14"/>
      <c r="HF101" s="14"/>
      <c r="HG101" s="14">
        <v>-3.2812406369467843E-3</v>
      </c>
      <c r="HH101" s="14"/>
      <c r="HI101" s="14"/>
      <c r="HJ101" s="14"/>
      <c r="HK101" s="14"/>
      <c r="HL101" s="14">
        <v>-1.4566097156682703E-2</v>
      </c>
      <c r="HM101" s="14"/>
      <c r="HN101" s="14"/>
      <c r="HO101" s="14"/>
      <c r="HP101" s="14"/>
      <c r="HQ101" s="14">
        <v>-1.6318244065541661E-2</v>
      </c>
      <c r="HR101" s="14"/>
      <c r="HS101" s="14"/>
      <c r="HT101" s="14"/>
      <c r="HU101" s="14"/>
      <c r="HV101" s="14">
        <v>-1.2897151656696013E-2</v>
      </c>
      <c r="HW101" s="14"/>
      <c r="HX101" s="14"/>
      <c r="HY101" s="14"/>
      <c r="HZ101" s="14"/>
      <c r="IA101" s="14">
        <v>-2.4641052950650031E-2</v>
      </c>
      <c r="IB101" s="14"/>
      <c r="IC101" s="14"/>
      <c r="ID101" s="14"/>
      <c r="IE101" s="14"/>
      <c r="IF101" s="14">
        <v>-1.0709438180659583E-2</v>
      </c>
      <c r="IG101" s="14"/>
      <c r="IH101" s="14"/>
      <c r="II101" s="14"/>
      <c r="IJ101" s="14"/>
      <c r="IK101" s="14">
        <v>-9.8262125048972134E-3</v>
      </c>
      <c r="IL101" s="14"/>
      <c r="IM101" s="14"/>
      <c r="IN101" s="14"/>
      <c r="IO101" s="14"/>
      <c r="IP101" s="14">
        <v>3.7703551989850381E-3</v>
      </c>
      <c r="IQ101" s="14"/>
      <c r="IR101" s="14"/>
      <c r="IS101" s="14"/>
      <c r="IT101" s="14"/>
      <c r="IU101" s="14">
        <v>7.6462423793831743E-3</v>
      </c>
    </row>
    <row r="102" spans="1:255" x14ac:dyDescent="0.25">
      <c r="A102" s="13">
        <v>44516</v>
      </c>
      <c r="B102" s="9">
        <f>B101-1</f>
        <v>-68</v>
      </c>
      <c r="C102" s="14">
        <v>3.8577790571266367E-3</v>
      </c>
      <c r="D102" s="14">
        <v>7.4248671038982007E-3</v>
      </c>
      <c r="E102" s="14">
        <v>1.6983258214826661E-2</v>
      </c>
      <c r="F102" s="14"/>
      <c r="G102" s="14"/>
      <c r="H102" s="14"/>
      <c r="I102" s="14"/>
      <c r="J102" s="14">
        <v>-1.4860737306830419E-2</v>
      </c>
      <c r="K102" s="14"/>
      <c r="L102" s="14"/>
      <c r="M102" s="14"/>
      <c r="N102" s="14"/>
      <c r="O102" s="14">
        <v>-9.7386585208250557E-3</v>
      </c>
      <c r="P102" s="14"/>
      <c r="Q102" s="14"/>
      <c r="R102" s="14"/>
      <c r="S102" s="14"/>
      <c r="T102" s="14">
        <v>-6.2845614764885149E-2</v>
      </c>
      <c r="U102" s="14"/>
      <c r="V102" s="14"/>
      <c r="W102" s="14"/>
      <c r="X102" s="14"/>
      <c r="Y102" s="14">
        <v>-2.3245577005450942E-2</v>
      </c>
      <c r="Z102" s="14"/>
      <c r="AA102" s="14"/>
      <c r="AB102" s="14"/>
      <c r="AC102" s="14"/>
      <c r="AD102" s="14">
        <v>-4.3777238796194494E-3</v>
      </c>
      <c r="AE102" s="14"/>
      <c r="AF102" s="14"/>
      <c r="AG102" s="14"/>
      <c r="AH102" s="14"/>
      <c r="AI102" s="14">
        <v>1.9332538157498E-3</v>
      </c>
      <c r="AJ102" s="14"/>
      <c r="AK102" s="14"/>
      <c r="AL102" s="14"/>
      <c r="AM102" s="14"/>
      <c r="AN102" s="14">
        <v>1.0003612597069073E-2</v>
      </c>
      <c r="AO102" s="14"/>
      <c r="AP102" s="14"/>
      <c r="AQ102" s="14"/>
      <c r="AR102" s="14"/>
      <c r="AS102" s="14">
        <v>-1.1037600759983177E-2</v>
      </c>
      <c r="AT102" s="14"/>
      <c r="AU102" s="14"/>
      <c r="AV102" s="14"/>
      <c r="AW102" s="14"/>
      <c r="AX102" s="14">
        <v>-9.4257703918820476E-3</v>
      </c>
      <c r="AY102" s="14"/>
      <c r="AZ102" s="14"/>
      <c r="BA102" s="14"/>
      <c r="BB102" s="14"/>
      <c r="BC102" s="14">
        <v>2.5723462794540819E-3</v>
      </c>
      <c r="BD102" s="14"/>
      <c r="BE102" s="14"/>
      <c r="BF102" s="14"/>
      <c r="BG102" s="14"/>
      <c r="BH102" s="14">
        <v>2.3784951331058107E-3</v>
      </c>
      <c r="BI102" s="14"/>
      <c r="BJ102" s="14"/>
      <c r="BK102" s="14"/>
      <c r="BL102" s="14"/>
      <c r="BM102" s="14">
        <v>1.787957742473659E-2</v>
      </c>
      <c r="BN102" s="14"/>
      <c r="BO102" s="14"/>
      <c r="BP102" s="14"/>
      <c r="BQ102" s="14"/>
      <c r="BR102" s="14">
        <v>-1.7848555475766918E-2</v>
      </c>
      <c r="BS102" s="14"/>
      <c r="BT102" s="14"/>
      <c r="BU102" s="14"/>
      <c r="BV102" s="14"/>
      <c r="BW102" s="14">
        <v>4.0341735573437608E-3</v>
      </c>
      <c r="BX102" s="14"/>
      <c r="BY102" s="14"/>
      <c r="BZ102" s="14"/>
      <c r="CA102" s="14"/>
      <c r="CB102" s="14">
        <v>6.1176247379875629E-3</v>
      </c>
      <c r="CC102" s="14"/>
      <c r="CD102" s="14"/>
      <c r="CE102" s="14"/>
      <c r="CF102" s="14"/>
      <c r="CG102" s="14">
        <v>6.7692804845998385E-3</v>
      </c>
      <c r="CH102" s="14"/>
      <c r="CI102" s="14"/>
      <c r="CJ102" s="14"/>
      <c r="CK102" s="14"/>
      <c r="CL102" s="14">
        <v>-3.1618668108201471E-2</v>
      </c>
      <c r="CM102" s="14"/>
      <c r="CN102" s="14"/>
      <c r="CO102" s="14"/>
      <c r="CP102" s="14"/>
      <c r="CQ102" s="14">
        <v>-6.9313832105161455E-3</v>
      </c>
      <c r="CR102" s="14"/>
      <c r="CS102" s="14"/>
      <c r="CT102" s="14"/>
      <c r="CU102" s="14"/>
      <c r="CV102" s="14">
        <v>-1.2928052371008266E-3</v>
      </c>
      <c r="CW102" s="14"/>
      <c r="CX102" s="14"/>
      <c r="CY102" s="14"/>
      <c r="CZ102" s="14"/>
      <c r="DA102" s="14">
        <v>-2.0906814147292029E-3</v>
      </c>
      <c r="DB102" s="14"/>
      <c r="DC102" s="14"/>
      <c r="DD102" s="14"/>
      <c r="DE102" s="14"/>
      <c r="DF102" s="14">
        <v>8.8176649486563421E-3</v>
      </c>
      <c r="DG102" s="14"/>
      <c r="DH102" s="14"/>
      <c r="DI102" s="14"/>
      <c r="DJ102" s="14"/>
      <c r="DK102" s="14">
        <v>4.3271119237771249E-3</v>
      </c>
      <c r="DL102" s="14"/>
      <c r="DM102" s="14"/>
      <c r="DN102" s="14"/>
      <c r="DO102" s="14"/>
      <c r="DP102" s="14">
        <v>-4.2579622041503612E-3</v>
      </c>
      <c r="DQ102" s="14"/>
      <c r="DR102" s="14"/>
      <c r="DS102" s="14"/>
      <c r="DT102" s="14"/>
      <c r="DU102" s="14">
        <v>8.93437088729096E-3</v>
      </c>
      <c r="DV102" s="14"/>
      <c r="DW102" s="14"/>
      <c r="DX102" s="14"/>
      <c r="DY102" s="14"/>
      <c r="DZ102" s="14">
        <v>-2.8416487955089452E-3</v>
      </c>
      <c r="EA102" s="14"/>
      <c r="EB102" s="14"/>
      <c r="EC102" s="14"/>
      <c r="ED102" s="14"/>
      <c r="EE102" s="14">
        <v>1.5100194065560551E-2</v>
      </c>
      <c r="EF102" s="14"/>
      <c r="EG102" s="14"/>
      <c r="EH102" s="14"/>
      <c r="EI102" s="14"/>
      <c r="EJ102" s="14">
        <v>2.0947561357600595E-2</v>
      </c>
      <c r="EK102" s="14"/>
      <c r="EL102" s="14"/>
      <c r="EM102" s="14"/>
      <c r="EN102" s="14"/>
      <c r="EO102" s="14">
        <v>-7.2306711442802806E-3</v>
      </c>
      <c r="EP102" s="14"/>
      <c r="EQ102" s="14"/>
      <c r="ER102" s="14"/>
      <c r="ES102" s="14"/>
      <c r="ET102" s="14">
        <v>-8.8009585939857124E-3</v>
      </c>
      <c r="EU102" s="14"/>
      <c r="EV102" s="14"/>
      <c r="EW102" s="14"/>
      <c r="EX102" s="14"/>
      <c r="EY102" s="14">
        <v>-7.0896736277709814E-3</v>
      </c>
      <c r="EZ102" s="14"/>
      <c r="FA102" s="14"/>
      <c r="FB102" s="14"/>
      <c r="FC102" s="14"/>
      <c r="FD102" s="14">
        <v>-1.7672667033407485E-2</v>
      </c>
      <c r="FE102" s="14"/>
      <c r="FF102" s="14"/>
      <c r="FG102" s="14"/>
      <c r="FH102" s="14"/>
      <c r="FI102" s="14">
        <v>2.741146282019067E-2</v>
      </c>
      <c r="FJ102" s="14"/>
      <c r="FK102" s="14"/>
      <c r="FL102" s="14"/>
      <c r="FM102" s="14"/>
      <c r="FN102" s="14">
        <v>1.0183937017947743E-2</v>
      </c>
      <c r="FO102" s="14"/>
      <c r="FP102" s="14"/>
      <c r="FQ102" s="14"/>
      <c r="FR102" s="14"/>
      <c r="FS102" s="14">
        <v>-7.1799090783050301E-2</v>
      </c>
      <c r="FT102" s="14"/>
      <c r="FU102" s="14"/>
      <c r="FV102" s="14"/>
      <c r="FW102" s="14"/>
      <c r="FX102" s="14">
        <v>3.0118810482453833E-2</v>
      </c>
      <c r="FY102" s="14"/>
      <c r="FZ102" s="14"/>
      <c r="GA102" s="14"/>
      <c r="GB102" s="14"/>
      <c r="GC102" s="14">
        <v>4.2683605271752233E-3</v>
      </c>
      <c r="GD102" s="14"/>
      <c r="GE102" s="14"/>
      <c r="GF102" s="14"/>
      <c r="GG102" s="14"/>
      <c r="GH102" s="14">
        <v>-2.7076448719183842E-3</v>
      </c>
      <c r="GI102" s="14"/>
      <c r="GJ102" s="14"/>
      <c r="GK102" s="14"/>
      <c r="GL102" s="14"/>
      <c r="GM102" s="14">
        <v>2.1266160436217998E-3</v>
      </c>
      <c r="GN102" s="14"/>
      <c r="GO102" s="14"/>
      <c r="GP102" s="14"/>
      <c r="GQ102" s="14"/>
      <c r="GR102" s="14">
        <v>-2.9959699108376299E-3</v>
      </c>
      <c r="GS102" s="14"/>
      <c r="GT102" s="14"/>
      <c r="GU102" s="14"/>
      <c r="GV102" s="14"/>
      <c r="GW102" s="14">
        <v>2.5245777756082262E-3</v>
      </c>
      <c r="GX102" s="14"/>
      <c r="GY102" s="14"/>
      <c r="GZ102" s="14"/>
      <c r="HA102" s="14"/>
      <c r="HB102" s="14">
        <v>-2.4307314798911215E-2</v>
      </c>
      <c r="HC102" s="14"/>
      <c r="HD102" s="14"/>
      <c r="HE102" s="14"/>
      <c r="HF102" s="14"/>
      <c r="HG102" s="14">
        <v>1.1654668492771232E-2</v>
      </c>
      <c r="HH102" s="14"/>
      <c r="HI102" s="14"/>
      <c r="HJ102" s="14"/>
      <c r="HK102" s="14"/>
      <c r="HL102" s="14">
        <v>-2.5262243506486811E-2</v>
      </c>
      <c r="HM102" s="14"/>
      <c r="HN102" s="14"/>
      <c r="HO102" s="14"/>
      <c r="HP102" s="14"/>
      <c r="HQ102" s="14">
        <v>3.2710456926799497E-2</v>
      </c>
      <c r="HR102" s="14"/>
      <c r="HS102" s="14"/>
      <c r="HT102" s="14"/>
      <c r="HU102" s="14"/>
      <c r="HV102" s="14">
        <v>1.3789977564929674E-2</v>
      </c>
      <c r="HW102" s="14"/>
      <c r="HX102" s="14"/>
      <c r="HY102" s="14"/>
      <c r="HZ102" s="14"/>
      <c r="IA102" s="14">
        <v>4.3410731629385316E-3</v>
      </c>
      <c r="IB102" s="14"/>
      <c r="IC102" s="14"/>
      <c r="ID102" s="14"/>
      <c r="IE102" s="14"/>
      <c r="IF102" s="14">
        <v>-2.9877523376664922E-3</v>
      </c>
      <c r="IG102" s="14"/>
      <c r="IH102" s="14"/>
      <c r="II102" s="14"/>
      <c r="IJ102" s="14"/>
      <c r="IK102" s="14">
        <v>3.1509734308800032E-3</v>
      </c>
      <c r="IL102" s="14"/>
      <c r="IM102" s="14"/>
      <c r="IN102" s="14"/>
      <c r="IO102" s="14"/>
      <c r="IP102" s="14">
        <v>3.7846245949708689E-3</v>
      </c>
      <c r="IQ102" s="14"/>
      <c r="IR102" s="14"/>
      <c r="IS102" s="14"/>
      <c r="IT102" s="14"/>
      <c r="IU102" s="14">
        <v>1.8889224788398305E-2</v>
      </c>
    </row>
    <row r="103" spans="1:255" x14ac:dyDescent="0.25">
      <c r="A103" s="13">
        <v>44515</v>
      </c>
      <c r="B103" s="9">
        <f>B102-1</f>
        <v>-69</v>
      </c>
      <c r="C103" s="14">
        <v>-1.0739878017001878E-5</v>
      </c>
      <c r="D103" s="14">
        <v>-6.6501147919150805E-4</v>
      </c>
      <c r="E103" s="14">
        <v>3.2338241899895104E-3</v>
      </c>
      <c r="F103" s="14"/>
      <c r="G103" s="14"/>
      <c r="H103" s="14"/>
      <c r="I103" s="14"/>
      <c r="J103" s="14">
        <v>-4.9309761072600248E-3</v>
      </c>
      <c r="K103" s="14"/>
      <c r="L103" s="14"/>
      <c r="M103" s="14"/>
      <c r="N103" s="14"/>
      <c r="O103" s="14">
        <v>-1.9055499373558858E-2</v>
      </c>
      <c r="P103" s="14"/>
      <c r="Q103" s="14"/>
      <c r="R103" s="14"/>
      <c r="S103" s="14"/>
      <c r="T103" s="14">
        <v>1.0562442607553445E-2</v>
      </c>
      <c r="U103" s="14"/>
      <c r="V103" s="14"/>
      <c r="W103" s="14"/>
      <c r="X103" s="14"/>
      <c r="Y103" s="14">
        <v>-5.2518913723524916E-3</v>
      </c>
      <c r="Z103" s="14"/>
      <c r="AA103" s="14"/>
      <c r="AB103" s="14"/>
      <c r="AC103" s="14"/>
      <c r="AD103" s="14">
        <v>1.0665139558079738E-2</v>
      </c>
      <c r="AE103" s="14"/>
      <c r="AF103" s="14"/>
      <c r="AG103" s="14"/>
      <c r="AH103" s="14"/>
      <c r="AI103" s="14">
        <v>-1.750433240376012E-2</v>
      </c>
      <c r="AJ103" s="14"/>
      <c r="AK103" s="14"/>
      <c r="AL103" s="14"/>
      <c r="AM103" s="14"/>
      <c r="AN103" s="14">
        <v>-7.512075571022743E-3</v>
      </c>
      <c r="AO103" s="14"/>
      <c r="AP103" s="14"/>
      <c r="AQ103" s="14"/>
      <c r="AR103" s="14"/>
      <c r="AS103" s="14">
        <v>-7.4823962573096845E-3</v>
      </c>
      <c r="AT103" s="14"/>
      <c r="AU103" s="14"/>
      <c r="AV103" s="14"/>
      <c r="AW103" s="14"/>
      <c r="AX103" s="14">
        <v>6.9151403722616826E-3</v>
      </c>
      <c r="AY103" s="14"/>
      <c r="AZ103" s="14"/>
      <c r="BA103" s="14"/>
      <c r="BB103" s="14"/>
      <c r="BC103" s="14">
        <v>-4.1767472162756109E-3</v>
      </c>
      <c r="BD103" s="14"/>
      <c r="BE103" s="14"/>
      <c r="BF103" s="14"/>
      <c r="BG103" s="14"/>
      <c r="BH103" s="14">
        <v>6.3610681314780568E-3</v>
      </c>
      <c r="BI103" s="14"/>
      <c r="BJ103" s="14"/>
      <c r="BK103" s="14"/>
      <c r="BL103" s="14"/>
      <c r="BM103" s="14">
        <v>3.695577531520531E-3</v>
      </c>
      <c r="BN103" s="14"/>
      <c r="BO103" s="14"/>
      <c r="BP103" s="14"/>
      <c r="BQ103" s="14"/>
      <c r="BR103" s="14">
        <v>-2.3337767698612824E-3</v>
      </c>
      <c r="BS103" s="14"/>
      <c r="BT103" s="14"/>
      <c r="BU103" s="14"/>
      <c r="BV103" s="14"/>
      <c r="BW103" s="14">
        <v>-2.6692762879174398E-2</v>
      </c>
      <c r="BX103" s="14"/>
      <c r="BY103" s="14"/>
      <c r="BZ103" s="14"/>
      <c r="CA103" s="14"/>
      <c r="CB103" s="14">
        <v>5.4565783387368972E-3</v>
      </c>
      <c r="CC103" s="14"/>
      <c r="CD103" s="14"/>
      <c r="CE103" s="14"/>
      <c r="CF103" s="14"/>
      <c r="CG103" s="14">
        <v>-2.8154769356160303E-3</v>
      </c>
      <c r="CH103" s="14"/>
      <c r="CI103" s="14"/>
      <c r="CJ103" s="14"/>
      <c r="CK103" s="14"/>
      <c r="CL103" s="14">
        <v>-8.5877330963899778E-3</v>
      </c>
      <c r="CM103" s="14"/>
      <c r="CN103" s="14"/>
      <c r="CO103" s="14"/>
      <c r="CP103" s="14"/>
      <c r="CQ103" s="14">
        <v>7.247535672697464E-3</v>
      </c>
      <c r="CR103" s="14"/>
      <c r="CS103" s="14"/>
      <c r="CT103" s="14"/>
      <c r="CU103" s="14"/>
      <c r="CV103" s="14">
        <v>-1.0794198113123592E-2</v>
      </c>
      <c r="CW103" s="14"/>
      <c r="CX103" s="14"/>
      <c r="CY103" s="14"/>
      <c r="CZ103" s="14"/>
      <c r="DA103" s="14">
        <v>-1.7221624671565363E-3</v>
      </c>
      <c r="DB103" s="14"/>
      <c r="DC103" s="14"/>
      <c r="DD103" s="14"/>
      <c r="DE103" s="14"/>
      <c r="DF103" s="14">
        <v>8.054957272059421E-4</v>
      </c>
      <c r="DG103" s="14"/>
      <c r="DH103" s="14"/>
      <c r="DI103" s="14"/>
      <c r="DJ103" s="14"/>
      <c r="DK103" s="14">
        <v>1.5258979262330752E-2</v>
      </c>
      <c r="DL103" s="14"/>
      <c r="DM103" s="14"/>
      <c r="DN103" s="14"/>
      <c r="DO103" s="14"/>
      <c r="DP103" s="14">
        <v>-2.4701403910810433E-4</v>
      </c>
      <c r="DQ103" s="14"/>
      <c r="DR103" s="14"/>
      <c r="DS103" s="14"/>
      <c r="DT103" s="14"/>
      <c r="DU103" s="14">
        <v>-7.2386979388732193E-3</v>
      </c>
      <c r="DV103" s="14"/>
      <c r="DW103" s="14"/>
      <c r="DX103" s="14"/>
      <c r="DY103" s="14"/>
      <c r="DZ103" s="14">
        <v>6.8810548498188509E-3</v>
      </c>
      <c r="EA103" s="14"/>
      <c r="EB103" s="14"/>
      <c r="EC103" s="14"/>
      <c r="ED103" s="14"/>
      <c r="EE103" s="14">
        <v>8.8151336883066176E-4</v>
      </c>
      <c r="EF103" s="14"/>
      <c r="EG103" s="14"/>
      <c r="EH103" s="14"/>
      <c r="EI103" s="14"/>
      <c r="EJ103" s="14">
        <v>1.021282875220977E-2</v>
      </c>
      <c r="EK103" s="14"/>
      <c r="EL103" s="14"/>
      <c r="EM103" s="14"/>
      <c r="EN103" s="14"/>
      <c r="EO103" s="14">
        <v>-1.7995509229543872E-3</v>
      </c>
      <c r="EP103" s="14"/>
      <c r="EQ103" s="14"/>
      <c r="ER103" s="14"/>
      <c r="ES103" s="14"/>
      <c r="ET103" s="14">
        <v>1.0855115178363371E-2</v>
      </c>
      <c r="EU103" s="14"/>
      <c r="EV103" s="14"/>
      <c r="EW103" s="14"/>
      <c r="EX103" s="14"/>
      <c r="EY103" s="14">
        <v>1.766019888653679E-4</v>
      </c>
      <c r="EZ103" s="14"/>
      <c r="FA103" s="14"/>
      <c r="FB103" s="14"/>
      <c r="FC103" s="14"/>
      <c r="FD103" s="14">
        <v>-4.3150875112559953E-2</v>
      </c>
      <c r="FE103" s="14"/>
      <c r="FF103" s="14"/>
      <c r="FG103" s="14"/>
      <c r="FH103" s="14"/>
      <c r="FI103" s="14">
        <v>7.0878822898679293E-3</v>
      </c>
      <c r="FJ103" s="14"/>
      <c r="FK103" s="14"/>
      <c r="FL103" s="14"/>
      <c r="FM103" s="14"/>
      <c r="FN103" s="14">
        <v>-1.9322346956998327E-3</v>
      </c>
      <c r="FO103" s="14"/>
      <c r="FP103" s="14"/>
      <c r="FQ103" s="14"/>
      <c r="FR103" s="14"/>
      <c r="FS103" s="14">
        <v>-2.0653357792862283E-2</v>
      </c>
      <c r="FT103" s="14"/>
      <c r="FU103" s="14"/>
      <c r="FV103" s="14"/>
      <c r="FW103" s="14"/>
      <c r="FX103" s="14">
        <v>-5.752652489449811E-3</v>
      </c>
      <c r="FY103" s="14"/>
      <c r="FZ103" s="14"/>
      <c r="GA103" s="14"/>
      <c r="GB103" s="14"/>
      <c r="GC103" s="14">
        <v>-1.731586446004689E-2</v>
      </c>
      <c r="GD103" s="14"/>
      <c r="GE103" s="14"/>
      <c r="GF103" s="14"/>
      <c r="GG103" s="14"/>
      <c r="GH103" s="14">
        <v>-2.5362858302456891E-2</v>
      </c>
      <c r="GI103" s="14"/>
      <c r="GJ103" s="14"/>
      <c r="GK103" s="14"/>
      <c r="GL103" s="14"/>
      <c r="GM103" s="14">
        <v>-6.5888490078674375E-3</v>
      </c>
      <c r="GN103" s="14"/>
      <c r="GO103" s="14"/>
      <c r="GP103" s="14"/>
      <c r="GQ103" s="14"/>
      <c r="GR103" s="14">
        <v>7.0455746560661829E-3</v>
      </c>
      <c r="GS103" s="14"/>
      <c r="GT103" s="14"/>
      <c r="GU103" s="14"/>
      <c r="GV103" s="14"/>
      <c r="GW103" s="14">
        <v>6.321898053158327E-4</v>
      </c>
      <c r="GX103" s="14"/>
      <c r="GY103" s="14"/>
      <c r="GZ103" s="14"/>
      <c r="HA103" s="14"/>
      <c r="HB103" s="14">
        <v>6.3118078833652204E-3</v>
      </c>
      <c r="HC103" s="14"/>
      <c r="HD103" s="14"/>
      <c r="HE103" s="14"/>
      <c r="HF103" s="14"/>
      <c r="HG103" s="14">
        <v>7.9489793274204624E-3</v>
      </c>
      <c r="HH103" s="14"/>
      <c r="HI103" s="14"/>
      <c r="HJ103" s="14"/>
      <c r="HK103" s="14"/>
      <c r="HL103" s="14">
        <v>-1.0787529422904852E-2</v>
      </c>
      <c r="HM103" s="14"/>
      <c r="HN103" s="14"/>
      <c r="HO103" s="14"/>
      <c r="HP103" s="14"/>
      <c r="HQ103" s="14">
        <v>-1.3484641023479715E-2</v>
      </c>
      <c r="HR103" s="14"/>
      <c r="HS103" s="14"/>
      <c r="HT103" s="14"/>
      <c r="HU103" s="14"/>
      <c r="HV103" s="14">
        <v>8.1222430458728289E-5</v>
      </c>
      <c r="HW103" s="14"/>
      <c r="HX103" s="14"/>
      <c r="HY103" s="14"/>
      <c r="HZ103" s="14"/>
      <c r="IA103" s="14">
        <v>-1.8676783837528244E-2</v>
      </c>
      <c r="IB103" s="14"/>
      <c r="IC103" s="14"/>
      <c r="ID103" s="14"/>
      <c r="IE103" s="14"/>
      <c r="IF103" s="14">
        <v>-3.5735049300823596E-3</v>
      </c>
      <c r="IG103" s="14"/>
      <c r="IH103" s="14"/>
      <c r="II103" s="14"/>
      <c r="IJ103" s="14"/>
      <c r="IK103" s="14">
        <v>9.9004241178539416E-3</v>
      </c>
      <c r="IL103" s="14"/>
      <c r="IM103" s="14"/>
      <c r="IN103" s="14"/>
      <c r="IO103" s="14"/>
      <c r="IP103" s="14">
        <v>1.0881288654205049E-2</v>
      </c>
      <c r="IQ103" s="14"/>
      <c r="IR103" s="14"/>
      <c r="IS103" s="14"/>
      <c r="IT103" s="14"/>
      <c r="IU103" s="14">
        <v>-3.6497628384596008E-3</v>
      </c>
    </row>
    <row r="104" spans="1:255" x14ac:dyDescent="0.25">
      <c r="A104" s="13">
        <v>44512</v>
      </c>
      <c r="B104" s="9">
        <f>B103-1</f>
        <v>-70</v>
      </c>
      <c r="C104" s="14">
        <v>7.1966975641304066E-3</v>
      </c>
      <c r="D104" s="14">
        <v>1.0388406605520994E-2</v>
      </c>
      <c r="E104" s="14">
        <v>2.2187758201282833E-2</v>
      </c>
      <c r="F104" s="14"/>
      <c r="G104" s="14"/>
      <c r="H104" s="14"/>
      <c r="I104" s="14"/>
      <c r="J104" s="14">
        <v>3.2696157450758531E-2</v>
      </c>
      <c r="K104" s="14"/>
      <c r="L104" s="14"/>
      <c r="M104" s="14"/>
      <c r="N104" s="14"/>
      <c r="O104" s="14">
        <v>-8.0386891749132273E-4</v>
      </c>
      <c r="P104" s="14"/>
      <c r="Q104" s="14"/>
      <c r="R104" s="14"/>
      <c r="S104" s="14"/>
      <c r="T104" s="14">
        <v>3.1929272604318173E-2</v>
      </c>
      <c r="U104" s="14"/>
      <c r="V104" s="14"/>
      <c r="W104" s="14"/>
      <c r="X104" s="14"/>
      <c r="Y104" s="14">
        <v>-1.9029936597420103E-3</v>
      </c>
      <c r="Z104" s="14"/>
      <c r="AA104" s="14"/>
      <c r="AB104" s="14"/>
      <c r="AC104" s="14"/>
      <c r="AD104" s="14">
        <v>1.2375198299571313E-2</v>
      </c>
      <c r="AE104" s="14"/>
      <c r="AF104" s="14"/>
      <c r="AG104" s="14"/>
      <c r="AH104" s="14"/>
      <c r="AI104" s="14">
        <v>2.6181286393831436E-3</v>
      </c>
      <c r="AJ104" s="14"/>
      <c r="AK104" s="14"/>
      <c r="AL104" s="14"/>
      <c r="AM104" s="14"/>
      <c r="AN104" s="14">
        <v>2.9291534532359751E-2</v>
      </c>
      <c r="AO104" s="14"/>
      <c r="AP104" s="14"/>
      <c r="AQ104" s="14"/>
      <c r="AR104" s="14"/>
      <c r="AS104" s="14">
        <v>3.5423947419445374E-3</v>
      </c>
      <c r="AT104" s="14"/>
      <c r="AU104" s="14"/>
      <c r="AV104" s="14"/>
      <c r="AW104" s="14"/>
      <c r="AX104" s="14">
        <v>1.9400923773085634E-2</v>
      </c>
      <c r="AY104" s="14"/>
      <c r="AZ104" s="14"/>
      <c r="BA104" s="14"/>
      <c r="BB104" s="14"/>
      <c r="BC104" s="14">
        <v>1.0312682042312253E-2</v>
      </c>
      <c r="BD104" s="14"/>
      <c r="BE104" s="14"/>
      <c r="BF104" s="14"/>
      <c r="BG104" s="14"/>
      <c r="BH104" s="14">
        <v>7.9734516892368927E-3</v>
      </c>
      <c r="BI104" s="14"/>
      <c r="BJ104" s="14"/>
      <c r="BK104" s="14"/>
      <c r="BL104" s="14"/>
      <c r="BM104" s="14">
        <v>9.9416925409909519E-3</v>
      </c>
      <c r="BN104" s="14"/>
      <c r="BO104" s="14"/>
      <c r="BP104" s="14"/>
      <c r="BQ104" s="14"/>
      <c r="BR104" s="14">
        <v>6.3471244114617969E-3</v>
      </c>
      <c r="BS104" s="14"/>
      <c r="BT104" s="14"/>
      <c r="BU104" s="14"/>
      <c r="BV104" s="14"/>
      <c r="BW104" s="14">
        <v>8.8185792357557673E-3</v>
      </c>
      <c r="BX104" s="14"/>
      <c r="BY104" s="14"/>
      <c r="BZ104" s="14"/>
      <c r="CA104" s="14"/>
      <c r="CB104" s="14">
        <v>1.1003300035995029E-2</v>
      </c>
      <c r="CC104" s="14"/>
      <c r="CD104" s="14"/>
      <c r="CE104" s="14"/>
      <c r="CF104" s="14"/>
      <c r="CG104" s="14">
        <v>8.083668094524387E-3</v>
      </c>
      <c r="CH104" s="14"/>
      <c r="CI104" s="14"/>
      <c r="CJ104" s="14"/>
      <c r="CK104" s="14"/>
      <c r="CL104" s="14">
        <v>5.4988381062737041E-3</v>
      </c>
      <c r="CM104" s="14"/>
      <c r="CN104" s="14"/>
      <c r="CO104" s="14"/>
      <c r="CP104" s="14"/>
      <c r="CQ104" s="14">
        <v>5.3908509172907173E-3</v>
      </c>
      <c r="CR104" s="14"/>
      <c r="CS104" s="14"/>
      <c r="CT104" s="14"/>
      <c r="CU104" s="14"/>
      <c r="CV104" s="14">
        <v>2.2228897720966975E-2</v>
      </c>
      <c r="CW104" s="14"/>
      <c r="CX104" s="14"/>
      <c r="CY104" s="14"/>
      <c r="CZ104" s="14"/>
      <c r="DA104" s="14">
        <v>1.9552276441589533E-2</v>
      </c>
      <c r="DB104" s="14"/>
      <c r="DC104" s="14"/>
      <c r="DD104" s="14"/>
      <c r="DE104" s="14"/>
      <c r="DF104" s="14">
        <v>-5.6247393405431823E-3</v>
      </c>
      <c r="DG104" s="14"/>
      <c r="DH104" s="14"/>
      <c r="DI104" s="14"/>
      <c r="DJ104" s="14"/>
      <c r="DK104" s="14">
        <v>7.2952663807896879E-3</v>
      </c>
      <c r="DL104" s="14"/>
      <c r="DM104" s="14"/>
      <c r="DN104" s="14"/>
      <c r="DO104" s="14"/>
      <c r="DP104" s="14">
        <v>6.3673360351563816E-3</v>
      </c>
      <c r="DQ104" s="14"/>
      <c r="DR104" s="14"/>
      <c r="DS104" s="14"/>
      <c r="DT104" s="14"/>
      <c r="DU104" s="14">
        <v>-6.3438411811648932E-3</v>
      </c>
      <c r="DV104" s="14"/>
      <c r="DW104" s="14"/>
      <c r="DX104" s="14"/>
      <c r="DY104" s="14"/>
      <c r="DZ104" s="14">
        <v>1.2217143483861355E-2</v>
      </c>
      <c r="EA104" s="14"/>
      <c r="EB104" s="14"/>
      <c r="EC104" s="14"/>
      <c r="ED104" s="14"/>
      <c r="EE104" s="14">
        <v>1.3734571510000038E-2</v>
      </c>
      <c r="EF104" s="14"/>
      <c r="EG104" s="14"/>
      <c r="EH104" s="14"/>
      <c r="EI104" s="14"/>
      <c r="EJ104" s="14">
        <v>3.4276085251236845E-3</v>
      </c>
      <c r="EK104" s="14"/>
      <c r="EL104" s="14"/>
      <c r="EM104" s="14"/>
      <c r="EN104" s="14"/>
      <c r="EO104" s="14">
        <v>-4.484714648870871E-3</v>
      </c>
      <c r="EP104" s="14"/>
      <c r="EQ104" s="14"/>
      <c r="ER104" s="14"/>
      <c r="ES104" s="14"/>
      <c r="ET104" s="14">
        <v>-6.3246524838908612E-4</v>
      </c>
      <c r="EU104" s="14"/>
      <c r="EV104" s="14"/>
      <c r="EW104" s="14"/>
      <c r="EX104" s="14"/>
      <c r="EY104" s="14">
        <v>-2.2938001321647934E-3</v>
      </c>
      <c r="EZ104" s="14"/>
      <c r="FA104" s="14"/>
      <c r="FB104" s="14"/>
      <c r="FC104" s="14"/>
      <c r="FD104" s="14">
        <v>1.8686657315355047E-2</v>
      </c>
      <c r="FE104" s="14"/>
      <c r="FF104" s="14"/>
      <c r="FG104" s="14"/>
      <c r="FH104" s="14"/>
      <c r="FI104" s="14">
        <v>6.6453417979080607E-3</v>
      </c>
      <c r="FJ104" s="14"/>
      <c r="FK104" s="14"/>
      <c r="FL104" s="14"/>
      <c r="FM104" s="14"/>
      <c r="FN104" s="14">
        <v>1.2822438503612286E-2</v>
      </c>
      <c r="FO104" s="14"/>
      <c r="FP104" s="14"/>
      <c r="FQ104" s="14"/>
      <c r="FR104" s="14"/>
      <c r="FS104" s="14">
        <v>-0.18667295896374225</v>
      </c>
      <c r="FT104" s="14"/>
      <c r="FU104" s="14"/>
      <c r="FV104" s="14"/>
      <c r="FW104" s="14"/>
      <c r="FX104" s="14">
        <v>2.3094468701431323E-2</v>
      </c>
      <c r="FY104" s="14"/>
      <c r="FZ104" s="14"/>
      <c r="GA104" s="14"/>
      <c r="GB104" s="14"/>
      <c r="GC104" s="14">
        <v>2.6387329302491717E-2</v>
      </c>
      <c r="GD104" s="14"/>
      <c r="GE104" s="14"/>
      <c r="GF104" s="14"/>
      <c r="GG104" s="14"/>
      <c r="GH104" s="14">
        <v>4.3947391749053348E-4</v>
      </c>
      <c r="GI104" s="14"/>
      <c r="GJ104" s="14"/>
      <c r="GK104" s="14"/>
      <c r="GL104" s="14"/>
      <c r="GM104" s="14">
        <v>-1.1125388197776331E-3</v>
      </c>
      <c r="GN104" s="14"/>
      <c r="GO104" s="14"/>
      <c r="GP104" s="14"/>
      <c r="GQ104" s="14"/>
      <c r="GR104" s="14">
        <v>-2.4594913366821357E-4</v>
      </c>
      <c r="GS104" s="14"/>
      <c r="GT104" s="14"/>
      <c r="GU104" s="14"/>
      <c r="GV104" s="14"/>
      <c r="GW104" s="14">
        <v>1.0936027315764787E-2</v>
      </c>
      <c r="GX104" s="14"/>
      <c r="GY104" s="14"/>
      <c r="GZ104" s="14"/>
      <c r="HA104" s="14"/>
      <c r="HB104" s="14">
        <v>-2.529489766367625E-3</v>
      </c>
      <c r="HC104" s="14"/>
      <c r="HD104" s="14"/>
      <c r="HE104" s="14"/>
      <c r="HF104" s="14"/>
      <c r="HG104" s="14">
        <v>1.3265054687664384E-2</v>
      </c>
      <c r="HH104" s="14"/>
      <c r="HI104" s="14"/>
      <c r="HJ104" s="14"/>
      <c r="HK104" s="14"/>
      <c r="HL104" s="14">
        <v>-1.1733533054273843E-2</v>
      </c>
      <c r="HM104" s="14"/>
      <c r="HN104" s="14"/>
      <c r="HO104" s="14"/>
      <c r="HP104" s="14"/>
      <c r="HQ104" s="14">
        <v>-1.0139655688070924E-2</v>
      </c>
      <c r="HR104" s="14"/>
      <c r="HS104" s="14"/>
      <c r="HT104" s="14"/>
      <c r="HU104" s="14"/>
      <c r="HV104" s="14">
        <v>3.3778315959373133E-2</v>
      </c>
      <c r="HW104" s="14"/>
      <c r="HX104" s="14"/>
      <c r="HY104" s="14"/>
      <c r="HZ104" s="14"/>
      <c r="IA104" s="14">
        <v>-1.4223246247691975E-3</v>
      </c>
      <c r="IB104" s="14"/>
      <c r="IC104" s="14"/>
      <c r="ID104" s="14"/>
      <c r="IE104" s="14"/>
      <c r="IF104" s="14">
        <v>-8.3199263396414793E-4</v>
      </c>
      <c r="IG104" s="14"/>
      <c r="IH104" s="14"/>
      <c r="II104" s="14"/>
      <c r="IJ104" s="14"/>
      <c r="IK104" s="14">
        <v>3.1369451859359181E-2</v>
      </c>
      <c r="IL104" s="14"/>
      <c r="IM104" s="14"/>
      <c r="IN104" s="14"/>
      <c r="IO104" s="14"/>
      <c r="IP104" s="14">
        <v>6.4092756954813764E-3</v>
      </c>
      <c r="IQ104" s="14"/>
      <c r="IR104" s="14"/>
      <c r="IS104" s="14"/>
      <c r="IT104" s="14"/>
      <c r="IU104" s="14">
        <v>5.3636954742967251E-3</v>
      </c>
    </row>
    <row r="105" spans="1:255" x14ac:dyDescent="0.25">
      <c r="A105" s="13">
        <v>44511</v>
      </c>
      <c r="B105" s="5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  <c r="CU105" s="14"/>
      <c r="CV105" s="14"/>
      <c r="CW105" s="14"/>
      <c r="CX105" s="14"/>
      <c r="CY105" s="14"/>
      <c r="CZ105" s="14"/>
      <c r="DA105" s="14"/>
      <c r="DB105" s="14"/>
      <c r="DC105" s="14"/>
      <c r="DD105" s="14"/>
      <c r="DE105" s="14"/>
      <c r="DF105" s="14"/>
      <c r="DG105" s="14"/>
      <c r="DH105" s="14"/>
      <c r="DI105" s="14"/>
      <c r="DJ105" s="14"/>
      <c r="DK105" s="14"/>
      <c r="DL105" s="14"/>
      <c r="DM105" s="14"/>
      <c r="DN105" s="14"/>
      <c r="DO105" s="14"/>
      <c r="DP105" s="14"/>
      <c r="DQ105" s="14"/>
      <c r="DR105" s="14"/>
      <c r="DS105" s="14"/>
      <c r="DT105" s="14"/>
      <c r="DU105" s="14"/>
      <c r="DV105" s="14"/>
      <c r="DW105" s="14"/>
      <c r="DX105" s="14"/>
      <c r="DY105" s="14"/>
      <c r="DZ105" s="14"/>
      <c r="EA105" s="14"/>
      <c r="EB105" s="14"/>
      <c r="EC105" s="14"/>
      <c r="ED105" s="14"/>
      <c r="EE105" s="14"/>
      <c r="EF105" s="14"/>
      <c r="EG105" s="14"/>
      <c r="EH105" s="14"/>
      <c r="EI105" s="14"/>
      <c r="EJ105" s="14"/>
      <c r="EK105" s="14"/>
      <c r="EL105" s="14"/>
      <c r="EM105" s="14"/>
      <c r="EN105" s="14"/>
      <c r="EO105" s="14"/>
      <c r="EP105" s="14"/>
      <c r="EQ105" s="14"/>
      <c r="ER105" s="14"/>
      <c r="ES105" s="14"/>
      <c r="ET105" s="14"/>
      <c r="EU105" s="14"/>
      <c r="EV105" s="14"/>
      <c r="EW105" s="14"/>
      <c r="EX105" s="14"/>
      <c r="EY105" s="14"/>
      <c r="EZ105" s="14"/>
      <c r="FA105" s="14"/>
      <c r="FB105" s="14"/>
      <c r="FC105" s="14"/>
      <c r="FD105" s="14"/>
      <c r="FE105" s="14"/>
      <c r="FF105" s="14"/>
      <c r="FG105" s="14"/>
      <c r="FH105" s="14"/>
      <c r="FI105" s="14"/>
      <c r="FJ105" s="14"/>
      <c r="FK105" s="14"/>
      <c r="FL105" s="14"/>
      <c r="FM105" s="14"/>
      <c r="FN105" s="14"/>
      <c r="FO105" s="14"/>
      <c r="FP105" s="14"/>
      <c r="FQ105" s="14"/>
      <c r="FR105" s="14"/>
      <c r="FS105" s="14"/>
      <c r="FT105" s="14"/>
      <c r="FU105" s="14"/>
      <c r="FV105" s="14"/>
      <c r="FW105" s="14"/>
      <c r="FX105" s="14"/>
      <c r="FY105" s="14"/>
      <c r="FZ105" s="14"/>
      <c r="GA105" s="14"/>
      <c r="GB105" s="14"/>
      <c r="GC105" s="14"/>
      <c r="GD105" s="14"/>
      <c r="GE105" s="14"/>
      <c r="GF105" s="14"/>
      <c r="GG105" s="14"/>
      <c r="GH105" s="14"/>
      <c r="GI105" s="14"/>
      <c r="GJ105" s="14"/>
      <c r="GK105" s="14"/>
      <c r="GL105" s="14"/>
      <c r="GM105" s="14"/>
      <c r="GN105" s="14"/>
      <c r="GO105" s="14"/>
      <c r="GP105" s="14"/>
      <c r="GQ105" s="14"/>
      <c r="GR105" s="14"/>
      <c r="GS105" s="14"/>
      <c r="GT105" s="14"/>
      <c r="GU105" s="14"/>
      <c r="GV105" s="14"/>
      <c r="GW105" s="14"/>
      <c r="GX105" s="14"/>
      <c r="GY105" s="14"/>
      <c r="GZ105" s="14"/>
      <c r="HA105" s="14"/>
      <c r="HB105" s="14"/>
      <c r="HC105" s="14"/>
      <c r="HD105" s="14"/>
      <c r="HE105" s="14"/>
      <c r="HF105" s="14"/>
      <c r="HG105" s="14"/>
      <c r="HH105" s="14"/>
      <c r="HI105" s="14"/>
      <c r="HJ105" s="14"/>
      <c r="HK105" s="14"/>
      <c r="HL105" s="14"/>
      <c r="HM105" s="14"/>
      <c r="HN105" s="14"/>
      <c r="HO105" s="14"/>
      <c r="HP105" s="14"/>
      <c r="HQ105" s="14"/>
      <c r="HR105" s="14"/>
      <c r="HS105" s="14"/>
      <c r="HT105" s="14"/>
      <c r="HU105" s="14"/>
      <c r="HV105" s="14"/>
      <c r="HW105" s="14"/>
      <c r="HX105" s="14"/>
      <c r="HY105" s="14"/>
      <c r="HZ105" s="14"/>
      <c r="IA105" s="14"/>
      <c r="IB105" s="14"/>
      <c r="IC105" s="14"/>
      <c r="ID105" s="14"/>
      <c r="IE105" s="14"/>
      <c r="IF105" s="14"/>
      <c r="IG105" s="14"/>
      <c r="IH105" s="14"/>
      <c r="II105" s="14"/>
      <c r="IJ105" s="14"/>
      <c r="IK105" s="14"/>
      <c r="IL105" s="14"/>
      <c r="IM105" s="14"/>
      <c r="IN105" s="14"/>
      <c r="IO105" s="14"/>
      <c r="IP105" s="14"/>
      <c r="IQ105" s="14"/>
      <c r="IR105" s="14"/>
      <c r="IS105" s="14"/>
      <c r="IT105" s="14"/>
      <c r="IU105" s="14"/>
    </row>
    <row r="106" spans="1:255" x14ac:dyDescent="0.25">
      <c r="A106" s="13">
        <v>44510</v>
      </c>
      <c r="B106" s="5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  <c r="CU106" s="14"/>
      <c r="CV106" s="14"/>
      <c r="CW106" s="14"/>
      <c r="CX106" s="14"/>
      <c r="CY106" s="14"/>
      <c r="CZ106" s="14"/>
      <c r="DA106" s="14"/>
      <c r="DB106" s="14"/>
      <c r="DC106" s="14"/>
      <c r="DD106" s="14"/>
      <c r="DE106" s="14"/>
      <c r="DF106" s="14"/>
      <c r="DG106" s="14"/>
      <c r="DH106" s="14"/>
      <c r="DI106" s="14"/>
      <c r="DJ106" s="14"/>
      <c r="DK106" s="14"/>
      <c r="DL106" s="14"/>
      <c r="DM106" s="14"/>
      <c r="DN106" s="14"/>
      <c r="DO106" s="14"/>
      <c r="DP106" s="14"/>
      <c r="DQ106" s="14"/>
      <c r="DR106" s="14"/>
      <c r="DS106" s="14"/>
      <c r="DT106" s="14"/>
      <c r="DU106" s="14"/>
      <c r="DV106" s="14"/>
      <c r="DW106" s="14"/>
      <c r="DX106" s="14"/>
      <c r="DY106" s="14"/>
      <c r="DZ106" s="14"/>
      <c r="EA106" s="14"/>
      <c r="EB106" s="14"/>
      <c r="EC106" s="14"/>
      <c r="ED106" s="14"/>
      <c r="EE106" s="14"/>
      <c r="EF106" s="14"/>
      <c r="EG106" s="14"/>
      <c r="EH106" s="14"/>
      <c r="EI106" s="14"/>
      <c r="EJ106" s="14"/>
      <c r="EK106" s="14"/>
      <c r="EL106" s="14"/>
      <c r="EM106" s="14"/>
      <c r="EN106" s="14"/>
      <c r="EO106" s="14"/>
      <c r="EP106" s="14"/>
      <c r="EQ106" s="14"/>
      <c r="ER106" s="14"/>
      <c r="ES106" s="14"/>
      <c r="ET106" s="14"/>
      <c r="EU106" s="14"/>
      <c r="EV106" s="14"/>
      <c r="EW106" s="14"/>
      <c r="EX106" s="14"/>
      <c r="EY106" s="14"/>
      <c r="EZ106" s="14"/>
      <c r="FA106" s="14"/>
      <c r="FB106" s="14"/>
      <c r="FC106" s="14"/>
      <c r="FD106" s="14"/>
      <c r="FE106" s="14"/>
      <c r="FF106" s="14"/>
      <c r="FG106" s="14"/>
      <c r="FH106" s="14"/>
      <c r="FI106" s="14"/>
      <c r="FJ106" s="14"/>
      <c r="FK106" s="14"/>
      <c r="FL106" s="14"/>
      <c r="FM106" s="14"/>
      <c r="FN106" s="14"/>
      <c r="FO106" s="14"/>
      <c r="FP106" s="14"/>
      <c r="FQ106" s="14"/>
      <c r="FR106" s="14"/>
      <c r="FS106" s="14"/>
      <c r="FT106" s="14"/>
      <c r="FU106" s="14"/>
      <c r="FV106" s="14"/>
      <c r="FW106" s="14"/>
      <c r="FX106" s="14"/>
      <c r="FY106" s="14"/>
      <c r="FZ106" s="14"/>
      <c r="GA106" s="14"/>
      <c r="GB106" s="14"/>
      <c r="GC106" s="14"/>
      <c r="GD106" s="14"/>
      <c r="GE106" s="14"/>
      <c r="GF106" s="14"/>
      <c r="GG106" s="14"/>
      <c r="GH106" s="14"/>
      <c r="GI106" s="14"/>
      <c r="GJ106" s="14"/>
      <c r="GK106" s="14"/>
      <c r="GL106" s="14"/>
      <c r="GM106" s="14"/>
      <c r="GN106" s="14"/>
      <c r="GO106" s="14"/>
      <c r="GP106" s="14"/>
      <c r="GQ106" s="14"/>
      <c r="GR106" s="14"/>
      <c r="GS106" s="14"/>
      <c r="GT106" s="14"/>
      <c r="GU106" s="14"/>
      <c r="GV106" s="14"/>
      <c r="GW106" s="14"/>
      <c r="GX106" s="14"/>
      <c r="GY106" s="14"/>
      <c r="GZ106" s="14"/>
      <c r="HA106" s="14"/>
      <c r="HB106" s="14"/>
      <c r="HC106" s="14"/>
      <c r="HD106" s="14"/>
      <c r="HE106" s="14"/>
      <c r="HF106" s="14"/>
      <c r="HG106" s="14"/>
      <c r="HH106" s="14"/>
      <c r="HI106" s="14"/>
      <c r="HJ106" s="14"/>
      <c r="HK106" s="14"/>
      <c r="HL106" s="14"/>
      <c r="HM106" s="14"/>
      <c r="HN106" s="14"/>
      <c r="HO106" s="14"/>
      <c r="HP106" s="14"/>
      <c r="HQ106" s="14"/>
      <c r="HR106" s="14"/>
      <c r="HS106" s="14"/>
      <c r="HT106" s="14"/>
      <c r="HU106" s="14"/>
      <c r="HV106" s="14"/>
      <c r="HW106" s="14"/>
      <c r="HX106" s="14"/>
      <c r="HY106" s="14"/>
      <c r="HZ106" s="14"/>
      <c r="IA106" s="14"/>
      <c r="IB106" s="14"/>
      <c r="IC106" s="14"/>
      <c r="ID106" s="14"/>
      <c r="IE106" s="14"/>
      <c r="IF106" s="14"/>
      <c r="IG106" s="14"/>
      <c r="IH106" s="14"/>
      <c r="II106" s="14"/>
      <c r="IJ106" s="14"/>
      <c r="IK106" s="14"/>
      <c r="IL106" s="14"/>
      <c r="IM106" s="14"/>
      <c r="IN106" s="14"/>
      <c r="IO106" s="14"/>
      <c r="IP106" s="14"/>
      <c r="IQ106" s="14"/>
      <c r="IR106" s="14"/>
      <c r="IS106" s="14"/>
      <c r="IT106" s="14"/>
      <c r="IU106" s="14"/>
    </row>
    <row r="107" spans="1:255" x14ac:dyDescent="0.25">
      <c r="A107" s="13">
        <v>44509</v>
      </c>
      <c r="B107" s="5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  <c r="CU107" s="14"/>
      <c r="CV107" s="14"/>
      <c r="CW107" s="14"/>
      <c r="CX107" s="14"/>
      <c r="CY107" s="14"/>
      <c r="CZ107" s="14"/>
      <c r="DA107" s="14"/>
      <c r="DB107" s="14"/>
      <c r="DC107" s="14"/>
      <c r="DD107" s="14"/>
      <c r="DE107" s="14"/>
      <c r="DF107" s="14"/>
      <c r="DG107" s="14"/>
      <c r="DH107" s="14"/>
      <c r="DI107" s="14"/>
      <c r="DJ107" s="14"/>
      <c r="DK107" s="14"/>
      <c r="DL107" s="14"/>
      <c r="DM107" s="14"/>
      <c r="DN107" s="14"/>
      <c r="DO107" s="14"/>
      <c r="DP107" s="14"/>
      <c r="DQ107" s="14"/>
      <c r="DR107" s="14"/>
      <c r="DS107" s="14"/>
      <c r="DT107" s="14"/>
      <c r="DU107" s="14"/>
      <c r="DV107" s="14"/>
      <c r="DW107" s="14"/>
      <c r="DX107" s="14"/>
      <c r="DY107" s="14"/>
      <c r="DZ107" s="14"/>
      <c r="EA107" s="14"/>
      <c r="EB107" s="14"/>
      <c r="EC107" s="14"/>
      <c r="ED107" s="14"/>
      <c r="EE107" s="14"/>
      <c r="EF107" s="14"/>
      <c r="EG107" s="14"/>
      <c r="EH107" s="14"/>
      <c r="EI107" s="14"/>
      <c r="EJ107" s="14"/>
      <c r="EK107" s="14"/>
      <c r="EL107" s="14"/>
      <c r="EM107" s="14"/>
      <c r="EN107" s="14"/>
      <c r="EO107" s="14"/>
      <c r="EP107" s="14"/>
      <c r="EQ107" s="14"/>
      <c r="ER107" s="14"/>
      <c r="ES107" s="14"/>
      <c r="ET107" s="14"/>
      <c r="EU107" s="14"/>
      <c r="EV107" s="14"/>
      <c r="EW107" s="14"/>
      <c r="EX107" s="14"/>
      <c r="EY107" s="14"/>
      <c r="EZ107" s="14"/>
      <c r="FA107" s="14"/>
      <c r="FB107" s="14"/>
      <c r="FC107" s="14"/>
      <c r="FD107" s="14"/>
      <c r="FE107" s="14"/>
      <c r="FF107" s="14"/>
      <c r="FG107" s="14"/>
      <c r="FH107" s="14"/>
      <c r="FI107" s="14"/>
      <c r="FJ107" s="14"/>
      <c r="FK107" s="14"/>
      <c r="FL107" s="14"/>
      <c r="FM107" s="14"/>
      <c r="FN107" s="14"/>
      <c r="FO107" s="14"/>
      <c r="FP107" s="14"/>
      <c r="FQ107" s="14"/>
      <c r="FR107" s="14"/>
      <c r="FS107" s="14"/>
      <c r="FT107" s="14"/>
      <c r="FU107" s="14"/>
      <c r="FV107" s="14"/>
      <c r="FW107" s="14"/>
      <c r="FX107" s="14"/>
      <c r="FY107" s="14"/>
      <c r="FZ107" s="14"/>
      <c r="GA107" s="14"/>
      <c r="GB107" s="14"/>
      <c r="GC107" s="14"/>
      <c r="GD107" s="14"/>
      <c r="GE107" s="14"/>
      <c r="GF107" s="14"/>
      <c r="GG107" s="14"/>
      <c r="GH107" s="14"/>
      <c r="GI107" s="14"/>
      <c r="GJ107" s="14"/>
      <c r="GK107" s="14"/>
      <c r="GL107" s="14"/>
      <c r="GM107" s="14"/>
      <c r="GN107" s="14"/>
      <c r="GO107" s="14"/>
      <c r="GP107" s="14"/>
      <c r="GQ107" s="14"/>
      <c r="GR107" s="14"/>
      <c r="GS107" s="14"/>
      <c r="GT107" s="14"/>
      <c r="GU107" s="14"/>
      <c r="GV107" s="14"/>
      <c r="GW107" s="14"/>
      <c r="GX107" s="14"/>
      <c r="GY107" s="14"/>
      <c r="GZ107" s="14"/>
      <c r="HA107" s="14"/>
      <c r="HB107" s="14"/>
      <c r="HC107" s="14"/>
      <c r="HD107" s="14"/>
      <c r="HE107" s="14"/>
      <c r="HF107" s="14"/>
      <c r="HG107" s="14"/>
      <c r="HH107" s="14"/>
      <c r="HI107" s="14"/>
      <c r="HJ107" s="14"/>
      <c r="HK107" s="14"/>
      <c r="HL107" s="14"/>
      <c r="HM107" s="14"/>
      <c r="HN107" s="14"/>
      <c r="HO107" s="14"/>
      <c r="HP107" s="14"/>
      <c r="HQ107" s="14"/>
      <c r="HR107" s="14"/>
      <c r="HS107" s="14"/>
      <c r="HT107" s="14"/>
      <c r="HU107" s="14"/>
      <c r="HV107" s="14"/>
      <c r="HW107" s="14"/>
      <c r="HX107" s="14"/>
      <c r="HY107" s="14"/>
      <c r="HZ107" s="14"/>
      <c r="IA107" s="14"/>
      <c r="IB107" s="14"/>
      <c r="IC107" s="14"/>
      <c r="ID107" s="14"/>
      <c r="IE107" s="14"/>
      <c r="IF107" s="14"/>
      <c r="IG107" s="14"/>
      <c r="IH107" s="14"/>
      <c r="II107" s="14"/>
      <c r="IJ107" s="14"/>
      <c r="IK107" s="14"/>
      <c r="IL107" s="14"/>
      <c r="IM107" s="14"/>
      <c r="IN107" s="14"/>
      <c r="IO107" s="14"/>
      <c r="IP107" s="14"/>
      <c r="IQ107" s="14"/>
      <c r="IR107" s="14"/>
      <c r="IS107" s="14"/>
      <c r="IT107" s="14"/>
      <c r="IU107" s="14"/>
    </row>
    <row r="108" spans="1:255" x14ac:dyDescent="0.25">
      <c r="A108" s="13">
        <v>44508</v>
      </c>
      <c r="B108" s="5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  <c r="CU108" s="14"/>
      <c r="CV108" s="14"/>
      <c r="CW108" s="14"/>
      <c r="CX108" s="14"/>
      <c r="CY108" s="14"/>
      <c r="CZ108" s="14"/>
      <c r="DA108" s="14"/>
      <c r="DB108" s="14"/>
      <c r="DC108" s="14"/>
      <c r="DD108" s="14"/>
      <c r="DE108" s="14"/>
      <c r="DF108" s="14"/>
      <c r="DG108" s="14"/>
      <c r="DH108" s="14"/>
      <c r="DI108" s="14"/>
      <c r="DJ108" s="14"/>
      <c r="DK108" s="14"/>
      <c r="DL108" s="14"/>
      <c r="DM108" s="14"/>
      <c r="DN108" s="14"/>
      <c r="DO108" s="14"/>
      <c r="DP108" s="14"/>
      <c r="DQ108" s="14"/>
      <c r="DR108" s="14"/>
      <c r="DS108" s="14"/>
      <c r="DT108" s="14"/>
      <c r="DU108" s="14"/>
      <c r="DV108" s="14"/>
      <c r="DW108" s="14"/>
      <c r="DX108" s="14"/>
      <c r="DY108" s="14"/>
      <c r="DZ108" s="14"/>
      <c r="EA108" s="14"/>
      <c r="EB108" s="14"/>
      <c r="EC108" s="14"/>
      <c r="ED108" s="14"/>
      <c r="EE108" s="14"/>
      <c r="EF108" s="14"/>
      <c r="EG108" s="14"/>
      <c r="EH108" s="14"/>
      <c r="EI108" s="14"/>
      <c r="EJ108" s="14"/>
      <c r="EK108" s="14"/>
      <c r="EL108" s="14"/>
      <c r="EM108" s="14"/>
      <c r="EN108" s="14"/>
      <c r="EO108" s="14"/>
      <c r="EP108" s="14"/>
      <c r="EQ108" s="14"/>
      <c r="ER108" s="14"/>
      <c r="ES108" s="14"/>
      <c r="ET108" s="14"/>
      <c r="EU108" s="14"/>
      <c r="EV108" s="14"/>
      <c r="EW108" s="14"/>
      <c r="EX108" s="14"/>
      <c r="EY108" s="14"/>
      <c r="EZ108" s="14"/>
      <c r="FA108" s="14"/>
      <c r="FB108" s="14"/>
      <c r="FC108" s="14"/>
      <c r="FD108" s="14"/>
      <c r="FE108" s="14"/>
      <c r="FF108" s="14"/>
      <c r="FG108" s="14"/>
      <c r="FH108" s="14"/>
      <c r="FI108" s="14"/>
      <c r="FJ108" s="14"/>
      <c r="FK108" s="14"/>
      <c r="FL108" s="14"/>
      <c r="FM108" s="14"/>
      <c r="FN108" s="14"/>
      <c r="FO108" s="14"/>
      <c r="FP108" s="14"/>
      <c r="FQ108" s="14"/>
      <c r="FR108" s="14"/>
      <c r="FS108" s="14"/>
      <c r="FT108" s="14"/>
      <c r="FU108" s="14"/>
      <c r="FV108" s="14"/>
      <c r="FW108" s="14"/>
      <c r="FX108" s="14"/>
      <c r="FY108" s="14"/>
      <c r="FZ108" s="14"/>
      <c r="GA108" s="14"/>
      <c r="GB108" s="14"/>
      <c r="GC108" s="14"/>
      <c r="GD108" s="14"/>
      <c r="GE108" s="14"/>
      <c r="GF108" s="14"/>
      <c r="GG108" s="14"/>
      <c r="GH108" s="14"/>
      <c r="GI108" s="14"/>
      <c r="GJ108" s="14"/>
      <c r="GK108" s="14"/>
      <c r="GL108" s="14"/>
      <c r="GM108" s="14"/>
      <c r="GN108" s="14"/>
      <c r="GO108" s="14"/>
      <c r="GP108" s="14"/>
      <c r="GQ108" s="14"/>
      <c r="GR108" s="14"/>
      <c r="GS108" s="14"/>
      <c r="GT108" s="14"/>
      <c r="GU108" s="14"/>
      <c r="GV108" s="14"/>
      <c r="GW108" s="14"/>
      <c r="GX108" s="14"/>
      <c r="GY108" s="14"/>
      <c r="GZ108" s="14"/>
      <c r="HA108" s="14"/>
      <c r="HB108" s="14"/>
      <c r="HC108" s="14"/>
      <c r="HD108" s="14"/>
      <c r="HE108" s="14"/>
      <c r="HF108" s="14"/>
      <c r="HG108" s="14"/>
      <c r="HH108" s="14"/>
      <c r="HI108" s="14"/>
      <c r="HJ108" s="14"/>
      <c r="HK108" s="14"/>
      <c r="HL108" s="14"/>
      <c r="HM108" s="14"/>
      <c r="HN108" s="14"/>
      <c r="HO108" s="14"/>
      <c r="HP108" s="14"/>
      <c r="HQ108" s="14"/>
      <c r="HR108" s="14"/>
      <c r="HS108" s="14"/>
      <c r="HT108" s="14"/>
      <c r="HU108" s="14"/>
      <c r="HV108" s="14"/>
      <c r="HW108" s="14"/>
      <c r="HX108" s="14"/>
      <c r="HY108" s="14"/>
      <c r="HZ108" s="14"/>
      <c r="IA108" s="14"/>
      <c r="IB108" s="14"/>
      <c r="IC108" s="14"/>
      <c r="ID108" s="14"/>
      <c r="IE108" s="14"/>
      <c r="IF108" s="14"/>
      <c r="IG108" s="14"/>
      <c r="IH108" s="14"/>
      <c r="II108" s="14"/>
      <c r="IJ108" s="14"/>
      <c r="IK108" s="14"/>
      <c r="IL108" s="14"/>
      <c r="IM108" s="14"/>
      <c r="IN108" s="14"/>
      <c r="IO108" s="14"/>
      <c r="IP108" s="14"/>
      <c r="IQ108" s="14"/>
      <c r="IR108" s="14"/>
      <c r="IS108" s="14"/>
      <c r="IT108" s="14"/>
      <c r="IU108" s="14"/>
    </row>
    <row r="109" spans="1:255" x14ac:dyDescent="0.25">
      <c r="A109" s="13">
        <v>44505</v>
      </c>
      <c r="B109" s="5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  <c r="DE109" s="14"/>
      <c r="DF109" s="14"/>
      <c r="DG109" s="14"/>
      <c r="DH109" s="14"/>
      <c r="DI109" s="14"/>
      <c r="DJ109" s="14"/>
      <c r="DK109" s="14"/>
      <c r="DL109" s="14"/>
      <c r="DM109" s="14"/>
      <c r="DN109" s="14"/>
      <c r="DO109" s="14"/>
      <c r="DP109" s="14"/>
      <c r="DQ109" s="14"/>
      <c r="DR109" s="14"/>
      <c r="DS109" s="14"/>
      <c r="DT109" s="14"/>
      <c r="DU109" s="14"/>
      <c r="DV109" s="14"/>
      <c r="DW109" s="14"/>
      <c r="DX109" s="14"/>
      <c r="DY109" s="14"/>
      <c r="DZ109" s="14"/>
      <c r="EA109" s="14"/>
      <c r="EB109" s="14"/>
      <c r="EC109" s="14"/>
      <c r="ED109" s="14"/>
      <c r="EE109" s="14"/>
      <c r="EF109" s="14"/>
      <c r="EG109" s="14"/>
      <c r="EH109" s="14"/>
      <c r="EI109" s="14"/>
      <c r="EJ109" s="14"/>
      <c r="EK109" s="14"/>
      <c r="EL109" s="14"/>
      <c r="EM109" s="14"/>
      <c r="EN109" s="14"/>
      <c r="EO109" s="14"/>
      <c r="EP109" s="14"/>
      <c r="EQ109" s="14"/>
      <c r="ER109" s="14"/>
      <c r="ES109" s="14"/>
      <c r="ET109" s="14"/>
      <c r="EU109" s="14"/>
      <c r="EV109" s="14"/>
      <c r="EW109" s="14"/>
      <c r="EX109" s="14"/>
      <c r="EY109" s="14"/>
      <c r="EZ109" s="14"/>
      <c r="FA109" s="14"/>
      <c r="FB109" s="14"/>
      <c r="FC109" s="14"/>
      <c r="FD109" s="14"/>
      <c r="FE109" s="14"/>
      <c r="FF109" s="14"/>
      <c r="FG109" s="14"/>
      <c r="FH109" s="14"/>
      <c r="FI109" s="14"/>
      <c r="FJ109" s="14"/>
      <c r="FK109" s="14"/>
      <c r="FL109" s="14"/>
      <c r="FM109" s="14"/>
      <c r="FN109" s="14"/>
      <c r="FO109" s="14"/>
      <c r="FP109" s="14"/>
      <c r="FQ109" s="14"/>
      <c r="FR109" s="14"/>
      <c r="FS109" s="14"/>
      <c r="FT109" s="14"/>
      <c r="FU109" s="14"/>
      <c r="FV109" s="14"/>
      <c r="FW109" s="14"/>
      <c r="FX109" s="14"/>
      <c r="FY109" s="14"/>
      <c r="FZ109" s="14"/>
      <c r="GA109" s="14"/>
      <c r="GB109" s="14"/>
      <c r="GC109" s="14"/>
      <c r="GD109" s="14"/>
      <c r="GE109" s="14"/>
      <c r="GF109" s="14"/>
      <c r="GG109" s="14"/>
      <c r="GH109" s="14"/>
      <c r="GI109" s="14"/>
      <c r="GJ109" s="14"/>
      <c r="GK109" s="14"/>
      <c r="GL109" s="14"/>
      <c r="GM109" s="14"/>
      <c r="GN109" s="14"/>
      <c r="GO109" s="14"/>
      <c r="GP109" s="14"/>
      <c r="GQ109" s="14"/>
      <c r="GR109" s="14"/>
      <c r="GS109" s="14"/>
      <c r="GT109" s="14"/>
      <c r="GU109" s="14"/>
      <c r="GV109" s="14"/>
      <c r="GW109" s="14"/>
      <c r="GX109" s="14"/>
      <c r="GY109" s="14"/>
      <c r="GZ109" s="14"/>
      <c r="HA109" s="14"/>
      <c r="HB109" s="14"/>
      <c r="HC109" s="14"/>
      <c r="HD109" s="14"/>
      <c r="HE109" s="14"/>
      <c r="HF109" s="14"/>
      <c r="HG109" s="14"/>
      <c r="HH109" s="14"/>
      <c r="HI109" s="14"/>
      <c r="HJ109" s="14"/>
      <c r="HK109" s="14"/>
      <c r="HL109" s="14"/>
      <c r="HM109" s="14"/>
      <c r="HN109" s="14"/>
      <c r="HO109" s="14"/>
      <c r="HP109" s="14"/>
      <c r="HQ109" s="14"/>
      <c r="HR109" s="14"/>
      <c r="HS109" s="14"/>
      <c r="HT109" s="14"/>
      <c r="HU109" s="14"/>
      <c r="HV109" s="14"/>
      <c r="HW109" s="14"/>
      <c r="HX109" s="14"/>
      <c r="HY109" s="14"/>
      <c r="HZ109" s="14"/>
      <c r="IA109" s="14"/>
      <c r="IB109" s="14"/>
      <c r="IC109" s="14"/>
      <c r="ID109" s="14"/>
      <c r="IE109" s="14"/>
      <c r="IF109" s="14"/>
      <c r="IG109" s="14"/>
      <c r="IH109" s="14"/>
      <c r="II109" s="14"/>
      <c r="IJ109" s="14"/>
      <c r="IK109" s="14"/>
      <c r="IL109" s="14"/>
      <c r="IM109" s="14"/>
      <c r="IN109" s="14"/>
      <c r="IO109" s="14"/>
      <c r="IP109" s="14"/>
      <c r="IQ109" s="14"/>
      <c r="IR109" s="14"/>
      <c r="IS109" s="14"/>
      <c r="IT109" s="14"/>
      <c r="IU109" s="14"/>
    </row>
    <row r="110" spans="1:255" x14ac:dyDescent="0.25">
      <c r="A110" s="13">
        <v>44504</v>
      </c>
      <c r="B110" s="5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  <c r="DE110" s="14"/>
      <c r="DF110" s="14"/>
      <c r="DG110" s="14"/>
      <c r="DH110" s="14"/>
      <c r="DI110" s="14"/>
      <c r="DJ110" s="14"/>
      <c r="DK110" s="14"/>
      <c r="DL110" s="14"/>
      <c r="DM110" s="14"/>
      <c r="DN110" s="14"/>
      <c r="DO110" s="14"/>
      <c r="DP110" s="14"/>
      <c r="DQ110" s="14"/>
      <c r="DR110" s="14"/>
      <c r="DS110" s="14"/>
      <c r="DT110" s="14"/>
      <c r="DU110" s="14"/>
      <c r="DV110" s="14"/>
      <c r="DW110" s="14"/>
      <c r="DX110" s="14"/>
      <c r="DY110" s="14"/>
      <c r="DZ110" s="14"/>
      <c r="EA110" s="14"/>
      <c r="EB110" s="14"/>
      <c r="EC110" s="14"/>
      <c r="ED110" s="14"/>
      <c r="EE110" s="14"/>
      <c r="EF110" s="14"/>
      <c r="EG110" s="14"/>
      <c r="EH110" s="14"/>
      <c r="EI110" s="14"/>
      <c r="EJ110" s="14"/>
      <c r="EK110" s="14"/>
      <c r="EL110" s="14"/>
      <c r="EM110" s="14"/>
      <c r="EN110" s="14"/>
      <c r="EO110" s="14"/>
      <c r="EP110" s="14"/>
      <c r="EQ110" s="14"/>
      <c r="ER110" s="14"/>
      <c r="ES110" s="14"/>
      <c r="ET110" s="14"/>
      <c r="EU110" s="14"/>
      <c r="EV110" s="14"/>
      <c r="EW110" s="14"/>
      <c r="EX110" s="14"/>
      <c r="EY110" s="14"/>
      <c r="EZ110" s="14"/>
      <c r="FA110" s="14"/>
      <c r="FB110" s="14"/>
      <c r="FC110" s="14"/>
      <c r="FD110" s="14"/>
      <c r="FE110" s="14"/>
      <c r="FF110" s="14"/>
      <c r="FG110" s="14"/>
      <c r="FH110" s="14"/>
      <c r="FI110" s="14"/>
      <c r="FJ110" s="14"/>
      <c r="FK110" s="14"/>
      <c r="FL110" s="14"/>
      <c r="FM110" s="14"/>
      <c r="FN110" s="14"/>
      <c r="FO110" s="14"/>
      <c r="FP110" s="14"/>
      <c r="FQ110" s="14"/>
      <c r="FR110" s="14"/>
      <c r="FS110" s="14"/>
      <c r="FT110" s="14"/>
      <c r="FU110" s="14"/>
      <c r="FV110" s="14"/>
      <c r="FW110" s="14"/>
      <c r="FX110" s="14"/>
      <c r="FY110" s="14"/>
      <c r="FZ110" s="14"/>
      <c r="GA110" s="14"/>
      <c r="GB110" s="14"/>
      <c r="GC110" s="14"/>
      <c r="GD110" s="14"/>
      <c r="GE110" s="14"/>
      <c r="GF110" s="14"/>
      <c r="GG110" s="14"/>
      <c r="GH110" s="14"/>
      <c r="GI110" s="14"/>
      <c r="GJ110" s="14"/>
      <c r="GK110" s="14"/>
      <c r="GL110" s="14"/>
      <c r="GM110" s="14"/>
      <c r="GN110" s="14"/>
      <c r="GO110" s="14"/>
      <c r="GP110" s="14"/>
      <c r="GQ110" s="14"/>
      <c r="GR110" s="14"/>
      <c r="GS110" s="14"/>
      <c r="GT110" s="14"/>
      <c r="GU110" s="14"/>
      <c r="GV110" s="14"/>
      <c r="GW110" s="14"/>
      <c r="GX110" s="14"/>
      <c r="GY110" s="14"/>
      <c r="GZ110" s="14"/>
      <c r="HA110" s="14"/>
      <c r="HB110" s="14"/>
      <c r="HC110" s="14"/>
      <c r="HD110" s="14"/>
      <c r="HE110" s="14"/>
      <c r="HF110" s="14"/>
      <c r="HG110" s="14"/>
      <c r="HH110" s="14"/>
      <c r="HI110" s="14"/>
      <c r="HJ110" s="14"/>
      <c r="HK110" s="14"/>
      <c r="HL110" s="14"/>
      <c r="HM110" s="14"/>
      <c r="HN110" s="14"/>
      <c r="HO110" s="14"/>
      <c r="HP110" s="14"/>
      <c r="HQ110" s="14"/>
      <c r="HR110" s="14"/>
      <c r="HS110" s="14"/>
      <c r="HT110" s="14"/>
      <c r="HU110" s="14"/>
      <c r="HV110" s="14"/>
      <c r="HW110" s="14"/>
      <c r="HX110" s="14"/>
      <c r="HY110" s="14"/>
      <c r="HZ110" s="14"/>
      <c r="IA110" s="14"/>
      <c r="IB110" s="14"/>
      <c r="IC110" s="14"/>
      <c r="ID110" s="14"/>
      <c r="IE110" s="14"/>
      <c r="IF110" s="14"/>
      <c r="IG110" s="14"/>
      <c r="IH110" s="14"/>
      <c r="II110" s="14"/>
      <c r="IJ110" s="14"/>
      <c r="IK110" s="14"/>
      <c r="IL110" s="14"/>
      <c r="IM110" s="14"/>
      <c r="IN110" s="14"/>
      <c r="IO110" s="14"/>
      <c r="IP110" s="14"/>
      <c r="IQ110" s="14"/>
      <c r="IR110" s="14"/>
      <c r="IS110" s="14"/>
      <c r="IT110" s="14"/>
      <c r="IU110" s="14"/>
    </row>
    <row r="111" spans="1:255" x14ac:dyDescent="0.25">
      <c r="A111" s="13">
        <v>44503</v>
      </c>
      <c r="B111" s="5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  <c r="DE111" s="14"/>
      <c r="DF111" s="14"/>
      <c r="DG111" s="14"/>
      <c r="DH111" s="14"/>
      <c r="DI111" s="14"/>
      <c r="DJ111" s="14"/>
      <c r="DK111" s="14"/>
      <c r="DL111" s="14"/>
      <c r="DM111" s="14"/>
      <c r="DN111" s="14"/>
      <c r="DO111" s="14"/>
      <c r="DP111" s="14"/>
      <c r="DQ111" s="14"/>
      <c r="DR111" s="14"/>
      <c r="DS111" s="14"/>
      <c r="DT111" s="14"/>
      <c r="DU111" s="14"/>
      <c r="DV111" s="14"/>
      <c r="DW111" s="14"/>
      <c r="DX111" s="14"/>
      <c r="DY111" s="14"/>
      <c r="DZ111" s="14"/>
      <c r="EA111" s="14"/>
      <c r="EB111" s="14"/>
      <c r="EC111" s="14"/>
      <c r="ED111" s="14"/>
      <c r="EE111" s="14"/>
      <c r="EF111" s="14"/>
      <c r="EG111" s="14"/>
      <c r="EH111" s="14"/>
      <c r="EI111" s="14"/>
      <c r="EJ111" s="14"/>
      <c r="EK111" s="14"/>
      <c r="EL111" s="14"/>
      <c r="EM111" s="14"/>
      <c r="EN111" s="14"/>
      <c r="EO111" s="14"/>
      <c r="EP111" s="14"/>
      <c r="EQ111" s="14"/>
      <c r="ER111" s="14"/>
      <c r="ES111" s="14"/>
      <c r="ET111" s="14"/>
      <c r="EU111" s="14"/>
      <c r="EV111" s="14"/>
      <c r="EW111" s="14"/>
      <c r="EX111" s="14"/>
      <c r="EY111" s="14"/>
      <c r="EZ111" s="14"/>
      <c r="FA111" s="14"/>
      <c r="FB111" s="14"/>
      <c r="FC111" s="14"/>
      <c r="FD111" s="14"/>
      <c r="FE111" s="14"/>
      <c r="FF111" s="14"/>
      <c r="FG111" s="14"/>
      <c r="FH111" s="14"/>
      <c r="FI111" s="14"/>
      <c r="FJ111" s="14"/>
      <c r="FK111" s="14"/>
      <c r="FL111" s="14"/>
      <c r="FM111" s="14"/>
      <c r="FN111" s="14"/>
      <c r="FO111" s="14"/>
      <c r="FP111" s="14"/>
      <c r="FQ111" s="14"/>
      <c r="FR111" s="14"/>
      <c r="FS111" s="14"/>
      <c r="FT111" s="14"/>
      <c r="FU111" s="14"/>
      <c r="FV111" s="14"/>
      <c r="FW111" s="14"/>
      <c r="FX111" s="14"/>
      <c r="FY111" s="14"/>
      <c r="FZ111" s="14"/>
      <c r="GA111" s="14"/>
      <c r="GB111" s="14"/>
      <c r="GC111" s="14"/>
      <c r="GD111" s="14"/>
      <c r="GE111" s="14"/>
      <c r="GF111" s="14"/>
      <c r="GG111" s="14"/>
      <c r="GH111" s="14"/>
      <c r="GI111" s="14"/>
      <c r="GJ111" s="14"/>
      <c r="GK111" s="14"/>
      <c r="GL111" s="14"/>
      <c r="GM111" s="14"/>
      <c r="GN111" s="14"/>
      <c r="GO111" s="14"/>
      <c r="GP111" s="14"/>
      <c r="GQ111" s="14"/>
      <c r="GR111" s="14"/>
      <c r="GS111" s="14"/>
      <c r="GT111" s="14"/>
      <c r="GU111" s="14"/>
      <c r="GV111" s="14"/>
      <c r="GW111" s="14"/>
      <c r="GX111" s="14"/>
      <c r="GY111" s="14"/>
      <c r="GZ111" s="14"/>
      <c r="HA111" s="14"/>
      <c r="HB111" s="14"/>
      <c r="HC111" s="14"/>
      <c r="HD111" s="14"/>
      <c r="HE111" s="14"/>
      <c r="HF111" s="14"/>
      <c r="HG111" s="14"/>
      <c r="HH111" s="14"/>
      <c r="HI111" s="14"/>
      <c r="HJ111" s="14"/>
      <c r="HK111" s="14"/>
      <c r="HL111" s="14"/>
      <c r="HM111" s="14"/>
      <c r="HN111" s="14"/>
      <c r="HO111" s="14"/>
      <c r="HP111" s="14"/>
      <c r="HQ111" s="14"/>
      <c r="HR111" s="14"/>
      <c r="HS111" s="14"/>
      <c r="HT111" s="14"/>
      <c r="HU111" s="14"/>
      <c r="HV111" s="14"/>
      <c r="HW111" s="14"/>
      <c r="HX111" s="14"/>
      <c r="HY111" s="14"/>
      <c r="HZ111" s="14"/>
      <c r="IA111" s="14"/>
      <c r="IB111" s="14"/>
      <c r="IC111" s="14"/>
      <c r="ID111" s="14"/>
      <c r="IE111" s="14"/>
      <c r="IF111" s="14"/>
      <c r="IG111" s="14"/>
      <c r="IH111" s="14"/>
      <c r="II111" s="14"/>
      <c r="IJ111" s="14"/>
      <c r="IK111" s="14"/>
      <c r="IL111" s="14"/>
      <c r="IM111" s="14"/>
      <c r="IN111" s="14"/>
      <c r="IO111" s="14"/>
      <c r="IP111" s="14"/>
      <c r="IQ111" s="14"/>
      <c r="IR111" s="14"/>
      <c r="IS111" s="14"/>
      <c r="IT111" s="14"/>
      <c r="IU111" s="14"/>
    </row>
    <row r="112" spans="1:255" x14ac:dyDescent="0.25">
      <c r="A112" s="13">
        <v>44502</v>
      </c>
      <c r="B112" s="5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  <c r="DE112" s="14"/>
      <c r="DF112" s="14"/>
      <c r="DG112" s="14"/>
      <c r="DH112" s="14"/>
      <c r="DI112" s="14"/>
      <c r="DJ112" s="14"/>
      <c r="DK112" s="14"/>
      <c r="DL112" s="14"/>
      <c r="DM112" s="14"/>
      <c r="DN112" s="14"/>
      <c r="DO112" s="14"/>
      <c r="DP112" s="14"/>
      <c r="DQ112" s="14"/>
      <c r="DR112" s="14"/>
      <c r="DS112" s="14"/>
      <c r="DT112" s="14"/>
      <c r="DU112" s="14"/>
      <c r="DV112" s="14"/>
      <c r="DW112" s="14"/>
      <c r="DX112" s="14"/>
      <c r="DY112" s="14"/>
      <c r="DZ112" s="14"/>
      <c r="EA112" s="14"/>
      <c r="EB112" s="14"/>
      <c r="EC112" s="14"/>
      <c r="ED112" s="14"/>
      <c r="EE112" s="14"/>
      <c r="EF112" s="14"/>
      <c r="EG112" s="14"/>
      <c r="EH112" s="14"/>
      <c r="EI112" s="14"/>
      <c r="EJ112" s="14"/>
      <c r="EK112" s="14"/>
      <c r="EL112" s="14"/>
      <c r="EM112" s="14"/>
      <c r="EN112" s="14"/>
      <c r="EO112" s="14"/>
      <c r="EP112" s="14"/>
      <c r="EQ112" s="14"/>
      <c r="ER112" s="14"/>
      <c r="ES112" s="14"/>
      <c r="ET112" s="14"/>
      <c r="EU112" s="14"/>
      <c r="EV112" s="14"/>
      <c r="EW112" s="14"/>
      <c r="EX112" s="14"/>
      <c r="EY112" s="14"/>
      <c r="EZ112" s="14"/>
      <c r="FA112" s="14"/>
      <c r="FB112" s="14"/>
      <c r="FC112" s="14"/>
      <c r="FD112" s="14"/>
      <c r="FE112" s="14"/>
      <c r="FF112" s="14"/>
      <c r="FG112" s="14"/>
      <c r="FH112" s="14"/>
      <c r="FI112" s="14"/>
      <c r="FJ112" s="14"/>
      <c r="FK112" s="14"/>
      <c r="FL112" s="14"/>
      <c r="FM112" s="14"/>
      <c r="FN112" s="14"/>
      <c r="FO112" s="14"/>
      <c r="FP112" s="14"/>
      <c r="FQ112" s="14"/>
      <c r="FR112" s="14"/>
      <c r="FS112" s="14"/>
      <c r="FT112" s="14"/>
      <c r="FU112" s="14"/>
      <c r="FV112" s="14"/>
      <c r="FW112" s="14"/>
      <c r="FX112" s="14"/>
      <c r="FY112" s="14"/>
      <c r="FZ112" s="14"/>
      <c r="GA112" s="14"/>
      <c r="GB112" s="14"/>
      <c r="GC112" s="14"/>
      <c r="GD112" s="14"/>
      <c r="GE112" s="14"/>
      <c r="GF112" s="14"/>
      <c r="GG112" s="14"/>
      <c r="GH112" s="14"/>
      <c r="GI112" s="14"/>
      <c r="GJ112" s="14"/>
      <c r="GK112" s="14"/>
      <c r="GL112" s="14"/>
      <c r="GM112" s="14"/>
      <c r="GN112" s="14"/>
      <c r="GO112" s="14"/>
      <c r="GP112" s="14"/>
      <c r="GQ112" s="14"/>
      <c r="GR112" s="14"/>
      <c r="GS112" s="14"/>
      <c r="GT112" s="14"/>
      <c r="GU112" s="14"/>
      <c r="GV112" s="14"/>
      <c r="GW112" s="14"/>
      <c r="GX112" s="14"/>
      <c r="GY112" s="14"/>
      <c r="GZ112" s="14"/>
      <c r="HA112" s="14"/>
      <c r="HB112" s="14"/>
      <c r="HC112" s="14"/>
      <c r="HD112" s="14"/>
      <c r="HE112" s="14"/>
      <c r="HF112" s="14"/>
      <c r="HG112" s="14"/>
      <c r="HH112" s="14"/>
      <c r="HI112" s="14"/>
      <c r="HJ112" s="14"/>
      <c r="HK112" s="14"/>
      <c r="HL112" s="14"/>
      <c r="HM112" s="14"/>
      <c r="HN112" s="14"/>
      <c r="HO112" s="14"/>
      <c r="HP112" s="14"/>
      <c r="HQ112" s="14"/>
      <c r="HR112" s="14"/>
      <c r="HS112" s="14"/>
      <c r="HT112" s="14"/>
      <c r="HU112" s="14"/>
      <c r="HV112" s="14"/>
      <c r="HW112" s="14"/>
      <c r="HX112" s="14"/>
      <c r="HY112" s="14"/>
      <c r="HZ112" s="14"/>
      <c r="IA112" s="14"/>
      <c r="IB112" s="14"/>
      <c r="IC112" s="14"/>
      <c r="ID112" s="14"/>
      <c r="IE112" s="14"/>
      <c r="IF112" s="14"/>
      <c r="IG112" s="14"/>
      <c r="IH112" s="14"/>
      <c r="II112" s="14"/>
      <c r="IJ112" s="14"/>
      <c r="IK112" s="14"/>
      <c r="IL112" s="14"/>
      <c r="IM112" s="14"/>
      <c r="IN112" s="14"/>
      <c r="IO112" s="14"/>
      <c r="IP112" s="14"/>
      <c r="IQ112" s="14"/>
      <c r="IR112" s="14"/>
      <c r="IS112" s="14"/>
      <c r="IT112" s="14"/>
      <c r="IU112" s="14"/>
    </row>
    <row r="113" spans="1:255" x14ac:dyDescent="0.25">
      <c r="A113" s="13">
        <v>44501</v>
      </c>
      <c r="B113" s="5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  <c r="DE113" s="14"/>
      <c r="DF113" s="14"/>
      <c r="DG113" s="14"/>
      <c r="DH113" s="14"/>
      <c r="DI113" s="14"/>
      <c r="DJ113" s="14"/>
      <c r="DK113" s="14"/>
      <c r="DL113" s="14"/>
      <c r="DM113" s="14"/>
      <c r="DN113" s="14"/>
      <c r="DO113" s="14"/>
      <c r="DP113" s="14"/>
      <c r="DQ113" s="14"/>
      <c r="DR113" s="14"/>
      <c r="DS113" s="14"/>
      <c r="DT113" s="14"/>
      <c r="DU113" s="14"/>
      <c r="DV113" s="14"/>
      <c r="DW113" s="14"/>
      <c r="DX113" s="14"/>
      <c r="DY113" s="14"/>
      <c r="DZ113" s="14"/>
      <c r="EA113" s="14"/>
      <c r="EB113" s="14"/>
      <c r="EC113" s="14"/>
      <c r="ED113" s="14"/>
      <c r="EE113" s="14"/>
      <c r="EF113" s="14"/>
      <c r="EG113" s="14"/>
      <c r="EH113" s="14"/>
      <c r="EI113" s="14"/>
      <c r="EJ113" s="14"/>
      <c r="EK113" s="14"/>
      <c r="EL113" s="14"/>
      <c r="EM113" s="14"/>
      <c r="EN113" s="14"/>
      <c r="EO113" s="14"/>
      <c r="EP113" s="14"/>
      <c r="EQ113" s="14"/>
      <c r="ER113" s="14"/>
      <c r="ES113" s="14"/>
      <c r="ET113" s="14"/>
      <c r="EU113" s="14"/>
      <c r="EV113" s="14"/>
      <c r="EW113" s="14"/>
      <c r="EX113" s="14"/>
      <c r="EY113" s="14"/>
      <c r="EZ113" s="14"/>
      <c r="FA113" s="14"/>
      <c r="FB113" s="14"/>
      <c r="FC113" s="14"/>
      <c r="FD113" s="14"/>
      <c r="FE113" s="14"/>
      <c r="FF113" s="14"/>
      <c r="FG113" s="14"/>
      <c r="FH113" s="14"/>
      <c r="FI113" s="14"/>
      <c r="FJ113" s="14"/>
      <c r="FK113" s="14"/>
      <c r="FL113" s="14"/>
      <c r="FM113" s="14"/>
      <c r="FN113" s="14"/>
      <c r="FO113" s="14"/>
      <c r="FP113" s="14"/>
      <c r="FQ113" s="14"/>
      <c r="FR113" s="14"/>
      <c r="FS113" s="14"/>
      <c r="FT113" s="14"/>
      <c r="FU113" s="14"/>
      <c r="FV113" s="14"/>
      <c r="FW113" s="14"/>
      <c r="FX113" s="14"/>
      <c r="FY113" s="14"/>
      <c r="FZ113" s="14"/>
      <c r="GA113" s="14"/>
      <c r="GB113" s="14"/>
      <c r="GC113" s="14"/>
      <c r="GD113" s="14"/>
      <c r="GE113" s="14"/>
      <c r="GF113" s="14"/>
      <c r="GG113" s="14"/>
      <c r="GH113" s="14"/>
      <c r="GI113" s="14"/>
      <c r="GJ113" s="14"/>
      <c r="GK113" s="14"/>
      <c r="GL113" s="14"/>
      <c r="GM113" s="14"/>
      <c r="GN113" s="14"/>
      <c r="GO113" s="14"/>
      <c r="GP113" s="14"/>
      <c r="GQ113" s="14"/>
      <c r="GR113" s="14"/>
      <c r="GS113" s="14"/>
      <c r="GT113" s="14"/>
      <c r="GU113" s="14"/>
      <c r="GV113" s="14"/>
      <c r="GW113" s="14"/>
      <c r="GX113" s="14"/>
      <c r="GY113" s="14"/>
      <c r="GZ113" s="14"/>
      <c r="HA113" s="14"/>
      <c r="HB113" s="14"/>
      <c r="HC113" s="14"/>
      <c r="HD113" s="14"/>
      <c r="HE113" s="14"/>
      <c r="HF113" s="14"/>
      <c r="HG113" s="14"/>
      <c r="HH113" s="14"/>
      <c r="HI113" s="14"/>
      <c r="HJ113" s="14"/>
      <c r="HK113" s="14"/>
      <c r="HL113" s="14"/>
      <c r="HM113" s="14"/>
      <c r="HN113" s="14"/>
      <c r="HO113" s="14"/>
      <c r="HP113" s="14"/>
      <c r="HQ113" s="14"/>
      <c r="HR113" s="14"/>
      <c r="HS113" s="14"/>
      <c r="HT113" s="14"/>
      <c r="HU113" s="14"/>
      <c r="HV113" s="14"/>
      <c r="HW113" s="14"/>
      <c r="HX113" s="14"/>
      <c r="HY113" s="14"/>
      <c r="HZ113" s="14"/>
      <c r="IA113" s="14"/>
      <c r="IB113" s="14"/>
      <c r="IC113" s="14"/>
      <c r="ID113" s="14"/>
      <c r="IE113" s="14"/>
      <c r="IF113" s="14"/>
      <c r="IG113" s="14"/>
      <c r="IH113" s="14"/>
      <c r="II113" s="14"/>
      <c r="IJ113" s="14"/>
      <c r="IK113" s="14"/>
      <c r="IL113" s="14"/>
      <c r="IM113" s="14"/>
      <c r="IN113" s="14"/>
      <c r="IO113" s="14"/>
      <c r="IP113" s="14"/>
      <c r="IQ113" s="14"/>
      <c r="IR113" s="14"/>
      <c r="IS113" s="14"/>
      <c r="IT113" s="14"/>
      <c r="IU113" s="14"/>
    </row>
    <row r="114" spans="1:255" x14ac:dyDescent="0.25">
      <c r="A114" s="13">
        <v>44498</v>
      </c>
      <c r="B114" s="5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  <c r="CU114" s="14"/>
      <c r="CV114" s="14"/>
      <c r="CW114" s="14"/>
      <c r="CX114" s="14"/>
      <c r="CY114" s="14"/>
      <c r="CZ114" s="14"/>
      <c r="DA114" s="14"/>
      <c r="DB114" s="14"/>
      <c r="DC114" s="14"/>
      <c r="DD114" s="14"/>
      <c r="DE114" s="14"/>
      <c r="DF114" s="14"/>
      <c r="DG114" s="14"/>
      <c r="DH114" s="14"/>
      <c r="DI114" s="14"/>
      <c r="DJ114" s="14"/>
      <c r="DK114" s="14"/>
      <c r="DL114" s="14"/>
      <c r="DM114" s="14"/>
      <c r="DN114" s="14"/>
      <c r="DO114" s="14"/>
      <c r="DP114" s="14"/>
      <c r="DQ114" s="14"/>
      <c r="DR114" s="14"/>
      <c r="DS114" s="14"/>
      <c r="DT114" s="14"/>
      <c r="DU114" s="14"/>
      <c r="DV114" s="14"/>
      <c r="DW114" s="14"/>
      <c r="DX114" s="14"/>
      <c r="DY114" s="14"/>
      <c r="DZ114" s="14"/>
      <c r="EA114" s="14"/>
      <c r="EB114" s="14"/>
      <c r="EC114" s="14"/>
      <c r="ED114" s="14"/>
      <c r="EE114" s="14"/>
      <c r="EF114" s="14"/>
      <c r="EG114" s="14"/>
      <c r="EH114" s="14"/>
      <c r="EI114" s="14"/>
      <c r="EJ114" s="14"/>
      <c r="EK114" s="14"/>
      <c r="EL114" s="14"/>
      <c r="EM114" s="14"/>
      <c r="EN114" s="14"/>
      <c r="EO114" s="14"/>
      <c r="EP114" s="14"/>
      <c r="EQ114" s="14"/>
      <c r="ER114" s="14"/>
      <c r="ES114" s="14"/>
      <c r="ET114" s="14"/>
      <c r="EU114" s="14"/>
      <c r="EV114" s="14"/>
      <c r="EW114" s="14"/>
      <c r="EX114" s="14"/>
      <c r="EY114" s="14"/>
      <c r="EZ114" s="14"/>
      <c r="FA114" s="14"/>
      <c r="FB114" s="14"/>
      <c r="FC114" s="14"/>
      <c r="FD114" s="14"/>
      <c r="FE114" s="14"/>
      <c r="FF114" s="14"/>
      <c r="FG114" s="14"/>
      <c r="FH114" s="14"/>
      <c r="FI114" s="14"/>
      <c r="FJ114" s="14"/>
      <c r="FK114" s="14"/>
      <c r="FL114" s="14"/>
      <c r="FM114" s="14"/>
      <c r="FN114" s="14"/>
      <c r="FO114" s="14"/>
      <c r="FP114" s="14"/>
      <c r="FQ114" s="14"/>
      <c r="FR114" s="14"/>
      <c r="FS114" s="14"/>
      <c r="FT114" s="14"/>
      <c r="FU114" s="14"/>
      <c r="FV114" s="14"/>
      <c r="FW114" s="14"/>
      <c r="FX114" s="14"/>
      <c r="FY114" s="14"/>
      <c r="FZ114" s="14"/>
      <c r="GA114" s="14"/>
      <c r="GB114" s="14"/>
      <c r="GC114" s="14"/>
      <c r="GD114" s="14"/>
      <c r="GE114" s="14"/>
      <c r="GF114" s="14"/>
      <c r="GG114" s="14"/>
      <c r="GH114" s="14"/>
      <c r="GI114" s="14"/>
      <c r="GJ114" s="14"/>
      <c r="GK114" s="14"/>
      <c r="GL114" s="14"/>
      <c r="GM114" s="14"/>
      <c r="GN114" s="14"/>
      <c r="GO114" s="14"/>
      <c r="GP114" s="14"/>
      <c r="GQ114" s="14"/>
      <c r="GR114" s="14"/>
      <c r="GS114" s="14"/>
      <c r="GT114" s="14"/>
      <c r="GU114" s="14"/>
      <c r="GV114" s="14"/>
      <c r="GW114" s="14"/>
      <c r="GX114" s="14"/>
      <c r="GY114" s="14"/>
      <c r="GZ114" s="14"/>
      <c r="HA114" s="14"/>
      <c r="HB114" s="14"/>
      <c r="HC114" s="14"/>
      <c r="HD114" s="14"/>
      <c r="HE114" s="14"/>
      <c r="HF114" s="14"/>
      <c r="HG114" s="14"/>
      <c r="HH114" s="14"/>
      <c r="HI114" s="14"/>
      <c r="HJ114" s="14"/>
      <c r="HK114" s="14"/>
      <c r="HL114" s="14"/>
      <c r="HM114" s="14"/>
      <c r="HN114" s="14"/>
      <c r="HO114" s="14"/>
      <c r="HP114" s="14"/>
      <c r="HQ114" s="14"/>
      <c r="HR114" s="14"/>
      <c r="HS114" s="14"/>
      <c r="HT114" s="14"/>
      <c r="HU114" s="14"/>
      <c r="HV114" s="14"/>
      <c r="HW114" s="14"/>
      <c r="HX114" s="14"/>
      <c r="HY114" s="14"/>
      <c r="HZ114" s="14"/>
      <c r="IA114" s="14"/>
      <c r="IB114" s="14"/>
      <c r="IC114" s="14"/>
      <c r="ID114" s="14"/>
      <c r="IE114" s="14"/>
      <c r="IF114" s="14"/>
      <c r="IG114" s="14"/>
      <c r="IH114" s="14"/>
      <c r="II114" s="14"/>
      <c r="IJ114" s="14"/>
      <c r="IK114" s="14"/>
      <c r="IL114" s="14"/>
      <c r="IM114" s="14"/>
      <c r="IN114" s="14"/>
      <c r="IO114" s="14"/>
      <c r="IP114" s="14"/>
      <c r="IQ114" s="14"/>
      <c r="IR114" s="14"/>
      <c r="IS114" s="14"/>
      <c r="IT114" s="14"/>
      <c r="IU114" s="14"/>
    </row>
    <row r="115" spans="1:255" x14ac:dyDescent="0.25">
      <c r="A115" s="13">
        <v>44497</v>
      </c>
      <c r="B115" s="5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  <c r="CU115" s="14"/>
      <c r="CV115" s="14"/>
      <c r="CW115" s="14"/>
      <c r="CX115" s="14"/>
      <c r="CY115" s="14"/>
      <c r="CZ115" s="14"/>
      <c r="DA115" s="14"/>
      <c r="DB115" s="14"/>
      <c r="DC115" s="14"/>
      <c r="DD115" s="14"/>
      <c r="DE115" s="14"/>
      <c r="DF115" s="14"/>
      <c r="DG115" s="14"/>
      <c r="DH115" s="14"/>
      <c r="DI115" s="14"/>
      <c r="DJ115" s="14"/>
      <c r="DK115" s="14"/>
      <c r="DL115" s="14"/>
      <c r="DM115" s="14"/>
      <c r="DN115" s="14"/>
      <c r="DO115" s="14"/>
      <c r="DP115" s="14"/>
      <c r="DQ115" s="14"/>
      <c r="DR115" s="14"/>
      <c r="DS115" s="14"/>
      <c r="DT115" s="14"/>
      <c r="DU115" s="14"/>
      <c r="DV115" s="14"/>
      <c r="DW115" s="14"/>
      <c r="DX115" s="14"/>
      <c r="DY115" s="14"/>
      <c r="DZ115" s="14"/>
      <c r="EA115" s="14"/>
      <c r="EB115" s="14"/>
      <c r="EC115" s="14"/>
      <c r="ED115" s="14"/>
      <c r="EE115" s="14"/>
      <c r="EF115" s="14"/>
      <c r="EG115" s="14"/>
      <c r="EH115" s="14"/>
      <c r="EI115" s="14"/>
      <c r="EJ115" s="14"/>
      <c r="EK115" s="14"/>
      <c r="EL115" s="14"/>
      <c r="EM115" s="14"/>
      <c r="EN115" s="14"/>
      <c r="EO115" s="14"/>
      <c r="EP115" s="14"/>
      <c r="EQ115" s="14"/>
      <c r="ER115" s="14"/>
      <c r="ES115" s="14"/>
      <c r="ET115" s="14"/>
      <c r="EU115" s="14"/>
      <c r="EV115" s="14"/>
      <c r="EW115" s="14"/>
      <c r="EX115" s="14"/>
      <c r="EY115" s="14"/>
      <c r="EZ115" s="14"/>
      <c r="FA115" s="14"/>
      <c r="FB115" s="14"/>
      <c r="FC115" s="14"/>
      <c r="FD115" s="14"/>
      <c r="FE115" s="14"/>
      <c r="FF115" s="14"/>
      <c r="FG115" s="14"/>
      <c r="FH115" s="14"/>
      <c r="FI115" s="14"/>
      <c r="FJ115" s="14"/>
      <c r="FK115" s="14"/>
      <c r="FL115" s="14"/>
      <c r="FM115" s="14"/>
      <c r="FN115" s="14"/>
      <c r="FO115" s="14"/>
      <c r="FP115" s="14"/>
      <c r="FQ115" s="14"/>
      <c r="FR115" s="14"/>
      <c r="FS115" s="14"/>
      <c r="FT115" s="14"/>
      <c r="FU115" s="14"/>
      <c r="FV115" s="14"/>
      <c r="FW115" s="14"/>
      <c r="FX115" s="14"/>
      <c r="FY115" s="14"/>
      <c r="FZ115" s="14"/>
      <c r="GA115" s="14"/>
      <c r="GB115" s="14"/>
      <c r="GC115" s="14"/>
      <c r="GD115" s="14"/>
      <c r="GE115" s="14"/>
      <c r="GF115" s="14"/>
      <c r="GG115" s="14"/>
      <c r="GH115" s="14"/>
      <c r="GI115" s="14"/>
      <c r="GJ115" s="14"/>
      <c r="GK115" s="14"/>
      <c r="GL115" s="14"/>
      <c r="GM115" s="14"/>
      <c r="GN115" s="14"/>
      <c r="GO115" s="14"/>
      <c r="GP115" s="14"/>
      <c r="GQ115" s="14"/>
      <c r="GR115" s="14"/>
      <c r="GS115" s="14"/>
      <c r="GT115" s="14"/>
      <c r="GU115" s="14"/>
      <c r="GV115" s="14"/>
      <c r="GW115" s="14"/>
      <c r="GX115" s="14"/>
      <c r="GY115" s="14"/>
      <c r="GZ115" s="14"/>
      <c r="HA115" s="14"/>
      <c r="HB115" s="14"/>
      <c r="HC115" s="14"/>
      <c r="HD115" s="14"/>
      <c r="HE115" s="14"/>
      <c r="HF115" s="14"/>
      <c r="HG115" s="14"/>
      <c r="HH115" s="14"/>
      <c r="HI115" s="14"/>
      <c r="HJ115" s="14"/>
      <c r="HK115" s="14"/>
      <c r="HL115" s="14"/>
      <c r="HM115" s="14"/>
      <c r="HN115" s="14"/>
      <c r="HO115" s="14"/>
      <c r="HP115" s="14"/>
      <c r="HQ115" s="14"/>
      <c r="HR115" s="14"/>
      <c r="HS115" s="14"/>
      <c r="HT115" s="14"/>
      <c r="HU115" s="14"/>
      <c r="HV115" s="14"/>
      <c r="HW115" s="14"/>
      <c r="HX115" s="14"/>
      <c r="HY115" s="14"/>
      <c r="HZ115" s="14"/>
      <c r="IA115" s="14"/>
      <c r="IB115" s="14"/>
      <c r="IC115" s="14"/>
      <c r="ID115" s="14"/>
      <c r="IE115" s="14"/>
      <c r="IF115" s="14"/>
      <c r="IG115" s="14"/>
      <c r="IH115" s="14"/>
      <c r="II115" s="14"/>
      <c r="IJ115" s="14"/>
      <c r="IK115" s="14"/>
      <c r="IL115" s="14"/>
      <c r="IM115" s="14"/>
      <c r="IN115" s="14"/>
      <c r="IO115" s="14"/>
      <c r="IP115" s="14"/>
      <c r="IQ115" s="14"/>
      <c r="IR115" s="14"/>
      <c r="IS115" s="14"/>
      <c r="IT115" s="14"/>
      <c r="IU115" s="14"/>
    </row>
    <row r="116" spans="1:255" x14ac:dyDescent="0.25">
      <c r="A116" s="13">
        <v>44496</v>
      </c>
      <c r="B116" s="5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  <c r="CU116" s="14"/>
      <c r="CV116" s="14"/>
      <c r="CW116" s="14"/>
      <c r="CX116" s="14"/>
      <c r="CY116" s="14"/>
      <c r="CZ116" s="14"/>
      <c r="DA116" s="14"/>
      <c r="DB116" s="14"/>
      <c r="DC116" s="14"/>
      <c r="DD116" s="14"/>
      <c r="DE116" s="14"/>
      <c r="DF116" s="14"/>
      <c r="DG116" s="14"/>
      <c r="DH116" s="14"/>
      <c r="DI116" s="14"/>
      <c r="DJ116" s="14"/>
      <c r="DK116" s="14"/>
      <c r="DL116" s="14"/>
      <c r="DM116" s="14"/>
      <c r="DN116" s="14"/>
      <c r="DO116" s="14"/>
      <c r="DP116" s="14"/>
      <c r="DQ116" s="14"/>
      <c r="DR116" s="14"/>
      <c r="DS116" s="14"/>
      <c r="DT116" s="14"/>
      <c r="DU116" s="14"/>
      <c r="DV116" s="14"/>
      <c r="DW116" s="14"/>
      <c r="DX116" s="14"/>
      <c r="DY116" s="14"/>
      <c r="DZ116" s="14"/>
      <c r="EA116" s="14"/>
      <c r="EB116" s="14"/>
      <c r="EC116" s="14"/>
      <c r="ED116" s="14"/>
      <c r="EE116" s="14"/>
      <c r="EF116" s="14"/>
      <c r="EG116" s="14"/>
      <c r="EH116" s="14"/>
      <c r="EI116" s="14"/>
      <c r="EJ116" s="14"/>
      <c r="EK116" s="14"/>
      <c r="EL116" s="14"/>
      <c r="EM116" s="14"/>
      <c r="EN116" s="14"/>
      <c r="EO116" s="14"/>
      <c r="EP116" s="14"/>
      <c r="EQ116" s="14"/>
      <c r="ER116" s="14"/>
      <c r="ES116" s="14"/>
      <c r="ET116" s="14"/>
      <c r="EU116" s="14"/>
      <c r="EV116" s="14"/>
      <c r="EW116" s="14"/>
      <c r="EX116" s="14"/>
      <c r="EY116" s="14"/>
      <c r="EZ116" s="14"/>
      <c r="FA116" s="14"/>
      <c r="FB116" s="14"/>
      <c r="FC116" s="14"/>
      <c r="FD116" s="14"/>
      <c r="FE116" s="14"/>
      <c r="FF116" s="14"/>
      <c r="FG116" s="14"/>
      <c r="FH116" s="14"/>
      <c r="FI116" s="14"/>
      <c r="FJ116" s="14"/>
      <c r="FK116" s="14"/>
      <c r="FL116" s="14"/>
      <c r="FM116" s="14"/>
      <c r="FN116" s="14"/>
      <c r="FO116" s="14"/>
      <c r="FP116" s="14"/>
      <c r="FQ116" s="14"/>
      <c r="FR116" s="14"/>
      <c r="FS116" s="14"/>
      <c r="FT116" s="14"/>
      <c r="FU116" s="14"/>
      <c r="FV116" s="14"/>
      <c r="FW116" s="14"/>
      <c r="FX116" s="14"/>
      <c r="FY116" s="14"/>
      <c r="FZ116" s="14"/>
      <c r="GA116" s="14"/>
      <c r="GB116" s="14"/>
      <c r="GC116" s="14"/>
      <c r="GD116" s="14"/>
      <c r="GE116" s="14"/>
      <c r="GF116" s="14"/>
      <c r="GG116" s="14"/>
      <c r="GH116" s="14"/>
      <c r="GI116" s="14"/>
      <c r="GJ116" s="14"/>
      <c r="GK116" s="14"/>
      <c r="GL116" s="14"/>
      <c r="GM116" s="14"/>
      <c r="GN116" s="14"/>
      <c r="GO116" s="14"/>
      <c r="GP116" s="14"/>
      <c r="GQ116" s="14"/>
      <c r="GR116" s="14"/>
      <c r="GS116" s="14"/>
      <c r="GT116" s="14"/>
      <c r="GU116" s="14"/>
      <c r="GV116" s="14"/>
      <c r="GW116" s="14"/>
      <c r="GX116" s="14"/>
      <c r="GY116" s="14"/>
      <c r="GZ116" s="14"/>
      <c r="HA116" s="14"/>
      <c r="HB116" s="14"/>
      <c r="HC116" s="14"/>
      <c r="HD116" s="14"/>
      <c r="HE116" s="14"/>
      <c r="HF116" s="14"/>
      <c r="HG116" s="14"/>
      <c r="HH116" s="14"/>
      <c r="HI116" s="14"/>
      <c r="HJ116" s="14"/>
      <c r="HK116" s="14"/>
      <c r="HL116" s="14"/>
      <c r="HM116" s="14"/>
      <c r="HN116" s="14"/>
      <c r="HO116" s="14"/>
      <c r="HP116" s="14"/>
      <c r="HQ116" s="14"/>
      <c r="HR116" s="14"/>
      <c r="HS116" s="14"/>
      <c r="HT116" s="14"/>
      <c r="HU116" s="14"/>
      <c r="HV116" s="14"/>
      <c r="HW116" s="14"/>
      <c r="HX116" s="14"/>
      <c r="HY116" s="14"/>
      <c r="HZ116" s="14"/>
      <c r="IA116" s="14"/>
      <c r="IB116" s="14"/>
      <c r="IC116" s="14"/>
      <c r="ID116" s="14"/>
      <c r="IE116" s="14"/>
      <c r="IF116" s="14"/>
      <c r="IG116" s="14"/>
      <c r="IH116" s="14"/>
      <c r="II116" s="14"/>
      <c r="IJ116" s="14"/>
      <c r="IK116" s="14"/>
      <c r="IL116" s="14"/>
      <c r="IM116" s="14"/>
      <c r="IN116" s="14"/>
      <c r="IO116" s="14"/>
      <c r="IP116" s="14"/>
      <c r="IQ116" s="14"/>
      <c r="IR116" s="14"/>
      <c r="IS116" s="14"/>
      <c r="IT116" s="14"/>
      <c r="IU116" s="14"/>
    </row>
    <row r="117" spans="1:255" x14ac:dyDescent="0.25">
      <c r="A117" s="13">
        <v>44495</v>
      </c>
      <c r="B117" s="5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  <c r="CU117" s="14"/>
      <c r="CV117" s="14"/>
      <c r="CW117" s="14"/>
      <c r="CX117" s="14"/>
      <c r="CY117" s="14"/>
      <c r="CZ117" s="14"/>
      <c r="DA117" s="14"/>
      <c r="DB117" s="14"/>
      <c r="DC117" s="14"/>
      <c r="DD117" s="14"/>
      <c r="DE117" s="14"/>
      <c r="DF117" s="14"/>
      <c r="DG117" s="14"/>
      <c r="DH117" s="14"/>
      <c r="DI117" s="14"/>
      <c r="DJ117" s="14"/>
      <c r="DK117" s="14"/>
      <c r="DL117" s="14"/>
      <c r="DM117" s="14"/>
      <c r="DN117" s="14"/>
      <c r="DO117" s="14"/>
      <c r="DP117" s="14"/>
      <c r="DQ117" s="14"/>
      <c r="DR117" s="14"/>
      <c r="DS117" s="14"/>
      <c r="DT117" s="14"/>
      <c r="DU117" s="14"/>
      <c r="DV117" s="14"/>
      <c r="DW117" s="14"/>
      <c r="DX117" s="14"/>
      <c r="DY117" s="14"/>
      <c r="DZ117" s="14"/>
      <c r="EA117" s="14"/>
      <c r="EB117" s="14"/>
      <c r="EC117" s="14"/>
      <c r="ED117" s="14"/>
      <c r="EE117" s="14"/>
      <c r="EF117" s="14"/>
      <c r="EG117" s="14"/>
      <c r="EH117" s="14"/>
      <c r="EI117" s="14"/>
      <c r="EJ117" s="14"/>
      <c r="EK117" s="14"/>
      <c r="EL117" s="14"/>
      <c r="EM117" s="14"/>
      <c r="EN117" s="14"/>
      <c r="EO117" s="14"/>
      <c r="EP117" s="14"/>
      <c r="EQ117" s="14"/>
      <c r="ER117" s="14"/>
      <c r="ES117" s="14"/>
      <c r="ET117" s="14"/>
      <c r="EU117" s="14"/>
      <c r="EV117" s="14"/>
      <c r="EW117" s="14"/>
      <c r="EX117" s="14"/>
      <c r="EY117" s="14"/>
      <c r="EZ117" s="14"/>
      <c r="FA117" s="14"/>
      <c r="FB117" s="14"/>
      <c r="FC117" s="14"/>
      <c r="FD117" s="14"/>
      <c r="FE117" s="14"/>
      <c r="FF117" s="14"/>
      <c r="FG117" s="14"/>
      <c r="FH117" s="14"/>
      <c r="FI117" s="14"/>
      <c r="FJ117" s="14"/>
      <c r="FK117" s="14"/>
      <c r="FL117" s="14"/>
      <c r="FM117" s="14"/>
      <c r="FN117" s="14"/>
      <c r="FO117" s="14"/>
      <c r="FP117" s="14"/>
      <c r="FQ117" s="14"/>
      <c r="FR117" s="14"/>
      <c r="FS117" s="14"/>
      <c r="FT117" s="14"/>
      <c r="FU117" s="14"/>
      <c r="FV117" s="14"/>
      <c r="FW117" s="14"/>
      <c r="FX117" s="14"/>
      <c r="FY117" s="14"/>
      <c r="FZ117" s="14"/>
      <c r="GA117" s="14"/>
      <c r="GB117" s="14"/>
      <c r="GC117" s="14"/>
      <c r="GD117" s="14"/>
      <c r="GE117" s="14"/>
      <c r="GF117" s="14"/>
      <c r="GG117" s="14"/>
      <c r="GH117" s="14"/>
      <c r="GI117" s="14"/>
      <c r="GJ117" s="14"/>
      <c r="GK117" s="14"/>
      <c r="GL117" s="14"/>
      <c r="GM117" s="14"/>
      <c r="GN117" s="14"/>
      <c r="GO117" s="14"/>
      <c r="GP117" s="14"/>
      <c r="GQ117" s="14"/>
      <c r="GR117" s="14"/>
      <c r="GS117" s="14"/>
      <c r="GT117" s="14"/>
      <c r="GU117" s="14"/>
      <c r="GV117" s="14"/>
      <c r="GW117" s="14"/>
      <c r="GX117" s="14"/>
      <c r="GY117" s="14"/>
      <c r="GZ117" s="14"/>
      <c r="HA117" s="14"/>
      <c r="HB117" s="14"/>
      <c r="HC117" s="14"/>
      <c r="HD117" s="14"/>
      <c r="HE117" s="14"/>
      <c r="HF117" s="14"/>
      <c r="HG117" s="14"/>
      <c r="HH117" s="14"/>
      <c r="HI117" s="14"/>
      <c r="HJ117" s="14"/>
      <c r="HK117" s="14"/>
      <c r="HL117" s="14"/>
      <c r="HM117" s="14"/>
      <c r="HN117" s="14"/>
      <c r="HO117" s="14"/>
      <c r="HP117" s="14"/>
      <c r="HQ117" s="14"/>
      <c r="HR117" s="14"/>
      <c r="HS117" s="14"/>
      <c r="HT117" s="14"/>
      <c r="HU117" s="14"/>
      <c r="HV117" s="14"/>
      <c r="HW117" s="14"/>
      <c r="HX117" s="14"/>
      <c r="HY117" s="14"/>
      <c r="HZ117" s="14"/>
      <c r="IA117" s="14"/>
      <c r="IB117" s="14"/>
      <c r="IC117" s="14"/>
      <c r="ID117" s="14"/>
      <c r="IE117" s="14"/>
      <c r="IF117" s="14"/>
      <c r="IG117" s="14"/>
      <c r="IH117" s="14"/>
      <c r="II117" s="14"/>
      <c r="IJ117" s="14"/>
      <c r="IK117" s="14"/>
      <c r="IL117" s="14"/>
      <c r="IM117" s="14"/>
      <c r="IN117" s="14"/>
      <c r="IO117" s="14"/>
      <c r="IP117" s="14"/>
      <c r="IQ117" s="14"/>
      <c r="IR117" s="14"/>
      <c r="IS117" s="14"/>
      <c r="IT117" s="14"/>
      <c r="IU117" s="14"/>
    </row>
    <row r="118" spans="1:255" x14ac:dyDescent="0.25">
      <c r="A118" s="13">
        <v>44494</v>
      </c>
      <c r="B118" s="5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  <c r="CU118" s="14"/>
      <c r="CV118" s="14"/>
      <c r="CW118" s="14"/>
      <c r="CX118" s="14"/>
      <c r="CY118" s="14"/>
      <c r="CZ118" s="14"/>
      <c r="DA118" s="14"/>
      <c r="DB118" s="14"/>
      <c r="DC118" s="14"/>
      <c r="DD118" s="14"/>
      <c r="DE118" s="14"/>
      <c r="DF118" s="14"/>
      <c r="DG118" s="14"/>
      <c r="DH118" s="14"/>
      <c r="DI118" s="14"/>
      <c r="DJ118" s="14"/>
      <c r="DK118" s="14"/>
      <c r="DL118" s="14"/>
      <c r="DM118" s="14"/>
      <c r="DN118" s="14"/>
      <c r="DO118" s="14"/>
      <c r="DP118" s="14"/>
      <c r="DQ118" s="14"/>
      <c r="DR118" s="14"/>
      <c r="DS118" s="14"/>
      <c r="DT118" s="14"/>
      <c r="DU118" s="14"/>
      <c r="DV118" s="14"/>
      <c r="DW118" s="14"/>
      <c r="DX118" s="14"/>
      <c r="DY118" s="14"/>
      <c r="DZ118" s="14"/>
      <c r="EA118" s="14"/>
      <c r="EB118" s="14"/>
      <c r="EC118" s="14"/>
      <c r="ED118" s="14"/>
      <c r="EE118" s="14"/>
      <c r="EF118" s="14"/>
      <c r="EG118" s="14"/>
      <c r="EH118" s="14"/>
      <c r="EI118" s="14"/>
      <c r="EJ118" s="14"/>
      <c r="EK118" s="14"/>
      <c r="EL118" s="14"/>
      <c r="EM118" s="14"/>
      <c r="EN118" s="14"/>
      <c r="EO118" s="14"/>
      <c r="EP118" s="14"/>
      <c r="EQ118" s="14"/>
      <c r="ER118" s="14"/>
      <c r="ES118" s="14"/>
      <c r="ET118" s="14"/>
      <c r="EU118" s="14"/>
      <c r="EV118" s="14"/>
      <c r="EW118" s="14"/>
      <c r="EX118" s="14"/>
      <c r="EY118" s="14"/>
      <c r="EZ118" s="14"/>
      <c r="FA118" s="14"/>
      <c r="FB118" s="14"/>
      <c r="FC118" s="14"/>
      <c r="FD118" s="14"/>
      <c r="FE118" s="14"/>
      <c r="FF118" s="14"/>
      <c r="FG118" s="14"/>
      <c r="FH118" s="14"/>
      <c r="FI118" s="14"/>
      <c r="FJ118" s="14"/>
      <c r="FK118" s="14"/>
      <c r="FL118" s="14"/>
      <c r="FM118" s="14"/>
      <c r="FN118" s="14"/>
      <c r="FO118" s="14"/>
      <c r="FP118" s="14"/>
      <c r="FQ118" s="14"/>
      <c r="FR118" s="14"/>
      <c r="FS118" s="14"/>
      <c r="FT118" s="14"/>
      <c r="FU118" s="14"/>
      <c r="FV118" s="14"/>
      <c r="FW118" s="14"/>
      <c r="FX118" s="14"/>
      <c r="FY118" s="14"/>
      <c r="FZ118" s="14"/>
      <c r="GA118" s="14"/>
      <c r="GB118" s="14"/>
      <c r="GC118" s="14"/>
      <c r="GD118" s="14"/>
      <c r="GE118" s="14"/>
      <c r="GF118" s="14"/>
      <c r="GG118" s="14"/>
      <c r="GH118" s="14"/>
      <c r="GI118" s="14"/>
      <c r="GJ118" s="14"/>
      <c r="GK118" s="14"/>
      <c r="GL118" s="14"/>
      <c r="GM118" s="14"/>
      <c r="GN118" s="14"/>
      <c r="GO118" s="14"/>
      <c r="GP118" s="14"/>
      <c r="GQ118" s="14"/>
      <c r="GR118" s="14"/>
      <c r="GS118" s="14"/>
      <c r="GT118" s="14"/>
      <c r="GU118" s="14"/>
      <c r="GV118" s="14"/>
      <c r="GW118" s="14"/>
      <c r="GX118" s="14"/>
      <c r="GY118" s="14"/>
      <c r="GZ118" s="14"/>
      <c r="HA118" s="14"/>
      <c r="HB118" s="14"/>
      <c r="HC118" s="14"/>
      <c r="HD118" s="14"/>
      <c r="HE118" s="14"/>
      <c r="HF118" s="14"/>
      <c r="HG118" s="14"/>
      <c r="HH118" s="14"/>
      <c r="HI118" s="14"/>
      <c r="HJ118" s="14"/>
      <c r="HK118" s="14"/>
      <c r="HL118" s="14"/>
      <c r="HM118" s="14"/>
      <c r="HN118" s="14"/>
      <c r="HO118" s="14"/>
      <c r="HP118" s="14"/>
      <c r="HQ118" s="14"/>
      <c r="HR118" s="14"/>
      <c r="HS118" s="14"/>
      <c r="HT118" s="14"/>
      <c r="HU118" s="14"/>
      <c r="HV118" s="14"/>
      <c r="HW118" s="14"/>
      <c r="HX118" s="14"/>
      <c r="HY118" s="14"/>
      <c r="HZ118" s="14"/>
      <c r="IA118" s="14"/>
      <c r="IB118" s="14"/>
      <c r="IC118" s="14"/>
      <c r="ID118" s="14"/>
      <c r="IE118" s="14"/>
      <c r="IF118" s="14"/>
      <c r="IG118" s="14"/>
      <c r="IH118" s="14"/>
      <c r="II118" s="14"/>
      <c r="IJ118" s="14"/>
      <c r="IK118" s="14"/>
      <c r="IL118" s="14"/>
      <c r="IM118" s="14"/>
      <c r="IN118" s="14"/>
      <c r="IO118" s="14"/>
      <c r="IP118" s="14"/>
      <c r="IQ118" s="14"/>
      <c r="IR118" s="14"/>
      <c r="IS118" s="14"/>
      <c r="IT118" s="14"/>
      <c r="IU118" s="14"/>
    </row>
    <row r="119" spans="1:255" x14ac:dyDescent="0.25">
      <c r="A119" s="13">
        <v>44491</v>
      </c>
      <c r="B119" s="5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  <c r="CU119" s="14"/>
      <c r="CV119" s="14"/>
      <c r="CW119" s="14"/>
      <c r="CX119" s="14"/>
      <c r="CY119" s="14"/>
      <c r="CZ119" s="14"/>
      <c r="DA119" s="14"/>
      <c r="DB119" s="14"/>
      <c r="DC119" s="14"/>
      <c r="DD119" s="14"/>
      <c r="DE119" s="14"/>
      <c r="DF119" s="14"/>
      <c r="DG119" s="14"/>
      <c r="DH119" s="14"/>
      <c r="DI119" s="14"/>
      <c r="DJ119" s="14"/>
      <c r="DK119" s="14"/>
      <c r="DL119" s="14"/>
      <c r="DM119" s="14"/>
      <c r="DN119" s="14"/>
      <c r="DO119" s="14"/>
      <c r="DP119" s="14"/>
      <c r="DQ119" s="14"/>
      <c r="DR119" s="14"/>
      <c r="DS119" s="14"/>
      <c r="DT119" s="14"/>
      <c r="DU119" s="14"/>
      <c r="DV119" s="14"/>
      <c r="DW119" s="14"/>
      <c r="DX119" s="14"/>
      <c r="DY119" s="14"/>
      <c r="DZ119" s="14"/>
      <c r="EA119" s="14"/>
      <c r="EB119" s="14"/>
      <c r="EC119" s="14"/>
      <c r="ED119" s="14"/>
      <c r="EE119" s="14"/>
      <c r="EF119" s="14"/>
      <c r="EG119" s="14"/>
      <c r="EH119" s="14"/>
      <c r="EI119" s="14"/>
      <c r="EJ119" s="14"/>
      <c r="EK119" s="14"/>
      <c r="EL119" s="14"/>
      <c r="EM119" s="14"/>
      <c r="EN119" s="14"/>
      <c r="EO119" s="14"/>
      <c r="EP119" s="14"/>
      <c r="EQ119" s="14"/>
      <c r="ER119" s="14"/>
      <c r="ES119" s="14"/>
      <c r="ET119" s="14"/>
      <c r="EU119" s="14"/>
      <c r="EV119" s="14"/>
      <c r="EW119" s="14"/>
      <c r="EX119" s="14"/>
      <c r="EY119" s="14"/>
      <c r="EZ119" s="14"/>
      <c r="FA119" s="14"/>
      <c r="FB119" s="14"/>
      <c r="FC119" s="14"/>
      <c r="FD119" s="14"/>
      <c r="FE119" s="14"/>
      <c r="FF119" s="14"/>
      <c r="FG119" s="14"/>
      <c r="FH119" s="14"/>
      <c r="FI119" s="14"/>
      <c r="FJ119" s="14"/>
      <c r="FK119" s="14"/>
      <c r="FL119" s="14"/>
      <c r="FM119" s="14"/>
      <c r="FN119" s="14"/>
      <c r="FO119" s="14"/>
      <c r="FP119" s="14"/>
      <c r="FQ119" s="14"/>
      <c r="FR119" s="14"/>
      <c r="FS119" s="14"/>
      <c r="FT119" s="14"/>
      <c r="FU119" s="14"/>
      <c r="FV119" s="14"/>
      <c r="FW119" s="14"/>
      <c r="FX119" s="14"/>
      <c r="FY119" s="14"/>
      <c r="FZ119" s="14"/>
      <c r="GA119" s="14"/>
      <c r="GB119" s="14"/>
      <c r="GC119" s="14"/>
      <c r="GD119" s="14"/>
      <c r="GE119" s="14"/>
      <c r="GF119" s="14"/>
      <c r="GG119" s="14"/>
      <c r="GH119" s="14"/>
      <c r="GI119" s="14"/>
      <c r="GJ119" s="14"/>
      <c r="GK119" s="14"/>
      <c r="GL119" s="14"/>
      <c r="GM119" s="14"/>
      <c r="GN119" s="14"/>
      <c r="GO119" s="14"/>
      <c r="GP119" s="14"/>
      <c r="GQ119" s="14"/>
      <c r="GR119" s="14"/>
      <c r="GS119" s="14"/>
      <c r="GT119" s="14"/>
      <c r="GU119" s="14"/>
      <c r="GV119" s="14"/>
      <c r="GW119" s="14"/>
      <c r="GX119" s="14"/>
      <c r="GY119" s="14"/>
      <c r="GZ119" s="14"/>
      <c r="HA119" s="14"/>
      <c r="HB119" s="14"/>
      <c r="HC119" s="14"/>
      <c r="HD119" s="14"/>
      <c r="HE119" s="14"/>
      <c r="HF119" s="14"/>
      <c r="HG119" s="14"/>
      <c r="HH119" s="14"/>
      <c r="HI119" s="14"/>
      <c r="HJ119" s="14"/>
      <c r="HK119" s="14"/>
      <c r="HL119" s="14"/>
      <c r="HM119" s="14"/>
      <c r="HN119" s="14"/>
      <c r="HO119" s="14"/>
      <c r="HP119" s="14"/>
      <c r="HQ119" s="14"/>
      <c r="HR119" s="14"/>
      <c r="HS119" s="14"/>
      <c r="HT119" s="14"/>
      <c r="HU119" s="14"/>
      <c r="HV119" s="14"/>
      <c r="HW119" s="14"/>
      <c r="HX119" s="14"/>
      <c r="HY119" s="14"/>
      <c r="HZ119" s="14"/>
      <c r="IA119" s="14"/>
      <c r="IB119" s="14"/>
      <c r="IC119" s="14"/>
      <c r="ID119" s="14"/>
      <c r="IE119" s="14"/>
      <c r="IF119" s="14"/>
      <c r="IG119" s="14"/>
      <c r="IH119" s="14"/>
      <c r="II119" s="14"/>
      <c r="IJ119" s="14"/>
      <c r="IK119" s="14"/>
      <c r="IL119" s="14"/>
      <c r="IM119" s="14"/>
      <c r="IN119" s="14"/>
      <c r="IO119" s="14"/>
      <c r="IP119" s="14"/>
      <c r="IQ119" s="14"/>
      <c r="IR119" s="14"/>
      <c r="IS119" s="14"/>
      <c r="IT119" s="14"/>
      <c r="IU119" s="14"/>
    </row>
    <row r="120" spans="1:255" x14ac:dyDescent="0.25">
      <c r="A120" s="13">
        <v>44490</v>
      </c>
      <c r="B120" s="5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  <c r="CU120" s="14"/>
      <c r="CV120" s="14"/>
      <c r="CW120" s="14"/>
      <c r="CX120" s="14"/>
      <c r="CY120" s="14"/>
      <c r="CZ120" s="14"/>
      <c r="DA120" s="14"/>
      <c r="DB120" s="14"/>
      <c r="DC120" s="14"/>
      <c r="DD120" s="14"/>
      <c r="DE120" s="14"/>
      <c r="DF120" s="14"/>
      <c r="DG120" s="14"/>
      <c r="DH120" s="14"/>
      <c r="DI120" s="14"/>
      <c r="DJ120" s="14"/>
      <c r="DK120" s="14"/>
      <c r="DL120" s="14"/>
      <c r="DM120" s="14"/>
      <c r="DN120" s="14"/>
      <c r="DO120" s="14"/>
      <c r="DP120" s="14"/>
      <c r="DQ120" s="14"/>
      <c r="DR120" s="14"/>
      <c r="DS120" s="14"/>
      <c r="DT120" s="14"/>
      <c r="DU120" s="14"/>
      <c r="DV120" s="14"/>
      <c r="DW120" s="14"/>
      <c r="DX120" s="14"/>
      <c r="DY120" s="14"/>
      <c r="DZ120" s="14"/>
      <c r="EA120" s="14"/>
      <c r="EB120" s="14"/>
      <c r="EC120" s="14"/>
      <c r="ED120" s="14"/>
      <c r="EE120" s="14"/>
      <c r="EF120" s="14"/>
      <c r="EG120" s="14"/>
      <c r="EH120" s="14"/>
      <c r="EI120" s="14"/>
      <c r="EJ120" s="14"/>
      <c r="EK120" s="14"/>
      <c r="EL120" s="14"/>
      <c r="EM120" s="14"/>
      <c r="EN120" s="14"/>
      <c r="EO120" s="14"/>
      <c r="EP120" s="14"/>
      <c r="EQ120" s="14"/>
      <c r="ER120" s="14"/>
      <c r="ES120" s="14"/>
      <c r="ET120" s="14"/>
      <c r="EU120" s="14"/>
      <c r="EV120" s="14"/>
      <c r="EW120" s="14"/>
      <c r="EX120" s="14"/>
      <c r="EY120" s="14"/>
      <c r="EZ120" s="14"/>
      <c r="FA120" s="14"/>
      <c r="FB120" s="14"/>
      <c r="FC120" s="14"/>
      <c r="FD120" s="14"/>
      <c r="FE120" s="14"/>
      <c r="FF120" s="14"/>
      <c r="FG120" s="14"/>
      <c r="FH120" s="14"/>
      <c r="FI120" s="14"/>
      <c r="FJ120" s="14"/>
      <c r="FK120" s="14"/>
      <c r="FL120" s="14"/>
      <c r="FM120" s="14"/>
      <c r="FN120" s="14"/>
      <c r="FO120" s="14"/>
      <c r="FP120" s="14"/>
      <c r="FQ120" s="14"/>
      <c r="FR120" s="14"/>
      <c r="FS120" s="14"/>
      <c r="FT120" s="14"/>
      <c r="FU120" s="14"/>
      <c r="FV120" s="14"/>
      <c r="FW120" s="14"/>
      <c r="FX120" s="14"/>
      <c r="FY120" s="14"/>
      <c r="FZ120" s="14"/>
      <c r="GA120" s="14"/>
      <c r="GB120" s="14"/>
      <c r="GC120" s="14"/>
      <c r="GD120" s="14"/>
      <c r="GE120" s="14"/>
      <c r="GF120" s="14"/>
      <c r="GG120" s="14"/>
      <c r="GH120" s="14"/>
      <c r="GI120" s="14"/>
      <c r="GJ120" s="14"/>
      <c r="GK120" s="14"/>
      <c r="GL120" s="14"/>
      <c r="GM120" s="14"/>
      <c r="GN120" s="14"/>
      <c r="GO120" s="14"/>
      <c r="GP120" s="14"/>
      <c r="GQ120" s="14"/>
      <c r="GR120" s="14"/>
      <c r="GS120" s="14"/>
      <c r="GT120" s="14"/>
      <c r="GU120" s="14"/>
      <c r="GV120" s="14"/>
      <c r="GW120" s="14"/>
      <c r="GX120" s="14"/>
      <c r="GY120" s="14"/>
      <c r="GZ120" s="14"/>
      <c r="HA120" s="14"/>
      <c r="HB120" s="14"/>
      <c r="HC120" s="14"/>
      <c r="HD120" s="14"/>
      <c r="HE120" s="14"/>
      <c r="HF120" s="14"/>
      <c r="HG120" s="14"/>
      <c r="HH120" s="14"/>
      <c r="HI120" s="14"/>
      <c r="HJ120" s="14"/>
      <c r="HK120" s="14"/>
      <c r="HL120" s="14"/>
      <c r="HM120" s="14"/>
      <c r="HN120" s="14"/>
      <c r="HO120" s="14"/>
      <c r="HP120" s="14"/>
      <c r="HQ120" s="14"/>
      <c r="HR120" s="14"/>
      <c r="HS120" s="14"/>
      <c r="HT120" s="14"/>
      <c r="HU120" s="14"/>
      <c r="HV120" s="14"/>
      <c r="HW120" s="14"/>
      <c r="HX120" s="14"/>
      <c r="HY120" s="14"/>
      <c r="HZ120" s="14"/>
      <c r="IA120" s="14"/>
      <c r="IB120" s="14"/>
      <c r="IC120" s="14"/>
      <c r="ID120" s="14"/>
      <c r="IE120" s="14"/>
      <c r="IF120" s="14"/>
      <c r="IG120" s="14"/>
      <c r="IH120" s="14"/>
      <c r="II120" s="14"/>
      <c r="IJ120" s="14"/>
      <c r="IK120" s="14"/>
      <c r="IL120" s="14"/>
      <c r="IM120" s="14"/>
      <c r="IN120" s="14"/>
      <c r="IO120" s="14"/>
      <c r="IP120" s="14"/>
      <c r="IQ120" s="14"/>
      <c r="IR120" s="14"/>
      <c r="IS120" s="14"/>
      <c r="IT120" s="14"/>
      <c r="IU120" s="14"/>
    </row>
    <row r="121" spans="1:255" x14ac:dyDescent="0.25">
      <c r="A121" s="13">
        <v>44489</v>
      </c>
      <c r="B121" s="5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  <c r="CU121" s="14"/>
      <c r="CV121" s="14"/>
      <c r="CW121" s="14"/>
      <c r="CX121" s="14"/>
      <c r="CY121" s="14"/>
      <c r="CZ121" s="14"/>
      <c r="DA121" s="14"/>
      <c r="DB121" s="14"/>
      <c r="DC121" s="14"/>
      <c r="DD121" s="14"/>
      <c r="DE121" s="14"/>
      <c r="DF121" s="14"/>
      <c r="DG121" s="14"/>
      <c r="DH121" s="14"/>
      <c r="DI121" s="14"/>
      <c r="DJ121" s="14"/>
      <c r="DK121" s="14"/>
      <c r="DL121" s="14"/>
      <c r="DM121" s="14"/>
      <c r="DN121" s="14"/>
      <c r="DO121" s="14"/>
      <c r="DP121" s="14"/>
      <c r="DQ121" s="14"/>
      <c r="DR121" s="14"/>
      <c r="DS121" s="14"/>
      <c r="DT121" s="14"/>
      <c r="DU121" s="14"/>
      <c r="DV121" s="14"/>
      <c r="DW121" s="14"/>
      <c r="DX121" s="14"/>
      <c r="DY121" s="14"/>
      <c r="DZ121" s="14"/>
      <c r="EA121" s="14"/>
      <c r="EB121" s="14"/>
      <c r="EC121" s="14"/>
      <c r="ED121" s="14"/>
      <c r="EE121" s="14"/>
      <c r="EF121" s="14"/>
      <c r="EG121" s="14"/>
      <c r="EH121" s="14"/>
      <c r="EI121" s="14"/>
      <c r="EJ121" s="14"/>
      <c r="EK121" s="14"/>
      <c r="EL121" s="14"/>
      <c r="EM121" s="14"/>
      <c r="EN121" s="14"/>
      <c r="EO121" s="14"/>
      <c r="EP121" s="14"/>
      <c r="EQ121" s="14"/>
      <c r="ER121" s="14"/>
      <c r="ES121" s="14"/>
      <c r="ET121" s="14"/>
      <c r="EU121" s="14"/>
      <c r="EV121" s="14"/>
      <c r="EW121" s="14"/>
      <c r="EX121" s="14"/>
      <c r="EY121" s="14"/>
      <c r="EZ121" s="14"/>
      <c r="FA121" s="14"/>
      <c r="FB121" s="14"/>
      <c r="FC121" s="14"/>
      <c r="FD121" s="14"/>
      <c r="FE121" s="14"/>
      <c r="FF121" s="14"/>
      <c r="FG121" s="14"/>
      <c r="FH121" s="14"/>
      <c r="FI121" s="14"/>
      <c r="FJ121" s="14"/>
      <c r="FK121" s="14"/>
      <c r="FL121" s="14"/>
      <c r="FM121" s="14"/>
      <c r="FN121" s="14"/>
      <c r="FO121" s="14"/>
      <c r="FP121" s="14"/>
      <c r="FQ121" s="14"/>
      <c r="FR121" s="14"/>
      <c r="FS121" s="14"/>
      <c r="FT121" s="14"/>
      <c r="FU121" s="14"/>
      <c r="FV121" s="14"/>
      <c r="FW121" s="14"/>
      <c r="FX121" s="14"/>
      <c r="FY121" s="14"/>
      <c r="FZ121" s="14"/>
      <c r="GA121" s="14"/>
      <c r="GB121" s="14"/>
      <c r="GC121" s="14"/>
      <c r="GD121" s="14"/>
      <c r="GE121" s="14"/>
      <c r="GF121" s="14"/>
      <c r="GG121" s="14"/>
      <c r="GH121" s="14"/>
      <c r="GI121" s="14"/>
      <c r="GJ121" s="14"/>
      <c r="GK121" s="14"/>
      <c r="GL121" s="14"/>
      <c r="GM121" s="14"/>
      <c r="GN121" s="14"/>
      <c r="GO121" s="14"/>
      <c r="GP121" s="14"/>
      <c r="GQ121" s="14"/>
      <c r="GR121" s="14"/>
      <c r="GS121" s="14"/>
      <c r="GT121" s="14"/>
      <c r="GU121" s="14"/>
      <c r="GV121" s="14"/>
      <c r="GW121" s="14"/>
      <c r="GX121" s="14"/>
      <c r="GY121" s="14"/>
      <c r="GZ121" s="14"/>
      <c r="HA121" s="14"/>
      <c r="HB121" s="14"/>
      <c r="HC121" s="14"/>
      <c r="HD121" s="14"/>
      <c r="HE121" s="14"/>
      <c r="HF121" s="14"/>
      <c r="HG121" s="14"/>
      <c r="HH121" s="14"/>
      <c r="HI121" s="14"/>
      <c r="HJ121" s="14"/>
      <c r="HK121" s="14"/>
      <c r="HL121" s="14"/>
      <c r="HM121" s="14"/>
      <c r="HN121" s="14"/>
      <c r="HO121" s="14"/>
      <c r="HP121" s="14"/>
      <c r="HQ121" s="14"/>
      <c r="HR121" s="14"/>
      <c r="HS121" s="14"/>
      <c r="HT121" s="14"/>
      <c r="HU121" s="14"/>
      <c r="HV121" s="14"/>
      <c r="HW121" s="14"/>
      <c r="HX121" s="14"/>
      <c r="HY121" s="14"/>
      <c r="HZ121" s="14"/>
      <c r="IA121" s="14"/>
      <c r="IB121" s="14"/>
      <c r="IC121" s="14"/>
      <c r="ID121" s="14"/>
      <c r="IE121" s="14"/>
      <c r="IF121" s="14"/>
      <c r="IG121" s="14"/>
      <c r="IH121" s="14"/>
      <c r="II121" s="14"/>
      <c r="IJ121" s="14"/>
      <c r="IK121" s="14"/>
      <c r="IL121" s="14"/>
      <c r="IM121" s="14"/>
      <c r="IN121" s="14"/>
      <c r="IO121" s="14"/>
      <c r="IP121" s="14"/>
      <c r="IQ121" s="14"/>
      <c r="IR121" s="14"/>
      <c r="IS121" s="14"/>
      <c r="IT121" s="14"/>
      <c r="IU121" s="14"/>
    </row>
    <row r="122" spans="1:255" x14ac:dyDescent="0.25">
      <c r="A122" s="13">
        <v>44488</v>
      </c>
      <c r="B122" s="5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  <c r="DE122" s="14"/>
      <c r="DF122" s="14"/>
      <c r="DG122" s="14"/>
      <c r="DH122" s="14"/>
      <c r="DI122" s="14"/>
      <c r="DJ122" s="14"/>
      <c r="DK122" s="14"/>
      <c r="DL122" s="14"/>
      <c r="DM122" s="14"/>
      <c r="DN122" s="14"/>
      <c r="DO122" s="14"/>
      <c r="DP122" s="14"/>
      <c r="DQ122" s="14"/>
      <c r="DR122" s="14"/>
      <c r="DS122" s="14"/>
      <c r="DT122" s="14"/>
      <c r="DU122" s="14"/>
      <c r="DV122" s="14"/>
      <c r="DW122" s="14"/>
      <c r="DX122" s="14"/>
      <c r="DY122" s="14"/>
      <c r="DZ122" s="14"/>
      <c r="EA122" s="14"/>
      <c r="EB122" s="14"/>
      <c r="EC122" s="14"/>
      <c r="ED122" s="14"/>
      <c r="EE122" s="14"/>
      <c r="EF122" s="14"/>
      <c r="EG122" s="14"/>
      <c r="EH122" s="14"/>
      <c r="EI122" s="14"/>
      <c r="EJ122" s="14"/>
      <c r="EK122" s="14"/>
      <c r="EL122" s="14"/>
      <c r="EM122" s="14"/>
      <c r="EN122" s="14"/>
      <c r="EO122" s="14"/>
      <c r="EP122" s="14"/>
      <c r="EQ122" s="14"/>
      <c r="ER122" s="14"/>
      <c r="ES122" s="14"/>
      <c r="ET122" s="14"/>
      <c r="EU122" s="14"/>
      <c r="EV122" s="14"/>
      <c r="EW122" s="14"/>
      <c r="EX122" s="14"/>
      <c r="EY122" s="14"/>
      <c r="EZ122" s="14"/>
      <c r="FA122" s="14"/>
      <c r="FB122" s="14"/>
      <c r="FC122" s="14"/>
      <c r="FD122" s="14"/>
      <c r="FE122" s="14"/>
      <c r="FF122" s="14"/>
      <c r="FG122" s="14"/>
      <c r="FH122" s="14"/>
      <c r="FI122" s="14"/>
      <c r="FJ122" s="14"/>
      <c r="FK122" s="14"/>
      <c r="FL122" s="14"/>
      <c r="FM122" s="14"/>
      <c r="FN122" s="14"/>
      <c r="FO122" s="14"/>
      <c r="FP122" s="14"/>
      <c r="FQ122" s="14"/>
      <c r="FR122" s="14"/>
      <c r="FS122" s="14"/>
      <c r="FT122" s="14"/>
      <c r="FU122" s="14"/>
      <c r="FV122" s="14"/>
      <c r="FW122" s="14"/>
      <c r="FX122" s="14"/>
      <c r="FY122" s="14"/>
      <c r="FZ122" s="14"/>
      <c r="GA122" s="14"/>
      <c r="GB122" s="14"/>
      <c r="GC122" s="14"/>
      <c r="GD122" s="14"/>
      <c r="GE122" s="14"/>
      <c r="GF122" s="14"/>
      <c r="GG122" s="14"/>
      <c r="GH122" s="14"/>
      <c r="GI122" s="14"/>
      <c r="GJ122" s="14"/>
      <c r="GK122" s="14"/>
      <c r="GL122" s="14"/>
      <c r="GM122" s="14"/>
      <c r="GN122" s="14"/>
      <c r="GO122" s="14"/>
      <c r="GP122" s="14"/>
      <c r="GQ122" s="14"/>
      <c r="GR122" s="14"/>
      <c r="GS122" s="14"/>
      <c r="GT122" s="14"/>
      <c r="GU122" s="14"/>
      <c r="GV122" s="14"/>
      <c r="GW122" s="14"/>
      <c r="GX122" s="14"/>
      <c r="GY122" s="14"/>
      <c r="GZ122" s="14"/>
      <c r="HA122" s="14"/>
      <c r="HB122" s="14"/>
      <c r="HC122" s="14"/>
      <c r="HD122" s="14"/>
      <c r="HE122" s="14"/>
      <c r="HF122" s="14"/>
      <c r="HG122" s="14"/>
      <c r="HH122" s="14"/>
      <c r="HI122" s="14"/>
      <c r="HJ122" s="14"/>
      <c r="HK122" s="14"/>
      <c r="HL122" s="14"/>
      <c r="HM122" s="14"/>
      <c r="HN122" s="14"/>
      <c r="HO122" s="14"/>
      <c r="HP122" s="14"/>
      <c r="HQ122" s="14"/>
      <c r="HR122" s="14"/>
      <c r="HS122" s="14"/>
      <c r="HT122" s="14"/>
      <c r="HU122" s="14"/>
      <c r="HV122" s="14"/>
      <c r="HW122" s="14"/>
      <c r="HX122" s="14"/>
      <c r="HY122" s="14"/>
      <c r="HZ122" s="14"/>
      <c r="IA122" s="14"/>
      <c r="IB122" s="14"/>
      <c r="IC122" s="14"/>
      <c r="ID122" s="14"/>
      <c r="IE122" s="14"/>
      <c r="IF122" s="14"/>
      <c r="IG122" s="14"/>
      <c r="IH122" s="14"/>
      <c r="II122" s="14"/>
      <c r="IJ122" s="14"/>
      <c r="IK122" s="14"/>
      <c r="IL122" s="14"/>
      <c r="IM122" s="14"/>
      <c r="IN122" s="14"/>
      <c r="IO122" s="14"/>
      <c r="IP122" s="14"/>
      <c r="IQ122" s="14"/>
      <c r="IR122" s="14"/>
      <c r="IS122" s="14"/>
      <c r="IT122" s="14"/>
      <c r="IU122" s="14"/>
    </row>
    <row r="123" spans="1:255" x14ac:dyDescent="0.25">
      <c r="A123" s="13">
        <v>44487</v>
      </c>
      <c r="B123" s="5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  <c r="DE123" s="14"/>
      <c r="DF123" s="14"/>
      <c r="DG123" s="14"/>
      <c r="DH123" s="14"/>
      <c r="DI123" s="14"/>
      <c r="DJ123" s="14"/>
      <c r="DK123" s="14"/>
      <c r="DL123" s="14"/>
      <c r="DM123" s="14"/>
      <c r="DN123" s="14"/>
      <c r="DO123" s="14"/>
      <c r="DP123" s="14"/>
      <c r="DQ123" s="14"/>
      <c r="DR123" s="14"/>
      <c r="DS123" s="14"/>
      <c r="DT123" s="14"/>
      <c r="DU123" s="14"/>
      <c r="DV123" s="14"/>
      <c r="DW123" s="14"/>
      <c r="DX123" s="14"/>
      <c r="DY123" s="14"/>
      <c r="DZ123" s="14"/>
      <c r="EA123" s="14"/>
      <c r="EB123" s="14"/>
      <c r="EC123" s="14"/>
      <c r="ED123" s="14"/>
      <c r="EE123" s="14"/>
      <c r="EF123" s="14"/>
      <c r="EG123" s="14"/>
      <c r="EH123" s="14"/>
      <c r="EI123" s="14"/>
      <c r="EJ123" s="14"/>
      <c r="EK123" s="14"/>
      <c r="EL123" s="14"/>
      <c r="EM123" s="14"/>
      <c r="EN123" s="14"/>
      <c r="EO123" s="14"/>
      <c r="EP123" s="14"/>
      <c r="EQ123" s="14"/>
      <c r="ER123" s="14"/>
      <c r="ES123" s="14"/>
      <c r="ET123" s="14"/>
      <c r="EU123" s="14"/>
      <c r="EV123" s="14"/>
      <c r="EW123" s="14"/>
      <c r="EX123" s="14"/>
      <c r="EY123" s="14"/>
      <c r="EZ123" s="14"/>
      <c r="FA123" s="14"/>
      <c r="FB123" s="14"/>
      <c r="FC123" s="14"/>
      <c r="FD123" s="14"/>
      <c r="FE123" s="14"/>
      <c r="FF123" s="14"/>
      <c r="FG123" s="14"/>
      <c r="FH123" s="14"/>
      <c r="FI123" s="14"/>
      <c r="FJ123" s="14"/>
      <c r="FK123" s="14"/>
      <c r="FL123" s="14"/>
      <c r="FM123" s="14"/>
      <c r="FN123" s="14"/>
      <c r="FO123" s="14"/>
      <c r="FP123" s="14"/>
      <c r="FQ123" s="14"/>
      <c r="FR123" s="14"/>
      <c r="FS123" s="14"/>
      <c r="FT123" s="14"/>
      <c r="FU123" s="14"/>
      <c r="FV123" s="14"/>
      <c r="FW123" s="14"/>
      <c r="FX123" s="14"/>
      <c r="FY123" s="14"/>
      <c r="FZ123" s="14"/>
      <c r="GA123" s="14"/>
      <c r="GB123" s="14"/>
      <c r="GC123" s="14"/>
      <c r="GD123" s="14"/>
      <c r="GE123" s="14"/>
      <c r="GF123" s="14"/>
      <c r="GG123" s="14"/>
      <c r="GH123" s="14"/>
      <c r="GI123" s="14"/>
      <c r="GJ123" s="14"/>
      <c r="GK123" s="14"/>
      <c r="GL123" s="14"/>
      <c r="GM123" s="14"/>
      <c r="GN123" s="14"/>
      <c r="GO123" s="14"/>
      <c r="GP123" s="14"/>
      <c r="GQ123" s="14"/>
      <c r="GR123" s="14"/>
      <c r="GS123" s="14"/>
      <c r="GT123" s="14"/>
      <c r="GU123" s="14"/>
      <c r="GV123" s="14"/>
      <c r="GW123" s="14"/>
      <c r="GX123" s="14"/>
      <c r="GY123" s="14"/>
      <c r="GZ123" s="14"/>
      <c r="HA123" s="14"/>
      <c r="HB123" s="14"/>
      <c r="HC123" s="14"/>
      <c r="HD123" s="14"/>
      <c r="HE123" s="14"/>
      <c r="HF123" s="14"/>
      <c r="HG123" s="14"/>
      <c r="HH123" s="14"/>
      <c r="HI123" s="14"/>
      <c r="HJ123" s="14"/>
      <c r="HK123" s="14"/>
      <c r="HL123" s="14"/>
      <c r="HM123" s="14"/>
      <c r="HN123" s="14"/>
      <c r="HO123" s="14"/>
      <c r="HP123" s="14"/>
      <c r="HQ123" s="14"/>
      <c r="HR123" s="14"/>
      <c r="HS123" s="14"/>
      <c r="HT123" s="14"/>
      <c r="HU123" s="14"/>
      <c r="HV123" s="14"/>
      <c r="HW123" s="14"/>
      <c r="HX123" s="14"/>
      <c r="HY123" s="14"/>
      <c r="HZ123" s="14"/>
      <c r="IA123" s="14"/>
      <c r="IB123" s="14"/>
      <c r="IC123" s="14"/>
      <c r="ID123" s="14"/>
      <c r="IE123" s="14"/>
      <c r="IF123" s="14"/>
      <c r="IG123" s="14"/>
      <c r="IH123" s="14"/>
      <c r="II123" s="14"/>
      <c r="IJ123" s="14"/>
      <c r="IK123" s="14"/>
      <c r="IL123" s="14"/>
      <c r="IM123" s="14"/>
      <c r="IN123" s="14"/>
      <c r="IO123" s="14"/>
      <c r="IP123" s="14"/>
      <c r="IQ123" s="14"/>
      <c r="IR123" s="14"/>
      <c r="IS123" s="14"/>
      <c r="IT123" s="14"/>
      <c r="IU123" s="14"/>
    </row>
    <row r="124" spans="1:255" x14ac:dyDescent="0.25">
      <c r="A124" s="13">
        <v>44484</v>
      </c>
      <c r="B124" s="5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  <c r="DE124" s="14"/>
      <c r="DF124" s="14"/>
      <c r="DG124" s="14"/>
      <c r="DH124" s="14"/>
      <c r="DI124" s="14"/>
      <c r="DJ124" s="14"/>
      <c r="DK124" s="14"/>
      <c r="DL124" s="14"/>
      <c r="DM124" s="14"/>
      <c r="DN124" s="14"/>
      <c r="DO124" s="14"/>
      <c r="DP124" s="14"/>
      <c r="DQ124" s="14"/>
      <c r="DR124" s="14"/>
      <c r="DS124" s="14"/>
      <c r="DT124" s="14"/>
      <c r="DU124" s="14"/>
      <c r="DV124" s="14"/>
      <c r="DW124" s="14"/>
      <c r="DX124" s="14"/>
      <c r="DY124" s="14"/>
      <c r="DZ124" s="14"/>
      <c r="EA124" s="14"/>
      <c r="EB124" s="14"/>
      <c r="EC124" s="14"/>
      <c r="ED124" s="14"/>
      <c r="EE124" s="14"/>
      <c r="EF124" s="14"/>
      <c r="EG124" s="14"/>
      <c r="EH124" s="14"/>
      <c r="EI124" s="14"/>
      <c r="EJ124" s="14"/>
      <c r="EK124" s="14"/>
      <c r="EL124" s="14"/>
      <c r="EM124" s="14"/>
      <c r="EN124" s="14"/>
      <c r="EO124" s="14"/>
      <c r="EP124" s="14"/>
      <c r="EQ124" s="14"/>
      <c r="ER124" s="14"/>
      <c r="ES124" s="14"/>
      <c r="ET124" s="14"/>
      <c r="EU124" s="14"/>
      <c r="EV124" s="14"/>
      <c r="EW124" s="14"/>
      <c r="EX124" s="14"/>
      <c r="EY124" s="14"/>
      <c r="EZ124" s="14"/>
      <c r="FA124" s="14"/>
      <c r="FB124" s="14"/>
      <c r="FC124" s="14"/>
      <c r="FD124" s="14"/>
      <c r="FE124" s="14"/>
      <c r="FF124" s="14"/>
      <c r="FG124" s="14"/>
      <c r="FH124" s="14"/>
      <c r="FI124" s="14"/>
      <c r="FJ124" s="14"/>
      <c r="FK124" s="14"/>
      <c r="FL124" s="14"/>
      <c r="FM124" s="14"/>
      <c r="FN124" s="14"/>
      <c r="FO124" s="14"/>
      <c r="FP124" s="14"/>
      <c r="FQ124" s="14"/>
      <c r="FR124" s="14"/>
      <c r="FS124" s="14"/>
      <c r="FT124" s="14"/>
      <c r="FU124" s="14"/>
      <c r="FV124" s="14"/>
      <c r="FW124" s="14"/>
      <c r="FX124" s="14"/>
      <c r="FY124" s="14"/>
      <c r="FZ124" s="14"/>
      <c r="GA124" s="14"/>
      <c r="GB124" s="14"/>
      <c r="GC124" s="14"/>
      <c r="GD124" s="14"/>
      <c r="GE124" s="14"/>
      <c r="GF124" s="14"/>
      <c r="GG124" s="14"/>
      <c r="GH124" s="14"/>
      <c r="GI124" s="14"/>
      <c r="GJ124" s="14"/>
      <c r="GK124" s="14"/>
      <c r="GL124" s="14"/>
      <c r="GM124" s="14"/>
      <c r="GN124" s="14"/>
      <c r="GO124" s="14"/>
      <c r="GP124" s="14"/>
      <c r="GQ124" s="14"/>
      <c r="GR124" s="14"/>
      <c r="GS124" s="14"/>
      <c r="GT124" s="14"/>
      <c r="GU124" s="14"/>
      <c r="GV124" s="14"/>
      <c r="GW124" s="14"/>
      <c r="GX124" s="14"/>
      <c r="GY124" s="14"/>
      <c r="GZ124" s="14"/>
      <c r="HA124" s="14"/>
      <c r="HB124" s="14"/>
      <c r="HC124" s="14"/>
      <c r="HD124" s="14"/>
      <c r="HE124" s="14"/>
      <c r="HF124" s="14"/>
      <c r="HG124" s="14"/>
      <c r="HH124" s="14"/>
      <c r="HI124" s="14"/>
      <c r="HJ124" s="14"/>
      <c r="HK124" s="14"/>
      <c r="HL124" s="14"/>
      <c r="HM124" s="14"/>
      <c r="HN124" s="14"/>
      <c r="HO124" s="14"/>
      <c r="HP124" s="14"/>
      <c r="HQ124" s="14"/>
      <c r="HR124" s="14"/>
      <c r="HS124" s="14"/>
      <c r="HT124" s="14"/>
      <c r="HU124" s="14"/>
      <c r="HV124" s="14"/>
      <c r="HW124" s="14"/>
      <c r="HX124" s="14"/>
      <c r="HY124" s="14"/>
      <c r="HZ124" s="14"/>
      <c r="IA124" s="14"/>
      <c r="IB124" s="14"/>
      <c r="IC124" s="14"/>
      <c r="ID124" s="14"/>
      <c r="IE124" s="14"/>
      <c r="IF124" s="14"/>
      <c r="IG124" s="14"/>
      <c r="IH124" s="14"/>
      <c r="II124" s="14"/>
      <c r="IJ124" s="14"/>
      <c r="IK124" s="14"/>
      <c r="IL124" s="14"/>
      <c r="IM124" s="14"/>
      <c r="IN124" s="14"/>
      <c r="IO124" s="14"/>
      <c r="IP124" s="14"/>
      <c r="IQ124" s="14"/>
      <c r="IR124" s="14"/>
      <c r="IS124" s="14"/>
      <c r="IT124" s="14"/>
      <c r="IU124" s="14"/>
    </row>
    <row r="125" spans="1:255" x14ac:dyDescent="0.25">
      <c r="A125" s="13">
        <v>44483</v>
      </c>
      <c r="B125" s="5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  <c r="CU125" s="14"/>
      <c r="CV125" s="14"/>
      <c r="CW125" s="14"/>
      <c r="CX125" s="14"/>
      <c r="CY125" s="14"/>
      <c r="CZ125" s="14"/>
      <c r="DA125" s="14"/>
      <c r="DB125" s="14"/>
      <c r="DC125" s="14"/>
      <c r="DD125" s="14"/>
      <c r="DE125" s="14"/>
      <c r="DF125" s="14"/>
      <c r="DG125" s="14"/>
      <c r="DH125" s="14"/>
      <c r="DI125" s="14"/>
      <c r="DJ125" s="14"/>
      <c r="DK125" s="14"/>
      <c r="DL125" s="14"/>
      <c r="DM125" s="14"/>
      <c r="DN125" s="14"/>
      <c r="DO125" s="14"/>
      <c r="DP125" s="14"/>
      <c r="DQ125" s="14"/>
      <c r="DR125" s="14"/>
      <c r="DS125" s="14"/>
      <c r="DT125" s="14"/>
      <c r="DU125" s="14"/>
      <c r="DV125" s="14"/>
      <c r="DW125" s="14"/>
      <c r="DX125" s="14"/>
      <c r="DY125" s="14"/>
      <c r="DZ125" s="14"/>
      <c r="EA125" s="14"/>
      <c r="EB125" s="14"/>
      <c r="EC125" s="14"/>
      <c r="ED125" s="14"/>
      <c r="EE125" s="14"/>
      <c r="EF125" s="14"/>
      <c r="EG125" s="14"/>
      <c r="EH125" s="14"/>
      <c r="EI125" s="14"/>
      <c r="EJ125" s="14"/>
      <c r="EK125" s="14"/>
      <c r="EL125" s="14"/>
      <c r="EM125" s="14"/>
      <c r="EN125" s="14"/>
      <c r="EO125" s="14"/>
      <c r="EP125" s="14"/>
      <c r="EQ125" s="14"/>
      <c r="ER125" s="14"/>
      <c r="ES125" s="14"/>
      <c r="ET125" s="14"/>
      <c r="EU125" s="14"/>
      <c r="EV125" s="14"/>
      <c r="EW125" s="14"/>
      <c r="EX125" s="14"/>
      <c r="EY125" s="14"/>
      <c r="EZ125" s="14"/>
      <c r="FA125" s="14"/>
      <c r="FB125" s="14"/>
      <c r="FC125" s="14"/>
      <c r="FD125" s="14"/>
      <c r="FE125" s="14"/>
      <c r="FF125" s="14"/>
      <c r="FG125" s="14"/>
      <c r="FH125" s="14"/>
      <c r="FI125" s="14"/>
      <c r="FJ125" s="14"/>
      <c r="FK125" s="14"/>
      <c r="FL125" s="14"/>
      <c r="FM125" s="14"/>
      <c r="FN125" s="14"/>
      <c r="FO125" s="14"/>
      <c r="FP125" s="14"/>
      <c r="FQ125" s="14"/>
      <c r="FR125" s="14"/>
      <c r="FS125" s="14"/>
      <c r="FT125" s="14"/>
      <c r="FU125" s="14"/>
      <c r="FV125" s="14"/>
      <c r="FW125" s="14"/>
      <c r="FX125" s="14"/>
      <c r="FY125" s="14"/>
      <c r="FZ125" s="14"/>
      <c r="GA125" s="14"/>
      <c r="GB125" s="14"/>
      <c r="GC125" s="14"/>
      <c r="GD125" s="14"/>
      <c r="GE125" s="14"/>
      <c r="GF125" s="14"/>
      <c r="GG125" s="14"/>
      <c r="GH125" s="14"/>
      <c r="GI125" s="14"/>
      <c r="GJ125" s="14"/>
      <c r="GK125" s="14"/>
      <c r="GL125" s="14"/>
      <c r="GM125" s="14"/>
      <c r="GN125" s="14"/>
      <c r="GO125" s="14"/>
      <c r="GP125" s="14"/>
      <c r="GQ125" s="14"/>
      <c r="GR125" s="14"/>
      <c r="GS125" s="14"/>
      <c r="GT125" s="14"/>
      <c r="GU125" s="14"/>
      <c r="GV125" s="14"/>
      <c r="GW125" s="14"/>
      <c r="GX125" s="14"/>
      <c r="GY125" s="14"/>
      <c r="GZ125" s="14"/>
      <c r="HA125" s="14"/>
      <c r="HB125" s="14"/>
      <c r="HC125" s="14"/>
      <c r="HD125" s="14"/>
      <c r="HE125" s="14"/>
      <c r="HF125" s="14"/>
      <c r="HG125" s="14"/>
      <c r="HH125" s="14"/>
      <c r="HI125" s="14"/>
      <c r="HJ125" s="14"/>
      <c r="HK125" s="14"/>
      <c r="HL125" s="14"/>
      <c r="HM125" s="14"/>
      <c r="HN125" s="14"/>
      <c r="HO125" s="14"/>
      <c r="HP125" s="14"/>
      <c r="HQ125" s="14"/>
      <c r="HR125" s="14"/>
      <c r="HS125" s="14"/>
      <c r="HT125" s="14"/>
      <c r="HU125" s="14"/>
      <c r="HV125" s="14"/>
      <c r="HW125" s="14"/>
      <c r="HX125" s="14"/>
      <c r="HY125" s="14"/>
      <c r="HZ125" s="14"/>
      <c r="IA125" s="14"/>
      <c r="IB125" s="14"/>
      <c r="IC125" s="14"/>
      <c r="ID125" s="14"/>
      <c r="IE125" s="14"/>
      <c r="IF125" s="14"/>
      <c r="IG125" s="14"/>
      <c r="IH125" s="14"/>
      <c r="II125" s="14"/>
      <c r="IJ125" s="14"/>
      <c r="IK125" s="14"/>
      <c r="IL125" s="14"/>
      <c r="IM125" s="14"/>
      <c r="IN125" s="14"/>
      <c r="IO125" s="14"/>
      <c r="IP125" s="14"/>
      <c r="IQ125" s="14"/>
      <c r="IR125" s="14"/>
      <c r="IS125" s="14"/>
      <c r="IT125" s="14"/>
      <c r="IU125" s="14"/>
    </row>
    <row r="126" spans="1:255" x14ac:dyDescent="0.25">
      <c r="A126" s="13">
        <v>44482</v>
      </c>
      <c r="B126" s="5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  <c r="CU126" s="14"/>
      <c r="CV126" s="14"/>
      <c r="CW126" s="14"/>
      <c r="CX126" s="14"/>
      <c r="CY126" s="14"/>
      <c r="CZ126" s="14"/>
      <c r="DA126" s="14"/>
      <c r="DB126" s="14"/>
      <c r="DC126" s="14"/>
      <c r="DD126" s="14"/>
      <c r="DE126" s="14"/>
      <c r="DF126" s="14"/>
      <c r="DG126" s="14"/>
      <c r="DH126" s="14"/>
      <c r="DI126" s="14"/>
      <c r="DJ126" s="14"/>
      <c r="DK126" s="14"/>
      <c r="DL126" s="14"/>
      <c r="DM126" s="14"/>
      <c r="DN126" s="14"/>
      <c r="DO126" s="14"/>
      <c r="DP126" s="14"/>
      <c r="DQ126" s="14"/>
      <c r="DR126" s="14"/>
      <c r="DS126" s="14"/>
      <c r="DT126" s="14"/>
      <c r="DU126" s="14"/>
      <c r="DV126" s="14"/>
      <c r="DW126" s="14"/>
      <c r="DX126" s="14"/>
      <c r="DY126" s="14"/>
      <c r="DZ126" s="14"/>
      <c r="EA126" s="14"/>
      <c r="EB126" s="14"/>
      <c r="EC126" s="14"/>
      <c r="ED126" s="14"/>
      <c r="EE126" s="14"/>
      <c r="EF126" s="14"/>
      <c r="EG126" s="14"/>
      <c r="EH126" s="14"/>
      <c r="EI126" s="14"/>
      <c r="EJ126" s="14"/>
      <c r="EK126" s="14"/>
      <c r="EL126" s="14"/>
      <c r="EM126" s="14"/>
      <c r="EN126" s="14"/>
      <c r="EO126" s="14"/>
      <c r="EP126" s="14"/>
      <c r="EQ126" s="14"/>
      <c r="ER126" s="14"/>
      <c r="ES126" s="14"/>
      <c r="ET126" s="14"/>
      <c r="EU126" s="14"/>
      <c r="EV126" s="14"/>
      <c r="EW126" s="14"/>
      <c r="EX126" s="14"/>
      <c r="EY126" s="14"/>
      <c r="EZ126" s="14"/>
      <c r="FA126" s="14"/>
      <c r="FB126" s="14"/>
      <c r="FC126" s="14"/>
      <c r="FD126" s="14"/>
      <c r="FE126" s="14"/>
      <c r="FF126" s="14"/>
      <c r="FG126" s="14"/>
      <c r="FH126" s="14"/>
      <c r="FI126" s="14"/>
      <c r="FJ126" s="14"/>
      <c r="FK126" s="14"/>
      <c r="FL126" s="14"/>
      <c r="FM126" s="14"/>
      <c r="FN126" s="14"/>
      <c r="FO126" s="14"/>
      <c r="FP126" s="14"/>
      <c r="FQ126" s="14"/>
      <c r="FR126" s="14"/>
      <c r="FS126" s="14"/>
      <c r="FT126" s="14"/>
      <c r="FU126" s="14"/>
      <c r="FV126" s="14"/>
      <c r="FW126" s="14"/>
      <c r="FX126" s="14"/>
      <c r="FY126" s="14"/>
      <c r="FZ126" s="14"/>
      <c r="GA126" s="14"/>
      <c r="GB126" s="14"/>
      <c r="GC126" s="14"/>
      <c r="GD126" s="14"/>
      <c r="GE126" s="14"/>
      <c r="GF126" s="14"/>
      <c r="GG126" s="14"/>
      <c r="GH126" s="14"/>
      <c r="GI126" s="14"/>
      <c r="GJ126" s="14"/>
      <c r="GK126" s="14"/>
      <c r="GL126" s="14"/>
      <c r="GM126" s="14"/>
      <c r="GN126" s="14"/>
      <c r="GO126" s="14"/>
      <c r="GP126" s="14"/>
      <c r="GQ126" s="14"/>
      <c r="GR126" s="14"/>
      <c r="GS126" s="14"/>
      <c r="GT126" s="14"/>
      <c r="GU126" s="14"/>
      <c r="GV126" s="14"/>
      <c r="GW126" s="14"/>
      <c r="GX126" s="14"/>
      <c r="GY126" s="14"/>
      <c r="GZ126" s="14"/>
      <c r="HA126" s="14"/>
      <c r="HB126" s="14"/>
      <c r="HC126" s="14"/>
      <c r="HD126" s="14"/>
      <c r="HE126" s="14"/>
      <c r="HF126" s="14"/>
      <c r="HG126" s="14"/>
      <c r="HH126" s="14"/>
      <c r="HI126" s="14"/>
      <c r="HJ126" s="14"/>
      <c r="HK126" s="14"/>
      <c r="HL126" s="14"/>
      <c r="HM126" s="14"/>
      <c r="HN126" s="14"/>
      <c r="HO126" s="14"/>
      <c r="HP126" s="14"/>
      <c r="HQ126" s="14"/>
      <c r="HR126" s="14"/>
      <c r="HS126" s="14"/>
      <c r="HT126" s="14"/>
      <c r="HU126" s="14"/>
      <c r="HV126" s="14"/>
      <c r="HW126" s="14"/>
      <c r="HX126" s="14"/>
      <c r="HY126" s="14"/>
      <c r="HZ126" s="14"/>
      <c r="IA126" s="14"/>
      <c r="IB126" s="14"/>
      <c r="IC126" s="14"/>
      <c r="ID126" s="14"/>
      <c r="IE126" s="14"/>
      <c r="IF126" s="14"/>
      <c r="IG126" s="14"/>
      <c r="IH126" s="14"/>
      <c r="II126" s="14"/>
      <c r="IJ126" s="14"/>
      <c r="IK126" s="14"/>
      <c r="IL126" s="14"/>
      <c r="IM126" s="14"/>
      <c r="IN126" s="14"/>
      <c r="IO126" s="14"/>
      <c r="IP126" s="14"/>
      <c r="IQ126" s="14"/>
      <c r="IR126" s="14"/>
      <c r="IS126" s="14"/>
      <c r="IT126" s="14"/>
      <c r="IU126" s="14"/>
    </row>
    <row r="127" spans="1:255" x14ac:dyDescent="0.25">
      <c r="A127" s="13">
        <v>44481</v>
      </c>
      <c r="B127" s="5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  <c r="CU127" s="14"/>
      <c r="CV127" s="14"/>
      <c r="CW127" s="14"/>
      <c r="CX127" s="14"/>
      <c r="CY127" s="14"/>
      <c r="CZ127" s="14"/>
      <c r="DA127" s="14"/>
      <c r="DB127" s="14"/>
      <c r="DC127" s="14"/>
      <c r="DD127" s="14"/>
      <c r="DE127" s="14"/>
      <c r="DF127" s="14"/>
      <c r="DG127" s="14"/>
      <c r="DH127" s="14"/>
      <c r="DI127" s="14"/>
      <c r="DJ127" s="14"/>
      <c r="DK127" s="14"/>
      <c r="DL127" s="14"/>
      <c r="DM127" s="14"/>
      <c r="DN127" s="14"/>
      <c r="DO127" s="14"/>
      <c r="DP127" s="14"/>
      <c r="DQ127" s="14"/>
      <c r="DR127" s="14"/>
      <c r="DS127" s="14"/>
      <c r="DT127" s="14"/>
      <c r="DU127" s="14"/>
      <c r="DV127" s="14"/>
      <c r="DW127" s="14"/>
      <c r="DX127" s="14"/>
      <c r="DY127" s="14"/>
      <c r="DZ127" s="14"/>
      <c r="EA127" s="14"/>
      <c r="EB127" s="14"/>
      <c r="EC127" s="14"/>
      <c r="ED127" s="14"/>
      <c r="EE127" s="14"/>
      <c r="EF127" s="14"/>
      <c r="EG127" s="14"/>
      <c r="EH127" s="14"/>
      <c r="EI127" s="14"/>
      <c r="EJ127" s="14"/>
      <c r="EK127" s="14"/>
      <c r="EL127" s="14"/>
      <c r="EM127" s="14"/>
      <c r="EN127" s="14"/>
      <c r="EO127" s="14"/>
      <c r="EP127" s="14"/>
      <c r="EQ127" s="14"/>
      <c r="ER127" s="14"/>
      <c r="ES127" s="14"/>
      <c r="ET127" s="14"/>
      <c r="EU127" s="14"/>
      <c r="EV127" s="14"/>
      <c r="EW127" s="14"/>
      <c r="EX127" s="14"/>
      <c r="EY127" s="14"/>
      <c r="EZ127" s="14"/>
      <c r="FA127" s="14"/>
      <c r="FB127" s="14"/>
      <c r="FC127" s="14"/>
      <c r="FD127" s="14"/>
      <c r="FE127" s="14"/>
      <c r="FF127" s="14"/>
      <c r="FG127" s="14"/>
      <c r="FH127" s="14"/>
      <c r="FI127" s="14"/>
      <c r="FJ127" s="14"/>
      <c r="FK127" s="14"/>
      <c r="FL127" s="14"/>
      <c r="FM127" s="14"/>
      <c r="FN127" s="14"/>
      <c r="FO127" s="14"/>
      <c r="FP127" s="14"/>
      <c r="FQ127" s="14"/>
      <c r="FR127" s="14"/>
      <c r="FS127" s="14"/>
      <c r="FT127" s="14"/>
      <c r="FU127" s="14"/>
      <c r="FV127" s="14"/>
      <c r="FW127" s="14"/>
      <c r="FX127" s="14"/>
      <c r="FY127" s="14"/>
      <c r="FZ127" s="14"/>
      <c r="GA127" s="14"/>
      <c r="GB127" s="14"/>
      <c r="GC127" s="14"/>
      <c r="GD127" s="14"/>
      <c r="GE127" s="14"/>
      <c r="GF127" s="14"/>
      <c r="GG127" s="14"/>
      <c r="GH127" s="14"/>
      <c r="GI127" s="14"/>
      <c r="GJ127" s="14"/>
      <c r="GK127" s="14"/>
      <c r="GL127" s="14"/>
      <c r="GM127" s="14"/>
      <c r="GN127" s="14"/>
      <c r="GO127" s="14"/>
      <c r="GP127" s="14"/>
      <c r="GQ127" s="14"/>
      <c r="GR127" s="14"/>
      <c r="GS127" s="14"/>
      <c r="GT127" s="14"/>
      <c r="GU127" s="14"/>
      <c r="GV127" s="14"/>
      <c r="GW127" s="14"/>
      <c r="GX127" s="14"/>
      <c r="GY127" s="14"/>
      <c r="GZ127" s="14"/>
      <c r="HA127" s="14"/>
      <c r="HB127" s="14"/>
      <c r="HC127" s="14"/>
      <c r="HD127" s="14"/>
      <c r="HE127" s="14"/>
      <c r="HF127" s="14"/>
      <c r="HG127" s="14"/>
      <c r="HH127" s="14"/>
      <c r="HI127" s="14"/>
      <c r="HJ127" s="14"/>
      <c r="HK127" s="14"/>
      <c r="HL127" s="14"/>
      <c r="HM127" s="14"/>
      <c r="HN127" s="14"/>
      <c r="HO127" s="14"/>
      <c r="HP127" s="14"/>
      <c r="HQ127" s="14"/>
      <c r="HR127" s="14"/>
      <c r="HS127" s="14"/>
      <c r="HT127" s="14"/>
      <c r="HU127" s="14"/>
      <c r="HV127" s="14"/>
      <c r="HW127" s="14"/>
      <c r="HX127" s="14"/>
      <c r="HY127" s="14"/>
      <c r="HZ127" s="14"/>
      <c r="IA127" s="14"/>
      <c r="IB127" s="14"/>
      <c r="IC127" s="14"/>
      <c r="ID127" s="14"/>
      <c r="IE127" s="14"/>
      <c r="IF127" s="14"/>
      <c r="IG127" s="14"/>
      <c r="IH127" s="14"/>
      <c r="II127" s="14"/>
      <c r="IJ127" s="14"/>
      <c r="IK127" s="14"/>
      <c r="IL127" s="14"/>
      <c r="IM127" s="14"/>
      <c r="IN127" s="14"/>
      <c r="IO127" s="14"/>
      <c r="IP127" s="14"/>
      <c r="IQ127" s="14"/>
      <c r="IR127" s="14"/>
      <c r="IS127" s="14"/>
      <c r="IT127" s="14"/>
      <c r="IU127" s="14"/>
    </row>
    <row r="128" spans="1:255" x14ac:dyDescent="0.25">
      <c r="A128" s="13">
        <v>44480</v>
      </c>
      <c r="B128" s="5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  <c r="CU128" s="14"/>
      <c r="CV128" s="14"/>
      <c r="CW128" s="14"/>
      <c r="CX128" s="14"/>
      <c r="CY128" s="14"/>
      <c r="CZ128" s="14"/>
      <c r="DA128" s="14"/>
      <c r="DB128" s="14"/>
      <c r="DC128" s="14"/>
      <c r="DD128" s="14"/>
      <c r="DE128" s="14"/>
      <c r="DF128" s="14"/>
      <c r="DG128" s="14"/>
      <c r="DH128" s="14"/>
      <c r="DI128" s="14"/>
      <c r="DJ128" s="14"/>
      <c r="DK128" s="14"/>
      <c r="DL128" s="14"/>
      <c r="DM128" s="14"/>
      <c r="DN128" s="14"/>
      <c r="DO128" s="14"/>
      <c r="DP128" s="14"/>
      <c r="DQ128" s="14"/>
      <c r="DR128" s="14"/>
      <c r="DS128" s="14"/>
      <c r="DT128" s="14"/>
      <c r="DU128" s="14"/>
      <c r="DV128" s="14"/>
      <c r="DW128" s="14"/>
      <c r="DX128" s="14"/>
      <c r="DY128" s="14"/>
      <c r="DZ128" s="14"/>
      <c r="EA128" s="14"/>
      <c r="EB128" s="14"/>
      <c r="EC128" s="14"/>
      <c r="ED128" s="14"/>
      <c r="EE128" s="14"/>
      <c r="EF128" s="14"/>
      <c r="EG128" s="14"/>
      <c r="EH128" s="14"/>
      <c r="EI128" s="14"/>
      <c r="EJ128" s="14"/>
      <c r="EK128" s="14"/>
      <c r="EL128" s="14"/>
      <c r="EM128" s="14"/>
      <c r="EN128" s="14"/>
      <c r="EO128" s="14"/>
      <c r="EP128" s="14"/>
      <c r="EQ128" s="14"/>
      <c r="ER128" s="14"/>
      <c r="ES128" s="14"/>
      <c r="ET128" s="14"/>
      <c r="EU128" s="14"/>
      <c r="EV128" s="14"/>
      <c r="EW128" s="14"/>
      <c r="EX128" s="14"/>
      <c r="EY128" s="14"/>
      <c r="EZ128" s="14"/>
      <c r="FA128" s="14"/>
      <c r="FB128" s="14"/>
      <c r="FC128" s="14"/>
      <c r="FD128" s="14"/>
      <c r="FE128" s="14"/>
      <c r="FF128" s="14"/>
      <c r="FG128" s="14"/>
      <c r="FH128" s="14"/>
      <c r="FI128" s="14"/>
      <c r="FJ128" s="14"/>
      <c r="FK128" s="14"/>
      <c r="FL128" s="14"/>
      <c r="FM128" s="14"/>
      <c r="FN128" s="14"/>
      <c r="FO128" s="14"/>
      <c r="FP128" s="14"/>
      <c r="FQ128" s="14"/>
      <c r="FR128" s="14"/>
      <c r="FS128" s="14"/>
      <c r="FT128" s="14"/>
      <c r="FU128" s="14"/>
      <c r="FV128" s="14"/>
      <c r="FW128" s="14"/>
      <c r="FX128" s="14"/>
      <c r="FY128" s="14"/>
      <c r="FZ128" s="14"/>
      <c r="GA128" s="14"/>
      <c r="GB128" s="14"/>
      <c r="GC128" s="14"/>
      <c r="GD128" s="14"/>
      <c r="GE128" s="14"/>
      <c r="GF128" s="14"/>
      <c r="GG128" s="14"/>
      <c r="GH128" s="14"/>
      <c r="GI128" s="14"/>
      <c r="GJ128" s="14"/>
      <c r="GK128" s="14"/>
      <c r="GL128" s="14"/>
      <c r="GM128" s="14"/>
      <c r="GN128" s="14"/>
      <c r="GO128" s="14"/>
      <c r="GP128" s="14"/>
      <c r="GQ128" s="14"/>
      <c r="GR128" s="14"/>
      <c r="GS128" s="14"/>
      <c r="GT128" s="14"/>
      <c r="GU128" s="14"/>
      <c r="GV128" s="14"/>
      <c r="GW128" s="14"/>
      <c r="GX128" s="14"/>
      <c r="GY128" s="14"/>
      <c r="GZ128" s="14"/>
      <c r="HA128" s="14"/>
      <c r="HB128" s="14"/>
      <c r="HC128" s="14"/>
      <c r="HD128" s="14"/>
      <c r="HE128" s="14"/>
      <c r="HF128" s="14"/>
      <c r="HG128" s="14"/>
      <c r="HH128" s="14"/>
      <c r="HI128" s="14"/>
      <c r="HJ128" s="14"/>
      <c r="HK128" s="14"/>
      <c r="HL128" s="14"/>
      <c r="HM128" s="14"/>
      <c r="HN128" s="14"/>
      <c r="HO128" s="14"/>
      <c r="HP128" s="14"/>
      <c r="HQ128" s="14"/>
      <c r="HR128" s="14"/>
      <c r="HS128" s="14"/>
      <c r="HT128" s="14"/>
      <c r="HU128" s="14"/>
      <c r="HV128" s="14"/>
      <c r="HW128" s="14"/>
      <c r="HX128" s="14"/>
      <c r="HY128" s="14"/>
      <c r="HZ128" s="14"/>
      <c r="IA128" s="14"/>
      <c r="IB128" s="14"/>
      <c r="IC128" s="14"/>
      <c r="ID128" s="14"/>
      <c r="IE128" s="14"/>
      <c r="IF128" s="14"/>
      <c r="IG128" s="14"/>
      <c r="IH128" s="14"/>
      <c r="II128" s="14"/>
      <c r="IJ128" s="14"/>
      <c r="IK128" s="14"/>
      <c r="IL128" s="14"/>
      <c r="IM128" s="14"/>
      <c r="IN128" s="14"/>
      <c r="IO128" s="14"/>
      <c r="IP128" s="14"/>
      <c r="IQ128" s="14"/>
      <c r="IR128" s="14"/>
      <c r="IS128" s="14"/>
      <c r="IT128" s="14"/>
      <c r="IU128" s="14"/>
    </row>
    <row r="129" spans="1:255" x14ac:dyDescent="0.25">
      <c r="A129" s="13">
        <v>44477</v>
      </c>
      <c r="B129" s="5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  <c r="CU129" s="14"/>
      <c r="CV129" s="14"/>
      <c r="CW129" s="14"/>
      <c r="CX129" s="14"/>
      <c r="CY129" s="14"/>
      <c r="CZ129" s="14"/>
      <c r="DA129" s="14"/>
      <c r="DB129" s="14"/>
      <c r="DC129" s="14"/>
      <c r="DD129" s="14"/>
      <c r="DE129" s="14"/>
      <c r="DF129" s="14"/>
      <c r="DG129" s="14"/>
      <c r="DH129" s="14"/>
      <c r="DI129" s="14"/>
      <c r="DJ129" s="14"/>
      <c r="DK129" s="14"/>
      <c r="DL129" s="14"/>
      <c r="DM129" s="14"/>
      <c r="DN129" s="14"/>
      <c r="DO129" s="14"/>
      <c r="DP129" s="14"/>
      <c r="DQ129" s="14"/>
      <c r="DR129" s="14"/>
      <c r="DS129" s="14"/>
      <c r="DT129" s="14"/>
      <c r="DU129" s="14"/>
      <c r="DV129" s="14"/>
      <c r="DW129" s="14"/>
      <c r="DX129" s="14"/>
      <c r="DY129" s="14"/>
      <c r="DZ129" s="14"/>
      <c r="EA129" s="14"/>
      <c r="EB129" s="14"/>
      <c r="EC129" s="14"/>
      <c r="ED129" s="14"/>
      <c r="EE129" s="14"/>
      <c r="EF129" s="14"/>
      <c r="EG129" s="14"/>
      <c r="EH129" s="14"/>
      <c r="EI129" s="14"/>
      <c r="EJ129" s="14"/>
      <c r="EK129" s="14"/>
      <c r="EL129" s="14"/>
      <c r="EM129" s="14"/>
      <c r="EN129" s="14"/>
      <c r="EO129" s="14"/>
      <c r="EP129" s="14"/>
      <c r="EQ129" s="14"/>
      <c r="ER129" s="14"/>
      <c r="ES129" s="14"/>
      <c r="ET129" s="14"/>
      <c r="EU129" s="14"/>
      <c r="EV129" s="14"/>
      <c r="EW129" s="14"/>
      <c r="EX129" s="14"/>
      <c r="EY129" s="14"/>
      <c r="EZ129" s="14"/>
      <c r="FA129" s="14"/>
      <c r="FB129" s="14"/>
      <c r="FC129" s="14"/>
      <c r="FD129" s="14"/>
      <c r="FE129" s="14"/>
      <c r="FF129" s="14"/>
      <c r="FG129" s="14"/>
      <c r="FH129" s="14"/>
      <c r="FI129" s="14"/>
      <c r="FJ129" s="14"/>
      <c r="FK129" s="14"/>
      <c r="FL129" s="14"/>
      <c r="FM129" s="14"/>
      <c r="FN129" s="14"/>
      <c r="FO129" s="14"/>
      <c r="FP129" s="14"/>
      <c r="FQ129" s="14"/>
      <c r="FR129" s="14"/>
      <c r="FS129" s="14"/>
      <c r="FT129" s="14"/>
      <c r="FU129" s="14"/>
      <c r="FV129" s="14"/>
      <c r="FW129" s="14"/>
      <c r="FX129" s="14"/>
      <c r="FY129" s="14"/>
      <c r="FZ129" s="14"/>
      <c r="GA129" s="14"/>
      <c r="GB129" s="14"/>
      <c r="GC129" s="14"/>
      <c r="GD129" s="14"/>
      <c r="GE129" s="14"/>
      <c r="GF129" s="14"/>
      <c r="GG129" s="14"/>
      <c r="GH129" s="14"/>
      <c r="GI129" s="14"/>
      <c r="GJ129" s="14"/>
      <c r="GK129" s="14"/>
      <c r="GL129" s="14"/>
      <c r="GM129" s="14"/>
      <c r="GN129" s="14"/>
      <c r="GO129" s="14"/>
      <c r="GP129" s="14"/>
      <c r="GQ129" s="14"/>
      <c r="GR129" s="14"/>
      <c r="GS129" s="14"/>
      <c r="GT129" s="14"/>
      <c r="GU129" s="14"/>
      <c r="GV129" s="14"/>
      <c r="GW129" s="14"/>
      <c r="GX129" s="14"/>
      <c r="GY129" s="14"/>
      <c r="GZ129" s="14"/>
      <c r="HA129" s="14"/>
      <c r="HB129" s="14"/>
      <c r="HC129" s="14"/>
      <c r="HD129" s="14"/>
      <c r="HE129" s="14"/>
      <c r="HF129" s="14"/>
      <c r="HG129" s="14"/>
      <c r="HH129" s="14"/>
      <c r="HI129" s="14"/>
      <c r="HJ129" s="14"/>
      <c r="HK129" s="14"/>
      <c r="HL129" s="14"/>
      <c r="HM129" s="14"/>
      <c r="HN129" s="14"/>
      <c r="HO129" s="14"/>
      <c r="HP129" s="14"/>
      <c r="HQ129" s="14"/>
      <c r="HR129" s="14"/>
      <c r="HS129" s="14"/>
      <c r="HT129" s="14"/>
      <c r="HU129" s="14"/>
      <c r="HV129" s="14"/>
      <c r="HW129" s="14"/>
      <c r="HX129" s="14"/>
      <c r="HY129" s="14"/>
      <c r="HZ129" s="14"/>
      <c r="IA129" s="14"/>
      <c r="IB129" s="14"/>
      <c r="IC129" s="14"/>
      <c r="ID129" s="14"/>
      <c r="IE129" s="14"/>
      <c r="IF129" s="14"/>
      <c r="IG129" s="14"/>
      <c r="IH129" s="14"/>
      <c r="II129" s="14"/>
      <c r="IJ129" s="14"/>
      <c r="IK129" s="14"/>
      <c r="IL129" s="14"/>
      <c r="IM129" s="14"/>
      <c r="IN129" s="14"/>
      <c r="IO129" s="14"/>
      <c r="IP129" s="14"/>
      <c r="IQ129" s="14"/>
      <c r="IR129" s="14"/>
      <c r="IS129" s="14"/>
      <c r="IT129" s="14"/>
      <c r="IU129" s="14"/>
    </row>
    <row r="130" spans="1:255" x14ac:dyDescent="0.25">
      <c r="A130" s="13">
        <v>44476</v>
      </c>
      <c r="B130" s="5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  <c r="CU130" s="14"/>
      <c r="CV130" s="14"/>
      <c r="CW130" s="14"/>
      <c r="CX130" s="14"/>
      <c r="CY130" s="14"/>
      <c r="CZ130" s="14"/>
      <c r="DA130" s="14"/>
      <c r="DB130" s="14"/>
      <c r="DC130" s="14"/>
      <c r="DD130" s="14"/>
      <c r="DE130" s="14"/>
      <c r="DF130" s="14"/>
      <c r="DG130" s="14"/>
      <c r="DH130" s="14"/>
      <c r="DI130" s="14"/>
      <c r="DJ130" s="14"/>
      <c r="DK130" s="14"/>
      <c r="DL130" s="14"/>
      <c r="DM130" s="14"/>
      <c r="DN130" s="14"/>
      <c r="DO130" s="14"/>
      <c r="DP130" s="14"/>
      <c r="DQ130" s="14"/>
      <c r="DR130" s="14"/>
      <c r="DS130" s="14"/>
      <c r="DT130" s="14"/>
      <c r="DU130" s="14"/>
      <c r="DV130" s="14"/>
      <c r="DW130" s="14"/>
      <c r="DX130" s="14"/>
      <c r="DY130" s="14"/>
      <c r="DZ130" s="14"/>
      <c r="EA130" s="14"/>
      <c r="EB130" s="14"/>
      <c r="EC130" s="14"/>
      <c r="ED130" s="14"/>
      <c r="EE130" s="14"/>
      <c r="EF130" s="14"/>
      <c r="EG130" s="14"/>
      <c r="EH130" s="14"/>
      <c r="EI130" s="14"/>
      <c r="EJ130" s="14"/>
      <c r="EK130" s="14"/>
      <c r="EL130" s="14"/>
      <c r="EM130" s="14"/>
      <c r="EN130" s="14"/>
      <c r="EO130" s="14"/>
      <c r="EP130" s="14"/>
      <c r="EQ130" s="14"/>
      <c r="ER130" s="14"/>
      <c r="ES130" s="14"/>
      <c r="ET130" s="14"/>
      <c r="EU130" s="14"/>
      <c r="EV130" s="14"/>
      <c r="EW130" s="14"/>
      <c r="EX130" s="14"/>
      <c r="EY130" s="14"/>
      <c r="EZ130" s="14"/>
      <c r="FA130" s="14"/>
      <c r="FB130" s="14"/>
      <c r="FC130" s="14"/>
      <c r="FD130" s="14"/>
      <c r="FE130" s="14"/>
      <c r="FF130" s="14"/>
      <c r="FG130" s="14"/>
      <c r="FH130" s="14"/>
      <c r="FI130" s="14"/>
      <c r="FJ130" s="14"/>
      <c r="FK130" s="14"/>
      <c r="FL130" s="14"/>
      <c r="FM130" s="14"/>
      <c r="FN130" s="14"/>
      <c r="FO130" s="14"/>
      <c r="FP130" s="14"/>
      <c r="FQ130" s="14"/>
      <c r="FR130" s="14"/>
      <c r="FS130" s="14"/>
      <c r="FT130" s="14"/>
      <c r="FU130" s="14"/>
      <c r="FV130" s="14"/>
      <c r="FW130" s="14"/>
      <c r="FX130" s="14"/>
      <c r="FY130" s="14"/>
      <c r="FZ130" s="14"/>
      <c r="GA130" s="14"/>
      <c r="GB130" s="14"/>
      <c r="GC130" s="14"/>
      <c r="GD130" s="14"/>
      <c r="GE130" s="14"/>
      <c r="GF130" s="14"/>
      <c r="GG130" s="14"/>
      <c r="GH130" s="14"/>
      <c r="GI130" s="14"/>
      <c r="GJ130" s="14"/>
      <c r="GK130" s="14"/>
      <c r="GL130" s="14"/>
      <c r="GM130" s="14"/>
      <c r="GN130" s="14"/>
      <c r="GO130" s="14"/>
      <c r="GP130" s="14"/>
      <c r="GQ130" s="14"/>
      <c r="GR130" s="14"/>
      <c r="GS130" s="14"/>
      <c r="GT130" s="14"/>
      <c r="GU130" s="14"/>
      <c r="GV130" s="14"/>
      <c r="GW130" s="14"/>
      <c r="GX130" s="14"/>
      <c r="GY130" s="14"/>
      <c r="GZ130" s="14"/>
      <c r="HA130" s="14"/>
      <c r="HB130" s="14"/>
      <c r="HC130" s="14"/>
      <c r="HD130" s="14"/>
      <c r="HE130" s="14"/>
      <c r="HF130" s="14"/>
      <c r="HG130" s="14"/>
      <c r="HH130" s="14"/>
      <c r="HI130" s="14"/>
      <c r="HJ130" s="14"/>
      <c r="HK130" s="14"/>
      <c r="HL130" s="14"/>
      <c r="HM130" s="14"/>
      <c r="HN130" s="14"/>
      <c r="HO130" s="14"/>
      <c r="HP130" s="14"/>
      <c r="HQ130" s="14"/>
      <c r="HR130" s="14"/>
      <c r="HS130" s="14"/>
      <c r="HT130" s="14"/>
      <c r="HU130" s="14"/>
      <c r="HV130" s="14"/>
      <c r="HW130" s="14"/>
      <c r="HX130" s="14"/>
      <c r="HY130" s="14"/>
      <c r="HZ130" s="14"/>
      <c r="IA130" s="14"/>
      <c r="IB130" s="14"/>
      <c r="IC130" s="14"/>
      <c r="ID130" s="14"/>
      <c r="IE130" s="14"/>
      <c r="IF130" s="14"/>
      <c r="IG130" s="14"/>
      <c r="IH130" s="14"/>
      <c r="II130" s="14"/>
      <c r="IJ130" s="14"/>
      <c r="IK130" s="14"/>
      <c r="IL130" s="14"/>
      <c r="IM130" s="14"/>
      <c r="IN130" s="14"/>
      <c r="IO130" s="14"/>
      <c r="IP130" s="14"/>
      <c r="IQ130" s="14"/>
      <c r="IR130" s="14"/>
      <c r="IS130" s="14"/>
      <c r="IT130" s="14"/>
      <c r="IU130" s="14"/>
    </row>
    <row r="131" spans="1:255" x14ac:dyDescent="0.25">
      <c r="A131" s="13">
        <v>44475</v>
      </c>
      <c r="B131" s="5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  <c r="CU131" s="14"/>
      <c r="CV131" s="14"/>
      <c r="CW131" s="14"/>
      <c r="CX131" s="14"/>
      <c r="CY131" s="14"/>
      <c r="CZ131" s="14"/>
      <c r="DA131" s="14"/>
      <c r="DB131" s="14"/>
      <c r="DC131" s="14"/>
      <c r="DD131" s="14"/>
      <c r="DE131" s="14"/>
      <c r="DF131" s="14"/>
      <c r="DG131" s="14"/>
      <c r="DH131" s="14"/>
      <c r="DI131" s="14"/>
      <c r="DJ131" s="14"/>
      <c r="DK131" s="14"/>
      <c r="DL131" s="14"/>
      <c r="DM131" s="14"/>
      <c r="DN131" s="14"/>
      <c r="DO131" s="14"/>
      <c r="DP131" s="14"/>
      <c r="DQ131" s="14"/>
      <c r="DR131" s="14"/>
      <c r="DS131" s="14"/>
      <c r="DT131" s="14"/>
      <c r="DU131" s="14"/>
      <c r="DV131" s="14"/>
      <c r="DW131" s="14"/>
      <c r="DX131" s="14"/>
      <c r="DY131" s="14"/>
      <c r="DZ131" s="14"/>
      <c r="EA131" s="14"/>
      <c r="EB131" s="14"/>
      <c r="EC131" s="14"/>
      <c r="ED131" s="14"/>
      <c r="EE131" s="14"/>
      <c r="EF131" s="14"/>
      <c r="EG131" s="14"/>
      <c r="EH131" s="14"/>
      <c r="EI131" s="14"/>
      <c r="EJ131" s="14"/>
      <c r="EK131" s="14"/>
      <c r="EL131" s="14"/>
      <c r="EM131" s="14"/>
      <c r="EN131" s="14"/>
      <c r="EO131" s="14"/>
      <c r="EP131" s="14"/>
      <c r="EQ131" s="14"/>
      <c r="ER131" s="14"/>
      <c r="ES131" s="14"/>
      <c r="ET131" s="14"/>
      <c r="EU131" s="14"/>
      <c r="EV131" s="14"/>
      <c r="EW131" s="14"/>
      <c r="EX131" s="14"/>
      <c r="EY131" s="14"/>
      <c r="EZ131" s="14"/>
      <c r="FA131" s="14"/>
      <c r="FB131" s="14"/>
      <c r="FC131" s="14"/>
      <c r="FD131" s="14"/>
      <c r="FE131" s="14"/>
      <c r="FF131" s="14"/>
      <c r="FG131" s="14"/>
      <c r="FH131" s="14"/>
      <c r="FI131" s="14"/>
      <c r="FJ131" s="14"/>
      <c r="FK131" s="14"/>
      <c r="FL131" s="14"/>
      <c r="FM131" s="14"/>
      <c r="FN131" s="14"/>
      <c r="FO131" s="14"/>
      <c r="FP131" s="14"/>
      <c r="FQ131" s="14"/>
      <c r="FR131" s="14"/>
      <c r="FS131" s="14"/>
      <c r="FT131" s="14"/>
      <c r="FU131" s="14"/>
      <c r="FV131" s="14"/>
      <c r="FW131" s="14"/>
      <c r="FX131" s="14"/>
      <c r="FY131" s="14"/>
      <c r="FZ131" s="14"/>
      <c r="GA131" s="14"/>
      <c r="GB131" s="14"/>
      <c r="GC131" s="14"/>
      <c r="GD131" s="14"/>
      <c r="GE131" s="14"/>
      <c r="GF131" s="14"/>
      <c r="GG131" s="14"/>
      <c r="GH131" s="14"/>
      <c r="GI131" s="14"/>
      <c r="GJ131" s="14"/>
      <c r="GK131" s="14"/>
      <c r="GL131" s="14"/>
      <c r="GM131" s="14"/>
      <c r="GN131" s="14"/>
      <c r="GO131" s="14"/>
      <c r="GP131" s="14"/>
      <c r="GQ131" s="14"/>
      <c r="GR131" s="14"/>
      <c r="GS131" s="14"/>
      <c r="GT131" s="14"/>
      <c r="GU131" s="14"/>
      <c r="GV131" s="14"/>
      <c r="GW131" s="14"/>
      <c r="GX131" s="14"/>
      <c r="GY131" s="14"/>
      <c r="GZ131" s="14"/>
      <c r="HA131" s="14"/>
      <c r="HB131" s="14"/>
      <c r="HC131" s="14"/>
      <c r="HD131" s="14"/>
      <c r="HE131" s="14"/>
      <c r="HF131" s="14"/>
      <c r="HG131" s="14"/>
      <c r="HH131" s="14"/>
      <c r="HI131" s="14"/>
      <c r="HJ131" s="14"/>
      <c r="HK131" s="14"/>
      <c r="HL131" s="14"/>
      <c r="HM131" s="14"/>
      <c r="HN131" s="14"/>
      <c r="HO131" s="14"/>
      <c r="HP131" s="14"/>
      <c r="HQ131" s="14"/>
      <c r="HR131" s="14"/>
      <c r="HS131" s="14"/>
      <c r="HT131" s="14"/>
      <c r="HU131" s="14"/>
      <c r="HV131" s="14"/>
      <c r="HW131" s="14"/>
      <c r="HX131" s="14"/>
      <c r="HY131" s="14"/>
      <c r="HZ131" s="14"/>
      <c r="IA131" s="14"/>
      <c r="IB131" s="14"/>
      <c r="IC131" s="14"/>
      <c r="ID131" s="14"/>
      <c r="IE131" s="14"/>
      <c r="IF131" s="14"/>
      <c r="IG131" s="14"/>
      <c r="IH131" s="14"/>
      <c r="II131" s="14"/>
      <c r="IJ131" s="14"/>
      <c r="IK131" s="14"/>
      <c r="IL131" s="14"/>
      <c r="IM131" s="14"/>
      <c r="IN131" s="14"/>
      <c r="IO131" s="14"/>
      <c r="IP131" s="14"/>
      <c r="IQ131" s="14"/>
      <c r="IR131" s="14"/>
      <c r="IS131" s="14"/>
      <c r="IT131" s="14"/>
      <c r="IU131" s="14"/>
    </row>
    <row r="132" spans="1:255" x14ac:dyDescent="0.25">
      <c r="A132" s="13">
        <v>44474</v>
      </c>
      <c r="B132" s="5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  <c r="CU132" s="14"/>
      <c r="CV132" s="14"/>
      <c r="CW132" s="14"/>
      <c r="CX132" s="14"/>
      <c r="CY132" s="14"/>
      <c r="CZ132" s="14"/>
      <c r="DA132" s="14"/>
      <c r="DB132" s="14"/>
      <c r="DC132" s="14"/>
      <c r="DD132" s="14"/>
      <c r="DE132" s="14"/>
      <c r="DF132" s="14"/>
      <c r="DG132" s="14"/>
      <c r="DH132" s="14"/>
      <c r="DI132" s="14"/>
      <c r="DJ132" s="14"/>
      <c r="DK132" s="14"/>
      <c r="DL132" s="14"/>
      <c r="DM132" s="14"/>
      <c r="DN132" s="14"/>
      <c r="DO132" s="14"/>
      <c r="DP132" s="14"/>
      <c r="DQ132" s="14"/>
      <c r="DR132" s="14"/>
      <c r="DS132" s="14"/>
      <c r="DT132" s="14"/>
      <c r="DU132" s="14"/>
      <c r="DV132" s="14"/>
      <c r="DW132" s="14"/>
      <c r="DX132" s="14"/>
      <c r="DY132" s="14"/>
      <c r="DZ132" s="14"/>
      <c r="EA132" s="14"/>
      <c r="EB132" s="14"/>
      <c r="EC132" s="14"/>
      <c r="ED132" s="14"/>
      <c r="EE132" s="14"/>
      <c r="EF132" s="14"/>
      <c r="EG132" s="14"/>
      <c r="EH132" s="14"/>
      <c r="EI132" s="14"/>
      <c r="EJ132" s="14"/>
      <c r="EK132" s="14"/>
      <c r="EL132" s="14"/>
      <c r="EM132" s="14"/>
      <c r="EN132" s="14"/>
      <c r="EO132" s="14"/>
      <c r="EP132" s="14"/>
      <c r="EQ132" s="14"/>
      <c r="ER132" s="14"/>
      <c r="ES132" s="14"/>
      <c r="ET132" s="14"/>
      <c r="EU132" s="14"/>
      <c r="EV132" s="14"/>
      <c r="EW132" s="14"/>
      <c r="EX132" s="14"/>
      <c r="EY132" s="14"/>
      <c r="EZ132" s="14"/>
      <c r="FA132" s="14"/>
      <c r="FB132" s="14"/>
      <c r="FC132" s="14"/>
      <c r="FD132" s="14"/>
      <c r="FE132" s="14"/>
      <c r="FF132" s="14"/>
      <c r="FG132" s="14"/>
      <c r="FH132" s="14"/>
      <c r="FI132" s="14"/>
      <c r="FJ132" s="14"/>
      <c r="FK132" s="14"/>
      <c r="FL132" s="14"/>
      <c r="FM132" s="14"/>
      <c r="FN132" s="14"/>
      <c r="FO132" s="14"/>
      <c r="FP132" s="14"/>
      <c r="FQ132" s="14"/>
      <c r="FR132" s="14"/>
      <c r="FS132" s="14"/>
      <c r="FT132" s="14"/>
      <c r="FU132" s="14"/>
      <c r="FV132" s="14"/>
      <c r="FW132" s="14"/>
      <c r="FX132" s="14"/>
      <c r="FY132" s="14"/>
      <c r="FZ132" s="14"/>
      <c r="GA132" s="14"/>
      <c r="GB132" s="14"/>
      <c r="GC132" s="14"/>
      <c r="GD132" s="14"/>
      <c r="GE132" s="14"/>
      <c r="GF132" s="14"/>
      <c r="GG132" s="14"/>
      <c r="GH132" s="14"/>
      <c r="GI132" s="14"/>
      <c r="GJ132" s="14"/>
      <c r="GK132" s="14"/>
      <c r="GL132" s="14"/>
      <c r="GM132" s="14"/>
      <c r="GN132" s="14"/>
      <c r="GO132" s="14"/>
      <c r="GP132" s="14"/>
      <c r="GQ132" s="14"/>
      <c r="GR132" s="14"/>
      <c r="GS132" s="14"/>
      <c r="GT132" s="14"/>
      <c r="GU132" s="14"/>
      <c r="GV132" s="14"/>
      <c r="GW132" s="14"/>
      <c r="GX132" s="14"/>
      <c r="GY132" s="14"/>
      <c r="GZ132" s="14"/>
      <c r="HA132" s="14"/>
      <c r="HB132" s="14"/>
      <c r="HC132" s="14"/>
      <c r="HD132" s="14"/>
      <c r="HE132" s="14"/>
      <c r="HF132" s="14"/>
      <c r="HG132" s="14"/>
      <c r="HH132" s="14"/>
      <c r="HI132" s="14"/>
      <c r="HJ132" s="14"/>
      <c r="HK132" s="14"/>
      <c r="HL132" s="14"/>
      <c r="HM132" s="14"/>
      <c r="HN132" s="14"/>
      <c r="HO132" s="14"/>
      <c r="HP132" s="14"/>
      <c r="HQ132" s="14"/>
      <c r="HR132" s="14"/>
      <c r="HS132" s="14"/>
      <c r="HT132" s="14"/>
      <c r="HU132" s="14"/>
      <c r="HV132" s="14"/>
      <c r="HW132" s="14"/>
      <c r="HX132" s="14"/>
      <c r="HY132" s="14"/>
      <c r="HZ132" s="14"/>
      <c r="IA132" s="14"/>
      <c r="IB132" s="14"/>
      <c r="IC132" s="14"/>
      <c r="ID132" s="14"/>
      <c r="IE132" s="14"/>
      <c r="IF132" s="14"/>
      <c r="IG132" s="14"/>
      <c r="IH132" s="14"/>
      <c r="II132" s="14"/>
      <c r="IJ132" s="14"/>
      <c r="IK132" s="14"/>
      <c r="IL132" s="14"/>
      <c r="IM132" s="14"/>
      <c r="IN132" s="14"/>
      <c r="IO132" s="14"/>
      <c r="IP132" s="14"/>
      <c r="IQ132" s="14"/>
      <c r="IR132" s="14"/>
      <c r="IS132" s="14"/>
      <c r="IT132" s="14"/>
      <c r="IU132" s="14"/>
    </row>
    <row r="133" spans="1:255" x14ac:dyDescent="0.25">
      <c r="A133" s="13">
        <v>44473</v>
      </c>
      <c r="B133" s="5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  <c r="CU133" s="14"/>
      <c r="CV133" s="14"/>
      <c r="CW133" s="14"/>
      <c r="CX133" s="14"/>
      <c r="CY133" s="14"/>
      <c r="CZ133" s="14"/>
      <c r="DA133" s="14"/>
      <c r="DB133" s="14"/>
      <c r="DC133" s="14"/>
      <c r="DD133" s="14"/>
      <c r="DE133" s="14"/>
      <c r="DF133" s="14"/>
      <c r="DG133" s="14"/>
      <c r="DH133" s="14"/>
      <c r="DI133" s="14"/>
      <c r="DJ133" s="14"/>
      <c r="DK133" s="14"/>
      <c r="DL133" s="14"/>
      <c r="DM133" s="14"/>
      <c r="DN133" s="14"/>
      <c r="DO133" s="14"/>
      <c r="DP133" s="14"/>
      <c r="DQ133" s="14"/>
      <c r="DR133" s="14"/>
      <c r="DS133" s="14"/>
      <c r="DT133" s="14"/>
      <c r="DU133" s="14"/>
      <c r="DV133" s="14"/>
      <c r="DW133" s="14"/>
      <c r="DX133" s="14"/>
      <c r="DY133" s="14"/>
      <c r="DZ133" s="14"/>
      <c r="EA133" s="14"/>
      <c r="EB133" s="14"/>
      <c r="EC133" s="14"/>
      <c r="ED133" s="14"/>
      <c r="EE133" s="14"/>
      <c r="EF133" s="14"/>
      <c r="EG133" s="14"/>
      <c r="EH133" s="14"/>
      <c r="EI133" s="14"/>
      <c r="EJ133" s="14"/>
      <c r="EK133" s="14"/>
      <c r="EL133" s="14"/>
      <c r="EM133" s="14"/>
      <c r="EN133" s="14"/>
      <c r="EO133" s="14"/>
      <c r="EP133" s="14"/>
      <c r="EQ133" s="14"/>
      <c r="ER133" s="14"/>
      <c r="ES133" s="14"/>
      <c r="ET133" s="14"/>
      <c r="EU133" s="14"/>
      <c r="EV133" s="14"/>
      <c r="EW133" s="14"/>
      <c r="EX133" s="14"/>
      <c r="EY133" s="14"/>
      <c r="EZ133" s="14"/>
      <c r="FA133" s="14"/>
      <c r="FB133" s="14"/>
      <c r="FC133" s="14"/>
      <c r="FD133" s="14"/>
      <c r="FE133" s="14"/>
      <c r="FF133" s="14"/>
      <c r="FG133" s="14"/>
      <c r="FH133" s="14"/>
      <c r="FI133" s="14"/>
      <c r="FJ133" s="14"/>
      <c r="FK133" s="14"/>
      <c r="FL133" s="14"/>
      <c r="FM133" s="14"/>
      <c r="FN133" s="14"/>
      <c r="FO133" s="14"/>
      <c r="FP133" s="14"/>
      <c r="FQ133" s="14"/>
      <c r="FR133" s="14"/>
      <c r="FS133" s="14"/>
      <c r="FT133" s="14"/>
      <c r="FU133" s="14"/>
      <c r="FV133" s="14"/>
      <c r="FW133" s="14"/>
      <c r="FX133" s="14"/>
      <c r="FY133" s="14"/>
      <c r="FZ133" s="14"/>
      <c r="GA133" s="14"/>
      <c r="GB133" s="14"/>
      <c r="GC133" s="14"/>
      <c r="GD133" s="14"/>
      <c r="GE133" s="14"/>
      <c r="GF133" s="14"/>
      <c r="GG133" s="14"/>
      <c r="GH133" s="14"/>
      <c r="GI133" s="14"/>
      <c r="GJ133" s="14"/>
      <c r="GK133" s="14"/>
      <c r="GL133" s="14"/>
      <c r="GM133" s="14"/>
      <c r="GN133" s="14"/>
      <c r="GO133" s="14"/>
      <c r="GP133" s="14"/>
      <c r="GQ133" s="14"/>
      <c r="GR133" s="14"/>
      <c r="GS133" s="14"/>
      <c r="GT133" s="14"/>
      <c r="GU133" s="14"/>
      <c r="GV133" s="14"/>
      <c r="GW133" s="14"/>
      <c r="GX133" s="14"/>
      <c r="GY133" s="14"/>
      <c r="GZ133" s="14"/>
      <c r="HA133" s="14"/>
      <c r="HB133" s="14"/>
      <c r="HC133" s="14"/>
      <c r="HD133" s="14"/>
      <c r="HE133" s="14"/>
      <c r="HF133" s="14"/>
      <c r="HG133" s="14"/>
      <c r="HH133" s="14"/>
      <c r="HI133" s="14"/>
      <c r="HJ133" s="14"/>
      <c r="HK133" s="14"/>
      <c r="HL133" s="14"/>
      <c r="HM133" s="14"/>
      <c r="HN133" s="14"/>
      <c r="HO133" s="14"/>
      <c r="HP133" s="14"/>
      <c r="HQ133" s="14"/>
      <c r="HR133" s="14"/>
      <c r="HS133" s="14"/>
      <c r="HT133" s="14"/>
      <c r="HU133" s="14"/>
      <c r="HV133" s="14"/>
      <c r="HW133" s="14"/>
      <c r="HX133" s="14"/>
      <c r="HY133" s="14"/>
      <c r="HZ133" s="14"/>
      <c r="IA133" s="14"/>
      <c r="IB133" s="14"/>
      <c r="IC133" s="14"/>
      <c r="ID133" s="14"/>
      <c r="IE133" s="14"/>
      <c r="IF133" s="14"/>
      <c r="IG133" s="14"/>
      <c r="IH133" s="14"/>
      <c r="II133" s="14"/>
      <c r="IJ133" s="14"/>
      <c r="IK133" s="14"/>
      <c r="IL133" s="14"/>
      <c r="IM133" s="14"/>
      <c r="IN133" s="14"/>
      <c r="IO133" s="14"/>
      <c r="IP133" s="14"/>
      <c r="IQ133" s="14"/>
      <c r="IR133" s="14"/>
      <c r="IS133" s="14"/>
      <c r="IT133" s="14"/>
      <c r="IU133" s="14"/>
    </row>
    <row r="134" spans="1:255" x14ac:dyDescent="0.25">
      <c r="A134" s="13">
        <v>44470</v>
      </c>
      <c r="B134" s="5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  <c r="CU134" s="14"/>
      <c r="CV134" s="14"/>
      <c r="CW134" s="14"/>
      <c r="CX134" s="14"/>
      <c r="CY134" s="14"/>
      <c r="CZ134" s="14"/>
      <c r="DA134" s="14"/>
      <c r="DB134" s="14"/>
      <c r="DC134" s="14"/>
      <c r="DD134" s="14"/>
      <c r="DE134" s="14"/>
      <c r="DF134" s="14"/>
      <c r="DG134" s="14"/>
      <c r="DH134" s="14"/>
      <c r="DI134" s="14"/>
      <c r="DJ134" s="14"/>
      <c r="DK134" s="14"/>
      <c r="DL134" s="14"/>
      <c r="DM134" s="14"/>
      <c r="DN134" s="14"/>
      <c r="DO134" s="14"/>
      <c r="DP134" s="14"/>
      <c r="DQ134" s="14"/>
      <c r="DR134" s="14"/>
      <c r="DS134" s="14"/>
      <c r="DT134" s="14"/>
      <c r="DU134" s="14"/>
      <c r="DV134" s="14"/>
      <c r="DW134" s="14"/>
      <c r="DX134" s="14"/>
      <c r="DY134" s="14"/>
      <c r="DZ134" s="14"/>
      <c r="EA134" s="14"/>
      <c r="EB134" s="14"/>
      <c r="EC134" s="14"/>
      <c r="ED134" s="14"/>
      <c r="EE134" s="14"/>
      <c r="EF134" s="14"/>
      <c r="EG134" s="14"/>
      <c r="EH134" s="14"/>
      <c r="EI134" s="14"/>
      <c r="EJ134" s="14"/>
      <c r="EK134" s="14"/>
      <c r="EL134" s="14"/>
      <c r="EM134" s="14"/>
      <c r="EN134" s="14"/>
      <c r="EO134" s="14"/>
      <c r="EP134" s="14"/>
      <c r="EQ134" s="14"/>
      <c r="ER134" s="14"/>
      <c r="ES134" s="14"/>
      <c r="ET134" s="14"/>
      <c r="EU134" s="14"/>
      <c r="EV134" s="14"/>
      <c r="EW134" s="14"/>
      <c r="EX134" s="14"/>
      <c r="EY134" s="14"/>
      <c r="EZ134" s="14"/>
      <c r="FA134" s="14"/>
      <c r="FB134" s="14"/>
      <c r="FC134" s="14"/>
      <c r="FD134" s="14"/>
      <c r="FE134" s="14"/>
      <c r="FF134" s="14"/>
      <c r="FG134" s="14"/>
      <c r="FH134" s="14"/>
      <c r="FI134" s="14"/>
      <c r="FJ134" s="14"/>
      <c r="FK134" s="14"/>
      <c r="FL134" s="14"/>
      <c r="FM134" s="14"/>
      <c r="FN134" s="14"/>
      <c r="FO134" s="14"/>
      <c r="FP134" s="14"/>
      <c r="FQ134" s="14"/>
      <c r="FR134" s="14"/>
      <c r="FS134" s="14"/>
      <c r="FT134" s="14"/>
      <c r="FU134" s="14"/>
      <c r="FV134" s="14"/>
      <c r="FW134" s="14"/>
      <c r="FX134" s="14"/>
      <c r="FY134" s="14"/>
      <c r="FZ134" s="14"/>
      <c r="GA134" s="14"/>
      <c r="GB134" s="14"/>
      <c r="GC134" s="14"/>
      <c r="GD134" s="14"/>
      <c r="GE134" s="14"/>
      <c r="GF134" s="14"/>
      <c r="GG134" s="14"/>
      <c r="GH134" s="14"/>
      <c r="GI134" s="14"/>
      <c r="GJ134" s="14"/>
      <c r="GK134" s="14"/>
      <c r="GL134" s="14"/>
      <c r="GM134" s="14"/>
      <c r="GN134" s="14"/>
      <c r="GO134" s="14"/>
      <c r="GP134" s="14"/>
      <c r="GQ134" s="14"/>
      <c r="GR134" s="14"/>
      <c r="GS134" s="14"/>
      <c r="GT134" s="14"/>
      <c r="GU134" s="14"/>
      <c r="GV134" s="14"/>
      <c r="GW134" s="14"/>
      <c r="GX134" s="14"/>
      <c r="GY134" s="14"/>
      <c r="GZ134" s="14"/>
      <c r="HA134" s="14"/>
      <c r="HB134" s="14"/>
      <c r="HC134" s="14"/>
      <c r="HD134" s="14"/>
      <c r="HE134" s="14"/>
      <c r="HF134" s="14"/>
      <c r="HG134" s="14"/>
      <c r="HH134" s="14"/>
      <c r="HI134" s="14"/>
      <c r="HJ134" s="14"/>
      <c r="HK134" s="14"/>
      <c r="HL134" s="14"/>
      <c r="HM134" s="14"/>
      <c r="HN134" s="14"/>
      <c r="HO134" s="14"/>
      <c r="HP134" s="14"/>
      <c r="HQ134" s="14"/>
      <c r="HR134" s="14"/>
      <c r="HS134" s="14"/>
      <c r="HT134" s="14"/>
      <c r="HU134" s="14"/>
      <c r="HV134" s="14"/>
      <c r="HW134" s="14"/>
      <c r="HX134" s="14"/>
      <c r="HY134" s="14"/>
      <c r="HZ134" s="14"/>
      <c r="IA134" s="14"/>
      <c r="IB134" s="14"/>
      <c r="IC134" s="14"/>
      <c r="ID134" s="14"/>
      <c r="IE134" s="14"/>
      <c r="IF134" s="14"/>
      <c r="IG134" s="14"/>
      <c r="IH134" s="14"/>
      <c r="II134" s="14"/>
      <c r="IJ134" s="14"/>
      <c r="IK134" s="14"/>
      <c r="IL134" s="14"/>
      <c r="IM134" s="14"/>
      <c r="IN134" s="14"/>
      <c r="IO134" s="14"/>
      <c r="IP134" s="14"/>
      <c r="IQ134" s="14"/>
      <c r="IR134" s="14"/>
      <c r="IS134" s="14"/>
      <c r="IT134" s="14"/>
      <c r="IU134" s="14"/>
    </row>
    <row r="135" spans="1:255" x14ac:dyDescent="0.25">
      <c r="A135" s="13">
        <v>44469</v>
      </c>
      <c r="B135" s="5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  <c r="CU135" s="14"/>
      <c r="CV135" s="14"/>
      <c r="CW135" s="14"/>
      <c r="CX135" s="14"/>
      <c r="CY135" s="14"/>
      <c r="CZ135" s="14"/>
      <c r="DA135" s="14"/>
      <c r="DB135" s="14"/>
      <c r="DC135" s="14"/>
      <c r="DD135" s="14"/>
      <c r="DE135" s="14"/>
      <c r="DF135" s="14"/>
      <c r="DG135" s="14"/>
      <c r="DH135" s="14"/>
      <c r="DI135" s="14"/>
      <c r="DJ135" s="14"/>
      <c r="DK135" s="14"/>
      <c r="DL135" s="14"/>
      <c r="DM135" s="14"/>
      <c r="DN135" s="14"/>
      <c r="DO135" s="14"/>
      <c r="DP135" s="14"/>
      <c r="DQ135" s="14"/>
      <c r="DR135" s="14"/>
      <c r="DS135" s="14"/>
      <c r="DT135" s="14"/>
      <c r="DU135" s="14"/>
      <c r="DV135" s="14"/>
      <c r="DW135" s="14"/>
      <c r="DX135" s="14"/>
      <c r="DY135" s="14"/>
      <c r="DZ135" s="14"/>
      <c r="EA135" s="14"/>
      <c r="EB135" s="14"/>
      <c r="EC135" s="14"/>
      <c r="ED135" s="14"/>
      <c r="EE135" s="14"/>
      <c r="EF135" s="14"/>
      <c r="EG135" s="14"/>
      <c r="EH135" s="14"/>
      <c r="EI135" s="14"/>
      <c r="EJ135" s="14"/>
      <c r="EK135" s="14"/>
      <c r="EL135" s="14"/>
      <c r="EM135" s="14"/>
      <c r="EN135" s="14"/>
      <c r="EO135" s="14"/>
      <c r="EP135" s="14"/>
      <c r="EQ135" s="14"/>
      <c r="ER135" s="14"/>
      <c r="ES135" s="14"/>
      <c r="ET135" s="14"/>
      <c r="EU135" s="14"/>
      <c r="EV135" s="14"/>
      <c r="EW135" s="14"/>
      <c r="EX135" s="14"/>
      <c r="EY135" s="14"/>
      <c r="EZ135" s="14"/>
      <c r="FA135" s="14"/>
      <c r="FB135" s="14"/>
      <c r="FC135" s="14"/>
      <c r="FD135" s="14"/>
      <c r="FE135" s="14"/>
      <c r="FF135" s="14"/>
      <c r="FG135" s="14"/>
      <c r="FH135" s="14"/>
      <c r="FI135" s="14"/>
      <c r="FJ135" s="14"/>
      <c r="FK135" s="14"/>
      <c r="FL135" s="14"/>
      <c r="FM135" s="14"/>
      <c r="FN135" s="14"/>
      <c r="FO135" s="14"/>
      <c r="FP135" s="14"/>
      <c r="FQ135" s="14"/>
      <c r="FR135" s="14"/>
      <c r="FS135" s="14"/>
      <c r="FT135" s="14"/>
      <c r="FU135" s="14"/>
      <c r="FV135" s="14"/>
      <c r="FW135" s="14"/>
      <c r="FX135" s="14"/>
      <c r="FY135" s="14"/>
      <c r="FZ135" s="14"/>
      <c r="GA135" s="14"/>
      <c r="GB135" s="14"/>
      <c r="GC135" s="14"/>
      <c r="GD135" s="14"/>
      <c r="GE135" s="14"/>
      <c r="GF135" s="14"/>
      <c r="GG135" s="14"/>
      <c r="GH135" s="14"/>
      <c r="GI135" s="14"/>
      <c r="GJ135" s="14"/>
      <c r="GK135" s="14"/>
      <c r="GL135" s="14"/>
      <c r="GM135" s="14"/>
      <c r="GN135" s="14"/>
      <c r="GO135" s="14"/>
      <c r="GP135" s="14"/>
      <c r="GQ135" s="14"/>
      <c r="GR135" s="14"/>
      <c r="GS135" s="14"/>
      <c r="GT135" s="14"/>
      <c r="GU135" s="14"/>
      <c r="GV135" s="14"/>
      <c r="GW135" s="14"/>
      <c r="GX135" s="14"/>
      <c r="GY135" s="14"/>
      <c r="GZ135" s="14"/>
      <c r="HA135" s="14"/>
      <c r="HB135" s="14"/>
      <c r="HC135" s="14"/>
      <c r="HD135" s="14"/>
      <c r="HE135" s="14"/>
      <c r="HF135" s="14"/>
      <c r="HG135" s="14"/>
      <c r="HH135" s="14"/>
      <c r="HI135" s="14"/>
      <c r="HJ135" s="14"/>
      <c r="HK135" s="14"/>
      <c r="HL135" s="14"/>
      <c r="HM135" s="14"/>
      <c r="HN135" s="14"/>
      <c r="HO135" s="14"/>
      <c r="HP135" s="14"/>
      <c r="HQ135" s="14"/>
      <c r="HR135" s="14"/>
      <c r="HS135" s="14"/>
      <c r="HT135" s="14"/>
      <c r="HU135" s="14"/>
      <c r="HV135" s="14"/>
      <c r="HW135" s="14"/>
      <c r="HX135" s="14"/>
      <c r="HY135" s="14"/>
      <c r="HZ135" s="14"/>
      <c r="IA135" s="14"/>
      <c r="IB135" s="14"/>
      <c r="IC135" s="14"/>
      <c r="ID135" s="14"/>
      <c r="IE135" s="14"/>
      <c r="IF135" s="14"/>
      <c r="IG135" s="14"/>
      <c r="IH135" s="14"/>
      <c r="II135" s="14"/>
      <c r="IJ135" s="14"/>
      <c r="IK135" s="14"/>
      <c r="IL135" s="14"/>
      <c r="IM135" s="14"/>
      <c r="IN135" s="14"/>
      <c r="IO135" s="14"/>
      <c r="IP135" s="14"/>
      <c r="IQ135" s="14"/>
      <c r="IR135" s="14"/>
      <c r="IS135" s="14"/>
      <c r="IT135" s="14"/>
      <c r="IU135" s="14"/>
    </row>
    <row r="136" spans="1:255" x14ac:dyDescent="0.25">
      <c r="A136" s="13">
        <v>44468</v>
      </c>
      <c r="B136" s="5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  <c r="CU136" s="14"/>
      <c r="CV136" s="14"/>
      <c r="CW136" s="14"/>
      <c r="CX136" s="14"/>
      <c r="CY136" s="14"/>
      <c r="CZ136" s="14"/>
      <c r="DA136" s="14"/>
      <c r="DB136" s="14"/>
      <c r="DC136" s="14"/>
      <c r="DD136" s="14"/>
      <c r="DE136" s="14"/>
      <c r="DF136" s="14"/>
      <c r="DG136" s="14"/>
      <c r="DH136" s="14"/>
      <c r="DI136" s="14"/>
      <c r="DJ136" s="14"/>
      <c r="DK136" s="14"/>
      <c r="DL136" s="14"/>
      <c r="DM136" s="14"/>
      <c r="DN136" s="14"/>
      <c r="DO136" s="14"/>
      <c r="DP136" s="14"/>
      <c r="DQ136" s="14"/>
      <c r="DR136" s="14"/>
      <c r="DS136" s="14"/>
      <c r="DT136" s="14"/>
      <c r="DU136" s="14"/>
      <c r="DV136" s="14"/>
      <c r="DW136" s="14"/>
      <c r="DX136" s="14"/>
      <c r="DY136" s="14"/>
      <c r="DZ136" s="14"/>
      <c r="EA136" s="14"/>
      <c r="EB136" s="14"/>
      <c r="EC136" s="14"/>
      <c r="ED136" s="14"/>
      <c r="EE136" s="14"/>
      <c r="EF136" s="14"/>
      <c r="EG136" s="14"/>
      <c r="EH136" s="14"/>
      <c r="EI136" s="14"/>
      <c r="EJ136" s="14"/>
      <c r="EK136" s="14"/>
      <c r="EL136" s="14"/>
      <c r="EM136" s="14"/>
      <c r="EN136" s="14"/>
      <c r="EO136" s="14"/>
      <c r="EP136" s="14"/>
      <c r="EQ136" s="14"/>
      <c r="ER136" s="14"/>
      <c r="ES136" s="14"/>
      <c r="ET136" s="14"/>
      <c r="EU136" s="14"/>
      <c r="EV136" s="14"/>
      <c r="EW136" s="14"/>
      <c r="EX136" s="14"/>
      <c r="EY136" s="14"/>
      <c r="EZ136" s="14"/>
      <c r="FA136" s="14"/>
      <c r="FB136" s="14"/>
      <c r="FC136" s="14"/>
      <c r="FD136" s="14"/>
      <c r="FE136" s="14"/>
      <c r="FF136" s="14"/>
      <c r="FG136" s="14"/>
      <c r="FH136" s="14"/>
      <c r="FI136" s="14"/>
      <c r="FJ136" s="14"/>
      <c r="FK136" s="14"/>
      <c r="FL136" s="14"/>
      <c r="FM136" s="14"/>
      <c r="FN136" s="14"/>
      <c r="FO136" s="14"/>
      <c r="FP136" s="14"/>
      <c r="FQ136" s="14"/>
      <c r="FR136" s="14"/>
      <c r="FS136" s="14"/>
      <c r="FT136" s="14"/>
      <c r="FU136" s="14"/>
      <c r="FV136" s="14"/>
      <c r="FW136" s="14"/>
      <c r="FX136" s="14"/>
      <c r="FY136" s="14"/>
      <c r="FZ136" s="14"/>
      <c r="GA136" s="14"/>
      <c r="GB136" s="14"/>
      <c r="GC136" s="14"/>
      <c r="GD136" s="14"/>
      <c r="GE136" s="14"/>
      <c r="GF136" s="14"/>
      <c r="GG136" s="14"/>
      <c r="GH136" s="14"/>
      <c r="GI136" s="14"/>
      <c r="GJ136" s="14"/>
      <c r="GK136" s="14"/>
      <c r="GL136" s="14"/>
      <c r="GM136" s="14"/>
      <c r="GN136" s="14"/>
      <c r="GO136" s="14"/>
      <c r="GP136" s="14"/>
      <c r="GQ136" s="14"/>
      <c r="GR136" s="14"/>
      <c r="GS136" s="14"/>
      <c r="GT136" s="14"/>
      <c r="GU136" s="14"/>
      <c r="GV136" s="14"/>
      <c r="GW136" s="14"/>
      <c r="GX136" s="14"/>
      <c r="GY136" s="14"/>
      <c r="GZ136" s="14"/>
      <c r="HA136" s="14"/>
      <c r="HB136" s="14"/>
      <c r="HC136" s="14"/>
      <c r="HD136" s="14"/>
      <c r="HE136" s="14"/>
      <c r="HF136" s="14"/>
      <c r="HG136" s="14"/>
      <c r="HH136" s="14"/>
      <c r="HI136" s="14"/>
      <c r="HJ136" s="14"/>
      <c r="HK136" s="14"/>
      <c r="HL136" s="14"/>
      <c r="HM136" s="14"/>
      <c r="HN136" s="14"/>
      <c r="HO136" s="14"/>
      <c r="HP136" s="14"/>
      <c r="HQ136" s="14"/>
      <c r="HR136" s="14"/>
      <c r="HS136" s="14"/>
      <c r="HT136" s="14"/>
      <c r="HU136" s="14"/>
      <c r="HV136" s="14"/>
      <c r="HW136" s="14"/>
      <c r="HX136" s="14"/>
      <c r="HY136" s="14"/>
      <c r="HZ136" s="14"/>
      <c r="IA136" s="14"/>
      <c r="IB136" s="14"/>
      <c r="IC136" s="14"/>
      <c r="ID136" s="14"/>
      <c r="IE136" s="14"/>
      <c r="IF136" s="14"/>
      <c r="IG136" s="14"/>
      <c r="IH136" s="14"/>
      <c r="II136" s="14"/>
      <c r="IJ136" s="14"/>
      <c r="IK136" s="14"/>
      <c r="IL136" s="14"/>
      <c r="IM136" s="14"/>
      <c r="IN136" s="14"/>
      <c r="IO136" s="14"/>
      <c r="IP136" s="14"/>
      <c r="IQ136" s="14"/>
      <c r="IR136" s="14"/>
      <c r="IS136" s="14"/>
      <c r="IT136" s="14"/>
      <c r="IU136" s="14"/>
    </row>
    <row r="137" spans="1:255" x14ac:dyDescent="0.25">
      <c r="A137" s="13">
        <v>44467</v>
      </c>
      <c r="B137" s="5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  <c r="CU137" s="14"/>
      <c r="CV137" s="14"/>
      <c r="CW137" s="14"/>
      <c r="CX137" s="14"/>
      <c r="CY137" s="14"/>
      <c r="CZ137" s="14"/>
      <c r="DA137" s="14"/>
      <c r="DB137" s="14"/>
      <c r="DC137" s="14"/>
      <c r="DD137" s="14"/>
      <c r="DE137" s="14"/>
      <c r="DF137" s="14"/>
      <c r="DG137" s="14"/>
      <c r="DH137" s="14"/>
      <c r="DI137" s="14"/>
      <c r="DJ137" s="14"/>
      <c r="DK137" s="14"/>
      <c r="DL137" s="14"/>
      <c r="DM137" s="14"/>
      <c r="DN137" s="14"/>
      <c r="DO137" s="14"/>
      <c r="DP137" s="14"/>
      <c r="DQ137" s="14"/>
      <c r="DR137" s="14"/>
      <c r="DS137" s="14"/>
      <c r="DT137" s="14"/>
      <c r="DU137" s="14"/>
      <c r="DV137" s="14"/>
      <c r="DW137" s="14"/>
      <c r="DX137" s="14"/>
      <c r="DY137" s="14"/>
      <c r="DZ137" s="14"/>
      <c r="EA137" s="14"/>
      <c r="EB137" s="14"/>
      <c r="EC137" s="14"/>
      <c r="ED137" s="14"/>
      <c r="EE137" s="14"/>
      <c r="EF137" s="14"/>
      <c r="EG137" s="14"/>
      <c r="EH137" s="14"/>
      <c r="EI137" s="14"/>
      <c r="EJ137" s="14"/>
      <c r="EK137" s="14"/>
      <c r="EL137" s="14"/>
      <c r="EM137" s="14"/>
      <c r="EN137" s="14"/>
      <c r="EO137" s="14"/>
      <c r="EP137" s="14"/>
      <c r="EQ137" s="14"/>
      <c r="ER137" s="14"/>
      <c r="ES137" s="14"/>
      <c r="ET137" s="14"/>
      <c r="EU137" s="14"/>
      <c r="EV137" s="14"/>
      <c r="EW137" s="14"/>
      <c r="EX137" s="14"/>
      <c r="EY137" s="14"/>
      <c r="EZ137" s="14"/>
      <c r="FA137" s="14"/>
      <c r="FB137" s="14"/>
      <c r="FC137" s="14"/>
      <c r="FD137" s="14"/>
      <c r="FE137" s="14"/>
      <c r="FF137" s="14"/>
      <c r="FG137" s="14"/>
      <c r="FH137" s="14"/>
      <c r="FI137" s="14"/>
      <c r="FJ137" s="14"/>
      <c r="FK137" s="14"/>
      <c r="FL137" s="14"/>
      <c r="FM137" s="14"/>
      <c r="FN137" s="14"/>
      <c r="FO137" s="14"/>
      <c r="FP137" s="14"/>
      <c r="FQ137" s="14"/>
      <c r="FR137" s="14"/>
      <c r="FS137" s="14"/>
      <c r="FT137" s="14"/>
      <c r="FU137" s="14"/>
      <c r="FV137" s="14"/>
      <c r="FW137" s="14"/>
      <c r="FX137" s="14"/>
      <c r="FY137" s="14"/>
      <c r="FZ137" s="14"/>
      <c r="GA137" s="14"/>
      <c r="GB137" s="14"/>
      <c r="GC137" s="14"/>
      <c r="GD137" s="14"/>
      <c r="GE137" s="14"/>
      <c r="GF137" s="14"/>
      <c r="GG137" s="14"/>
      <c r="GH137" s="14"/>
      <c r="GI137" s="14"/>
      <c r="GJ137" s="14"/>
      <c r="GK137" s="14"/>
      <c r="GL137" s="14"/>
      <c r="GM137" s="14"/>
      <c r="GN137" s="14"/>
      <c r="GO137" s="14"/>
      <c r="GP137" s="14"/>
      <c r="GQ137" s="14"/>
      <c r="GR137" s="14"/>
      <c r="GS137" s="14"/>
      <c r="GT137" s="14"/>
      <c r="GU137" s="14"/>
      <c r="GV137" s="14"/>
      <c r="GW137" s="14"/>
      <c r="GX137" s="14"/>
      <c r="GY137" s="14"/>
      <c r="GZ137" s="14"/>
      <c r="HA137" s="14"/>
      <c r="HB137" s="14"/>
      <c r="HC137" s="14"/>
      <c r="HD137" s="14"/>
      <c r="HE137" s="14"/>
      <c r="HF137" s="14"/>
      <c r="HG137" s="14"/>
      <c r="HH137" s="14"/>
      <c r="HI137" s="14"/>
      <c r="HJ137" s="14"/>
      <c r="HK137" s="14"/>
      <c r="HL137" s="14"/>
      <c r="HM137" s="14"/>
      <c r="HN137" s="14"/>
      <c r="HO137" s="14"/>
      <c r="HP137" s="14"/>
      <c r="HQ137" s="14"/>
      <c r="HR137" s="14"/>
      <c r="HS137" s="14"/>
      <c r="HT137" s="14"/>
      <c r="HU137" s="14"/>
      <c r="HV137" s="14"/>
      <c r="HW137" s="14"/>
      <c r="HX137" s="14"/>
      <c r="HY137" s="14"/>
      <c r="HZ137" s="14"/>
      <c r="IA137" s="14"/>
      <c r="IB137" s="14"/>
      <c r="IC137" s="14"/>
      <c r="ID137" s="14"/>
      <c r="IE137" s="14"/>
      <c r="IF137" s="14"/>
      <c r="IG137" s="14"/>
      <c r="IH137" s="14"/>
      <c r="II137" s="14"/>
      <c r="IJ137" s="14"/>
      <c r="IK137" s="14"/>
      <c r="IL137" s="14"/>
      <c r="IM137" s="14"/>
      <c r="IN137" s="14"/>
      <c r="IO137" s="14"/>
      <c r="IP137" s="14"/>
      <c r="IQ137" s="14"/>
      <c r="IR137" s="14"/>
      <c r="IS137" s="14"/>
      <c r="IT137" s="14"/>
      <c r="IU137" s="14"/>
    </row>
    <row r="138" spans="1:255" x14ac:dyDescent="0.25">
      <c r="A138" s="13">
        <v>44466</v>
      </c>
      <c r="B138" s="5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  <c r="CU138" s="14"/>
      <c r="CV138" s="14"/>
      <c r="CW138" s="14"/>
      <c r="CX138" s="14"/>
      <c r="CY138" s="14"/>
      <c r="CZ138" s="14"/>
      <c r="DA138" s="14"/>
      <c r="DB138" s="14"/>
      <c r="DC138" s="14"/>
      <c r="DD138" s="14"/>
      <c r="DE138" s="14"/>
      <c r="DF138" s="14"/>
      <c r="DG138" s="14"/>
      <c r="DH138" s="14"/>
      <c r="DI138" s="14"/>
      <c r="DJ138" s="14"/>
      <c r="DK138" s="14"/>
      <c r="DL138" s="14"/>
      <c r="DM138" s="14"/>
      <c r="DN138" s="14"/>
      <c r="DO138" s="14"/>
      <c r="DP138" s="14"/>
      <c r="DQ138" s="14"/>
      <c r="DR138" s="14"/>
      <c r="DS138" s="14"/>
      <c r="DT138" s="14"/>
      <c r="DU138" s="14"/>
      <c r="DV138" s="14"/>
      <c r="DW138" s="14"/>
      <c r="DX138" s="14"/>
      <c r="DY138" s="14"/>
      <c r="DZ138" s="14"/>
      <c r="EA138" s="14"/>
      <c r="EB138" s="14"/>
      <c r="EC138" s="14"/>
      <c r="ED138" s="14"/>
      <c r="EE138" s="14"/>
      <c r="EF138" s="14"/>
      <c r="EG138" s="14"/>
      <c r="EH138" s="14"/>
      <c r="EI138" s="14"/>
      <c r="EJ138" s="14"/>
      <c r="EK138" s="14"/>
      <c r="EL138" s="14"/>
      <c r="EM138" s="14"/>
      <c r="EN138" s="14"/>
      <c r="EO138" s="14"/>
      <c r="EP138" s="14"/>
      <c r="EQ138" s="14"/>
      <c r="ER138" s="14"/>
      <c r="ES138" s="14"/>
      <c r="ET138" s="14"/>
      <c r="EU138" s="14"/>
      <c r="EV138" s="14"/>
      <c r="EW138" s="14"/>
      <c r="EX138" s="14"/>
      <c r="EY138" s="14"/>
      <c r="EZ138" s="14"/>
      <c r="FA138" s="14"/>
      <c r="FB138" s="14"/>
      <c r="FC138" s="14"/>
      <c r="FD138" s="14"/>
      <c r="FE138" s="14"/>
      <c r="FF138" s="14"/>
      <c r="FG138" s="14"/>
      <c r="FH138" s="14"/>
      <c r="FI138" s="14"/>
      <c r="FJ138" s="14"/>
      <c r="FK138" s="14"/>
      <c r="FL138" s="14"/>
      <c r="FM138" s="14"/>
      <c r="FN138" s="14"/>
      <c r="FO138" s="14"/>
      <c r="FP138" s="14"/>
      <c r="FQ138" s="14"/>
      <c r="FR138" s="14"/>
      <c r="FS138" s="14"/>
      <c r="FT138" s="14"/>
      <c r="FU138" s="14"/>
      <c r="FV138" s="14"/>
      <c r="FW138" s="14"/>
      <c r="FX138" s="14"/>
      <c r="FY138" s="14"/>
      <c r="FZ138" s="14"/>
      <c r="GA138" s="14"/>
      <c r="GB138" s="14"/>
      <c r="GC138" s="14"/>
      <c r="GD138" s="14"/>
      <c r="GE138" s="14"/>
      <c r="GF138" s="14"/>
      <c r="GG138" s="14"/>
      <c r="GH138" s="14"/>
      <c r="GI138" s="14"/>
      <c r="GJ138" s="14"/>
      <c r="GK138" s="14"/>
      <c r="GL138" s="14"/>
      <c r="GM138" s="14"/>
      <c r="GN138" s="14"/>
      <c r="GO138" s="14"/>
      <c r="GP138" s="14"/>
      <c r="GQ138" s="14"/>
      <c r="GR138" s="14"/>
      <c r="GS138" s="14"/>
      <c r="GT138" s="14"/>
      <c r="GU138" s="14"/>
      <c r="GV138" s="14"/>
      <c r="GW138" s="14"/>
      <c r="GX138" s="14"/>
      <c r="GY138" s="14"/>
      <c r="GZ138" s="14"/>
      <c r="HA138" s="14"/>
      <c r="HB138" s="14"/>
      <c r="HC138" s="14"/>
      <c r="HD138" s="14"/>
      <c r="HE138" s="14"/>
      <c r="HF138" s="14"/>
      <c r="HG138" s="14"/>
      <c r="HH138" s="14"/>
      <c r="HI138" s="14"/>
      <c r="HJ138" s="14"/>
      <c r="HK138" s="14"/>
      <c r="HL138" s="14"/>
      <c r="HM138" s="14"/>
      <c r="HN138" s="14"/>
      <c r="HO138" s="14"/>
      <c r="HP138" s="14"/>
      <c r="HQ138" s="14"/>
      <c r="HR138" s="14"/>
      <c r="HS138" s="14"/>
      <c r="HT138" s="14"/>
      <c r="HU138" s="14"/>
      <c r="HV138" s="14"/>
      <c r="HW138" s="14"/>
      <c r="HX138" s="14"/>
      <c r="HY138" s="14"/>
      <c r="HZ138" s="14"/>
      <c r="IA138" s="14"/>
      <c r="IB138" s="14"/>
      <c r="IC138" s="14"/>
      <c r="ID138" s="14"/>
      <c r="IE138" s="14"/>
      <c r="IF138" s="14"/>
      <c r="IG138" s="14"/>
      <c r="IH138" s="14"/>
      <c r="II138" s="14"/>
      <c r="IJ138" s="14"/>
      <c r="IK138" s="14"/>
      <c r="IL138" s="14"/>
      <c r="IM138" s="14"/>
      <c r="IN138" s="14"/>
      <c r="IO138" s="14"/>
      <c r="IP138" s="14"/>
      <c r="IQ138" s="14"/>
      <c r="IR138" s="14"/>
      <c r="IS138" s="14"/>
      <c r="IT138" s="14"/>
      <c r="IU138" s="14"/>
    </row>
    <row r="139" spans="1:255" x14ac:dyDescent="0.25">
      <c r="A139" s="13">
        <v>44463</v>
      </c>
      <c r="B139" s="5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  <c r="CU139" s="14"/>
      <c r="CV139" s="14"/>
      <c r="CW139" s="14"/>
      <c r="CX139" s="14"/>
      <c r="CY139" s="14"/>
      <c r="CZ139" s="14"/>
      <c r="DA139" s="14"/>
      <c r="DB139" s="14"/>
      <c r="DC139" s="14"/>
      <c r="DD139" s="14"/>
      <c r="DE139" s="14"/>
      <c r="DF139" s="14"/>
      <c r="DG139" s="14"/>
      <c r="DH139" s="14"/>
      <c r="DI139" s="14"/>
      <c r="DJ139" s="14"/>
      <c r="DK139" s="14"/>
      <c r="DL139" s="14"/>
      <c r="DM139" s="14"/>
      <c r="DN139" s="14"/>
      <c r="DO139" s="14"/>
      <c r="DP139" s="14"/>
      <c r="DQ139" s="14"/>
      <c r="DR139" s="14"/>
      <c r="DS139" s="14"/>
      <c r="DT139" s="14"/>
      <c r="DU139" s="14"/>
      <c r="DV139" s="14"/>
      <c r="DW139" s="14"/>
      <c r="DX139" s="14"/>
      <c r="DY139" s="14"/>
      <c r="DZ139" s="14"/>
      <c r="EA139" s="14"/>
      <c r="EB139" s="14"/>
      <c r="EC139" s="14"/>
      <c r="ED139" s="14"/>
      <c r="EE139" s="14"/>
      <c r="EF139" s="14"/>
      <c r="EG139" s="14"/>
      <c r="EH139" s="14"/>
      <c r="EI139" s="14"/>
      <c r="EJ139" s="14"/>
      <c r="EK139" s="14"/>
      <c r="EL139" s="14"/>
      <c r="EM139" s="14"/>
      <c r="EN139" s="14"/>
      <c r="EO139" s="14"/>
      <c r="EP139" s="14"/>
      <c r="EQ139" s="14"/>
      <c r="ER139" s="14"/>
      <c r="ES139" s="14"/>
      <c r="ET139" s="14"/>
      <c r="EU139" s="14"/>
      <c r="EV139" s="14"/>
      <c r="EW139" s="14"/>
      <c r="EX139" s="14"/>
      <c r="EY139" s="14"/>
      <c r="EZ139" s="14"/>
      <c r="FA139" s="14"/>
      <c r="FB139" s="14"/>
      <c r="FC139" s="14"/>
      <c r="FD139" s="14"/>
      <c r="FE139" s="14"/>
      <c r="FF139" s="14"/>
      <c r="FG139" s="14"/>
      <c r="FH139" s="14"/>
      <c r="FI139" s="14"/>
      <c r="FJ139" s="14"/>
      <c r="FK139" s="14"/>
      <c r="FL139" s="14"/>
      <c r="FM139" s="14"/>
      <c r="FN139" s="14"/>
      <c r="FO139" s="14"/>
      <c r="FP139" s="14"/>
      <c r="FQ139" s="14"/>
      <c r="FR139" s="14"/>
      <c r="FS139" s="14"/>
      <c r="FT139" s="14"/>
      <c r="FU139" s="14"/>
      <c r="FV139" s="14"/>
      <c r="FW139" s="14"/>
      <c r="FX139" s="14"/>
      <c r="FY139" s="14"/>
      <c r="FZ139" s="14"/>
      <c r="GA139" s="14"/>
      <c r="GB139" s="14"/>
      <c r="GC139" s="14"/>
      <c r="GD139" s="14"/>
      <c r="GE139" s="14"/>
      <c r="GF139" s="14"/>
      <c r="GG139" s="14"/>
      <c r="GH139" s="14"/>
      <c r="GI139" s="14"/>
      <c r="GJ139" s="14"/>
      <c r="GK139" s="14"/>
      <c r="GL139" s="14"/>
      <c r="GM139" s="14"/>
      <c r="GN139" s="14"/>
      <c r="GO139" s="14"/>
      <c r="GP139" s="14"/>
      <c r="GQ139" s="14"/>
      <c r="GR139" s="14"/>
      <c r="GS139" s="14"/>
      <c r="GT139" s="14"/>
      <c r="GU139" s="14"/>
      <c r="GV139" s="14"/>
      <c r="GW139" s="14"/>
      <c r="GX139" s="14"/>
      <c r="GY139" s="14"/>
      <c r="GZ139" s="14"/>
      <c r="HA139" s="14"/>
      <c r="HB139" s="14"/>
      <c r="HC139" s="14"/>
      <c r="HD139" s="14"/>
      <c r="HE139" s="14"/>
      <c r="HF139" s="14"/>
      <c r="HG139" s="14"/>
      <c r="HH139" s="14"/>
      <c r="HI139" s="14"/>
      <c r="HJ139" s="14"/>
      <c r="HK139" s="14"/>
      <c r="HL139" s="14"/>
      <c r="HM139" s="14"/>
      <c r="HN139" s="14"/>
      <c r="HO139" s="14"/>
      <c r="HP139" s="14"/>
      <c r="HQ139" s="14"/>
      <c r="HR139" s="14"/>
      <c r="HS139" s="14"/>
      <c r="HT139" s="14"/>
      <c r="HU139" s="14"/>
      <c r="HV139" s="14"/>
      <c r="HW139" s="14"/>
      <c r="HX139" s="14"/>
      <c r="HY139" s="14"/>
      <c r="HZ139" s="14"/>
      <c r="IA139" s="14"/>
      <c r="IB139" s="14"/>
      <c r="IC139" s="14"/>
      <c r="ID139" s="14"/>
      <c r="IE139" s="14"/>
      <c r="IF139" s="14"/>
      <c r="IG139" s="14"/>
      <c r="IH139" s="14"/>
      <c r="II139" s="14"/>
      <c r="IJ139" s="14"/>
      <c r="IK139" s="14"/>
      <c r="IL139" s="14"/>
      <c r="IM139" s="14"/>
      <c r="IN139" s="14"/>
      <c r="IO139" s="14"/>
      <c r="IP139" s="14"/>
      <c r="IQ139" s="14"/>
      <c r="IR139" s="14"/>
      <c r="IS139" s="14"/>
      <c r="IT139" s="14"/>
      <c r="IU139" s="14"/>
    </row>
    <row r="140" spans="1:255" x14ac:dyDescent="0.25">
      <c r="A140" s="13">
        <v>44462</v>
      </c>
      <c r="B140" s="5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  <c r="CU140" s="14"/>
      <c r="CV140" s="14"/>
      <c r="CW140" s="14"/>
      <c r="CX140" s="14"/>
      <c r="CY140" s="14"/>
      <c r="CZ140" s="14"/>
      <c r="DA140" s="14"/>
      <c r="DB140" s="14"/>
      <c r="DC140" s="14"/>
      <c r="DD140" s="14"/>
      <c r="DE140" s="14"/>
      <c r="DF140" s="14"/>
      <c r="DG140" s="14"/>
      <c r="DH140" s="14"/>
      <c r="DI140" s="14"/>
      <c r="DJ140" s="14"/>
      <c r="DK140" s="14"/>
      <c r="DL140" s="14"/>
      <c r="DM140" s="14"/>
      <c r="DN140" s="14"/>
      <c r="DO140" s="14"/>
      <c r="DP140" s="14"/>
      <c r="DQ140" s="14"/>
      <c r="DR140" s="14"/>
      <c r="DS140" s="14"/>
      <c r="DT140" s="14"/>
      <c r="DU140" s="14"/>
      <c r="DV140" s="14"/>
      <c r="DW140" s="14"/>
      <c r="DX140" s="14"/>
      <c r="DY140" s="14"/>
      <c r="DZ140" s="14"/>
      <c r="EA140" s="14"/>
      <c r="EB140" s="14"/>
      <c r="EC140" s="14"/>
      <c r="ED140" s="14"/>
      <c r="EE140" s="14"/>
      <c r="EF140" s="14"/>
      <c r="EG140" s="14"/>
      <c r="EH140" s="14"/>
      <c r="EI140" s="14"/>
      <c r="EJ140" s="14"/>
      <c r="EK140" s="14"/>
      <c r="EL140" s="14"/>
      <c r="EM140" s="14"/>
      <c r="EN140" s="14"/>
      <c r="EO140" s="14"/>
      <c r="EP140" s="14"/>
      <c r="EQ140" s="14"/>
      <c r="ER140" s="14"/>
      <c r="ES140" s="14"/>
      <c r="ET140" s="14"/>
      <c r="EU140" s="14"/>
      <c r="EV140" s="14"/>
      <c r="EW140" s="14"/>
      <c r="EX140" s="14"/>
      <c r="EY140" s="14"/>
      <c r="EZ140" s="14"/>
      <c r="FA140" s="14"/>
      <c r="FB140" s="14"/>
      <c r="FC140" s="14"/>
      <c r="FD140" s="14"/>
      <c r="FE140" s="14"/>
      <c r="FF140" s="14"/>
      <c r="FG140" s="14"/>
      <c r="FH140" s="14"/>
      <c r="FI140" s="14"/>
      <c r="FJ140" s="14"/>
      <c r="FK140" s="14"/>
      <c r="FL140" s="14"/>
      <c r="FM140" s="14"/>
      <c r="FN140" s="14"/>
      <c r="FO140" s="14"/>
      <c r="FP140" s="14"/>
      <c r="FQ140" s="14"/>
      <c r="FR140" s="14"/>
      <c r="FS140" s="14"/>
      <c r="FT140" s="14"/>
      <c r="FU140" s="14"/>
      <c r="FV140" s="14"/>
      <c r="FW140" s="14"/>
      <c r="FX140" s="14"/>
      <c r="FY140" s="14"/>
      <c r="FZ140" s="14"/>
      <c r="GA140" s="14"/>
      <c r="GB140" s="14"/>
      <c r="GC140" s="14"/>
      <c r="GD140" s="14"/>
      <c r="GE140" s="14"/>
      <c r="GF140" s="14"/>
      <c r="GG140" s="14"/>
      <c r="GH140" s="14"/>
      <c r="GI140" s="14"/>
      <c r="GJ140" s="14"/>
      <c r="GK140" s="14"/>
      <c r="GL140" s="14"/>
      <c r="GM140" s="14"/>
      <c r="GN140" s="14"/>
      <c r="GO140" s="14"/>
      <c r="GP140" s="14"/>
      <c r="GQ140" s="14"/>
      <c r="GR140" s="14"/>
      <c r="GS140" s="14"/>
      <c r="GT140" s="14"/>
      <c r="GU140" s="14"/>
      <c r="GV140" s="14"/>
      <c r="GW140" s="14"/>
      <c r="GX140" s="14"/>
      <c r="GY140" s="14"/>
      <c r="GZ140" s="14"/>
      <c r="HA140" s="14"/>
      <c r="HB140" s="14"/>
      <c r="HC140" s="14"/>
      <c r="HD140" s="14"/>
      <c r="HE140" s="14"/>
      <c r="HF140" s="14"/>
      <c r="HG140" s="14"/>
      <c r="HH140" s="14"/>
      <c r="HI140" s="14"/>
      <c r="HJ140" s="14"/>
      <c r="HK140" s="14"/>
      <c r="HL140" s="14"/>
      <c r="HM140" s="14"/>
      <c r="HN140" s="14"/>
      <c r="HO140" s="14"/>
      <c r="HP140" s="14"/>
      <c r="HQ140" s="14"/>
      <c r="HR140" s="14"/>
      <c r="HS140" s="14"/>
      <c r="HT140" s="14"/>
      <c r="HU140" s="14"/>
      <c r="HV140" s="14"/>
      <c r="HW140" s="14"/>
      <c r="HX140" s="14"/>
      <c r="HY140" s="14"/>
      <c r="HZ140" s="14"/>
      <c r="IA140" s="14"/>
      <c r="IB140" s="14"/>
      <c r="IC140" s="14"/>
      <c r="ID140" s="14"/>
      <c r="IE140" s="14"/>
      <c r="IF140" s="14"/>
      <c r="IG140" s="14"/>
      <c r="IH140" s="14"/>
      <c r="II140" s="14"/>
      <c r="IJ140" s="14"/>
      <c r="IK140" s="14"/>
      <c r="IL140" s="14"/>
      <c r="IM140" s="14"/>
      <c r="IN140" s="14"/>
      <c r="IO140" s="14"/>
      <c r="IP140" s="14"/>
      <c r="IQ140" s="14"/>
      <c r="IR140" s="14"/>
      <c r="IS140" s="14"/>
      <c r="IT140" s="14"/>
      <c r="IU140" s="14"/>
    </row>
    <row r="141" spans="1:255" x14ac:dyDescent="0.25">
      <c r="A141" s="13">
        <v>44461</v>
      </c>
      <c r="B141" s="5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  <c r="CU141" s="14"/>
      <c r="CV141" s="14"/>
      <c r="CW141" s="14"/>
      <c r="CX141" s="14"/>
      <c r="CY141" s="14"/>
      <c r="CZ141" s="14"/>
      <c r="DA141" s="14"/>
      <c r="DB141" s="14"/>
      <c r="DC141" s="14"/>
      <c r="DD141" s="14"/>
      <c r="DE141" s="14"/>
      <c r="DF141" s="14"/>
      <c r="DG141" s="14"/>
      <c r="DH141" s="14"/>
      <c r="DI141" s="14"/>
      <c r="DJ141" s="14"/>
      <c r="DK141" s="14"/>
      <c r="DL141" s="14"/>
      <c r="DM141" s="14"/>
      <c r="DN141" s="14"/>
      <c r="DO141" s="14"/>
      <c r="DP141" s="14"/>
      <c r="DQ141" s="14"/>
      <c r="DR141" s="14"/>
      <c r="DS141" s="14"/>
      <c r="DT141" s="14"/>
      <c r="DU141" s="14"/>
      <c r="DV141" s="14"/>
      <c r="DW141" s="14"/>
      <c r="DX141" s="14"/>
      <c r="DY141" s="14"/>
      <c r="DZ141" s="14"/>
      <c r="EA141" s="14"/>
      <c r="EB141" s="14"/>
      <c r="EC141" s="14"/>
      <c r="ED141" s="14"/>
      <c r="EE141" s="14"/>
      <c r="EF141" s="14"/>
      <c r="EG141" s="14"/>
      <c r="EH141" s="14"/>
      <c r="EI141" s="14"/>
      <c r="EJ141" s="14"/>
      <c r="EK141" s="14"/>
      <c r="EL141" s="14"/>
      <c r="EM141" s="14"/>
      <c r="EN141" s="14"/>
      <c r="EO141" s="14"/>
      <c r="EP141" s="14"/>
      <c r="EQ141" s="14"/>
      <c r="ER141" s="14"/>
      <c r="ES141" s="14"/>
      <c r="ET141" s="14"/>
      <c r="EU141" s="14"/>
      <c r="EV141" s="14"/>
      <c r="EW141" s="14"/>
      <c r="EX141" s="14"/>
      <c r="EY141" s="14"/>
      <c r="EZ141" s="14"/>
      <c r="FA141" s="14"/>
      <c r="FB141" s="14"/>
      <c r="FC141" s="14"/>
      <c r="FD141" s="14"/>
      <c r="FE141" s="14"/>
      <c r="FF141" s="14"/>
      <c r="FG141" s="14"/>
      <c r="FH141" s="14"/>
      <c r="FI141" s="14"/>
      <c r="FJ141" s="14"/>
      <c r="FK141" s="14"/>
      <c r="FL141" s="14"/>
      <c r="FM141" s="14"/>
      <c r="FN141" s="14"/>
      <c r="FO141" s="14"/>
      <c r="FP141" s="14"/>
      <c r="FQ141" s="14"/>
      <c r="FR141" s="14"/>
      <c r="FS141" s="14"/>
      <c r="FT141" s="14"/>
      <c r="FU141" s="14"/>
      <c r="FV141" s="14"/>
      <c r="FW141" s="14"/>
      <c r="FX141" s="14"/>
      <c r="FY141" s="14"/>
      <c r="FZ141" s="14"/>
      <c r="GA141" s="14"/>
      <c r="GB141" s="14"/>
      <c r="GC141" s="14"/>
      <c r="GD141" s="14"/>
      <c r="GE141" s="14"/>
      <c r="GF141" s="14"/>
      <c r="GG141" s="14"/>
      <c r="GH141" s="14"/>
      <c r="GI141" s="14"/>
      <c r="GJ141" s="14"/>
      <c r="GK141" s="14"/>
      <c r="GL141" s="14"/>
      <c r="GM141" s="14"/>
      <c r="GN141" s="14"/>
      <c r="GO141" s="14"/>
      <c r="GP141" s="14"/>
      <c r="GQ141" s="14"/>
      <c r="GR141" s="14"/>
      <c r="GS141" s="14"/>
      <c r="GT141" s="14"/>
      <c r="GU141" s="14"/>
      <c r="GV141" s="14"/>
      <c r="GW141" s="14"/>
      <c r="GX141" s="14"/>
      <c r="GY141" s="14"/>
      <c r="GZ141" s="14"/>
      <c r="HA141" s="14"/>
      <c r="HB141" s="14"/>
      <c r="HC141" s="14"/>
      <c r="HD141" s="14"/>
      <c r="HE141" s="14"/>
      <c r="HF141" s="14"/>
      <c r="HG141" s="14"/>
      <c r="HH141" s="14"/>
      <c r="HI141" s="14"/>
      <c r="HJ141" s="14"/>
      <c r="HK141" s="14"/>
      <c r="HL141" s="14"/>
      <c r="HM141" s="14"/>
      <c r="HN141" s="14"/>
      <c r="HO141" s="14"/>
      <c r="HP141" s="14"/>
      <c r="HQ141" s="14"/>
      <c r="HR141" s="14"/>
      <c r="HS141" s="14"/>
      <c r="HT141" s="14"/>
      <c r="HU141" s="14"/>
      <c r="HV141" s="14"/>
      <c r="HW141" s="14"/>
      <c r="HX141" s="14"/>
      <c r="HY141" s="14"/>
      <c r="HZ141" s="14"/>
      <c r="IA141" s="14"/>
      <c r="IB141" s="14"/>
      <c r="IC141" s="14"/>
      <c r="ID141" s="14"/>
      <c r="IE141" s="14"/>
      <c r="IF141" s="14"/>
      <c r="IG141" s="14"/>
      <c r="IH141" s="14"/>
      <c r="II141" s="14"/>
      <c r="IJ141" s="14"/>
      <c r="IK141" s="14"/>
      <c r="IL141" s="14"/>
      <c r="IM141" s="14"/>
      <c r="IN141" s="14"/>
      <c r="IO141" s="14"/>
      <c r="IP141" s="14"/>
      <c r="IQ141" s="14"/>
      <c r="IR141" s="14"/>
      <c r="IS141" s="14"/>
      <c r="IT141" s="14"/>
      <c r="IU141" s="14"/>
    </row>
    <row r="142" spans="1:255" x14ac:dyDescent="0.25">
      <c r="A142" s="13">
        <v>44460</v>
      </c>
      <c r="B142" s="5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  <c r="CU142" s="14"/>
      <c r="CV142" s="14"/>
      <c r="CW142" s="14"/>
      <c r="CX142" s="14"/>
      <c r="CY142" s="14"/>
      <c r="CZ142" s="14"/>
      <c r="DA142" s="14"/>
      <c r="DB142" s="14"/>
      <c r="DC142" s="14"/>
      <c r="DD142" s="14"/>
      <c r="DE142" s="14"/>
      <c r="DF142" s="14"/>
      <c r="DG142" s="14"/>
      <c r="DH142" s="14"/>
      <c r="DI142" s="14"/>
      <c r="DJ142" s="14"/>
      <c r="DK142" s="14"/>
      <c r="DL142" s="14"/>
      <c r="DM142" s="14"/>
      <c r="DN142" s="14"/>
      <c r="DO142" s="14"/>
      <c r="DP142" s="14"/>
      <c r="DQ142" s="14"/>
      <c r="DR142" s="14"/>
      <c r="DS142" s="14"/>
      <c r="DT142" s="14"/>
      <c r="DU142" s="14"/>
      <c r="DV142" s="14"/>
      <c r="DW142" s="14"/>
      <c r="DX142" s="14"/>
      <c r="DY142" s="14"/>
      <c r="DZ142" s="14"/>
      <c r="EA142" s="14"/>
      <c r="EB142" s="14"/>
      <c r="EC142" s="14"/>
      <c r="ED142" s="14"/>
      <c r="EE142" s="14"/>
      <c r="EF142" s="14"/>
      <c r="EG142" s="14"/>
      <c r="EH142" s="14"/>
      <c r="EI142" s="14"/>
      <c r="EJ142" s="14"/>
      <c r="EK142" s="14"/>
      <c r="EL142" s="14"/>
      <c r="EM142" s="14"/>
      <c r="EN142" s="14"/>
      <c r="EO142" s="14"/>
      <c r="EP142" s="14"/>
      <c r="EQ142" s="14"/>
      <c r="ER142" s="14"/>
      <c r="ES142" s="14"/>
      <c r="ET142" s="14"/>
      <c r="EU142" s="14"/>
      <c r="EV142" s="14"/>
      <c r="EW142" s="14"/>
      <c r="EX142" s="14"/>
      <c r="EY142" s="14"/>
      <c r="EZ142" s="14"/>
      <c r="FA142" s="14"/>
      <c r="FB142" s="14"/>
      <c r="FC142" s="14"/>
      <c r="FD142" s="14"/>
      <c r="FE142" s="14"/>
      <c r="FF142" s="14"/>
      <c r="FG142" s="14"/>
      <c r="FH142" s="14"/>
      <c r="FI142" s="14"/>
      <c r="FJ142" s="14"/>
      <c r="FK142" s="14"/>
      <c r="FL142" s="14"/>
      <c r="FM142" s="14"/>
      <c r="FN142" s="14"/>
      <c r="FO142" s="14"/>
      <c r="FP142" s="14"/>
      <c r="FQ142" s="14"/>
      <c r="FR142" s="14"/>
      <c r="FS142" s="14"/>
      <c r="FT142" s="14"/>
      <c r="FU142" s="14"/>
      <c r="FV142" s="14"/>
      <c r="FW142" s="14"/>
      <c r="FX142" s="14"/>
      <c r="FY142" s="14"/>
      <c r="FZ142" s="14"/>
      <c r="GA142" s="14"/>
      <c r="GB142" s="14"/>
      <c r="GC142" s="14"/>
      <c r="GD142" s="14"/>
      <c r="GE142" s="14"/>
      <c r="GF142" s="14"/>
      <c r="GG142" s="14"/>
      <c r="GH142" s="14"/>
      <c r="GI142" s="14"/>
      <c r="GJ142" s="14"/>
      <c r="GK142" s="14"/>
      <c r="GL142" s="14"/>
      <c r="GM142" s="14"/>
      <c r="GN142" s="14"/>
      <c r="GO142" s="14"/>
      <c r="GP142" s="14"/>
      <c r="GQ142" s="14"/>
      <c r="GR142" s="14"/>
      <c r="GS142" s="14"/>
      <c r="GT142" s="14"/>
      <c r="GU142" s="14"/>
      <c r="GV142" s="14"/>
      <c r="GW142" s="14"/>
      <c r="GX142" s="14"/>
      <c r="GY142" s="14"/>
      <c r="GZ142" s="14"/>
      <c r="HA142" s="14"/>
      <c r="HB142" s="14"/>
      <c r="HC142" s="14"/>
      <c r="HD142" s="14"/>
      <c r="HE142" s="14"/>
      <c r="HF142" s="14"/>
      <c r="HG142" s="14"/>
      <c r="HH142" s="14"/>
      <c r="HI142" s="14"/>
      <c r="HJ142" s="14"/>
      <c r="HK142" s="14"/>
      <c r="HL142" s="14"/>
      <c r="HM142" s="14"/>
      <c r="HN142" s="14"/>
      <c r="HO142" s="14"/>
      <c r="HP142" s="14"/>
      <c r="HQ142" s="14"/>
      <c r="HR142" s="14"/>
      <c r="HS142" s="14"/>
      <c r="HT142" s="14"/>
      <c r="HU142" s="14"/>
      <c r="HV142" s="14"/>
      <c r="HW142" s="14"/>
      <c r="HX142" s="14"/>
      <c r="HY142" s="14"/>
      <c r="HZ142" s="14"/>
      <c r="IA142" s="14"/>
      <c r="IB142" s="14"/>
      <c r="IC142" s="14"/>
      <c r="ID142" s="14"/>
      <c r="IE142" s="14"/>
      <c r="IF142" s="14"/>
      <c r="IG142" s="14"/>
      <c r="IH142" s="14"/>
      <c r="II142" s="14"/>
      <c r="IJ142" s="14"/>
      <c r="IK142" s="14"/>
      <c r="IL142" s="14"/>
      <c r="IM142" s="14"/>
      <c r="IN142" s="14"/>
      <c r="IO142" s="14"/>
      <c r="IP142" s="14"/>
      <c r="IQ142" s="14"/>
      <c r="IR142" s="14"/>
      <c r="IS142" s="14"/>
      <c r="IT142" s="14"/>
      <c r="IU142" s="14"/>
    </row>
    <row r="143" spans="1:255" x14ac:dyDescent="0.25">
      <c r="A143" s="13">
        <v>44459</v>
      </c>
      <c r="B143" s="5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  <c r="CU143" s="14"/>
      <c r="CV143" s="14"/>
      <c r="CW143" s="14"/>
      <c r="CX143" s="14"/>
      <c r="CY143" s="14"/>
      <c r="CZ143" s="14"/>
      <c r="DA143" s="14"/>
      <c r="DB143" s="14"/>
      <c r="DC143" s="14"/>
      <c r="DD143" s="14"/>
      <c r="DE143" s="14"/>
      <c r="DF143" s="14"/>
      <c r="DG143" s="14"/>
      <c r="DH143" s="14"/>
      <c r="DI143" s="14"/>
      <c r="DJ143" s="14"/>
      <c r="DK143" s="14"/>
      <c r="DL143" s="14"/>
      <c r="DM143" s="14"/>
      <c r="DN143" s="14"/>
      <c r="DO143" s="14"/>
      <c r="DP143" s="14"/>
      <c r="DQ143" s="14"/>
      <c r="DR143" s="14"/>
      <c r="DS143" s="14"/>
      <c r="DT143" s="14"/>
      <c r="DU143" s="14"/>
      <c r="DV143" s="14"/>
      <c r="DW143" s="14"/>
      <c r="DX143" s="14"/>
      <c r="DY143" s="14"/>
      <c r="DZ143" s="14"/>
      <c r="EA143" s="14"/>
      <c r="EB143" s="14"/>
      <c r="EC143" s="14"/>
      <c r="ED143" s="14"/>
      <c r="EE143" s="14"/>
      <c r="EF143" s="14"/>
      <c r="EG143" s="14"/>
      <c r="EH143" s="14"/>
      <c r="EI143" s="14"/>
      <c r="EJ143" s="14"/>
      <c r="EK143" s="14"/>
      <c r="EL143" s="14"/>
      <c r="EM143" s="14"/>
      <c r="EN143" s="14"/>
      <c r="EO143" s="14"/>
      <c r="EP143" s="14"/>
      <c r="EQ143" s="14"/>
      <c r="ER143" s="14"/>
      <c r="ES143" s="14"/>
      <c r="ET143" s="14"/>
      <c r="EU143" s="14"/>
      <c r="EV143" s="14"/>
      <c r="EW143" s="14"/>
      <c r="EX143" s="14"/>
      <c r="EY143" s="14"/>
      <c r="EZ143" s="14"/>
      <c r="FA143" s="14"/>
      <c r="FB143" s="14"/>
      <c r="FC143" s="14"/>
      <c r="FD143" s="14"/>
      <c r="FE143" s="14"/>
      <c r="FF143" s="14"/>
      <c r="FG143" s="14"/>
      <c r="FH143" s="14"/>
      <c r="FI143" s="14"/>
      <c r="FJ143" s="14"/>
      <c r="FK143" s="14"/>
      <c r="FL143" s="14"/>
      <c r="FM143" s="14"/>
      <c r="FN143" s="14"/>
      <c r="FO143" s="14"/>
      <c r="FP143" s="14"/>
      <c r="FQ143" s="14"/>
      <c r="FR143" s="14"/>
      <c r="FS143" s="14"/>
      <c r="FT143" s="14"/>
      <c r="FU143" s="14"/>
      <c r="FV143" s="14"/>
      <c r="FW143" s="14"/>
      <c r="FX143" s="14"/>
      <c r="FY143" s="14"/>
      <c r="FZ143" s="14"/>
      <c r="GA143" s="14"/>
      <c r="GB143" s="14"/>
      <c r="GC143" s="14"/>
      <c r="GD143" s="14"/>
      <c r="GE143" s="14"/>
      <c r="GF143" s="14"/>
      <c r="GG143" s="14"/>
      <c r="GH143" s="14"/>
      <c r="GI143" s="14"/>
      <c r="GJ143" s="14"/>
      <c r="GK143" s="14"/>
      <c r="GL143" s="14"/>
      <c r="GM143" s="14"/>
      <c r="GN143" s="14"/>
      <c r="GO143" s="14"/>
      <c r="GP143" s="14"/>
      <c r="GQ143" s="14"/>
      <c r="GR143" s="14"/>
      <c r="GS143" s="14"/>
      <c r="GT143" s="14"/>
      <c r="GU143" s="14"/>
      <c r="GV143" s="14"/>
      <c r="GW143" s="14"/>
      <c r="GX143" s="14"/>
      <c r="GY143" s="14"/>
      <c r="GZ143" s="14"/>
      <c r="HA143" s="14"/>
      <c r="HB143" s="14"/>
      <c r="HC143" s="14"/>
      <c r="HD143" s="14"/>
      <c r="HE143" s="14"/>
      <c r="HF143" s="14"/>
      <c r="HG143" s="14"/>
      <c r="HH143" s="14"/>
      <c r="HI143" s="14"/>
      <c r="HJ143" s="14"/>
      <c r="HK143" s="14"/>
      <c r="HL143" s="14"/>
      <c r="HM143" s="14"/>
      <c r="HN143" s="14"/>
      <c r="HO143" s="14"/>
      <c r="HP143" s="14"/>
      <c r="HQ143" s="14"/>
      <c r="HR143" s="14"/>
      <c r="HS143" s="14"/>
      <c r="HT143" s="14"/>
      <c r="HU143" s="14"/>
      <c r="HV143" s="14"/>
      <c r="HW143" s="14"/>
      <c r="HX143" s="14"/>
      <c r="HY143" s="14"/>
      <c r="HZ143" s="14"/>
      <c r="IA143" s="14"/>
      <c r="IB143" s="14"/>
      <c r="IC143" s="14"/>
      <c r="ID143" s="14"/>
      <c r="IE143" s="14"/>
      <c r="IF143" s="14"/>
      <c r="IG143" s="14"/>
      <c r="IH143" s="14"/>
      <c r="II143" s="14"/>
      <c r="IJ143" s="14"/>
      <c r="IK143" s="14"/>
      <c r="IL143" s="14"/>
      <c r="IM143" s="14"/>
      <c r="IN143" s="14"/>
      <c r="IO143" s="14"/>
      <c r="IP143" s="14"/>
      <c r="IQ143" s="14"/>
      <c r="IR143" s="14"/>
      <c r="IS143" s="14"/>
      <c r="IT143" s="14"/>
      <c r="IU143" s="14"/>
    </row>
    <row r="144" spans="1:255" x14ac:dyDescent="0.25">
      <c r="A144" s="13">
        <v>44456</v>
      </c>
      <c r="B144" s="5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  <c r="CU144" s="14"/>
      <c r="CV144" s="14"/>
      <c r="CW144" s="14"/>
      <c r="CX144" s="14"/>
      <c r="CY144" s="14"/>
      <c r="CZ144" s="14"/>
      <c r="DA144" s="14"/>
      <c r="DB144" s="14"/>
      <c r="DC144" s="14"/>
      <c r="DD144" s="14"/>
      <c r="DE144" s="14"/>
      <c r="DF144" s="14"/>
      <c r="DG144" s="14"/>
      <c r="DH144" s="14"/>
      <c r="DI144" s="14"/>
      <c r="DJ144" s="14"/>
      <c r="DK144" s="14"/>
      <c r="DL144" s="14"/>
      <c r="DM144" s="14"/>
      <c r="DN144" s="14"/>
      <c r="DO144" s="14"/>
      <c r="DP144" s="14"/>
      <c r="DQ144" s="14"/>
      <c r="DR144" s="14"/>
      <c r="DS144" s="14"/>
      <c r="DT144" s="14"/>
      <c r="DU144" s="14"/>
      <c r="DV144" s="14"/>
      <c r="DW144" s="14"/>
      <c r="DX144" s="14"/>
      <c r="DY144" s="14"/>
      <c r="DZ144" s="14"/>
      <c r="EA144" s="14"/>
      <c r="EB144" s="14"/>
      <c r="EC144" s="14"/>
      <c r="ED144" s="14"/>
      <c r="EE144" s="14"/>
      <c r="EF144" s="14"/>
      <c r="EG144" s="14"/>
      <c r="EH144" s="14"/>
      <c r="EI144" s="14"/>
      <c r="EJ144" s="14"/>
      <c r="EK144" s="14"/>
      <c r="EL144" s="14"/>
      <c r="EM144" s="14"/>
      <c r="EN144" s="14"/>
      <c r="EO144" s="14"/>
      <c r="EP144" s="14"/>
      <c r="EQ144" s="14"/>
      <c r="ER144" s="14"/>
      <c r="ES144" s="14"/>
      <c r="ET144" s="14"/>
      <c r="EU144" s="14"/>
      <c r="EV144" s="14"/>
      <c r="EW144" s="14"/>
      <c r="EX144" s="14"/>
      <c r="EY144" s="14"/>
      <c r="EZ144" s="14"/>
      <c r="FA144" s="14"/>
      <c r="FB144" s="14"/>
      <c r="FC144" s="14"/>
      <c r="FD144" s="14"/>
      <c r="FE144" s="14"/>
      <c r="FF144" s="14"/>
      <c r="FG144" s="14"/>
      <c r="FH144" s="14"/>
      <c r="FI144" s="14"/>
      <c r="FJ144" s="14"/>
      <c r="FK144" s="14"/>
      <c r="FL144" s="14"/>
      <c r="FM144" s="14"/>
      <c r="FN144" s="14"/>
      <c r="FO144" s="14"/>
      <c r="FP144" s="14"/>
      <c r="FQ144" s="14"/>
      <c r="FR144" s="14"/>
      <c r="FS144" s="14"/>
      <c r="FT144" s="14"/>
      <c r="FU144" s="14"/>
      <c r="FV144" s="14"/>
      <c r="FW144" s="14"/>
      <c r="FX144" s="14"/>
      <c r="FY144" s="14"/>
      <c r="FZ144" s="14"/>
      <c r="GA144" s="14"/>
      <c r="GB144" s="14"/>
      <c r="GC144" s="14"/>
      <c r="GD144" s="14"/>
      <c r="GE144" s="14"/>
      <c r="GF144" s="14"/>
      <c r="GG144" s="14"/>
      <c r="GH144" s="14"/>
      <c r="GI144" s="14"/>
      <c r="GJ144" s="14"/>
      <c r="GK144" s="14"/>
      <c r="GL144" s="14"/>
      <c r="GM144" s="14"/>
      <c r="GN144" s="14"/>
      <c r="GO144" s="14"/>
      <c r="GP144" s="14"/>
      <c r="GQ144" s="14"/>
      <c r="GR144" s="14"/>
      <c r="GS144" s="14"/>
      <c r="GT144" s="14"/>
      <c r="GU144" s="14"/>
      <c r="GV144" s="14"/>
      <c r="GW144" s="14"/>
      <c r="GX144" s="14"/>
      <c r="GY144" s="14"/>
      <c r="GZ144" s="14"/>
      <c r="HA144" s="14"/>
      <c r="HB144" s="14"/>
      <c r="HC144" s="14"/>
      <c r="HD144" s="14"/>
      <c r="HE144" s="14"/>
      <c r="HF144" s="14"/>
      <c r="HG144" s="14"/>
      <c r="HH144" s="14"/>
      <c r="HI144" s="14"/>
      <c r="HJ144" s="14"/>
      <c r="HK144" s="14"/>
      <c r="HL144" s="14"/>
      <c r="HM144" s="14"/>
      <c r="HN144" s="14"/>
      <c r="HO144" s="14"/>
      <c r="HP144" s="14"/>
      <c r="HQ144" s="14"/>
      <c r="HR144" s="14"/>
      <c r="HS144" s="14"/>
      <c r="HT144" s="14"/>
      <c r="HU144" s="14"/>
      <c r="HV144" s="14"/>
      <c r="HW144" s="14"/>
      <c r="HX144" s="14"/>
      <c r="HY144" s="14"/>
      <c r="HZ144" s="14"/>
      <c r="IA144" s="14"/>
      <c r="IB144" s="14"/>
      <c r="IC144" s="14"/>
      <c r="ID144" s="14"/>
      <c r="IE144" s="14"/>
      <c r="IF144" s="14"/>
      <c r="IG144" s="14"/>
      <c r="IH144" s="14"/>
      <c r="II144" s="14"/>
      <c r="IJ144" s="14"/>
      <c r="IK144" s="14"/>
      <c r="IL144" s="14"/>
      <c r="IM144" s="14"/>
      <c r="IN144" s="14"/>
      <c r="IO144" s="14"/>
      <c r="IP144" s="14"/>
      <c r="IQ144" s="14"/>
      <c r="IR144" s="14"/>
      <c r="IS144" s="14"/>
      <c r="IT144" s="14"/>
      <c r="IU144" s="14"/>
    </row>
    <row r="145" spans="1:255" x14ac:dyDescent="0.25">
      <c r="A145" s="13">
        <v>44455</v>
      </c>
      <c r="B145" s="5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  <c r="CU145" s="14"/>
      <c r="CV145" s="14"/>
      <c r="CW145" s="14"/>
      <c r="CX145" s="14"/>
      <c r="CY145" s="14"/>
      <c r="CZ145" s="14"/>
      <c r="DA145" s="14"/>
      <c r="DB145" s="14"/>
      <c r="DC145" s="14"/>
      <c r="DD145" s="14"/>
      <c r="DE145" s="14"/>
      <c r="DF145" s="14"/>
      <c r="DG145" s="14"/>
      <c r="DH145" s="14"/>
      <c r="DI145" s="14"/>
      <c r="DJ145" s="14"/>
      <c r="DK145" s="14"/>
      <c r="DL145" s="14"/>
      <c r="DM145" s="14"/>
      <c r="DN145" s="14"/>
      <c r="DO145" s="14"/>
      <c r="DP145" s="14"/>
      <c r="DQ145" s="14"/>
      <c r="DR145" s="14"/>
      <c r="DS145" s="14"/>
      <c r="DT145" s="14"/>
      <c r="DU145" s="14"/>
      <c r="DV145" s="14"/>
      <c r="DW145" s="14"/>
      <c r="DX145" s="14"/>
      <c r="DY145" s="14"/>
      <c r="DZ145" s="14"/>
      <c r="EA145" s="14"/>
      <c r="EB145" s="14"/>
      <c r="EC145" s="14"/>
      <c r="ED145" s="14"/>
      <c r="EE145" s="14"/>
      <c r="EF145" s="14"/>
      <c r="EG145" s="14"/>
      <c r="EH145" s="14"/>
      <c r="EI145" s="14"/>
      <c r="EJ145" s="14"/>
      <c r="EK145" s="14"/>
      <c r="EL145" s="14"/>
      <c r="EM145" s="14"/>
      <c r="EN145" s="14"/>
      <c r="EO145" s="14"/>
      <c r="EP145" s="14"/>
      <c r="EQ145" s="14"/>
      <c r="ER145" s="14"/>
      <c r="ES145" s="14"/>
      <c r="ET145" s="14"/>
      <c r="EU145" s="14"/>
      <c r="EV145" s="14"/>
      <c r="EW145" s="14"/>
      <c r="EX145" s="14"/>
      <c r="EY145" s="14"/>
      <c r="EZ145" s="14"/>
      <c r="FA145" s="14"/>
      <c r="FB145" s="14"/>
      <c r="FC145" s="14"/>
      <c r="FD145" s="14"/>
      <c r="FE145" s="14"/>
      <c r="FF145" s="14"/>
      <c r="FG145" s="14"/>
      <c r="FH145" s="14"/>
      <c r="FI145" s="14"/>
      <c r="FJ145" s="14"/>
      <c r="FK145" s="14"/>
      <c r="FL145" s="14"/>
      <c r="FM145" s="14"/>
      <c r="FN145" s="14"/>
      <c r="FO145" s="14"/>
      <c r="FP145" s="14"/>
      <c r="FQ145" s="14"/>
      <c r="FR145" s="14"/>
      <c r="FS145" s="14"/>
      <c r="FT145" s="14"/>
      <c r="FU145" s="14"/>
      <c r="FV145" s="14"/>
      <c r="FW145" s="14"/>
      <c r="FX145" s="14"/>
      <c r="FY145" s="14"/>
      <c r="FZ145" s="14"/>
      <c r="GA145" s="14"/>
      <c r="GB145" s="14"/>
      <c r="GC145" s="14"/>
      <c r="GD145" s="14"/>
      <c r="GE145" s="14"/>
      <c r="GF145" s="14"/>
      <c r="GG145" s="14"/>
      <c r="GH145" s="14"/>
      <c r="GI145" s="14"/>
      <c r="GJ145" s="14"/>
      <c r="GK145" s="14"/>
      <c r="GL145" s="14"/>
      <c r="GM145" s="14"/>
      <c r="GN145" s="14"/>
      <c r="GO145" s="14"/>
      <c r="GP145" s="14"/>
      <c r="GQ145" s="14"/>
      <c r="GR145" s="14"/>
      <c r="GS145" s="14"/>
      <c r="GT145" s="14"/>
      <c r="GU145" s="14"/>
      <c r="GV145" s="14"/>
      <c r="GW145" s="14"/>
      <c r="GX145" s="14"/>
      <c r="GY145" s="14"/>
      <c r="GZ145" s="14"/>
      <c r="HA145" s="14"/>
      <c r="HB145" s="14"/>
      <c r="HC145" s="14"/>
      <c r="HD145" s="14"/>
      <c r="HE145" s="14"/>
      <c r="HF145" s="14"/>
      <c r="HG145" s="14"/>
      <c r="HH145" s="14"/>
      <c r="HI145" s="14"/>
      <c r="HJ145" s="14"/>
      <c r="HK145" s="14"/>
      <c r="HL145" s="14"/>
      <c r="HM145" s="14"/>
      <c r="HN145" s="14"/>
      <c r="HO145" s="14"/>
      <c r="HP145" s="14"/>
      <c r="HQ145" s="14"/>
      <c r="HR145" s="14"/>
      <c r="HS145" s="14"/>
      <c r="HT145" s="14"/>
      <c r="HU145" s="14"/>
      <c r="HV145" s="14"/>
      <c r="HW145" s="14"/>
      <c r="HX145" s="14"/>
      <c r="HY145" s="14"/>
      <c r="HZ145" s="14"/>
      <c r="IA145" s="14"/>
      <c r="IB145" s="14"/>
      <c r="IC145" s="14"/>
      <c r="ID145" s="14"/>
      <c r="IE145" s="14"/>
      <c r="IF145" s="14"/>
      <c r="IG145" s="14"/>
      <c r="IH145" s="14"/>
      <c r="II145" s="14"/>
      <c r="IJ145" s="14"/>
      <c r="IK145" s="14"/>
      <c r="IL145" s="14"/>
      <c r="IM145" s="14"/>
      <c r="IN145" s="14"/>
      <c r="IO145" s="14"/>
      <c r="IP145" s="14"/>
      <c r="IQ145" s="14"/>
      <c r="IR145" s="14"/>
      <c r="IS145" s="14"/>
      <c r="IT145" s="14"/>
      <c r="IU145" s="14"/>
    </row>
    <row r="146" spans="1:255" x14ac:dyDescent="0.25">
      <c r="A146" s="13">
        <v>44454</v>
      </c>
      <c r="B146" s="5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  <c r="CU146" s="14"/>
      <c r="CV146" s="14"/>
      <c r="CW146" s="14"/>
      <c r="CX146" s="14"/>
      <c r="CY146" s="14"/>
      <c r="CZ146" s="14"/>
      <c r="DA146" s="14"/>
      <c r="DB146" s="14"/>
      <c r="DC146" s="14"/>
      <c r="DD146" s="14"/>
      <c r="DE146" s="14"/>
      <c r="DF146" s="14"/>
      <c r="DG146" s="14"/>
      <c r="DH146" s="14"/>
      <c r="DI146" s="14"/>
      <c r="DJ146" s="14"/>
      <c r="DK146" s="14"/>
      <c r="DL146" s="14"/>
      <c r="DM146" s="14"/>
      <c r="DN146" s="14"/>
      <c r="DO146" s="14"/>
      <c r="DP146" s="14"/>
      <c r="DQ146" s="14"/>
      <c r="DR146" s="14"/>
      <c r="DS146" s="14"/>
      <c r="DT146" s="14"/>
      <c r="DU146" s="14"/>
      <c r="DV146" s="14"/>
      <c r="DW146" s="14"/>
      <c r="DX146" s="14"/>
      <c r="DY146" s="14"/>
      <c r="DZ146" s="14"/>
      <c r="EA146" s="14"/>
      <c r="EB146" s="14"/>
      <c r="EC146" s="14"/>
      <c r="ED146" s="14"/>
      <c r="EE146" s="14"/>
      <c r="EF146" s="14"/>
      <c r="EG146" s="14"/>
      <c r="EH146" s="14"/>
      <c r="EI146" s="14"/>
      <c r="EJ146" s="14"/>
      <c r="EK146" s="14"/>
      <c r="EL146" s="14"/>
      <c r="EM146" s="14"/>
      <c r="EN146" s="14"/>
      <c r="EO146" s="14"/>
      <c r="EP146" s="14"/>
      <c r="EQ146" s="14"/>
      <c r="ER146" s="14"/>
      <c r="ES146" s="14"/>
      <c r="ET146" s="14"/>
      <c r="EU146" s="14"/>
      <c r="EV146" s="14"/>
      <c r="EW146" s="14"/>
      <c r="EX146" s="14"/>
      <c r="EY146" s="14"/>
      <c r="EZ146" s="14"/>
      <c r="FA146" s="14"/>
      <c r="FB146" s="14"/>
      <c r="FC146" s="14"/>
      <c r="FD146" s="14"/>
      <c r="FE146" s="14"/>
      <c r="FF146" s="14"/>
      <c r="FG146" s="14"/>
      <c r="FH146" s="14"/>
      <c r="FI146" s="14"/>
      <c r="FJ146" s="14"/>
      <c r="FK146" s="14"/>
      <c r="FL146" s="14"/>
      <c r="FM146" s="14"/>
      <c r="FN146" s="14"/>
      <c r="FO146" s="14"/>
      <c r="FP146" s="14"/>
      <c r="FQ146" s="14"/>
      <c r="FR146" s="14"/>
      <c r="FS146" s="14"/>
      <c r="FT146" s="14"/>
      <c r="FU146" s="14"/>
      <c r="FV146" s="14"/>
      <c r="FW146" s="14"/>
      <c r="FX146" s="14"/>
      <c r="FY146" s="14"/>
      <c r="FZ146" s="14"/>
      <c r="GA146" s="14"/>
      <c r="GB146" s="14"/>
      <c r="GC146" s="14"/>
      <c r="GD146" s="14"/>
      <c r="GE146" s="14"/>
      <c r="GF146" s="14"/>
      <c r="GG146" s="14"/>
      <c r="GH146" s="14"/>
      <c r="GI146" s="14"/>
      <c r="GJ146" s="14"/>
      <c r="GK146" s="14"/>
      <c r="GL146" s="14"/>
      <c r="GM146" s="14"/>
      <c r="GN146" s="14"/>
      <c r="GO146" s="14"/>
      <c r="GP146" s="14"/>
      <c r="GQ146" s="14"/>
      <c r="GR146" s="14"/>
      <c r="GS146" s="14"/>
      <c r="GT146" s="14"/>
      <c r="GU146" s="14"/>
      <c r="GV146" s="14"/>
      <c r="GW146" s="14"/>
      <c r="GX146" s="14"/>
      <c r="GY146" s="14"/>
      <c r="GZ146" s="14"/>
      <c r="HA146" s="14"/>
      <c r="HB146" s="14"/>
      <c r="HC146" s="14"/>
      <c r="HD146" s="14"/>
      <c r="HE146" s="14"/>
      <c r="HF146" s="14"/>
      <c r="HG146" s="14"/>
      <c r="HH146" s="14"/>
      <c r="HI146" s="14"/>
      <c r="HJ146" s="14"/>
      <c r="HK146" s="14"/>
      <c r="HL146" s="14"/>
      <c r="HM146" s="14"/>
      <c r="HN146" s="14"/>
      <c r="HO146" s="14"/>
      <c r="HP146" s="14"/>
      <c r="HQ146" s="14"/>
      <c r="HR146" s="14"/>
      <c r="HS146" s="14"/>
      <c r="HT146" s="14"/>
      <c r="HU146" s="14"/>
      <c r="HV146" s="14"/>
      <c r="HW146" s="14"/>
      <c r="HX146" s="14"/>
      <c r="HY146" s="14"/>
      <c r="HZ146" s="14"/>
      <c r="IA146" s="14"/>
      <c r="IB146" s="14"/>
      <c r="IC146" s="14"/>
      <c r="ID146" s="14"/>
      <c r="IE146" s="14"/>
      <c r="IF146" s="14"/>
      <c r="IG146" s="14"/>
      <c r="IH146" s="14"/>
      <c r="II146" s="14"/>
      <c r="IJ146" s="14"/>
      <c r="IK146" s="14"/>
      <c r="IL146" s="14"/>
      <c r="IM146" s="14"/>
      <c r="IN146" s="14"/>
      <c r="IO146" s="14"/>
      <c r="IP146" s="14"/>
      <c r="IQ146" s="14"/>
      <c r="IR146" s="14"/>
      <c r="IS146" s="14"/>
      <c r="IT146" s="14"/>
      <c r="IU146" s="14"/>
    </row>
    <row r="147" spans="1:255" x14ac:dyDescent="0.25">
      <c r="A147" s="13">
        <v>44453</v>
      </c>
      <c r="B147" s="5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  <c r="CU147" s="14"/>
      <c r="CV147" s="14"/>
      <c r="CW147" s="14"/>
      <c r="CX147" s="14"/>
      <c r="CY147" s="14"/>
      <c r="CZ147" s="14"/>
      <c r="DA147" s="14"/>
      <c r="DB147" s="14"/>
      <c r="DC147" s="14"/>
      <c r="DD147" s="14"/>
      <c r="DE147" s="14"/>
      <c r="DF147" s="14"/>
      <c r="DG147" s="14"/>
      <c r="DH147" s="14"/>
      <c r="DI147" s="14"/>
      <c r="DJ147" s="14"/>
      <c r="DK147" s="14"/>
      <c r="DL147" s="14"/>
      <c r="DM147" s="14"/>
      <c r="DN147" s="14"/>
      <c r="DO147" s="14"/>
      <c r="DP147" s="14"/>
      <c r="DQ147" s="14"/>
      <c r="DR147" s="14"/>
      <c r="DS147" s="14"/>
      <c r="DT147" s="14"/>
      <c r="DU147" s="14"/>
      <c r="DV147" s="14"/>
      <c r="DW147" s="14"/>
      <c r="DX147" s="14"/>
      <c r="DY147" s="14"/>
      <c r="DZ147" s="14"/>
      <c r="EA147" s="14"/>
      <c r="EB147" s="14"/>
      <c r="EC147" s="14"/>
      <c r="ED147" s="14"/>
      <c r="EE147" s="14"/>
      <c r="EF147" s="14"/>
      <c r="EG147" s="14"/>
      <c r="EH147" s="14"/>
      <c r="EI147" s="14"/>
      <c r="EJ147" s="14"/>
      <c r="EK147" s="14"/>
      <c r="EL147" s="14"/>
      <c r="EM147" s="14"/>
      <c r="EN147" s="14"/>
      <c r="EO147" s="14"/>
      <c r="EP147" s="14"/>
      <c r="EQ147" s="14"/>
      <c r="ER147" s="14"/>
      <c r="ES147" s="14"/>
      <c r="ET147" s="14"/>
      <c r="EU147" s="14"/>
      <c r="EV147" s="14"/>
      <c r="EW147" s="14"/>
      <c r="EX147" s="14"/>
      <c r="EY147" s="14"/>
      <c r="EZ147" s="14"/>
      <c r="FA147" s="14"/>
      <c r="FB147" s="14"/>
      <c r="FC147" s="14"/>
      <c r="FD147" s="14"/>
      <c r="FE147" s="14"/>
      <c r="FF147" s="14"/>
      <c r="FG147" s="14"/>
      <c r="FH147" s="14"/>
      <c r="FI147" s="14"/>
      <c r="FJ147" s="14"/>
      <c r="FK147" s="14"/>
      <c r="FL147" s="14"/>
      <c r="FM147" s="14"/>
      <c r="FN147" s="14"/>
      <c r="FO147" s="14"/>
      <c r="FP147" s="14"/>
      <c r="FQ147" s="14"/>
      <c r="FR147" s="14"/>
      <c r="FS147" s="14"/>
      <c r="FT147" s="14"/>
      <c r="FU147" s="14"/>
      <c r="FV147" s="14"/>
      <c r="FW147" s="14"/>
      <c r="FX147" s="14"/>
      <c r="FY147" s="14"/>
      <c r="FZ147" s="14"/>
      <c r="GA147" s="14"/>
      <c r="GB147" s="14"/>
      <c r="GC147" s="14"/>
      <c r="GD147" s="14"/>
      <c r="GE147" s="14"/>
      <c r="GF147" s="14"/>
      <c r="GG147" s="14"/>
      <c r="GH147" s="14"/>
      <c r="GI147" s="14"/>
      <c r="GJ147" s="14"/>
      <c r="GK147" s="14"/>
      <c r="GL147" s="14"/>
      <c r="GM147" s="14"/>
      <c r="GN147" s="14"/>
      <c r="GO147" s="14"/>
      <c r="GP147" s="14"/>
      <c r="GQ147" s="14"/>
      <c r="GR147" s="14"/>
      <c r="GS147" s="14"/>
      <c r="GT147" s="14"/>
      <c r="GU147" s="14"/>
      <c r="GV147" s="14"/>
      <c r="GW147" s="14"/>
      <c r="GX147" s="14"/>
      <c r="GY147" s="14"/>
      <c r="GZ147" s="14"/>
      <c r="HA147" s="14"/>
      <c r="HB147" s="14"/>
      <c r="HC147" s="14"/>
      <c r="HD147" s="14"/>
      <c r="HE147" s="14"/>
      <c r="HF147" s="14"/>
      <c r="HG147" s="14"/>
      <c r="HH147" s="14"/>
      <c r="HI147" s="14"/>
      <c r="HJ147" s="14"/>
      <c r="HK147" s="14"/>
      <c r="HL147" s="14"/>
      <c r="HM147" s="14"/>
      <c r="HN147" s="14"/>
      <c r="HO147" s="14"/>
      <c r="HP147" s="14"/>
      <c r="HQ147" s="14"/>
      <c r="HR147" s="14"/>
      <c r="HS147" s="14"/>
      <c r="HT147" s="14"/>
      <c r="HU147" s="14"/>
      <c r="HV147" s="14"/>
      <c r="HW147" s="14"/>
      <c r="HX147" s="14"/>
      <c r="HY147" s="14"/>
      <c r="HZ147" s="14"/>
      <c r="IA147" s="14"/>
      <c r="IB147" s="14"/>
      <c r="IC147" s="14"/>
      <c r="ID147" s="14"/>
      <c r="IE147" s="14"/>
      <c r="IF147" s="14"/>
      <c r="IG147" s="14"/>
      <c r="IH147" s="14"/>
      <c r="II147" s="14"/>
      <c r="IJ147" s="14"/>
      <c r="IK147" s="14"/>
      <c r="IL147" s="14"/>
      <c r="IM147" s="14"/>
      <c r="IN147" s="14"/>
      <c r="IO147" s="14"/>
      <c r="IP147" s="14"/>
      <c r="IQ147" s="14"/>
      <c r="IR147" s="14"/>
      <c r="IS147" s="14"/>
      <c r="IT147" s="14"/>
      <c r="IU147" s="14"/>
    </row>
    <row r="148" spans="1:255" x14ac:dyDescent="0.25">
      <c r="A148" s="13">
        <v>44452</v>
      </c>
      <c r="B148" s="5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  <c r="CU148" s="14"/>
      <c r="CV148" s="14"/>
      <c r="CW148" s="14"/>
      <c r="CX148" s="14"/>
      <c r="CY148" s="14"/>
      <c r="CZ148" s="14"/>
      <c r="DA148" s="14"/>
      <c r="DB148" s="14"/>
      <c r="DC148" s="14"/>
      <c r="DD148" s="14"/>
      <c r="DE148" s="14"/>
      <c r="DF148" s="14"/>
      <c r="DG148" s="14"/>
      <c r="DH148" s="14"/>
      <c r="DI148" s="14"/>
      <c r="DJ148" s="14"/>
      <c r="DK148" s="14"/>
      <c r="DL148" s="14"/>
      <c r="DM148" s="14"/>
      <c r="DN148" s="14"/>
      <c r="DO148" s="14"/>
      <c r="DP148" s="14"/>
      <c r="DQ148" s="14"/>
      <c r="DR148" s="14"/>
      <c r="DS148" s="14"/>
      <c r="DT148" s="14"/>
      <c r="DU148" s="14"/>
      <c r="DV148" s="14"/>
      <c r="DW148" s="14"/>
      <c r="DX148" s="14"/>
      <c r="DY148" s="14"/>
      <c r="DZ148" s="14"/>
      <c r="EA148" s="14"/>
      <c r="EB148" s="14"/>
      <c r="EC148" s="14"/>
      <c r="ED148" s="14"/>
      <c r="EE148" s="14"/>
      <c r="EF148" s="14"/>
      <c r="EG148" s="14"/>
      <c r="EH148" s="14"/>
      <c r="EI148" s="14"/>
      <c r="EJ148" s="14"/>
      <c r="EK148" s="14"/>
      <c r="EL148" s="14"/>
      <c r="EM148" s="14"/>
      <c r="EN148" s="14"/>
      <c r="EO148" s="14"/>
      <c r="EP148" s="14"/>
      <c r="EQ148" s="14"/>
      <c r="ER148" s="14"/>
      <c r="ES148" s="14"/>
      <c r="ET148" s="14"/>
      <c r="EU148" s="14"/>
      <c r="EV148" s="14"/>
      <c r="EW148" s="14"/>
      <c r="EX148" s="14"/>
      <c r="EY148" s="14"/>
      <c r="EZ148" s="14"/>
      <c r="FA148" s="14"/>
      <c r="FB148" s="14"/>
      <c r="FC148" s="14"/>
      <c r="FD148" s="14"/>
      <c r="FE148" s="14"/>
      <c r="FF148" s="14"/>
      <c r="FG148" s="14"/>
      <c r="FH148" s="14"/>
      <c r="FI148" s="14"/>
      <c r="FJ148" s="14"/>
      <c r="FK148" s="14"/>
      <c r="FL148" s="14"/>
      <c r="FM148" s="14"/>
      <c r="FN148" s="14"/>
      <c r="FO148" s="14"/>
      <c r="FP148" s="14"/>
      <c r="FQ148" s="14"/>
      <c r="FR148" s="14"/>
      <c r="FS148" s="14"/>
      <c r="FT148" s="14"/>
      <c r="FU148" s="14"/>
      <c r="FV148" s="14"/>
      <c r="FW148" s="14"/>
      <c r="FX148" s="14"/>
      <c r="FY148" s="14"/>
      <c r="FZ148" s="14"/>
      <c r="GA148" s="14"/>
      <c r="GB148" s="14"/>
      <c r="GC148" s="14"/>
      <c r="GD148" s="14"/>
      <c r="GE148" s="14"/>
      <c r="GF148" s="14"/>
      <c r="GG148" s="14"/>
      <c r="GH148" s="14"/>
      <c r="GI148" s="14"/>
      <c r="GJ148" s="14"/>
      <c r="GK148" s="14"/>
      <c r="GL148" s="14"/>
      <c r="GM148" s="14"/>
      <c r="GN148" s="14"/>
      <c r="GO148" s="14"/>
      <c r="GP148" s="14"/>
      <c r="GQ148" s="14"/>
      <c r="GR148" s="14"/>
      <c r="GS148" s="14"/>
      <c r="GT148" s="14"/>
      <c r="GU148" s="14"/>
      <c r="GV148" s="14"/>
      <c r="GW148" s="14"/>
      <c r="GX148" s="14"/>
      <c r="GY148" s="14"/>
      <c r="GZ148" s="14"/>
      <c r="HA148" s="14"/>
      <c r="HB148" s="14"/>
      <c r="HC148" s="14"/>
      <c r="HD148" s="14"/>
      <c r="HE148" s="14"/>
      <c r="HF148" s="14"/>
      <c r="HG148" s="14"/>
      <c r="HH148" s="14"/>
      <c r="HI148" s="14"/>
      <c r="HJ148" s="14"/>
      <c r="HK148" s="14"/>
      <c r="HL148" s="14"/>
      <c r="HM148" s="14"/>
      <c r="HN148" s="14"/>
      <c r="HO148" s="14"/>
      <c r="HP148" s="14"/>
      <c r="HQ148" s="14"/>
      <c r="HR148" s="14"/>
      <c r="HS148" s="14"/>
      <c r="HT148" s="14"/>
      <c r="HU148" s="14"/>
      <c r="HV148" s="14"/>
      <c r="HW148" s="14"/>
      <c r="HX148" s="14"/>
      <c r="HY148" s="14"/>
      <c r="HZ148" s="14"/>
      <c r="IA148" s="14"/>
      <c r="IB148" s="14"/>
      <c r="IC148" s="14"/>
      <c r="ID148" s="14"/>
      <c r="IE148" s="14"/>
      <c r="IF148" s="14"/>
      <c r="IG148" s="14"/>
      <c r="IH148" s="14"/>
      <c r="II148" s="14"/>
      <c r="IJ148" s="14"/>
      <c r="IK148" s="14"/>
      <c r="IL148" s="14"/>
      <c r="IM148" s="14"/>
      <c r="IN148" s="14"/>
      <c r="IO148" s="14"/>
      <c r="IP148" s="14"/>
      <c r="IQ148" s="14"/>
      <c r="IR148" s="14"/>
      <c r="IS148" s="14"/>
      <c r="IT148" s="14"/>
      <c r="IU148" s="14"/>
    </row>
    <row r="149" spans="1:255" x14ac:dyDescent="0.25">
      <c r="A149" s="13">
        <v>44449</v>
      </c>
      <c r="B149" s="5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  <c r="CU149" s="14"/>
      <c r="CV149" s="14"/>
      <c r="CW149" s="14"/>
      <c r="CX149" s="14"/>
      <c r="CY149" s="14"/>
      <c r="CZ149" s="14"/>
      <c r="DA149" s="14"/>
      <c r="DB149" s="14"/>
      <c r="DC149" s="14"/>
      <c r="DD149" s="14"/>
      <c r="DE149" s="14"/>
      <c r="DF149" s="14"/>
      <c r="DG149" s="14"/>
      <c r="DH149" s="14"/>
      <c r="DI149" s="14"/>
      <c r="DJ149" s="14"/>
      <c r="DK149" s="14"/>
      <c r="DL149" s="14"/>
      <c r="DM149" s="14"/>
      <c r="DN149" s="14"/>
      <c r="DO149" s="14"/>
      <c r="DP149" s="14"/>
      <c r="DQ149" s="14"/>
      <c r="DR149" s="14"/>
      <c r="DS149" s="14"/>
      <c r="DT149" s="14"/>
      <c r="DU149" s="14"/>
      <c r="DV149" s="14"/>
      <c r="DW149" s="14"/>
      <c r="DX149" s="14"/>
      <c r="DY149" s="14"/>
      <c r="DZ149" s="14"/>
      <c r="EA149" s="14"/>
      <c r="EB149" s="14"/>
      <c r="EC149" s="14"/>
      <c r="ED149" s="14"/>
      <c r="EE149" s="14"/>
      <c r="EF149" s="14"/>
      <c r="EG149" s="14"/>
      <c r="EH149" s="14"/>
      <c r="EI149" s="14"/>
      <c r="EJ149" s="14"/>
      <c r="EK149" s="14"/>
      <c r="EL149" s="14"/>
      <c r="EM149" s="14"/>
      <c r="EN149" s="14"/>
      <c r="EO149" s="14"/>
      <c r="EP149" s="14"/>
      <c r="EQ149" s="14"/>
      <c r="ER149" s="14"/>
      <c r="ES149" s="14"/>
      <c r="ET149" s="14"/>
      <c r="EU149" s="14"/>
      <c r="EV149" s="14"/>
      <c r="EW149" s="14"/>
      <c r="EX149" s="14"/>
      <c r="EY149" s="14"/>
      <c r="EZ149" s="14"/>
      <c r="FA149" s="14"/>
      <c r="FB149" s="14"/>
      <c r="FC149" s="14"/>
      <c r="FD149" s="14"/>
      <c r="FE149" s="14"/>
      <c r="FF149" s="14"/>
      <c r="FG149" s="14"/>
      <c r="FH149" s="14"/>
      <c r="FI149" s="14"/>
      <c r="FJ149" s="14"/>
      <c r="FK149" s="14"/>
      <c r="FL149" s="14"/>
      <c r="FM149" s="14"/>
      <c r="FN149" s="14"/>
      <c r="FO149" s="14"/>
      <c r="FP149" s="14"/>
      <c r="FQ149" s="14"/>
      <c r="FR149" s="14"/>
      <c r="FS149" s="14"/>
      <c r="FT149" s="14"/>
      <c r="FU149" s="14"/>
      <c r="FV149" s="14"/>
      <c r="FW149" s="14"/>
      <c r="FX149" s="14"/>
      <c r="FY149" s="14"/>
      <c r="FZ149" s="14"/>
      <c r="GA149" s="14"/>
      <c r="GB149" s="14"/>
      <c r="GC149" s="14"/>
      <c r="GD149" s="14"/>
      <c r="GE149" s="14"/>
      <c r="GF149" s="14"/>
      <c r="GG149" s="14"/>
      <c r="GH149" s="14"/>
      <c r="GI149" s="14"/>
      <c r="GJ149" s="14"/>
      <c r="GK149" s="14"/>
      <c r="GL149" s="14"/>
      <c r="GM149" s="14"/>
      <c r="GN149" s="14"/>
      <c r="GO149" s="14"/>
      <c r="GP149" s="14"/>
      <c r="GQ149" s="14"/>
      <c r="GR149" s="14"/>
      <c r="GS149" s="14"/>
      <c r="GT149" s="14"/>
      <c r="GU149" s="14"/>
      <c r="GV149" s="14"/>
      <c r="GW149" s="14"/>
      <c r="GX149" s="14"/>
      <c r="GY149" s="14"/>
      <c r="GZ149" s="14"/>
      <c r="HA149" s="14"/>
      <c r="HB149" s="14"/>
      <c r="HC149" s="14"/>
      <c r="HD149" s="14"/>
      <c r="HE149" s="14"/>
      <c r="HF149" s="14"/>
      <c r="HG149" s="14"/>
      <c r="HH149" s="14"/>
      <c r="HI149" s="14"/>
      <c r="HJ149" s="14"/>
      <c r="HK149" s="14"/>
      <c r="HL149" s="14"/>
      <c r="HM149" s="14"/>
      <c r="HN149" s="14"/>
      <c r="HO149" s="14"/>
      <c r="HP149" s="14"/>
      <c r="HQ149" s="14"/>
      <c r="HR149" s="14"/>
      <c r="HS149" s="14"/>
      <c r="HT149" s="14"/>
      <c r="HU149" s="14"/>
      <c r="HV149" s="14"/>
      <c r="HW149" s="14"/>
      <c r="HX149" s="14"/>
      <c r="HY149" s="14"/>
      <c r="HZ149" s="14"/>
      <c r="IA149" s="14"/>
      <c r="IB149" s="14"/>
      <c r="IC149" s="14"/>
      <c r="ID149" s="14"/>
      <c r="IE149" s="14"/>
      <c r="IF149" s="14"/>
      <c r="IG149" s="14"/>
      <c r="IH149" s="14"/>
      <c r="II149" s="14"/>
      <c r="IJ149" s="14"/>
      <c r="IK149" s="14"/>
      <c r="IL149" s="14"/>
      <c r="IM149" s="14"/>
      <c r="IN149" s="14"/>
      <c r="IO149" s="14"/>
      <c r="IP149" s="14"/>
      <c r="IQ149" s="14"/>
      <c r="IR149" s="14"/>
      <c r="IS149" s="14"/>
      <c r="IT149" s="14"/>
      <c r="IU149" s="14"/>
    </row>
    <row r="150" spans="1:255" x14ac:dyDescent="0.25">
      <c r="A150" s="13">
        <v>44448</v>
      </c>
      <c r="B150" s="5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  <c r="CU150" s="14"/>
      <c r="CV150" s="14"/>
      <c r="CW150" s="14"/>
      <c r="CX150" s="14"/>
      <c r="CY150" s="14"/>
      <c r="CZ150" s="14"/>
      <c r="DA150" s="14"/>
      <c r="DB150" s="14"/>
      <c r="DC150" s="14"/>
      <c r="DD150" s="14"/>
      <c r="DE150" s="14"/>
      <c r="DF150" s="14"/>
      <c r="DG150" s="14"/>
      <c r="DH150" s="14"/>
      <c r="DI150" s="14"/>
      <c r="DJ150" s="14"/>
      <c r="DK150" s="14"/>
      <c r="DL150" s="14"/>
      <c r="DM150" s="14"/>
      <c r="DN150" s="14"/>
      <c r="DO150" s="14"/>
      <c r="DP150" s="14"/>
      <c r="DQ150" s="14"/>
      <c r="DR150" s="14"/>
      <c r="DS150" s="14"/>
      <c r="DT150" s="14"/>
      <c r="DU150" s="14"/>
      <c r="DV150" s="14"/>
      <c r="DW150" s="14"/>
      <c r="DX150" s="14"/>
      <c r="DY150" s="14"/>
      <c r="DZ150" s="14"/>
      <c r="EA150" s="14"/>
      <c r="EB150" s="14"/>
      <c r="EC150" s="14"/>
      <c r="ED150" s="14"/>
      <c r="EE150" s="14"/>
      <c r="EF150" s="14"/>
      <c r="EG150" s="14"/>
      <c r="EH150" s="14"/>
      <c r="EI150" s="14"/>
      <c r="EJ150" s="14"/>
      <c r="EK150" s="14"/>
      <c r="EL150" s="14"/>
      <c r="EM150" s="14"/>
      <c r="EN150" s="14"/>
      <c r="EO150" s="14"/>
      <c r="EP150" s="14"/>
      <c r="EQ150" s="14"/>
      <c r="ER150" s="14"/>
      <c r="ES150" s="14"/>
      <c r="ET150" s="14"/>
      <c r="EU150" s="14"/>
      <c r="EV150" s="14"/>
      <c r="EW150" s="14"/>
      <c r="EX150" s="14"/>
      <c r="EY150" s="14"/>
      <c r="EZ150" s="14"/>
      <c r="FA150" s="14"/>
      <c r="FB150" s="14"/>
      <c r="FC150" s="14"/>
      <c r="FD150" s="14"/>
      <c r="FE150" s="14"/>
      <c r="FF150" s="14"/>
      <c r="FG150" s="14"/>
      <c r="FH150" s="14"/>
      <c r="FI150" s="14"/>
      <c r="FJ150" s="14"/>
      <c r="FK150" s="14"/>
      <c r="FL150" s="14"/>
      <c r="FM150" s="14"/>
      <c r="FN150" s="14"/>
      <c r="FO150" s="14"/>
      <c r="FP150" s="14"/>
      <c r="FQ150" s="14"/>
      <c r="FR150" s="14"/>
      <c r="FS150" s="14"/>
      <c r="FT150" s="14"/>
      <c r="FU150" s="14"/>
      <c r="FV150" s="14"/>
      <c r="FW150" s="14"/>
      <c r="FX150" s="14"/>
      <c r="FY150" s="14"/>
      <c r="FZ150" s="14"/>
      <c r="GA150" s="14"/>
      <c r="GB150" s="14"/>
      <c r="GC150" s="14"/>
      <c r="GD150" s="14"/>
      <c r="GE150" s="14"/>
      <c r="GF150" s="14"/>
      <c r="GG150" s="14"/>
      <c r="GH150" s="14"/>
      <c r="GI150" s="14"/>
      <c r="GJ150" s="14"/>
      <c r="GK150" s="14"/>
      <c r="GL150" s="14"/>
      <c r="GM150" s="14"/>
      <c r="GN150" s="14"/>
      <c r="GO150" s="14"/>
      <c r="GP150" s="14"/>
      <c r="GQ150" s="14"/>
      <c r="GR150" s="14"/>
      <c r="GS150" s="14"/>
      <c r="GT150" s="14"/>
      <c r="GU150" s="14"/>
      <c r="GV150" s="14"/>
      <c r="GW150" s="14"/>
      <c r="GX150" s="14"/>
      <c r="GY150" s="14"/>
      <c r="GZ150" s="14"/>
      <c r="HA150" s="14"/>
      <c r="HB150" s="14"/>
      <c r="HC150" s="14"/>
      <c r="HD150" s="14"/>
      <c r="HE150" s="14"/>
      <c r="HF150" s="14"/>
      <c r="HG150" s="14"/>
      <c r="HH150" s="14"/>
      <c r="HI150" s="14"/>
      <c r="HJ150" s="14"/>
      <c r="HK150" s="14"/>
      <c r="HL150" s="14"/>
      <c r="HM150" s="14"/>
      <c r="HN150" s="14"/>
      <c r="HO150" s="14"/>
      <c r="HP150" s="14"/>
      <c r="HQ150" s="14"/>
      <c r="HR150" s="14"/>
      <c r="HS150" s="14"/>
      <c r="HT150" s="14"/>
      <c r="HU150" s="14"/>
      <c r="HV150" s="14"/>
      <c r="HW150" s="14"/>
      <c r="HX150" s="14"/>
      <c r="HY150" s="14"/>
      <c r="HZ150" s="14"/>
      <c r="IA150" s="14"/>
      <c r="IB150" s="14"/>
      <c r="IC150" s="14"/>
      <c r="ID150" s="14"/>
      <c r="IE150" s="14"/>
      <c r="IF150" s="14"/>
      <c r="IG150" s="14"/>
      <c r="IH150" s="14"/>
      <c r="II150" s="14"/>
      <c r="IJ150" s="14"/>
      <c r="IK150" s="14"/>
      <c r="IL150" s="14"/>
      <c r="IM150" s="14"/>
      <c r="IN150" s="14"/>
      <c r="IO150" s="14"/>
      <c r="IP150" s="14"/>
      <c r="IQ150" s="14"/>
      <c r="IR150" s="14"/>
      <c r="IS150" s="14"/>
      <c r="IT150" s="14"/>
      <c r="IU150" s="14"/>
    </row>
    <row r="151" spans="1:255" x14ac:dyDescent="0.25">
      <c r="A151" s="13">
        <v>44447</v>
      </c>
      <c r="B151" s="5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  <c r="CU151" s="14"/>
      <c r="CV151" s="14"/>
      <c r="CW151" s="14"/>
      <c r="CX151" s="14"/>
      <c r="CY151" s="14"/>
      <c r="CZ151" s="14"/>
      <c r="DA151" s="14"/>
      <c r="DB151" s="14"/>
      <c r="DC151" s="14"/>
      <c r="DD151" s="14"/>
      <c r="DE151" s="14"/>
      <c r="DF151" s="14"/>
      <c r="DG151" s="14"/>
      <c r="DH151" s="14"/>
      <c r="DI151" s="14"/>
      <c r="DJ151" s="14"/>
      <c r="DK151" s="14"/>
      <c r="DL151" s="14"/>
      <c r="DM151" s="14"/>
      <c r="DN151" s="14"/>
      <c r="DO151" s="14"/>
      <c r="DP151" s="14"/>
      <c r="DQ151" s="14"/>
      <c r="DR151" s="14"/>
      <c r="DS151" s="14"/>
      <c r="DT151" s="14"/>
      <c r="DU151" s="14"/>
      <c r="DV151" s="14"/>
      <c r="DW151" s="14"/>
      <c r="DX151" s="14"/>
      <c r="DY151" s="14"/>
      <c r="DZ151" s="14"/>
      <c r="EA151" s="14"/>
      <c r="EB151" s="14"/>
      <c r="EC151" s="14"/>
      <c r="ED151" s="14"/>
      <c r="EE151" s="14"/>
      <c r="EF151" s="14"/>
      <c r="EG151" s="14"/>
      <c r="EH151" s="14"/>
      <c r="EI151" s="14"/>
      <c r="EJ151" s="14"/>
      <c r="EK151" s="14"/>
      <c r="EL151" s="14"/>
      <c r="EM151" s="14"/>
      <c r="EN151" s="14"/>
      <c r="EO151" s="14"/>
      <c r="EP151" s="14"/>
      <c r="EQ151" s="14"/>
      <c r="ER151" s="14"/>
      <c r="ES151" s="14"/>
      <c r="ET151" s="14"/>
      <c r="EU151" s="14"/>
      <c r="EV151" s="14"/>
      <c r="EW151" s="14"/>
      <c r="EX151" s="14"/>
      <c r="EY151" s="14"/>
      <c r="EZ151" s="14"/>
      <c r="FA151" s="14"/>
      <c r="FB151" s="14"/>
      <c r="FC151" s="14"/>
      <c r="FD151" s="14"/>
      <c r="FE151" s="14"/>
      <c r="FF151" s="14"/>
      <c r="FG151" s="14"/>
      <c r="FH151" s="14"/>
      <c r="FI151" s="14"/>
      <c r="FJ151" s="14"/>
      <c r="FK151" s="14"/>
      <c r="FL151" s="14"/>
      <c r="FM151" s="14"/>
      <c r="FN151" s="14"/>
      <c r="FO151" s="14"/>
      <c r="FP151" s="14"/>
      <c r="FQ151" s="14"/>
      <c r="FR151" s="14"/>
      <c r="FS151" s="14"/>
      <c r="FT151" s="14"/>
      <c r="FU151" s="14"/>
      <c r="FV151" s="14"/>
      <c r="FW151" s="14"/>
      <c r="FX151" s="14"/>
      <c r="FY151" s="14"/>
      <c r="FZ151" s="14"/>
      <c r="GA151" s="14"/>
      <c r="GB151" s="14"/>
      <c r="GC151" s="14"/>
      <c r="GD151" s="14"/>
      <c r="GE151" s="14"/>
      <c r="GF151" s="14"/>
      <c r="GG151" s="14"/>
      <c r="GH151" s="14"/>
      <c r="GI151" s="14"/>
      <c r="GJ151" s="14"/>
      <c r="GK151" s="14"/>
      <c r="GL151" s="14"/>
      <c r="GM151" s="14"/>
      <c r="GN151" s="14"/>
      <c r="GO151" s="14"/>
      <c r="GP151" s="14"/>
      <c r="GQ151" s="14"/>
      <c r="GR151" s="14"/>
      <c r="GS151" s="14"/>
      <c r="GT151" s="14"/>
      <c r="GU151" s="14"/>
      <c r="GV151" s="14"/>
      <c r="GW151" s="14"/>
      <c r="GX151" s="14"/>
      <c r="GY151" s="14"/>
      <c r="GZ151" s="14"/>
      <c r="HA151" s="14"/>
      <c r="HB151" s="14"/>
      <c r="HC151" s="14"/>
      <c r="HD151" s="14"/>
      <c r="HE151" s="14"/>
      <c r="HF151" s="14"/>
      <c r="HG151" s="14"/>
      <c r="HH151" s="14"/>
      <c r="HI151" s="14"/>
      <c r="HJ151" s="14"/>
      <c r="HK151" s="14"/>
      <c r="HL151" s="14"/>
      <c r="HM151" s="14"/>
      <c r="HN151" s="14"/>
      <c r="HO151" s="14"/>
      <c r="HP151" s="14"/>
      <c r="HQ151" s="14"/>
      <c r="HR151" s="14"/>
      <c r="HS151" s="14"/>
      <c r="HT151" s="14"/>
      <c r="HU151" s="14"/>
      <c r="HV151" s="14"/>
      <c r="HW151" s="14"/>
      <c r="HX151" s="14"/>
      <c r="HY151" s="14"/>
      <c r="HZ151" s="14"/>
      <c r="IA151" s="14"/>
      <c r="IB151" s="14"/>
      <c r="IC151" s="14"/>
      <c r="ID151" s="14"/>
      <c r="IE151" s="14"/>
      <c r="IF151" s="14"/>
      <c r="IG151" s="14"/>
      <c r="IH151" s="14"/>
      <c r="II151" s="14"/>
      <c r="IJ151" s="14"/>
      <c r="IK151" s="14"/>
      <c r="IL151" s="14"/>
      <c r="IM151" s="14"/>
      <c r="IN151" s="14"/>
      <c r="IO151" s="14"/>
      <c r="IP151" s="14"/>
      <c r="IQ151" s="14"/>
      <c r="IR151" s="14"/>
      <c r="IS151" s="14"/>
      <c r="IT151" s="14"/>
      <c r="IU151" s="14"/>
    </row>
    <row r="152" spans="1:255" x14ac:dyDescent="0.25">
      <c r="A152" s="13">
        <v>44446</v>
      </c>
      <c r="B152" s="5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  <c r="CU152" s="14"/>
      <c r="CV152" s="14"/>
      <c r="CW152" s="14"/>
      <c r="CX152" s="14"/>
      <c r="CY152" s="14"/>
      <c r="CZ152" s="14"/>
      <c r="DA152" s="14"/>
      <c r="DB152" s="14"/>
      <c r="DC152" s="14"/>
      <c r="DD152" s="14"/>
      <c r="DE152" s="14"/>
      <c r="DF152" s="14"/>
      <c r="DG152" s="14"/>
      <c r="DH152" s="14"/>
      <c r="DI152" s="14"/>
      <c r="DJ152" s="14"/>
      <c r="DK152" s="14"/>
      <c r="DL152" s="14"/>
      <c r="DM152" s="14"/>
      <c r="DN152" s="14"/>
      <c r="DO152" s="14"/>
      <c r="DP152" s="14"/>
      <c r="DQ152" s="14"/>
      <c r="DR152" s="14"/>
      <c r="DS152" s="14"/>
      <c r="DT152" s="14"/>
      <c r="DU152" s="14"/>
      <c r="DV152" s="14"/>
      <c r="DW152" s="14"/>
      <c r="DX152" s="14"/>
      <c r="DY152" s="14"/>
      <c r="DZ152" s="14"/>
      <c r="EA152" s="14"/>
      <c r="EB152" s="14"/>
      <c r="EC152" s="14"/>
      <c r="ED152" s="14"/>
      <c r="EE152" s="14"/>
      <c r="EF152" s="14"/>
      <c r="EG152" s="14"/>
      <c r="EH152" s="14"/>
      <c r="EI152" s="14"/>
      <c r="EJ152" s="14"/>
      <c r="EK152" s="14"/>
      <c r="EL152" s="14"/>
      <c r="EM152" s="14"/>
      <c r="EN152" s="14"/>
      <c r="EO152" s="14"/>
      <c r="EP152" s="14"/>
      <c r="EQ152" s="14"/>
      <c r="ER152" s="14"/>
      <c r="ES152" s="14"/>
      <c r="ET152" s="14"/>
      <c r="EU152" s="14"/>
      <c r="EV152" s="14"/>
      <c r="EW152" s="14"/>
      <c r="EX152" s="14"/>
      <c r="EY152" s="14"/>
      <c r="EZ152" s="14"/>
      <c r="FA152" s="14"/>
      <c r="FB152" s="14"/>
      <c r="FC152" s="14"/>
      <c r="FD152" s="14"/>
      <c r="FE152" s="14"/>
      <c r="FF152" s="14"/>
      <c r="FG152" s="14"/>
      <c r="FH152" s="14"/>
      <c r="FI152" s="14"/>
      <c r="FJ152" s="14"/>
      <c r="FK152" s="14"/>
      <c r="FL152" s="14"/>
      <c r="FM152" s="14"/>
      <c r="FN152" s="14"/>
      <c r="FO152" s="14"/>
      <c r="FP152" s="14"/>
      <c r="FQ152" s="14"/>
      <c r="FR152" s="14"/>
      <c r="FS152" s="14"/>
      <c r="FT152" s="14"/>
      <c r="FU152" s="14"/>
      <c r="FV152" s="14"/>
      <c r="FW152" s="14"/>
      <c r="FX152" s="14"/>
      <c r="FY152" s="14"/>
      <c r="FZ152" s="14"/>
      <c r="GA152" s="14"/>
      <c r="GB152" s="14"/>
      <c r="GC152" s="14"/>
      <c r="GD152" s="14"/>
      <c r="GE152" s="14"/>
      <c r="GF152" s="14"/>
      <c r="GG152" s="14"/>
      <c r="GH152" s="14"/>
      <c r="GI152" s="14"/>
      <c r="GJ152" s="14"/>
      <c r="GK152" s="14"/>
      <c r="GL152" s="14"/>
      <c r="GM152" s="14"/>
      <c r="GN152" s="14"/>
      <c r="GO152" s="14"/>
      <c r="GP152" s="14"/>
      <c r="GQ152" s="14"/>
      <c r="GR152" s="14"/>
      <c r="GS152" s="14"/>
      <c r="GT152" s="14"/>
      <c r="GU152" s="14"/>
      <c r="GV152" s="14"/>
      <c r="GW152" s="14"/>
      <c r="GX152" s="14"/>
      <c r="GY152" s="14"/>
      <c r="GZ152" s="14"/>
      <c r="HA152" s="14"/>
      <c r="HB152" s="14"/>
      <c r="HC152" s="14"/>
      <c r="HD152" s="14"/>
      <c r="HE152" s="14"/>
      <c r="HF152" s="14"/>
      <c r="HG152" s="14"/>
      <c r="HH152" s="14"/>
      <c r="HI152" s="14"/>
      <c r="HJ152" s="14"/>
      <c r="HK152" s="14"/>
      <c r="HL152" s="14"/>
      <c r="HM152" s="14"/>
      <c r="HN152" s="14"/>
      <c r="HO152" s="14"/>
      <c r="HP152" s="14"/>
      <c r="HQ152" s="14"/>
      <c r="HR152" s="14"/>
      <c r="HS152" s="14"/>
      <c r="HT152" s="14"/>
      <c r="HU152" s="14"/>
      <c r="HV152" s="14"/>
      <c r="HW152" s="14"/>
      <c r="HX152" s="14"/>
      <c r="HY152" s="14"/>
      <c r="HZ152" s="14"/>
      <c r="IA152" s="14"/>
      <c r="IB152" s="14"/>
      <c r="IC152" s="14"/>
      <c r="ID152" s="14"/>
      <c r="IE152" s="14"/>
      <c r="IF152" s="14"/>
      <c r="IG152" s="14"/>
      <c r="IH152" s="14"/>
      <c r="II152" s="14"/>
      <c r="IJ152" s="14"/>
      <c r="IK152" s="14"/>
      <c r="IL152" s="14"/>
      <c r="IM152" s="14"/>
      <c r="IN152" s="14"/>
      <c r="IO152" s="14"/>
      <c r="IP152" s="14"/>
      <c r="IQ152" s="14"/>
      <c r="IR152" s="14"/>
      <c r="IS152" s="14"/>
      <c r="IT152" s="14"/>
      <c r="IU152" s="14"/>
    </row>
    <row r="153" spans="1:255" x14ac:dyDescent="0.25">
      <c r="A153" s="13">
        <v>44442</v>
      </c>
      <c r="B153" s="5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  <c r="CU153" s="14"/>
      <c r="CV153" s="14"/>
      <c r="CW153" s="14"/>
      <c r="CX153" s="14"/>
      <c r="CY153" s="14"/>
      <c r="CZ153" s="14"/>
      <c r="DA153" s="14"/>
      <c r="DB153" s="14"/>
      <c r="DC153" s="14"/>
      <c r="DD153" s="14"/>
      <c r="DE153" s="14"/>
      <c r="DF153" s="14"/>
      <c r="DG153" s="14"/>
      <c r="DH153" s="14"/>
      <c r="DI153" s="14"/>
      <c r="DJ153" s="14"/>
      <c r="DK153" s="14"/>
      <c r="DL153" s="14"/>
      <c r="DM153" s="14"/>
      <c r="DN153" s="14"/>
      <c r="DO153" s="14"/>
      <c r="DP153" s="14"/>
      <c r="DQ153" s="14"/>
      <c r="DR153" s="14"/>
      <c r="DS153" s="14"/>
      <c r="DT153" s="14"/>
      <c r="DU153" s="14"/>
      <c r="DV153" s="14"/>
      <c r="DW153" s="14"/>
      <c r="DX153" s="14"/>
      <c r="DY153" s="14"/>
      <c r="DZ153" s="14"/>
      <c r="EA153" s="14"/>
      <c r="EB153" s="14"/>
      <c r="EC153" s="14"/>
      <c r="ED153" s="14"/>
      <c r="EE153" s="14"/>
      <c r="EF153" s="14"/>
      <c r="EG153" s="14"/>
      <c r="EH153" s="14"/>
      <c r="EI153" s="14"/>
      <c r="EJ153" s="14"/>
      <c r="EK153" s="14"/>
      <c r="EL153" s="14"/>
      <c r="EM153" s="14"/>
      <c r="EN153" s="14"/>
      <c r="EO153" s="14"/>
      <c r="EP153" s="14"/>
      <c r="EQ153" s="14"/>
      <c r="ER153" s="14"/>
      <c r="ES153" s="14"/>
      <c r="ET153" s="14"/>
      <c r="EU153" s="14"/>
      <c r="EV153" s="14"/>
      <c r="EW153" s="14"/>
      <c r="EX153" s="14"/>
      <c r="EY153" s="14"/>
      <c r="EZ153" s="14"/>
      <c r="FA153" s="14"/>
      <c r="FB153" s="14"/>
      <c r="FC153" s="14"/>
      <c r="FD153" s="14"/>
      <c r="FE153" s="14"/>
      <c r="FF153" s="14"/>
      <c r="FG153" s="14"/>
      <c r="FH153" s="14"/>
      <c r="FI153" s="14"/>
      <c r="FJ153" s="14"/>
      <c r="FK153" s="14"/>
      <c r="FL153" s="14"/>
      <c r="FM153" s="14"/>
      <c r="FN153" s="14"/>
      <c r="FO153" s="14"/>
      <c r="FP153" s="14"/>
      <c r="FQ153" s="14"/>
      <c r="FR153" s="14"/>
      <c r="FS153" s="14"/>
      <c r="FT153" s="14"/>
      <c r="FU153" s="14"/>
      <c r="FV153" s="14"/>
      <c r="FW153" s="14"/>
      <c r="FX153" s="14"/>
      <c r="FY153" s="14"/>
      <c r="FZ153" s="14"/>
      <c r="GA153" s="14"/>
      <c r="GB153" s="14"/>
      <c r="GC153" s="14"/>
      <c r="GD153" s="14"/>
      <c r="GE153" s="14"/>
      <c r="GF153" s="14"/>
      <c r="GG153" s="14"/>
      <c r="GH153" s="14"/>
      <c r="GI153" s="14"/>
      <c r="GJ153" s="14"/>
      <c r="GK153" s="14"/>
      <c r="GL153" s="14"/>
      <c r="GM153" s="14"/>
      <c r="GN153" s="14"/>
      <c r="GO153" s="14"/>
      <c r="GP153" s="14"/>
      <c r="GQ153" s="14"/>
      <c r="GR153" s="14"/>
      <c r="GS153" s="14"/>
      <c r="GT153" s="14"/>
      <c r="GU153" s="14"/>
      <c r="GV153" s="14"/>
      <c r="GW153" s="14"/>
      <c r="GX153" s="14"/>
      <c r="GY153" s="14"/>
      <c r="GZ153" s="14"/>
      <c r="HA153" s="14"/>
      <c r="HB153" s="14"/>
      <c r="HC153" s="14"/>
      <c r="HD153" s="14"/>
      <c r="HE153" s="14"/>
      <c r="HF153" s="14"/>
      <c r="HG153" s="14"/>
      <c r="HH153" s="14"/>
      <c r="HI153" s="14"/>
      <c r="HJ153" s="14"/>
      <c r="HK153" s="14"/>
      <c r="HL153" s="14"/>
      <c r="HM153" s="14"/>
      <c r="HN153" s="14"/>
      <c r="HO153" s="14"/>
      <c r="HP153" s="14"/>
      <c r="HQ153" s="14"/>
      <c r="HR153" s="14"/>
      <c r="HS153" s="14"/>
      <c r="HT153" s="14"/>
      <c r="HU153" s="14"/>
      <c r="HV153" s="14"/>
      <c r="HW153" s="14"/>
      <c r="HX153" s="14"/>
      <c r="HY153" s="14"/>
      <c r="HZ153" s="14"/>
      <c r="IA153" s="14"/>
      <c r="IB153" s="14"/>
      <c r="IC153" s="14"/>
      <c r="ID153" s="14"/>
      <c r="IE153" s="14"/>
      <c r="IF153" s="14"/>
      <c r="IG153" s="14"/>
      <c r="IH153" s="14"/>
      <c r="II153" s="14"/>
      <c r="IJ153" s="14"/>
      <c r="IK153" s="14"/>
      <c r="IL153" s="14"/>
      <c r="IM153" s="14"/>
      <c r="IN153" s="14"/>
      <c r="IO153" s="14"/>
      <c r="IP153" s="14"/>
      <c r="IQ153" s="14"/>
      <c r="IR153" s="14"/>
      <c r="IS153" s="14"/>
      <c r="IT153" s="14"/>
      <c r="IU153" s="14"/>
    </row>
    <row r="154" spans="1:255" x14ac:dyDescent="0.25">
      <c r="A154" s="13">
        <v>44441</v>
      </c>
      <c r="B154" s="5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  <c r="CU154" s="14"/>
      <c r="CV154" s="14"/>
      <c r="CW154" s="14"/>
      <c r="CX154" s="14"/>
      <c r="CY154" s="14"/>
      <c r="CZ154" s="14"/>
      <c r="DA154" s="14"/>
      <c r="DB154" s="14"/>
      <c r="DC154" s="14"/>
      <c r="DD154" s="14"/>
      <c r="DE154" s="14"/>
      <c r="DF154" s="14"/>
      <c r="DG154" s="14"/>
      <c r="DH154" s="14"/>
      <c r="DI154" s="14"/>
      <c r="DJ154" s="14"/>
      <c r="DK154" s="14"/>
      <c r="DL154" s="14"/>
      <c r="DM154" s="14"/>
      <c r="DN154" s="14"/>
      <c r="DO154" s="14"/>
      <c r="DP154" s="14"/>
      <c r="DQ154" s="14"/>
      <c r="DR154" s="14"/>
      <c r="DS154" s="14"/>
      <c r="DT154" s="14"/>
      <c r="DU154" s="14"/>
      <c r="DV154" s="14"/>
      <c r="DW154" s="14"/>
      <c r="DX154" s="14"/>
      <c r="DY154" s="14"/>
      <c r="DZ154" s="14"/>
      <c r="EA154" s="14"/>
      <c r="EB154" s="14"/>
      <c r="EC154" s="14"/>
      <c r="ED154" s="14"/>
      <c r="EE154" s="14"/>
      <c r="EF154" s="14"/>
      <c r="EG154" s="14"/>
      <c r="EH154" s="14"/>
      <c r="EI154" s="14"/>
      <c r="EJ154" s="14"/>
      <c r="EK154" s="14"/>
      <c r="EL154" s="14"/>
      <c r="EM154" s="14"/>
      <c r="EN154" s="14"/>
      <c r="EO154" s="14"/>
      <c r="EP154" s="14"/>
      <c r="EQ154" s="14"/>
      <c r="ER154" s="14"/>
      <c r="ES154" s="14"/>
      <c r="ET154" s="14"/>
      <c r="EU154" s="14"/>
      <c r="EV154" s="14"/>
      <c r="EW154" s="14"/>
      <c r="EX154" s="14"/>
      <c r="EY154" s="14"/>
      <c r="EZ154" s="14"/>
      <c r="FA154" s="14"/>
      <c r="FB154" s="14"/>
      <c r="FC154" s="14"/>
      <c r="FD154" s="14"/>
      <c r="FE154" s="14"/>
      <c r="FF154" s="14"/>
      <c r="FG154" s="14"/>
      <c r="FH154" s="14"/>
      <c r="FI154" s="14"/>
      <c r="FJ154" s="14"/>
      <c r="FK154" s="14"/>
      <c r="FL154" s="14"/>
      <c r="FM154" s="14"/>
      <c r="FN154" s="14"/>
      <c r="FO154" s="14"/>
      <c r="FP154" s="14"/>
      <c r="FQ154" s="14"/>
      <c r="FR154" s="14"/>
      <c r="FS154" s="14"/>
      <c r="FT154" s="14"/>
      <c r="FU154" s="14"/>
      <c r="FV154" s="14"/>
      <c r="FW154" s="14"/>
      <c r="FX154" s="14"/>
      <c r="FY154" s="14"/>
      <c r="FZ154" s="14"/>
      <c r="GA154" s="14"/>
      <c r="GB154" s="14"/>
      <c r="GC154" s="14"/>
      <c r="GD154" s="14"/>
      <c r="GE154" s="14"/>
      <c r="GF154" s="14"/>
      <c r="GG154" s="14"/>
      <c r="GH154" s="14"/>
      <c r="GI154" s="14"/>
      <c r="GJ154" s="14"/>
      <c r="GK154" s="14"/>
      <c r="GL154" s="14"/>
      <c r="GM154" s="14"/>
      <c r="GN154" s="14"/>
      <c r="GO154" s="14"/>
      <c r="GP154" s="14"/>
      <c r="GQ154" s="14"/>
      <c r="GR154" s="14"/>
      <c r="GS154" s="14"/>
      <c r="GT154" s="14"/>
      <c r="GU154" s="14"/>
      <c r="GV154" s="14"/>
      <c r="GW154" s="14"/>
      <c r="GX154" s="14"/>
      <c r="GY154" s="14"/>
      <c r="GZ154" s="14"/>
      <c r="HA154" s="14"/>
      <c r="HB154" s="14"/>
      <c r="HC154" s="14"/>
      <c r="HD154" s="14"/>
      <c r="HE154" s="14"/>
      <c r="HF154" s="14"/>
      <c r="HG154" s="14"/>
      <c r="HH154" s="14"/>
      <c r="HI154" s="14"/>
      <c r="HJ154" s="14"/>
      <c r="HK154" s="14"/>
      <c r="HL154" s="14"/>
      <c r="HM154" s="14"/>
      <c r="HN154" s="14"/>
      <c r="HO154" s="14"/>
      <c r="HP154" s="14"/>
      <c r="HQ154" s="14"/>
      <c r="HR154" s="14"/>
      <c r="HS154" s="14"/>
      <c r="HT154" s="14"/>
      <c r="HU154" s="14"/>
      <c r="HV154" s="14"/>
      <c r="HW154" s="14"/>
      <c r="HX154" s="14"/>
      <c r="HY154" s="14"/>
      <c r="HZ154" s="14"/>
      <c r="IA154" s="14"/>
      <c r="IB154" s="14"/>
      <c r="IC154" s="14"/>
      <c r="ID154" s="14"/>
      <c r="IE154" s="14"/>
      <c r="IF154" s="14"/>
      <c r="IG154" s="14"/>
      <c r="IH154" s="14"/>
      <c r="II154" s="14"/>
      <c r="IJ154" s="14"/>
      <c r="IK154" s="14"/>
      <c r="IL154" s="14"/>
      <c r="IM154" s="14"/>
      <c r="IN154" s="14"/>
      <c r="IO154" s="14"/>
      <c r="IP154" s="14"/>
      <c r="IQ154" s="14"/>
      <c r="IR154" s="14"/>
      <c r="IS154" s="14"/>
      <c r="IT154" s="14"/>
      <c r="IU154" s="14"/>
    </row>
    <row r="155" spans="1:255" x14ac:dyDescent="0.25">
      <c r="A155" s="13">
        <v>44440</v>
      </c>
      <c r="B155" s="5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  <c r="DE155" s="14"/>
      <c r="DF155" s="14"/>
      <c r="DG155" s="14"/>
      <c r="DH155" s="14"/>
      <c r="DI155" s="14"/>
      <c r="DJ155" s="14"/>
      <c r="DK155" s="14"/>
      <c r="DL155" s="14"/>
      <c r="DM155" s="14"/>
      <c r="DN155" s="14"/>
      <c r="DO155" s="14"/>
      <c r="DP155" s="14"/>
      <c r="DQ155" s="14"/>
      <c r="DR155" s="14"/>
      <c r="DS155" s="14"/>
      <c r="DT155" s="14"/>
      <c r="DU155" s="14"/>
      <c r="DV155" s="14"/>
      <c r="DW155" s="14"/>
      <c r="DX155" s="14"/>
      <c r="DY155" s="14"/>
      <c r="DZ155" s="14"/>
      <c r="EA155" s="14"/>
      <c r="EB155" s="14"/>
      <c r="EC155" s="14"/>
      <c r="ED155" s="14"/>
      <c r="EE155" s="14"/>
      <c r="EF155" s="14"/>
      <c r="EG155" s="14"/>
      <c r="EH155" s="14"/>
      <c r="EI155" s="14"/>
      <c r="EJ155" s="14"/>
      <c r="EK155" s="14"/>
      <c r="EL155" s="14"/>
      <c r="EM155" s="14"/>
      <c r="EN155" s="14"/>
      <c r="EO155" s="14"/>
      <c r="EP155" s="14"/>
      <c r="EQ155" s="14"/>
      <c r="ER155" s="14"/>
      <c r="ES155" s="14"/>
      <c r="ET155" s="14"/>
      <c r="EU155" s="14"/>
      <c r="EV155" s="14"/>
      <c r="EW155" s="14"/>
      <c r="EX155" s="14"/>
      <c r="EY155" s="14"/>
      <c r="EZ155" s="14"/>
      <c r="FA155" s="14"/>
      <c r="FB155" s="14"/>
      <c r="FC155" s="14"/>
      <c r="FD155" s="14"/>
      <c r="FE155" s="14"/>
      <c r="FF155" s="14"/>
      <c r="FG155" s="14"/>
      <c r="FH155" s="14"/>
      <c r="FI155" s="14"/>
      <c r="FJ155" s="14"/>
      <c r="FK155" s="14"/>
      <c r="FL155" s="14"/>
      <c r="FM155" s="14"/>
      <c r="FN155" s="14"/>
      <c r="FO155" s="14"/>
      <c r="FP155" s="14"/>
      <c r="FQ155" s="14"/>
      <c r="FR155" s="14"/>
      <c r="FS155" s="14"/>
      <c r="FT155" s="14"/>
      <c r="FU155" s="14"/>
      <c r="FV155" s="14"/>
      <c r="FW155" s="14"/>
      <c r="FX155" s="14"/>
      <c r="FY155" s="14"/>
      <c r="FZ155" s="14"/>
      <c r="GA155" s="14"/>
      <c r="GB155" s="14"/>
      <c r="GC155" s="14"/>
      <c r="GD155" s="14"/>
      <c r="GE155" s="14"/>
      <c r="GF155" s="14"/>
      <c r="GG155" s="14"/>
      <c r="GH155" s="14"/>
      <c r="GI155" s="14"/>
      <c r="GJ155" s="14"/>
      <c r="GK155" s="14"/>
      <c r="GL155" s="14"/>
      <c r="GM155" s="14"/>
      <c r="GN155" s="14"/>
      <c r="GO155" s="14"/>
      <c r="GP155" s="14"/>
      <c r="GQ155" s="14"/>
      <c r="GR155" s="14"/>
      <c r="GS155" s="14"/>
      <c r="GT155" s="14"/>
      <c r="GU155" s="14"/>
      <c r="GV155" s="14"/>
      <c r="GW155" s="14"/>
      <c r="GX155" s="14"/>
      <c r="GY155" s="14"/>
      <c r="GZ155" s="14"/>
      <c r="HA155" s="14"/>
      <c r="HB155" s="14"/>
      <c r="HC155" s="14"/>
      <c r="HD155" s="14"/>
      <c r="HE155" s="14"/>
      <c r="HF155" s="14"/>
      <c r="HG155" s="14"/>
      <c r="HH155" s="14"/>
      <c r="HI155" s="14"/>
      <c r="HJ155" s="14"/>
      <c r="HK155" s="14"/>
      <c r="HL155" s="14"/>
      <c r="HM155" s="14"/>
      <c r="HN155" s="14"/>
      <c r="HO155" s="14"/>
      <c r="HP155" s="14"/>
      <c r="HQ155" s="14"/>
      <c r="HR155" s="14"/>
      <c r="HS155" s="14"/>
      <c r="HT155" s="14"/>
      <c r="HU155" s="14"/>
      <c r="HV155" s="14"/>
      <c r="HW155" s="14"/>
      <c r="HX155" s="14"/>
      <c r="HY155" s="14"/>
      <c r="HZ155" s="14"/>
      <c r="IA155" s="14"/>
      <c r="IB155" s="14"/>
      <c r="IC155" s="14"/>
      <c r="ID155" s="14"/>
      <c r="IE155" s="14"/>
      <c r="IF155" s="14"/>
      <c r="IG155" s="14"/>
      <c r="IH155" s="14"/>
      <c r="II155" s="14"/>
      <c r="IJ155" s="14"/>
      <c r="IK155" s="14"/>
      <c r="IL155" s="14"/>
      <c r="IM155" s="14"/>
      <c r="IN155" s="14"/>
      <c r="IO155" s="14"/>
      <c r="IP155" s="14"/>
      <c r="IQ155" s="14"/>
      <c r="IR155" s="14"/>
      <c r="IS155" s="14"/>
      <c r="IT155" s="14"/>
      <c r="IU155" s="14"/>
    </row>
    <row r="156" spans="1:255" x14ac:dyDescent="0.25">
      <c r="A156" s="13">
        <v>44439</v>
      </c>
      <c r="B156" s="5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  <c r="DE156" s="14"/>
      <c r="DF156" s="14"/>
      <c r="DG156" s="14"/>
      <c r="DH156" s="14"/>
      <c r="DI156" s="14"/>
      <c r="DJ156" s="14"/>
      <c r="DK156" s="14"/>
      <c r="DL156" s="14"/>
      <c r="DM156" s="14"/>
      <c r="DN156" s="14"/>
      <c r="DO156" s="14"/>
      <c r="DP156" s="14"/>
      <c r="DQ156" s="14"/>
      <c r="DR156" s="14"/>
      <c r="DS156" s="14"/>
      <c r="DT156" s="14"/>
      <c r="DU156" s="14"/>
      <c r="DV156" s="14"/>
      <c r="DW156" s="14"/>
      <c r="DX156" s="14"/>
      <c r="DY156" s="14"/>
      <c r="DZ156" s="14"/>
      <c r="EA156" s="14"/>
      <c r="EB156" s="14"/>
      <c r="EC156" s="14"/>
      <c r="ED156" s="14"/>
      <c r="EE156" s="14"/>
      <c r="EF156" s="14"/>
      <c r="EG156" s="14"/>
      <c r="EH156" s="14"/>
      <c r="EI156" s="14"/>
      <c r="EJ156" s="14"/>
      <c r="EK156" s="14"/>
      <c r="EL156" s="14"/>
      <c r="EM156" s="14"/>
      <c r="EN156" s="14"/>
      <c r="EO156" s="14"/>
      <c r="EP156" s="14"/>
      <c r="EQ156" s="14"/>
      <c r="ER156" s="14"/>
      <c r="ES156" s="14"/>
      <c r="ET156" s="14"/>
      <c r="EU156" s="14"/>
      <c r="EV156" s="14"/>
      <c r="EW156" s="14"/>
      <c r="EX156" s="14"/>
      <c r="EY156" s="14"/>
      <c r="EZ156" s="14"/>
      <c r="FA156" s="14"/>
      <c r="FB156" s="14"/>
      <c r="FC156" s="14"/>
      <c r="FD156" s="14"/>
      <c r="FE156" s="14"/>
      <c r="FF156" s="14"/>
      <c r="FG156" s="14"/>
      <c r="FH156" s="14"/>
      <c r="FI156" s="14"/>
      <c r="FJ156" s="14"/>
      <c r="FK156" s="14"/>
      <c r="FL156" s="14"/>
      <c r="FM156" s="14"/>
      <c r="FN156" s="14"/>
      <c r="FO156" s="14"/>
      <c r="FP156" s="14"/>
      <c r="FQ156" s="14"/>
      <c r="FR156" s="14"/>
      <c r="FS156" s="14"/>
      <c r="FT156" s="14"/>
      <c r="FU156" s="14"/>
      <c r="FV156" s="14"/>
      <c r="FW156" s="14"/>
      <c r="FX156" s="14"/>
      <c r="FY156" s="14"/>
      <c r="FZ156" s="14"/>
      <c r="GA156" s="14"/>
      <c r="GB156" s="14"/>
      <c r="GC156" s="14"/>
      <c r="GD156" s="14"/>
      <c r="GE156" s="14"/>
      <c r="GF156" s="14"/>
      <c r="GG156" s="14"/>
      <c r="GH156" s="14"/>
      <c r="GI156" s="14"/>
      <c r="GJ156" s="14"/>
      <c r="GK156" s="14"/>
      <c r="GL156" s="14"/>
      <c r="GM156" s="14"/>
      <c r="GN156" s="14"/>
      <c r="GO156" s="14"/>
      <c r="GP156" s="14"/>
      <c r="GQ156" s="14"/>
      <c r="GR156" s="14"/>
      <c r="GS156" s="14"/>
      <c r="GT156" s="14"/>
      <c r="GU156" s="14"/>
      <c r="GV156" s="14"/>
      <c r="GW156" s="14"/>
      <c r="GX156" s="14"/>
      <c r="GY156" s="14"/>
      <c r="GZ156" s="14"/>
      <c r="HA156" s="14"/>
      <c r="HB156" s="14"/>
      <c r="HC156" s="14"/>
      <c r="HD156" s="14"/>
      <c r="HE156" s="14"/>
      <c r="HF156" s="14"/>
      <c r="HG156" s="14"/>
      <c r="HH156" s="14"/>
      <c r="HI156" s="14"/>
      <c r="HJ156" s="14"/>
      <c r="HK156" s="14"/>
      <c r="HL156" s="14"/>
      <c r="HM156" s="14"/>
      <c r="HN156" s="14"/>
      <c r="HO156" s="14"/>
      <c r="HP156" s="14"/>
      <c r="HQ156" s="14"/>
      <c r="HR156" s="14"/>
      <c r="HS156" s="14"/>
      <c r="HT156" s="14"/>
      <c r="HU156" s="14"/>
      <c r="HV156" s="14"/>
      <c r="HW156" s="14"/>
      <c r="HX156" s="14"/>
      <c r="HY156" s="14"/>
      <c r="HZ156" s="14"/>
      <c r="IA156" s="14"/>
      <c r="IB156" s="14"/>
      <c r="IC156" s="14"/>
      <c r="ID156" s="14"/>
      <c r="IE156" s="14"/>
      <c r="IF156" s="14"/>
      <c r="IG156" s="14"/>
      <c r="IH156" s="14"/>
      <c r="II156" s="14"/>
      <c r="IJ156" s="14"/>
      <c r="IK156" s="14"/>
      <c r="IL156" s="14"/>
      <c r="IM156" s="14"/>
      <c r="IN156" s="14"/>
      <c r="IO156" s="14"/>
      <c r="IP156" s="14"/>
      <c r="IQ156" s="14"/>
      <c r="IR156" s="14"/>
      <c r="IS156" s="14"/>
      <c r="IT156" s="14"/>
      <c r="IU156" s="14"/>
    </row>
    <row r="157" spans="1:255" x14ac:dyDescent="0.25">
      <c r="A157" s="13">
        <v>44438</v>
      </c>
      <c r="B157" s="5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  <c r="DE157" s="14"/>
      <c r="DF157" s="14"/>
      <c r="DG157" s="14"/>
      <c r="DH157" s="14"/>
      <c r="DI157" s="14"/>
      <c r="DJ157" s="14"/>
      <c r="DK157" s="14"/>
      <c r="DL157" s="14"/>
      <c r="DM157" s="14"/>
      <c r="DN157" s="14"/>
      <c r="DO157" s="14"/>
      <c r="DP157" s="14"/>
      <c r="DQ157" s="14"/>
      <c r="DR157" s="14"/>
      <c r="DS157" s="14"/>
      <c r="DT157" s="14"/>
      <c r="DU157" s="14"/>
      <c r="DV157" s="14"/>
      <c r="DW157" s="14"/>
      <c r="DX157" s="14"/>
      <c r="DY157" s="14"/>
      <c r="DZ157" s="14"/>
      <c r="EA157" s="14"/>
      <c r="EB157" s="14"/>
      <c r="EC157" s="14"/>
      <c r="ED157" s="14"/>
      <c r="EE157" s="14"/>
      <c r="EF157" s="14"/>
      <c r="EG157" s="14"/>
      <c r="EH157" s="14"/>
      <c r="EI157" s="14"/>
      <c r="EJ157" s="14"/>
      <c r="EK157" s="14"/>
      <c r="EL157" s="14"/>
      <c r="EM157" s="14"/>
      <c r="EN157" s="14"/>
      <c r="EO157" s="14"/>
      <c r="EP157" s="14"/>
      <c r="EQ157" s="14"/>
      <c r="ER157" s="14"/>
      <c r="ES157" s="14"/>
      <c r="ET157" s="14"/>
      <c r="EU157" s="14"/>
      <c r="EV157" s="14"/>
      <c r="EW157" s="14"/>
      <c r="EX157" s="14"/>
      <c r="EY157" s="14"/>
      <c r="EZ157" s="14"/>
      <c r="FA157" s="14"/>
      <c r="FB157" s="14"/>
      <c r="FC157" s="14"/>
      <c r="FD157" s="14"/>
      <c r="FE157" s="14"/>
      <c r="FF157" s="14"/>
      <c r="FG157" s="14"/>
      <c r="FH157" s="14"/>
      <c r="FI157" s="14"/>
      <c r="FJ157" s="14"/>
      <c r="FK157" s="14"/>
      <c r="FL157" s="14"/>
      <c r="FM157" s="14"/>
      <c r="FN157" s="14"/>
      <c r="FO157" s="14"/>
      <c r="FP157" s="14"/>
      <c r="FQ157" s="14"/>
      <c r="FR157" s="14"/>
      <c r="FS157" s="14"/>
      <c r="FT157" s="14"/>
      <c r="FU157" s="14"/>
      <c r="FV157" s="14"/>
      <c r="FW157" s="14"/>
      <c r="FX157" s="14"/>
      <c r="FY157" s="14"/>
      <c r="FZ157" s="14"/>
      <c r="GA157" s="14"/>
      <c r="GB157" s="14"/>
      <c r="GC157" s="14"/>
      <c r="GD157" s="14"/>
      <c r="GE157" s="14"/>
      <c r="GF157" s="14"/>
      <c r="GG157" s="14"/>
      <c r="GH157" s="14"/>
      <c r="GI157" s="14"/>
      <c r="GJ157" s="14"/>
      <c r="GK157" s="14"/>
      <c r="GL157" s="14"/>
      <c r="GM157" s="14"/>
      <c r="GN157" s="14"/>
      <c r="GO157" s="14"/>
      <c r="GP157" s="14"/>
      <c r="GQ157" s="14"/>
      <c r="GR157" s="14"/>
      <c r="GS157" s="14"/>
      <c r="GT157" s="14"/>
      <c r="GU157" s="14"/>
      <c r="GV157" s="14"/>
      <c r="GW157" s="14"/>
      <c r="GX157" s="14"/>
      <c r="GY157" s="14"/>
      <c r="GZ157" s="14"/>
      <c r="HA157" s="14"/>
      <c r="HB157" s="14"/>
      <c r="HC157" s="14"/>
      <c r="HD157" s="14"/>
      <c r="HE157" s="14"/>
      <c r="HF157" s="14"/>
      <c r="HG157" s="14"/>
      <c r="HH157" s="14"/>
      <c r="HI157" s="14"/>
      <c r="HJ157" s="14"/>
      <c r="HK157" s="14"/>
      <c r="HL157" s="14"/>
      <c r="HM157" s="14"/>
      <c r="HN157" s="14"/>
      <c r="HO157" s="14"/>
      <c r="HP157" s="14"/>
      <c r="HQ157" s="14"/>
      <c r="HR157" s="14"/>
      <c r="HS157" s="14"/>
      <c r="HT157" s="14"/>
      <c r="HU157" s="14"/>
      <c r="HV157" s="14"/>
      <c r="HW157" s="14"/>
      <c r="HX157" s="14"/>
      <c r="HY157" s="14"/>
      <c r="HZ157" s="14"/>
      <c r="IA157" s="14"/>
      <c r="IB157" s="14"/>
      <c r="IC157" s="14"/>
      <c r="ID157" s="14"/>
      <c r="IE157" s="14"/>
      <c r="IF157" s="14"/>
      <c r="IG157" s="14"/>
      <c r="IH157" s="14"/>
      <c r="II157" s="14"/>
      <c r="IJ157" s="14"/>
      <c r="IK157" s="14"/>
      <c r="IL157" s="14"/>
      <c r="IM157" s="14"/>
      <c r="IN157" s="14"/>
      <c r="IO157" s="14"/>
      <c r="IP157" s="14"/>
      <c r="IQ157" s="14"/>
      <c r="IR157" s="14"/>
      <c r="IS157" s="14"/>
      <c r="IT157" s="14"/>
      <c r="IU157" s="14"/>
    </row>
    <row r="158" spans="1:255" x14ac:dyDescent="0.25">
      <c r="A158" s="13">
        <v>44435</v>
      </c>
      <c r="B158" s="5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  <c r="CU158" s="14"/>
      <c r="CV158" s="14"/>
      <c r="CW158" s="14"/>
      <c r="CX158" s="14"/>
      <c r="CY158" s="14"/>
      <c r="CZ158" s="14"/>
      <c r="DA158" s="14"/>
      <c r="DB158" s="14"/>
      <c r="DC158" s="14"/>
      <c r="DD158" s="14"/>
      <c r="DE158" s="14"/>
      <c r="DF158" s="14"/>
      <c r="DG158" s="14"/>
      <c r="DH158" s="14"/>
      <c r="DI158" s="14"/>
      <c r="DJ158" s="14"/>
      <c r="DK158" s="14"/>
      <c r="DL158" s="14"/>
      <c r="DM158" s="14"/>
      <c r="DN158" s="14"/>
      <c r="DO158" s="14"/>
      <c r="DP158" s="14"/>
      <c r="DQ158" s="14"/>
      <c r="DR158" s="14"/>
      <c r="DS158" s="14"/>
      <c r="DT158" s="14"/>
      <c r="DU158" s="14"/>
      <c r="DV158" s="14"/>
      <c r="DW158" s="14"/>
      <c r="DX158" s="14"/>
      <c r="DY158" s="14"/>
      <c r="DZ158" s="14"/>
      <c r="EA158" s="14"/>
      <c r="EB158" s="14"/>
      <c r="EC158" s="14"/>
      <c r="ED158" s="14"/>
      <c r="EE158" s="14"/>
      <c r="EF158" s="14"/>
      <c r="EG158" s="14"/>
      <c r="EH158" s="14"/>
      <c r="EI158" s="14"/>
      <c r="EJ158" s="14"/>
      <c r="EK158" s="14"/>
      <c r="EL158" s="14"/>
      <c r="EM158" s="14"/>
      <c r="EN158" s="14"/>
      <c r="EO158" s="14"/>
      <c r="EP158" s="14"/>
      <c r="EQ158" s="14"/>
      <c r="ER158" s="14"/>
      <c r="ES158" s="14"/>
      <c r="ET158" s="14"/>
      <c r="EU158" s="14"/>
      <c r="EV158" s="14"/>
      <c r="EW158" s="14"/>
      <c r="EX158" s="14"/>
      <c r="EY158" s="14"/>
      <c r="EZ158" s="14"/>
      <c r="FA158" s="14"/>
      <c r="FB158" s="14"/>
      <c r="FC158" s="14"/>
      <c r="FD158" s="14"/>
      <c r="FE158" s="14"/>
      <c r="FF158" s="14"/>
      <c r="FG158" s="14"/>
      <c r="FH158" s="14"/>
      <c r="FI158" s="14"/>
      <c r="FJ158" s="14"/>
      <c r="FK158" s="14"/>
      <c r="FL158" s="14"/>
      <c r="FM158" s="14"/>
      <c r="FN158" s="14"/>
      <c r="FO158" s="14"/>
      <c r="FP158" s="14"/>
      <c r="FQ158" s="14"/>
      <c r="FR158" s="14"/>
      <c r="FS158" s="14"/>
      <c r="FT158" s="14"/>
      <c r="FU158" s="14"/>
      <c r="FV158" s="14"/>
      <c r="FW158" s="14"/>
      <c r="FX158" s="14"/>
      <c r="FY158" s="14"/>
      <c r="FZ158" s="14"/>
      <c r="GA158" s="14"/>
      <c r="GB158" s="14"/>
      <c r="GC158" s="14"/>
      <c r="GD158" s="14"/>
      <c r="GE158" s="14"/>
      <c r="GF158" s="14"/>
      <c r="GG158" s="14"/>
      <c r="GH158" s="14"/>
      <c r="GI158" s="14"/>
      <c r="GJ158" s="14"/>
      <c r="GK158" s="14"/>
      <c r="GL158" s="14"/>
      <c r="GM158" s="14"/>
      <c r="GN158" s="14"/>
      <c r="GO158" s="14"/>
      <c r="GP158" s="14"/>
      <c r="GQ158" s="14"/>
      <c r="GR158" s="14"/>
      <c r="GS158" s="14"/>
      <c r="GT158" s="14"/>
      <c r="GU158" s="14"/>
      <c r="GV158" s="14"/>
      <c r="GW158" s="14"/>
      <c r="GX158" s="14"/>
      <c r="GY158" s="14"/>
      <c r="GZ158" s="14"/>
      <c r="HA158" s="14"/>
      <c r="HB158" s="14"/>
      <c r="HC158" s="14"/>
      <c r="HD158" s="14"/>
      <c r="HE158" s="14"/>
      <c r="HF158" s="14"/>
      <c r="HG158" s="14"/>
      <c r="HH158" s="14"/>
      <c r="HI158" s="14"/>
      <c r="HJ158" s="14"/>
      <c r="HK158" s="14"/>
      <c r="HL158" s="14"/>
      <c r="HM158" s="14"/>
      <c r="HN158" s="14"/>
      <c r="HO158" s="14"/>
      <c r="HP158" s="14"/>
      <c r="HQ158" s="14"/>
      <c r="HR158" s="14"/>
      <c r="HS158" s="14"/>
      <c r="HT158" s="14"/>
      <c r="HU158" s="14"/>
      <c r="HV158" s="14"/>
      <c r="HW158" s="14"/>
      <c r="HX158" s="14"/>
      <c r="HY158" s="14"/>
      <c r="HZ158" s="14"/>
      <c r="IA158" s="14"/>
      <c r="IB158" s="14"/>
      <c r="IC158" s="14"/>
      <c r="ID158" s="14"/>
      <c r="IE158" s="14"/>
      <c r="IF158" s="14"/>
      <c r="IG158" s="14"/>
      <c r="IH158" s="14"/>
      <c r="II158" s="14"/>
      <c r="IJ158" s="14"/>
      <c r="IK158" s="14"/>
      <c r="IL158" s="14"/>
      <c r="IM158" s="14"/>
      <c r="IN158" s="14"/>
      <c r="IO158" s="14"/>
      <c r="IP158" s="14"/>
      <c r="IQ158" s="14"/>
      <c r="IR158" s="14"/>
      <c r="IS158" s="14"/>
      <c r="IT158" s="14"/>
      <c r="IU158" s="14"/>
    </row>
    <row r="159" spans="1:255" x14ac:dyDescent="0.25">
      <c r="A159" s="13">
        <v>44434</v>
      </c>
      <c r="B159" s="5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  <c r="CU159" s="14"/>
      <c r="CV159" s="14"/>
      <c r="CW159" s="14"/>
      <c r="CX159" s="14"/>
      <c r="CY159" s="14"/>
      <c r="CZ159" s="14"/>
      <c r="DA159" s="14"/>
      <c r="DB159" s="14"/>
      <c r="DC159" s="14"/>
      <c r="DD159" s="14"/>
      <c r="DE159" s="14"/>
      <c r="DF159" s="14"/>
      <c r="DG159" s="14"/>
      <c r="DH159" s="14"/>
      <c r="DI159" s="14"/>
      <c r="DJ159" s="14"/>
      <c r="DK159" s="14"/>
      <c r="DL159" s="14"/>
      <c r="DM159" s="14"/>
      <c r="DN159" s="14"/>
      <c r="DO159" s="14"/>
      <c r="DP159" s="14"/>
      <c r="DQ159" s="14"/>
      <c r="DR159" s="14"/>
      <c r="DS159" s="14"/>
      <c r="DT159" s="14"/>
      <c r="DU159" s="14"/>
      <c r="DV159" s="14"/>
      <c r="DW159" s="14"/>
      <c r="DX159" s="14"/>
      <c r="DY159" s="14"/>
      <c r="DZ159" s="14"/>
      <c r="EA159" s="14"/>
      <c r="EB159" s="14"/>
      <c r="EC159" s="14"/>
      <c r="ED159" s="14"/>
      <c r="EE159" s="14"/>
      <c r="EF159" s="14"/>
      <c r="EG159" s="14"/>
      <c r="EH159" s="14"/>
      <c r="EI159" s="14"/>
      <c r="EJ159" s="14"/>
      <c r="EK159" s="14"/>
      <c r="EL159" s="14"/>
      <c r="EM159" s="14"/>
      <c r="EN159" s="14"/>
      <c r="EO159" s="14"/>
      <c r="EP159" s="14"/>
      <c r="EQ159" s="14"/>
      <c r="ER159" s="14"/>
      <c r="ES159" s="14"/>
      <c r="ET159" s="14"/>
      <c r="EU159" s="14"/>
      <c r="EV159" s="14"/>
      <c r="EW159" s="14"/>
      <c r="EX159" s="14"/>
      <c r="EY159" s="14"/>
      <c r="EZ159" s="14"/>
      <c r="FA159" s="14"/>
      <c r="FB159" s="14"/>
      <c r="FC159" s="14"/>
      <c r="FD159" s="14"/>
      <c r="FE159" s="14"/>
      <c r="FF159" s="14"/>
      <c r="FG159" s="14"/>
      <c r="FH159" s="14"/>
      <c r="FI159" s="14"/>
      <c r="FJ159" s="14"/>
      <c r="FK159" s="14"/>
      <c r="FL159" s="14"/>
      <c r="FM159" s="14"/>
      <c r="FN159" s="14"/>
      <c r="FO159" s="14"/>
      <c r="FP159" s="14"/>
      <c r="FQ159" s="14"/>
      <c r="FR159" s="14"/>
      <c r="FS159" s="14"/>
      <c r="FT159" s="14"/>
      <c r="FU159" s="14"/>
      <c r="FV159" s="14"/>
      <c r="FW159" s="14"/>
      <c r="FX159" s="14"/>
      <c r="FY159" s="14"/>
      <c r="FZ159" s="14"/>
      <c r="GA159" s="14"/>
      <c r="GB159" s="14"/>
      <c r="GC159" s="14"/>
      <c r="GD159" s="14"/>
      <c r="GE159" s="14"/>
      <c r="GF159" s="14"/>
      <c r="GG159" s="14"/>
      <c r="GH159" s="14"/>
      <c r="GI159" s="14"/>
      <c r="GJ159" s="14"/>
      <c r="GK159" s="14"/>
      <c r="GL159" s="14"/>
      <c r="GM159" s="14"/>
      <c r="GN159" s="14"/>
      <c r="GO159" s="14"/>
      <c r="GP159" s="14"/>
      <c r="GQ159" s="14"/>
      <c r="GR159" s="14"/>
      <c r="GS159" s="14"/>
      <c r="GT159" s="14"/>
      <c r="GU159" s="14"/>
      <c r="GV159" s="14"/>
      <c r="GW159" s="14"/>
      <c r="GX159" s="14"/>
      <c r="GY159" s="14"/>
      <c r="GZ159" s="14"/>
      <c r="HA159" s="14"/>
      <c r="HB159" s="14"/>
      <c r="HC159" s="14"/>
      <c r="HD159" s="14"/>
      <c r="HE159" s="14"/>
      <c r="HF159" s="14"/>
      <c r="HG159" s="14"/>
      <c r="HH159" s="14"/>
      <c r="HI159" s="14"/>
      <c r="HJ159" s="14"/>
      <c r="HK159" s="14"/>
      <c r="HL159" s="14"/>
      <c r="HM159" s="14"/>
      <c r="HN159" s="14"/>
      <c r="HO159" s="14"/>
      <c r="HP159" s="14"/>
      <c r="HQ159" s="14"/>
      <c r="HR159" s="14"/>
      <c r="HS159" s="14"/>
      <c r="HT159" s="14"/>
      <c r="HU159" s="14"/>
      <c r="HV159" s="14"/>
      <c r="HW159" s="14"/>
      <c r="HX159" s="14"/>
      <c r="HY159" s="14"/>
      <c r="HZ159" s="14"/>
      <c r="IA159" s="14"/>
      <c r="IB159" s="14"/>
      <c r="IC159" s="14"/>
      <c r="ID159" s="14"/>
      <c r="IE159" s="14"/>
      <c r="IF159" s="14"/>
      <c r="IG159" s="14"/>
      <c r="IH159" s="14"/>
      <c r="II159" s="14"/>
      <c r="IJ159" s="14"/>
      <c r="IK159" s="14"/>
      <c r="IL159" s="14"/>
      <c r="IM159" s="14"/>
      <c r="IN159" s="14"/>
      <c r="IO159" s="14"/>
      <c r="IP159" s="14"/>
      <c r="IQ159" s="14"/>
      <c r="IR159" s="14"/>
      <c r="IS159" s="14"/>
      <c r="IT159" s="14"/>
      <c r="IU159" s="14"/>
    </row>
    <row r="160" spans="1:255" x14ac:dyDescent="0.25">
      <c r="A160" s="13">
        <v>44433</v>
      </c>
      <c r="B160" s="5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  <c r="CU160" s="14"/>
      <c r="CV160" s="14"/>
      <c r="CW160" s="14"/>
      <c r="CX160" s="14"/>
      <c r="CY160" s="14"/>
      <c r="CZ160" s="14"/>
      <c r="DA160" s="14"/>
      <c r="DB160" s="14"/>
      <c r="DC160" s="14"/>
      <c r="DD160" s="14"/>
      <c r="DE160" s="14"/>
      <c r="DF160" s="14"/>
      <c r="DG160" s="14"/>
      <c r="DH160" s="14"/>
      <c r="DI160" s="14"/>
      <c r="DJ160" s="14"/>
      <c r="DK160" s="14"/>
      <c r="DL160" s="14"/>
      <c r="DM160" s="14"/>
      <c r="DN160" s="14"/>
      <c r="DO160" s="14"/>
      <c r="DP160" s="14"/>
      <c r="DQ160" s="14"/>
      <c r="DR160" s="14"/>
      <c r="DS160" s="14"/>
      <c r="DT160" s="14"/>
      <c r="DU160" s="14"/>
      <c r="DV160" s="14"/>
      <c r="DW160" s="14"/>
      <c r="DX160" s="14"/>
      <c r="DY160" s="14"/>
      <c r="DZ160" s="14"/>
      <c r="EA160" s="14"/>
      <c r="EB160" s="14"/>
      <c r="EC160" s="14"/>
      <c r="ED160" s="14"/>
      <c r="EE160" s="14"/>
      <c r="EF160" s="14"/>
      <c r="EG160" s="14"/>
      <c r="EH160" s="14"/>
      <c r="EI160" s="14"/>
      <c r="EJ160" s="14"/>
      <c r="EK160" s="14"/>
      <c r="EL160" s="14"/>
      <c r="EM160" s="14"/>
      <c r="EN160" s="14"/>
      <c r="EO160" s="14"/>
      <c r="EP160" s="14"/>
      <c r="EQ160" s="14"/>
      <c r="ER160" s="14"/>
      <c r="ES160" s="14"/>
      <c r="ET160" s="14"/>
      <c r="EU160" s="14"/>
      <c r="EV160" s="14"/>
      <c r="EW160" s="14"/>
      <c r="EX160" s="14"/>
      <c r="EY160" s="14"/>
      <c r="EZ160" s="14"/>
      <c r="FA160" s="14"/>
      <c r="FB160" s="14"/>
      <c r="FC160" s="14"/>
      <c r="FD160" s="14"/>
      <c r="FE160" s="14"/>
      <c r="FF160" s="14"/>
      <c r="FG160" s="14"/>
      <c r="FH160" s="14"/>
      <c r="FI160" s="14"/>
      <c r="FJ160" s="14"/>
      <c r="FK160" s="14"/>
      <c r="FL160" s="14"/>
      <c r="FM160" s="14"/>
      <c r="FN160" s="14"/>
      <c r="FO160" s="14"/>
      <c r="FP160" s="14"/>
      <c r="FQ160" s="14"/>
      <c r="FR160" s="14"/>
      <c r="FS160" s="14"/>
      <c r="FT160" s="14"/>
      <c r="FU160" s="14"/>
      <c r="FV160" s="14"/>
      <c r="FW160" s="14"/>
      <c r="FX160" s="14"/>
      <c r="FY160" s="14"/>
      <c r="FZ160" s="14"/>
      <c r="GA160" s="14"/>
      <c r="GB160" s="14"/>
      <c r="GC160" s="14"/>
      <c r="GD160" s="14"/>
      <c r="GE160" s="14"/>
      <c r="GF160" s="14"/>
      <c r="GG160" s="14"/>
      <c r="GH160" s="14"/>
      <c r="GI160" s="14"/>
      <c r="GJ160" s="14"/>
      <c r="GK160" s="14"/>
      <c r="GL160" s="14"/>
      <c r="GM160" s="14"/>
      <c r="GN160" s="14"/>
      <c r="GO160" s="14"/>
      <c r="GP160" s="14"/>
      <c r="GQ160" s="14"/>
      <c r="GR160" s="14"/>
      <c r="GS160" s="14"/>
      <c r="GT160" s="14"/>
      <c r="GU160" s="14"/>
      <c r="GV160" s="14"/>
      <c r="GW160" s="14"/>
      <c r="GX160" s="14"/>
      <c r="GY160" s="14"/>
      <c r="GZ160" s="14"/>
      <c r="HA160" s="14"/>
      <c r="HB160" s="14"/>
      <c r="HC160" s="14"/>
      <c r="HD160" s="14"/>
      <c r="HE160" s="14"/>
      <c r="HF160" s="14"/>
      <c r="HG160" s="14"/>
      <c r="HH160" s="14"/>
      <c r="HI160" s="14"/>
      <c r="HJ160" s="14"/>
      <c r="HK160" s="14"/>
      <c r="HL160" s="14"/>
      <c r="HM160" s="14"/>
      <c r="HN160" s="14"/>
      <c r="HO160" s="14"/>
      <c r="HP160" s="14"/>
      <c r="HQ160" s="14"/>
      <c r="HR160" s="14"/>
      <c r="HS160" s="14"/>
      <c r="HT160" s="14"/>
      <c r="HU160" s="14"/>
      <c r="HV160" s="14"/>
      <c r="HW160" s="14"/>
      <c r="HX160" s="14"/>
      <c r="HY160" s="14"/>
      <c r="HZ160" s="14"/>
      <c r="IA160" s="14"/>
      <c r="IB160" s="14"/>
      <c r="IC160" s="14"/>
      <c r="ID160" s="14"/>
      <c r="IE160" s="14"/>
      <c r="IF160" s="14"/>
      <c r="IG160" s="14"/>
      <c r="IH160" s="14"/>
      <c r="II160" s="14"/>
      <c r="IJ160" s="14"/>
      <c r="IK160" s="14"/>
      <c r="IL160" s="14"/>
      <c r="IM160" s="14"/>
      <c r="IN160" s="14"/>
      <c r="IO160" s="14"/>
      <c r="IP160" s="14"/>
      <c r="IQ160" s="14"/>
      <c r="IR160" s="14"/>
      <c r="IS160" s="14"/>
      <c r="IT160" s="14"/>
      <c r="IU160" s="14"/>
    </row>
    <row r="161" spans="1:255" x14ac:dyDescent="0.25">
      <c r="A161" s="13">
        <v>44432</v>
      </c>
      <c r="B161" s="5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  <c r="CU161" s="14"/>
      <c r="CV161" s="14"/>
      <c r="CW161" s="14"/>
      <c r="CX161" s="14"/>
      <c r="CY161" s="14"/>
      <c r="CZ161" s="14"/>
      <c r="DA161" s="14"/>
      <c r="DB161" s="14"/>
      <c r="DC161" s="14"/>
      <c r="DD161" s="14"/>
      <c r="DE161" s="14"/>
      <c r="DF161" s="14"/>
      <c r="DG161" s="14"/>
      <c r="DH161" s="14"/>
      <c r="DI161" s="14"/>
      <c r="DJ161" s="14"/>
      <c r="DK161" s="14"/>
      <c r="DL161" s="14"/>
      <c r="DM161" s="14"/>
      <c r="DN161" s="14"/>
      <c r="DO161" s="14"/>
      <c r="DP161" s="14"/>
      <c r="DQ161" s="14"/>
      <c r="DR161" s="14"/>
      <c r="DS161" s="14"/>
      <c r="DT161" s="14"/>
      <c r="DU161" s="14"/>
      <c r="DV161" s="14"/>
      <c r="DW161" s="14"/>
      <c r="DX161" s="14"/>
      <c r="DY161" s="14"/>
      <c r="DZ161" s="14"/>
      <c r="EA161" s="14"/>
      <c r="EB161" s="14"/>
      <c r="EC161" s="14"/>
      <c r="ED161" s="14"/>
      <c r="EE161" s="14"/>
      <c r="EF161" s="14"/>
      <c r="EG161" s="14"/>
      <c r="EH161" s="14"/>
      <c r="EI161" s="14"/>
      <c r="EJ161" s="14"/>
      <c r="EK161" s="14"/>
      <c r="EL161" s="14"/>
      <c r="EM161" s="14"/>
      <c r="EN161" s="14"/>
      <c r="EO161" s="14"/>
      <c r="EP161" s="14"/>
      <c r="EQ161" s="14"/>
      <c r="ER161" s="14"/>
      <c r="ES161" s="14"/>
      <c r="ET161" s="14"/>
      <c r="EU161" s="14"/>
      <c r="EV161" s="14"/>
      <c r="EW161" s="14"/>
      <c r="EX161" s="14"/>
      <c r="EY161" s="14"/>
      <c r="EZ161" s="14"/>
      <c r="FA161" s="14"/>
      <c r="FB161" s="14"/>
      <c r="FC161" s="14"/>
      <c r="FD161" s="14"/>
      <c r="FE161" s="14"/>
      <c r="FF161" s="14"/>
      <c r="FG161" s="14"/>
      <c r="FH161" s="14"/>
      <c r="FI161" s="14"/>
      <c r="FJ161" s="14"/>
      <c r="FK161" s="14"/>
      <c r="FL161" s="14"/>
      <c r="FM161" s="14"/>
      <c r="FN161" s="14"/>
      <c r="FO161" s="14"/>
      <c r="FP161" s="14"/>
      <c r="FQ161" s="14"/>
      <c r="FR161" s="14"/>
      <c r="FS161" s="14"/>
      <c r="FT161" s="14"/>
      <c r="FU161" s="14"/>
      <c r="FV161" s="14"/>
      <c r="FW161" s="14"/>
      <c r="FX161" s="14"/>
      <c r="FY161" s="14"/>
      <c r="FZ161" s="14"/>
      <c r="GA161" s="14"/>
      <c r="GB161" s="14"/>
      <c r="GC161" s="14"/>
      <c r="GD161" s="14"/>
      <c r="GE161" s="14"/>
      <c r="GF161" s="14"/>
      <c r="GG161" s="14"/>
      <c r="GH161" s="14"/>
      <c r="GI161" s="14"/>
      <c r="GJ161" s="14"/>
      <c r="GK161" s="14"/>
      <c r="GL161" s="14"/>
      <c r="GM161" s="14"/>
      <c r="GN161" s="14"/>
      <c r="GO161" s="14"/>
      <c r="GP161" s="14"/>
      <c r="GQ161" s="14"/>
      <c r="GR161" s="14"/>
      <c r="GS161" s="14"/>
      <c r="GT161" s="14"/>
      <c r="GU161" s="14"/>
      <c r="GV161" s="14"/>
      <c r="GW161" s="14"/>
      <c r="GX161" s="14"/>
      <c r="GY161" s="14"/>
      <c r="GZ161" s="14"/>
      <c r="HA161" s="14"/>
      <c r="HB161" s="14"/>
      <c r="HC161" s="14"/>
      <c r="HD161" s="14"/>
      <c r="HE161" s="14"/>
      <c r="HF161" s="14"/>
      <c r="HG161" s="14"/>
      <c r="HH161" s="14"/>
      <c r="HI161" s="14"/>
      <c r="HJ161" s="14"/>
      <c r="HK161" s="14"/>
      <c r="HL161" s="14"/>
      <c r="HM161" s="14"/>
      <c r="HN161" s="14"/>
      <c r="HO161" s="14"/>
      <c r="HP161" s="14"/>
      <c r="HQ161" s="14"/>
      <c r="HR161" s="14"/>
      <c r="HS161" s="14"/>
      <c r="HT161" s="14"/>
      <c r="HU161" s="14"/>
      <c r="HV161" s="14"/>
      <c r="HW161" s="14"/>
      <c r="HX161" s="14"/>
      <c r="HY161" s="14"/>
      <c r="HZ161" s="14"/>
      <c r="IA161" s="14"/>
      <c r="IB161" s="14"/>
      <c r="IC161" s="14"/>
      <c r="ID161" s="14"/>
      <c r="IE161" s="14"/>
      <c r="IF161" s="14"/>
      <c r="IG161" s="14"/>
      <c r="IH161" s="14"/>
      <c r="II161" s="14"/>
      <c r="IJ161" s="14"/>
      <c r="IK161" s="14"/>
      <c r="IL161" s="14"/>
      <c r="IM161" s="14"/>
      <c r="IN161" s="14"/>
      <c r="IO161" s="14"/>
      <c r="IP161" s="14"/>
      <c r="IQ161" s="14"/>
      <c r="IR161" s="14"/>
      <c r="IS161" s="14"/>
      <c r="IT161" s="14"/>
      <c r="IU161" s="14"/>
    </row>
    <row r="162" spans="1:255" x14ac:dyDescent="0.25">
      <c r="A162" s="13">
        <v>44431</v>
      </c>
      <c r="B162" s="5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  <c r="CU162" s="14"/>
      <c r="CV162" s="14"/>
      <c r="CW162" s="14"/>
      <c r="CX162" s="14"/>
      <c r="CY162" s="14"/>
      <c r="CZ162" s="14"/>
      <c r="DA162" s="14"/>
      <c r="DB162" s="14"/>
      <c r="DC162" s="14"/>
      <c r="DD162" s="14"/>
      <c r="DE162" s="14"/>
      <c r="DF162" s="14"/>
      <c r="DG162" s="14"/>
      <c r="DH162" s="14"/>
      <c r="DI162" s="14"/>
      <c r="DJ162" s="14"/>
      <c r="DK162" s="14"/>
      <c r="DL162" s="14"/>
      <c r="DM162" s="14"/>
      <c r="DN162" s="14"/>
      <c r="DO162" s="14"/>
      <c r="DP162" s="14"/>
      <c r="DQ162" s="14"/>
      <c r="DR162" s="14"/>
      <c r="DS162" s="14"/>
      <c r="DT162" s="14"/>
      <c r="DU162" s="14"/>
      <c r="DV162" s="14"/>
      <c r="DW162" s="14"/>
      <c r="DX162" s="14"/>
      <c r="DY162" s="14"/>
      <c r="DZ162" s="14"/>
      <c r="EA162" s="14"/>
      <c r="EB162" s="14"/>
      <c r="EC162" s="14"/>
      <c r="ED162" s="14"/>
      <c r="EE162" s="14"/>
      <c r="EF162" s="14"/>
      <c r="EG162" s="14"/>
      <c r="EH162" s="14"/>
      <c r="EI162" s="14"/>
      <c r="EJ162" s="14"/>
      <c r="EK162" s="14"/>
      <c r="EL162" s="14"/>
      <c r="EM162" s="14"/>
      <c r="EN162" s="14"/>
      <c r="EO162" s="14"/>
      <c r="EP162" s="14"/>
      <c r="EQ162" s="14"/>
      <c r="ER162" s="14"/>
      <c r="ES162" s="14"/>
      <c r="ET162" s="14"/>
      <c r="EU162" s="14"/>
      <c r="EV162" s="14"/>
      <c r="EW162" s="14"/>
      <c r="EX162" s="14"/>
      <c r="EY162" s="14"/>
      <c r="EZ162" s="14"/>
      <c r="FA162" s="14"/>
      <c r="FB162" s="14"/>
      <c r="FC162" s="14"/>
      <c r="FD162" s="14"/>
      <c r="FE162" s="14"/>
      <c r="FF162" s="14"/>
      <c r="FG162" s="14"/>
      <c r="FH162" s="14"/>
      <c r="FI162" s="14"/>
      <c r="FJ162" s="14"/>
      <c r="FK162" s="14"/>
      <c r="FL162" s="14"/>
      <c r="FM162" s="14"/>
      <c r="FN162" s="14"/>
      <c r="FO162" s="14"/>
      <c r="FP162" s="14"/>
      <c r="FQ162" s="14"/>
      <c r="FR162" s="14"/>
      <c r="FS162" s="14"/>
      <c r="FT162" s="14"/>
      <c r="FU162" s="14"/>
      <c r="FV162" s="14"/>
      <c r="FW162" s="14"/>
      <c r="FX162" s="14"/>
      <c r="FY162" s="14"/>
      <c r="FZ162" s="14"/>
      <c r="GA162" s="14"/>
      <c r="GB162" s="14"/>
      <c r="GC162" s="14"/>
      <c r="GD162" s="14"/>
      <c r="GE162" s="14"/>
      <c r="GF162" s="14"/>
      <c r="GG162" s="14"/>
      <c r="GH162" s="14"/>
      <c r="GI162" s="14"/>
      <c r="GJ162" s="14"/>
      <c r="GK162" s="14"/>
      <c r="GL162" s="14"/>
      <c r="GM162" s="14"/>
      <c r="GN162" s="14"/>
      <c r="GO162" s="14"/>
      <c r="GP162" s="14"/>
      <c r="GQ162" s="14"/>
      <c r="GR162" s="14"/>
      <c r="GS162" s="14"/>
      <c r="GT162" s="14"/>
      <c r="GU162" s="14"/>
      <c r="GV162" s="14"/>
      <c r="GW162" s="14"/>
      <c r="GX162" s="14"/>
      <c r="GY162" s="14"/>
      <c r="GZ162" s="14"/>
      <c r="HA162" s="14"/>
      <c r="HB162" s="14"/>
      <c r="HC162" s="14"/>
      <c r="HD162" s="14"/>
      <c r="HE162" s="14"/>
      <c r="HF162" s="14"/>
      <c r="HG162" s="14"/>
      <c r="HH162" s="14"/>
      <c r="HI162" s="14"/>
      <c r="HJ162" s="14"/>
      <c r="HK162" s="14"/>
      <c r="HL162" s="14"/>
      <c r="HM162" s="14"/>
      <c r="HN162" s="14"/>
      <c r="HO162" s="14"/>
      <c r="HP162" s="14"/>
      <c r="HQ162" s="14"/>
      <c r="HR162" s="14"/>
      <c r="HS162" s="14"/>
      <c r="HT162" s="14"/>
      <c r="HU162" s="14"/>
      <c r="HV162" s="14"/>
      <c r="HW162" s="14"/>
      <c r="HX162" s="14"/>
      <c r="HY162" s="14"/>
      <c r="HZ162" s="14"/>
      <c r="IA162" s="14"/>
      <c r="IB162" s="14"/>
      <c r="IC162" s="14"/>
      <c r="ID162" s="14"/>
      <c r="IE162" s="14"/>
      <c r="IF162" s="14"/>
      <c r="IG162" s="14"/>
      <c r="IH162" s="14"/>
      <c r="II162" s="14"/>
      <c r="IJ162" s="14"/>
      <c r="IK162" s="14"/>
      <c r="IL162" s="14"/>
      <c r="IM162" s="14"/>
      <c r="IN162" s="14"/>
      <c r="IO162" s="14"/>
      <c r="IP162" s="14"/>
      <c r="IQ162" s="14"/>
      <c r="IR162" s="14"/>
      <c r="IS162" s="14"/>
      <c r="IT162" s="14"/>
      <c r="IU162" s="14"/>
    </row>
    <row r="163" spans="1:255" x14ac:dyDescent="0.25">
      <c r="A163" s="13">
        <v>44428</v>
      </c>
      <c r="B163" s="5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  <c r="CU163" s="14"/>
      <c r="CV163" s="14"/>
      <c r="CW163" s="14"/>
      <c r="CX163" s="14"/>
      <c r="CY163" s="14"/>
      <c r="CZ163" s="14"/>
      <c r="DA163" s="14"/>
      <c r="DB163" s="14"/>
      <c r="DC163" s="14"/>
      <c r="DD163" s="14"/>
      <c r="DE163" s="14"/>
      <c r="DF163" s="14"/>
      <c r="DG163" s="14"/>
      <c r="DH163" s="14"/>
      <c r="DI163" s="14"/>
      <c r="DJ163" s="14"/>
      <c r="DK163" s="14"/>
      <c r="DL163" s="14"/>
      <c r="DM163" s="14"/>
      <c r="DN163" s="14"/>
      <c r="DO163" s="14"/>
      <c r="DP163" s="14"/>
      <c r="DQ163" s="14"/>
      <c r="DR163" s="14"/>
      <c r="DS163" s="14"/>
      <c r="DT163" s="14"/>
      <c r="DU163" s="14"/>
      <c r="DV163" s="14"/>
      <c r="DW163" s="14"/>
      <c r="DX163" s="14"/>
      <c r="DY163" s="14"/>
      <c r="DZ163" s="14"/>
      <c r="EA163" s="14"/>
      <c r="EB163" s="14"/>
      <c r="EC163" s="14"/>
      <c r="ED163" s="14"/>
      <c r="EE163" s="14"/>
      <c r="EF163" s="14"/>
      <c r="EG163" s="14"/>
      <c r="EH163" s="14"/>
      <c r="EI163" s="14"/>
      <c r="EJ163" s="14"/>
      <c r="EK163" s="14"/>
      <c r="EL163" s="14"/>
      <c r="EM163" s="14"/>
      <c r="EN163" s="14"/>
      <c r="EO163" s="14"/>
      <c r="EP163" s="14"/>
      <c r="EQ163" s="14"/>
      <c r="ER163" s="14"/>
      <c r="ES163" s="14"/>
      <c r="ET163" s="14"/>
      <c r="EU163" s="14"/>
      <c r="EV163" s="14"/>
      <c r="EW163" s="14"/>
      <c r="EX163" s="14"/>
      <c r="EY163" s="14"/>
      <c r="EZ163" s="14"/>
      <c r="FA163" s="14"/>
      <c r="FB163" s="14"/>
      <c r="FC163" s="14"/>
      <c r="FD163" s="14"/>
      <c r="FE163" s="14"/>
      <c r="FF163" s="14"/>
      <c r="FG163" s="14"/>
      <c r="FH163" s="14"/>
      <c r="FI163" s="14"/>
      <c r="FJ163" s="14"/>
      <c r="FK163" s="14"/>
      <c r="FL163" s="14"/>
      <c r="FM163" s="14"/>
      <c r="FN163" s="14"/>
      <c r="FO163" s="14"/>
      <c r="FP163" s="14"/>
      <c r="FQ163" s="14"/>
      <c r="FR163" s="14"/>
      <c r="FS163" s="14"/>
      <c r="FT163" s="14"/>
      <c r="FU163" s="14"/>
      <c r="FV163" s="14"/>
      <c r="FW163" s="14"/>
      <c r="FX163" s="14"/>
      <c r="FY163" s="14"/>
      <c r="FZ163" s="14"/>
      <c r="GA163" s="14"/>
      <c r="GB163" s="14"/>
      <c r="GC163" s="14"/>
      <c r="GD163" s="14"/>
      <c r="GE163" s="14"/>
      <c r="GF163" s="14"/>
      <c r="GG163" s="14"/>
      <c r="GH163" s="14"/>
      <c r="GI163" s="14"/>
      <c r="GJ163" s="14"/>
      <c r="GK163" s="14"/>
      <c r="GL163" s="14"/>
      <c r="GM163" s="14"/>
      <c r="GN163" s="14"/>
      <c r="GO163" s="14"/>
      <c r="GP163" s="14"/>
      <c r="GQ163" s="14"/>
      <c r="GR163" s="14"/>
      <c r="GS163" s="14"/>
      <c r="GT163" s="14"/>
      <c r="GU163" s="14"/>
      <c r="GV163" s="14"/>
      <c r="GW163" s="14"/>
      <c r="GX163" s="14"/>
      <c r="GY163" s="14"/>
      <c r="GZ163" s="14"/>
      <c r="HA163" s="14"/>
      <c r="HB163" s="14"/>
      <c r="HC163" s="14"/>
      <c r="HD163" s="14"/>
      <c r="HE163" s="14"/>
      <c r="HF163" s="14"/>
      <c r="HG163" s="14"/>
      <c r="HH163" s="14"/>
      <c r="HI163" s="14"/>
      <c r="HJ163" s="14"/>
      <c r="HK163" s="14"/>
      <c r="HL163" s="14"/>
      <c r="HM163" s="14"/>
      <c r="HN163" s="14"/>
      <c r="HO163" s="14"/>
      <c r="HP163" s="14"/>
      <c r="HQ163" s="14"/>
      <c r="HR163" s="14"/>
      <c r="HS163" s="14"/>
      <c r="HT163" s="14"/>
      <c r="HU163" s="14"/>
      <c r="HV163" s="14"/>
      <c r="HW163" s="14"/>
      <c r="HX163" s="14"/>
      <c r="HY163" s="14"/>
      <c r="HZ163" s="14"/>
      <c r="IA163" s="14"/>
      <c r="IB163" s="14"/>
      <c r="IC163" s="14"/>
      <c r="ID163" s="14"/>
      <c r="IE163" s="14"/>
      <c r="IF163" s="14"/>
      <c r="IG163" s="14"/>
      <c r="IH163" s="14"/>
      <c r="II163" s="14"/>
      <c r="IJ163" s="14"/>
      <c r="IK163" s="14"/>
      <c r="IL163" s="14"/>
      <c r="IM163" s="14"/>
      <c r="IN163" s="14"/>
      <c r="IO163" s="14"/>
      <c r="IP163" s="14"/>
      <c r="IQ163" s="14"/>
      <c r="IR163" s="14"/>
      <c r="IS163" s="14"/>
      <c r="IT163" s="14"/>
      <c r="IU163" s="14"/>
    </row>
    <row r="164" spans="1:255" x14ac:dyDescent="0.25">
      <c r="A164" s="13">
        <v>44427</v>
      </c>
      <c r="B164" s="5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  <c r="CU164" s="14"/>
      <c r="CV164" s="14"/>
      <c r="CW164" s="14"/>
      <c r="CX164" s="14"/>
      <c r="CY164" s="14"/>
      <c r="CZ164" s="14"/>
      <c r="DA164" s="14"/>
      <c r="DB164" s="14"/>
      <c r="DC164" s="14"/>
      <c r="DD164" s="14"/>
      <c r="DE164" s="14"/>
      <c r="DF164" s="14"/>
      <c r="DG164" s="14"/>
      <c r="DH164" s="14"/>
      <c r="DI164" s="14"/>
      <c r="DJ164" s="14"/>
      <c r="DK164" s="14"/>
      <c r="DL164" s="14"/>
      <c r="DM164" s="14"/>
      <c r="DN164" s="14"/>
      <c r="DO164" s="14"/>
      <c r="DP164" s="14"/>
      <c r="DQ164" s="14"/>
      <c r="DR164" s="14"/>
      <c r="DS164" s="14"/>
      <c r="DT164" s="14"/>
      <c r="DU164" s="14"/>
      <c r="DV164" s="14"/>
      <c r="DW164" s="14"/>
      <c r="DX164" s="14"/>
      <c r="DY164" s="14"/>
      <c r="DZ164" s="14"/>
      <c r="EA164" s="14"/>
      <c r="EB164" s="14"/>
      <c r="EC164" s="14"/>
      <c r="ED164" s="14"/>
      <c r="EE164" s="14"/>
      <c r="EF164" s="14"/>
      <c r="EG164" s="14"/>
      <c r="EH164" s="14"/>
      <c r="EI164" s="14"/>
      <c r="EJ164" s="14"/>
      <c r="EK164" s="14"/>
      <c r="EL164" s="14"/>
      <c r="EM164" s="14"/>
      <c r="EN164" s="14"/>
      <c r="EO164" s="14"/>
      <c r="EP164" s="14"/>
      <c r="EQ164" s="14"/>
      <c r="ER164" s="14"/>
      <c r="ES164" s="14"/>
      <c r="ET164" s="14"/>
      <c r="EU164" s="14"/>
      <c r="EV164" s="14"/>
      <c r="EW164" s="14"/>
      <c r="EX164" s="14"/>
      <c r="EY164" s="14"/>
      <c r="EZ164" s="14"/>
      <c r="FA164" s="14"/>
      <c r="FB164" s="14"/>
      <c r="FC164" s="14"/>
      <c r="FD164" s="14"/>
      <c r="FE164" s="14"/>
      <c r="FF164" s="14"/>
      <c r="FG164" s="14"/>
      <c r="FH164" s="14"/>
      <c r="FI164" s="14"/>
      <c r="FJ164" s="14"/>
      <c r="FK164" s="14"/>
      <c r="FL164" s="14"/>
      <c r="FM164" s="14"/>
      <c r="FN164" s="14"/>
      <c r="FO164" s="14"/>
      <c r="FP164" s="14"/>
      <c r="FQ164" s="14"/>
      <c r="FR164" s="14"/>
      <c r="FS164" s="14"/>
      <c r="FT164" s="14"/>
      <c r="FU164" s="14"/>
      <c r="FV164" s="14"/>
      <c r="FW164" s="14"/>
      <c r="FX164" s="14"/>
      <c r="FY164" s="14"/>
      <c r="FZ164" s="14"/>
      <c r="GA164" s="14"/>
      <c r="GB164" s="14"/>
      <c r="GC164" s="14"/>
      <c r="GD164" s="14"/>
      <c r="GE164" s="14"/>
      <c r="GF164" s="14"/>
      <c r="GG164" s="14"/>
      <c r="GH164" s="14"/>
      <c r="GI164" s="14"/>
      <c r="GJ164" s="14"/>
      <c r="GK164" s="14"/>
      <c r="GL164" s="14"/>
      <c r="GM164" s="14"/>
      <c r="GN164" s="14"/>
      <c r="GO164" s="14"/>
      <c r="GP164" s="14"/>
      <c r="GQ164" s="14"/>
      <c r="GR164" s="14"/>
      <c r="GS164" s="14"/>
      <c r="GT164" s="14"/>
      <c r="GU164" s="14"/>
      <c r="GV164" s="14"/>
      <c r="GW164" s="14"/>
      <c r="GX164" s="14"/>
      <c r="GY164" s="14"/>
      <c r="GZ164" s="14"/>
      <c r="HA164" s="14"/>
      <c r="HB164" s="14"/>
      <c r="HC164" s="14"/>
      <c r="HD164" s="14"/>
      <c r="HE164" s="14"/>
      <c r="HF164" s="14"/>
      <c r="HG164" s="14"/>
      <c r="HH164" s="14"/>
      <c r="HI164" s="14"/>
      <c r="HJ164" s="14"/>
      <c r="HK164" s="14"/>
      <c r="HL164" s="14"/>
      <c r="HM164" s="14"/>
      <c r="HN164" s="14"/>
      <c r="HO164" s="14"/>
      <c r="HP164" s="14"/>
      <c r="HQ164" s="14"/>
      <c r="HR164" s="14"/>
      <c r="HS164" s="14"/>
      <c r="HT164" s="14"/>
      <c r="HU164" s="14"/>
      <c r="HV164" s="14"/>
      <c r="HW164" s="14"/>
      <c r="HX164" s="14"/>
      <c r="HY164" s="14"/>
      <c r="HZ164" s="14"/>
      <c r="IA164" s="14"/>
      <c r="IB164" s="14"/>
      <c r="IC164" s="14"/>
      <c r="ID164" s="14"/>
      <c r="IE164" s="14"/>
      <c r="IF164" s="14"/>
      <c r="IG164" s="14"/>
      <c r="IH164" s="14"/>
      <c r="II164" s="14"/>
      <c r="IJ164" s="14"/>
      <c r="IK164" s="14"/>
      <c r="IL164" s="14"/>
      <c r="IM164" s="14"/>
      <c r="IN164" s="14"/>
      <c r="IO164" s="14"/>
      <c r="IP164" s="14"/>
      <c r="IQ164" s="14"/>
      <c r="IR164" s="14"/>
      <c r="IS164" s="14"/>
      <c r="IT164" s="14"/>
      <c r="IU164" s="14"/>
    </row>
    <row r="165" spans="1:255" x14ac:dyDescent="0.25">
      <c r="A165" s="13">
        <v>44426</v>
      </c>
      <c r="B165" s="5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  <c r="CU165" s="14"/>
      <c r="CV165" s="14"/>
      <c r="CW165" s="14"/>
      <c r="CX165" s="14"/>
      <c r="CY165" s="14"/>
      <c r="CZ165" s="14"/>
      <c r="DA165" s="14"/>
      <c r="DB165" s="14"/>
      <c r="DC165" s="14"/>
      <c r="DD165" s="14"/>
      <c r="DE165" s="14"/>
      <c r="DF165" s="14"/>
      <c r="DG165" s="14"/>
      <c r="DH165" s="14"/>
      <c r="DI165" s="14"/>
      <c r="DJ165" s="14"/>
      <c r="DK165" s="14"/>
      <c r="DL165" s="14"/>
      <c r="DM165" s="14"/>
      <c r="DN165" s="14"/>
      <c r="DO165" s="14"/>
      <c r="DP165" s="14"/>
      <c r="DQ165" s="14"/>
      <c r="DR165" s="14"/>
      <c r="DS165" s="14"/>
      <c r="DT165" s="14"/>
      <c r="DU165" s="14"/>
      <c r="DV165" s="14"/>
      <c r="DW165" s="14"/>
      <c r="DX165" s="14"/>
      <c r="DY165" s="14"/>
      <c r="DZ165" s="14"/>
      <c r="EA165" s="14"/>
      <c r="EB165" s="14"/>
      <c r="EC165" s="14"/>
      <c r="ED165" s="14"/>
      <c r="EE165" s="14"/>
      <c r="EF165" s="14"/>
      <c r="EG165" s="14"/>
      <c r="EH165" s="14"/>
      <c r="EI165" s="14"/>
      <c r="EJ165" s="14"/>
      <c r="EK165" s="14"/>
      <c r="EL165" s="14"/>
      <c r="EM165" s="14"/>
      <c r="EN165" s="14"/>
      <c r="EO165" s="14"/>
      <c r="EP165" s="14"/>
      <c r="EQ165" s="14"/>
      <c r="ER165" s="14"/>
      <c r="ES165" s="14"/>
      <c r="ET165" s="14"/>
      <c r="EU165" s="14"/>
      <c r="EV165" s="14"/>
      <c r="EW165" s="14"/>
      <c r="EX165" s="14"/>
      <c r="EY165" s="14"/>
      <c r="EZ165" s="14"/>
      <c r="FA165" s="14"/>
      <c r="FB165" s="14"/>
      <c r="FC165" s="14"/>
      <c r="FD165" s="14"/>
      <c r="FE165" s="14"/>
      <c r="FF165" s="14"/>
      <c r="FG165" s="14"/>
      <c r="FH165" s="14"/>
      <c r="FI165" s="14"/>
      <c r="FJ165" s="14"/>
      <c r="FK165" s="14"/>
      <c r="FL165" s="14"/>
      <c r="FM165" s="14"/>
      <c r="FN165" s="14"/>
      <c r="FO165" s="14"/>
      <c r="FP165" s="14"/>
      <c r="FQ165" s="14"/>
      <c r="FR165" s="14"/>
      <c r="FS165" s="14"/>
      <c r="FT165" s="14"/>
      <c r="FU165" s="14"/>
      <c r="FV165" s="14"/>
      <c r="FW165" s="14"/>
      <c r="FX165" s="14"/>
      <c r="FY165" s="14"/>
      <c r="FZ165" s="14"/>
      <c r="GA165" s="14"/>
      <c r="GB165" s="14"/>
      <c r="GC165" s="14"/>
      <c r="GD165" s="14"/>
      <c r="GE165" s="14"/>
      <c r="GF165" s="14"/>
      <c r="GG165" s="14"/>
      <c r="GH165" s="14"/>
      <c r="GI165" s="14"/>
      <c r="GJ165" s="14"/>
      <c r="GK165" s="14"/>
      <c r="GL165" s="14"/>
      <c r="GM165" s="14"/>
      <c r="GN165" s="14"/>
      <c r="GO165" s="14"/>
      <c r="GP165" s="14"/>
      <c r="GQ165" s="14"/>
      <c r="GR165" s="14"/>
      <c r="GS165" s="14"/>
      <c r="GT165" s="14"/>
      <c r="GU165" s="14"/>
      <c r="GV165" s="14"/>
      <c r="GW165" s="14"/>
      <c r="GX165" s="14"/>
      <c r="GY165" s="14"/>
      <c r="GZ165" s="14"/>
      <c r="HA165" s="14"/>
      <c r="HB165" s="14"/>
      <c r="HC165" s="14"/>
      <c r="HD165" s="14"/>
      <c r="HE165" s="14"/>
      <c r="HF165" s="14"/>
      <c r="HG165" s="14"/>
      <c r="HH165" s="14"/>
      <c r="HI165" s="14"/>
      <c r="HJ165" s="14"/>
      <c r="HK165" s="14"/>
      <c r="HL165" s="14"/>
      <c r="HM165" s="14"/>
      <c r="HN165" s="14"/>
      <c r="HO165" s="14"/>
      <c r="HP165" s="14"/>
      <c r="HQ165" s="14"/>
      <c r="HR165" s="14"/>
      <c r="HS165" s="14"/>
      <c r="HT165" s="14"/>
      <c r="HU165" s="14"/>
      <c r="HV165" s="14"/>
      <c r="HW165" s="14"/>
      <c r="HX165" s="14"/>
      <c r="HY165" s="14"/>
      <c r="HZ165" s="14"/>
      <c r="IA165" s="14"/>
      <c r="IB165" s="14"/>
      <c r="IC165" s="14"/>
      <c r="ID165" s="14"/>
      <c r="IE165" s="14"/>
      <c r="IF165" s="14"/>
      <c r="IG165" s="14"/>
      <c r="IH165" s="14"/>
      <c r="II165" s="14"/>
      <c r="IJ165" s="14"/>
      <c r="IK165" s="14"/>
      <c r="IL165" s="14"/>
      <c r="IM165" s="14"/>
      <c r="IN165" s="14"/>
      <c r="IO165" s="14"/>
      <c r="IP165" s="14"/>
      <c r="IQ165" s="14"/>
      <c r="IR165" s="14"/>
      <c r="IS165" s="14"/>
      <c r="IT165" s="14"/>
      <c r="IU165" s="14"/>
    </row>
    <row r="166" spans="1:255" x14ac:dyDescent="0.25">
      <c r="A166" s="13">
        <v>44425</v>
      </c>
      <c r="B166" s="5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  <c r="CU166" s="14"/>
      <c r="CV166" s="14"/>
      <c r="CW166" s="14"/>
      <c r="CX166" s="14"/>
      <c r="CY166" s="14"/>
      <c r="CZ166" s="14"/>
      <c r="DA166" s="14"/>
      <c r="DB166" s="14"/>
      <c r="DC166" s="14"/>
      <c r="DD166" s="14"/>
      <c r="DE166" s="14"/>
      <c r="DF166" s="14"/>
      <c r="DG166" s="14"/>
      <c r="DH166" s="14"/>
      <c r="DI166" s="14"/>
      <c r="DJ166" s="14"/>
      <c r="DK166" s="14"/>
      <c r="DL166" s="14"/>
      <c r="DM166" s="14"/>
      <c r="DN166" s="14"/>
      <c r="DO166" s="14"/>
      <c r="DP166" s="14"/>
      <c r="DQ166" s="14"/>
      <c r="DR166" s="14"/>
      <c r="DS166" s="14"/>
      <c r="DT166" s="14"/>
      <c r="DU166" s="14"/>
      <c r="DV166" s="14"/>
      <c r="DW166" s="14"/>
      <c r="DX166" s="14"/>
      <c r="DY166" s="14"/>
      <c r="DZ166" s="14"/>
      <c r="EA166" s="14"/>
      <c r="EB166" s="14"/>
      <c r="EC166" s="14"/>
      <c r="ED166" s="14"/>
      <c r="EE166" s="14"/>
      <c r="EF166" s="14"/>
      <c r="EG166" s="14"/>
      <c r="EH166" s="14"/>
      <c r="EI166" s="14"/>
      <c r="EJ166" s="14"/>
      <c r="EK166" s="14"/>
      <c r="EL166" s="14"/>
      <c r="EM166" s="14"/>
      <c r="EN166" s="14"/>
      <c r="EO166" s="14"/>
      <c r="EP166" s="14"/>
      <c r="EQ166" s="14"/>
      <c r="ER166" s="14"/>
      <c r="ES166" s="14"/>
      <c r="ET166" s="14"/>
      <c r="EU166" s="14"/>
      <c r="EV166" s="14"/>
      <c r="EW166" s="14"/>
      <c r="EX166" s="14"/>
      <c r="EY166" s="14"/>
      <c r="EZ166" s="14"/>
      <c r="FA166" s="14"/>
      <c r="FB166" s="14"/>
      <c r="FC166" s="14"/>
      <c r="FD166" s="14"/>
      <c r="FE166" s="14"/>
      <c r="FF166" s="14"/>
      <c r="FG166" s="14"/>
      <c r="FH166" s="14"/>
      <c r="FI166" s="14"/>
      <c r="FJ166" s="14"/>
      <c r="FK166" s="14"/>
      <c r="FL166" s="14"/>
      <c r="FM166" s="14"/>
      <c r="FN166" s="14"/>
      <c r="FO166" s="14"/>
      <c r="FP166" s="14"/>
      <c r="FQ166" s="14"/>
      <c r="FR166" s="14"/>
      <c r="FS166" s="14"/>
      <c r="FT166" s="14"/>
      <c r="FU166" s="14"/>
      <c r="FV166" s="14"/>
      <c r="FW166" s="14"/>
      <c r="FX166" s="14"/>
      <c r="FY166" s="14"/>
      <c r="FZ166" s="14"/>
      <c r="GA166" s="14"/>
      <c r="GB166" s="14"/>
      <c r="GC166" s="14"/>
      <c r="GD166" s="14"/>
      <c r="GE166" s="14"/>
      <c r="GF166" s="14"/>
      <c r="GG166" s="14"/>
      <c r="GH166" s="14"/>
      <c r="GI166" s="14"/>
      <c r="GJ166" s="14"/>
      <c r="GK166" s="14"/>
      <c r="GL166" s="14"/>
      <c r="GM166" s="14"/>
      <c r="GN166" s="14"/>
      <c r="GO166" s="14"/>
      <c r="GP166" s="14"/>
      <c r="GQ166" s="14"/>
      <c r="GR166" s="14"/>
      <c r="GS166" s="14"/>
      <c r="GT166" s="14"/>
      <c r="GU166" s="14"/>
      <c r="GV166" s="14"/>
      <c r="GW166" s="14"/>
      <c r="GX166" s="14"/>
      <c r="GY166" s="14"/>
      <c r="GZ166" s="14"/>
      <c r="HA166" s="14"/>
      <c r="HB166" s="14"/>
      <c r="HC166" s="14"/>
      <c r="HD166" s="14"/>
      <c r="HE166" s="14"/>
      <c r="HF166" s="14"/>
      <c r="HG166" s="14"/>
      <c r="HH166" s="14"/>
      <c r="HI166" s="14"/>
      <c r="HJ166" s="14"/>
      <c r="HK166" s="14"/>
      <c r="HL166" s="14"/>
      <c r="HM166" s="14"/>
      <c r="HN166" s="14"/>
      <c r="HO166" s="14"/>
      <c r="HP166" s="14"/>
      <c r="HQ166" s="14"/>
      <c r="HR166" s="14"/>
      <c r="HS166" s="14"/>
      <c r="HT166" s="14"/>
      <c r="HU166" s="14"/>
      <c r="HV166" s="14"/>
      <c r="HW166" s="14"/>
      <c r="HX166" s="14"/>
      <c r="HY166" s="14"/>
      <c r="HZ166" s="14"/>
      <c r="IA166" s="14"/>
      <c r="IB166" s="14"/>
      <c r="IC166" s="14"/>
      <c r="ID166" s="14"/>
      <c r="IE166" s="14"/>
      <c r="IF166" s="14"/>
      <c r="IG166" s="14"/>
      <c r="IH166" s="14"/>
      <c r="II166" s="14"/>
      <c r="IJ166" s="14"/>
      <c r="IK166" s="14"/>
      <c r="IL166" s="14"/>
      <c r="IM166" s="14"/>
      <c r="IN166" s="14"/>
      <c r="IO166" s="14"/>
      <c r="IP166" s="14"/>
      <c r="IQ166" s="14"/>
      <c r="IR166" s="14"/>
      <c r="IS166" s="14"/>
      <c r="IT166" s="14"/>
      <c r="IU166" s="14"/>
    </row>
    <row r="167" spans="1:255" x14ac:dyDescent="0.25">
      <c r="A167" s="13">
        <v>44424</v>
      </c>
      <c r="B167" s="5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  <c r="CU167" s="14"/>
      <c r="CV167" s="14"/>
      <c r="CW167" s="14"/>
      <c r="CX167" s="14"/>
      <c r="CY167" s="14"/>
      <c r="CZ167" s="14"/>
      <c r="DA167" s="14"/>
      <c r="DB167" s="14"/>
      <c r="DC167" s="14"/>
      <c r="DD167" s="14"/>
      <c r="DE167" s="14"/>
      <c r="DF167" s="14"/>
      <c r="DG167" s="14"/>
      <c r="DH167" s="14"/>
      <c r="DI167" s="14"/>
      <c r="DJ167" s="14"/>
      <c r="DK167" s="14"/>
      <c r="DL167" s="14"/>
      <c r="DM167" s="14"/>
      <c r="DN167" s="14"/>
      <c r="DO167" s="14"/>
      <c r="DP167" s="14"/>
      <c r="DQ167" s="14"/>
      <c r="DR167" s="14"/>
      <c r="DS167" s="14"/>
      <c r="DT167" s="14"/>
      <c r="DU167" s="14"/>
      <c r="DV167" s="14"/>
      <c r="DW167" s="14"/>
      <c r="DX167" s="14"/>
      <c r="DY167" s="14"/>
      <c r="DZ167" s="14"/>
      <c r="EA167" s="14"/>
      <c r="EB167" s="14"/>
      <c r="EC167" s="14"/>
      <c r="ED167" s="14"/>
      <c r="EE167" s="14"/>
      <c r="EF167" s="14"/>
      <c r="EG167" s="14"/>
      <c r="EH167" s="14"/>
      <c r="EI167" s="14"/>
      <c r="EJ167" s="14"/>
      <c r="EK167" s="14"/>
      <c r="EL167" s="14"/>
      <c r="EM167" s="14"/>
      <c r="EN167" s="14"/>
      <c r="EO167" s="14"/>
      <c r="EP167" s="14"/>
      <c r="EQ167" s="14"/>
      <c r="ER167" s="14"/>
      <c r="ES167" s="14"/>
      <c r="ET167" s="14"/>
      <c r="EU167" s="14"/>
      <c r="EV167" s="14"/>
      <c r="EW167" s="14"/>
      <c r="EX167" s="14"/>
      <c r="EY167" s="14"/>
      <c r="EZ167" s="14"/>
      <c r="FA167" s="14"/>
      <c r="FB167" s="14"/>
      <c r="FC167" s="14"/>
      <c r="FD167" s="14"/>
      <c r="FE167" s="14"/>
      <c r="FF167" s="14"/>
      <c r="FG167" s="14"/>
      <c r="FH167" s="14"/>
      <c r="FI167" s="14"/>
      <c r="FJ167" s="14"/>
      <c r="FK167" s="14"/>
      <c r="FL167" s="14"/>
      <c r="FM167" s="14"/>
      <c r="FN167" s="14"/>
      <c r="FO167" s="14"/>
      <c r="FP167" s="14"/>
      <c r="FQ167" s="14"/>
      <c r="FR167" s="14"/>
      <c r="FS167" s="14"/>
      <c r="FT167" s="14"/>
      <c r="FU167" s="14"/>
      <c r="FV167" s="14"/>
      <c r="FW167" s="14"/>
      <c r="FX167" s="14"/>
      <c r="FY167" s="14"/>
      <c r="FZ167" s="14"/>
      <c r="GA167" s="14"/>
      <c r="GB167" s="14"/>
      <c r="GC167" s="14"/>
      <c r="GD167" s="14"/>
      <c r="GE167" s="14"/>
      <c r="GF167" s="14"/>
      <c r="GG167" s="14"/>
      <c r="GH167" s="14"/>
      <c r="GI167" s="14"/>
      <c r="GJ167" s="14"/>
      <c r="GK167" s="14"/>
      <c r="GL167" s="14"/>
      <c r="GM167" s="14"/>
      <c r="GN167" s="14"/>
      <c r="GO167" s="14"/>
      <c r="GP167" s="14"/>
      <c r="GQ167" s="14"/>
      <c r="GR167" s="14"/>
      <c r="GS167" s="14"/>
      <c r="GT167" s="14"/>
      <c r="GU167" s="14"/>
      <c r="GV167" s="14"/>
      <c r="GW167" s="14"/>
      <c r="GX167" s="14"/>
      <c r="GY167" s="14"/>
      <c r="GZ167" s="14"/>
      <c r="HA167" s="14"/>
      <c r="HB167" s="14"/>
      <c r="HC167" s="14"/>
      <c r="HD167" s="14"/>
      <c r="HE167" s="14"/>
      <c r="HF167" s="14"/>
      <c r="HG167" s="14"/>
      <c r="HH167" s="14"/>
      <c r="HI167" s="14"/>
      <c r="HJ167" s="14"/>
      <c r="HK167" s="14"/>
      <c r="HL167" s="14"/>
      <c r="HM167" s="14"/>
      <c r="HN167" s="14"/>
      <c r="HO167" s="14"/>
      <c r="HP167" s="14"/>
      <c r="HQ167" s="14"/>
      <c r="HR167" s="14"/>
      <c r="HS167" s="14"/>
      <c r="HT167" s="14"/>
      <c r="HU167" s="14"/>
      <c r="HV167" s="14"/>
      <c r="HW167" s="14"/>
      <c r="HX167" s="14"/>
      <c r="HY167" s="14"/>
      <c r="HZ167" s="14"/>
      <c r="IA167" s="14"/>
      <c r="IB167" s="14"/>
      <c r="IC167" s="14"/>
      <c r="ID167" s="14"/>
      <c r="IE167" s="14"/>
      <c r="IF167" s="14"/>
      <c r="IG167" s="14"/>
      <c r="IH167" s="14"/>
      <c r="II167" s="14"/>
      <c r="IJ167" s="14"/>
      <c r="IK167" s="14"/>
      <c r="IL167" s="14"/>
      <c r="IM167" s="14"/>
      <c r="IN167" s="14"/>
      <c r="IO167" s="14"/>
      <c r="IP167" s="14"/>
      <c r="IQ167" s="14"/>
      <c r="IR167" s="14"/>
      <c r="IS167" s="14"/>
      <c r="IT167" s="14"/>
      <c r="IU167" s="14"/>
    </row>
    <row r="168" spans="1:255" x14ac:dyDescent="0.25">
      <c r="A168" s="13">
        <v>44421</v>
      </c>
      <c r="B168" s="5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  <c r="CU168" s="14"/>
      <c r="CV168" s="14"/>
      <c r="CW168" s="14"/>
      <c r="CX168" s="14"/>
      <c r="CY168" s="14"/>
      <c r="CZ168" s="14"/>
      <c r="DA168" s="14"/>
      <c r="DB168" s="14"/>
      <c r="DC168" s="14"/>
      <c r="DD168" s="14"/>
      <c r="DE168" s="14"/>
      <c r="DF168" s="14"/>
      <c r="DG168" s="14"/>
      <c r="DH168" s="14"/>
      <c r="DI168" s="14"/>
      <c r="DJ168" s="14"/>
      <c r="DK168" s="14"/>
      <c r="DL168" s="14"/>
      <c r="DM168" s="14"/>
      <c r="DN168" s="14"/>
      <c r="DO168" s="14"/>
      <c r="DP168" s="14"/>
      <c r="DQ168" s="14"/>
      <c r="DR168" s="14"/>
      <c r="DS168" s="14"/>
      <c r="DT168" s="14"/>
      <c r="DU168" s="14"/>
      <c r="DV168" s="14"/>
      <c r="DW168" s="14"/>
      <c r="DX168" s="14"/>
      <c r="DY168" s="14"/>
      <c r="DZ168" s="14"/>
      <c r="EA168" s="14"/>
      <c r="EB168" s="14"/>
      <c r="EC168" s="14"/>
      <c r="ED168" s="14"/>
      <c r="EE168" s="14"/>
      <c r="EF168" s="14"/>
      <c r="EG168" s="14"/>
      <c r="EH168" s="14"/>
      <c r="EI168" s="14"/>
      <c r="EJ168" s="14"/>
      <c r="EK168" s="14"/>
      <c r="EL168" s="14"/>
      <c r="EM168" s="14"/>
      <c r="EN168" s="14"/>
      <c r="EO168" s="14"/>
      <c r="EP168" s="14"/>
      <c r="EQ168" s="14"/>
      <c r="ER168" s="14"/>
      <c r="ES168" s="14"/>
      <c r="ET168" s="14"/>
      <c r="EU168" s="14"/>
      <c r="EV168" s="14"/>
      <c r="EW168" s="14"/>
      <c r="EX168" s="14"/>
      <c r="EY168" s="14"/>
      <c r="EZ168" s="14"/>
      <c r="FA168" s="14"/>
      <c r="FB168" s="14"/>
      <c r="FC168" s="14"/>
      <c r="FD168" s="14"/>
      <c r="FE168" s="14"/>
      <c r="FF168" s="14"/>
      <c r="FG168" s="14"/>
      <c r="FH168" s="14"/>
      <c r="FI168" s="14"/>
      <c r="FJ168" s="14"/>
      <c r="FK168" s="14"/>
      <c r="FL168" s="14"/>
      <c r="FM168" s="14"/>
      <c r="FN168" s="14"/>
      <c r="FO168" s="14"/>
      <c r="FP168" s="14"/>
      <c r="FQ168" s="14"/>
      <c r="FR168" s="14"/>
      <c r="FS168" s="14"/>
      <c r="FT168" s="14"/>
      <c r="FU168" s="14"/>
      <c r="FV168" s="14"/>
      <c r="FW168" s="14"/>
      <c r="FX168" s="14"/>
      <c r="FY168" s="14"/>
      <c r="FZ168" s="14"/>
      <c r="GA168" s="14"/>
      <c r="GB168" s="14"/>
      <c r="GC168" s="14"/>
      <c r="GD168" s="14"/>
      <c r="GE168" s="14"/>
      <c r="GF168" s="14"/>
      <c r="GG168" s="14"/>
      <c r="GH168" s="14"/>
      <c r="GI168" s="14"/>
      <c r="GJ168" s="14"/>
      <c r="GK168" s="14"/>
      <c r="GL168" s="14"/>
      <c r="GM168" s="14"/>
      <c r="GN168" s="14"/>
      <c r="GO168" s="14"/>
      <c r="GP168" s="14"/>
      <c r="GQ168" s="14"/>
      <c r="GR168" s="14"/>
      <c r="GS168" s="14"/>
      <c r="GT168" s="14"/>
      <c r="GU168" s="14"/>
      <c r="GV168" s="14"/>
      <c r="GW168" s="14"/>
      <c r="GX168" s="14"/>
      <c r="GY168" s="14"/>
      <c r="GZ168" s="14"/>
      <c r="HA168" s="14"/>
      <c r="HB168" s="14"/>
      <c r="HC168" s="14"/>
      <c r="HD168" s="14"/>
      <c r="HE168" s="14"/>
      <c r="HF168" s="14"/>
      <c r="HG168" s="14"/>
      <c r="HH168" s="14"/>
      <c r="HI168" s="14"/>
      <c r="HJ168" s="14"/>
      <c r="HK168" s="14"/>
      <c r="HL168" s="14"/>
      <c r="HM168" s="14"/>
      <c r="HN168" s="14"/>
      <c r="HO168" s="14"/>
      <c r="HP168" s="14"/>
      <c r="HQ168" s="14"/>
      <c r="HR168" s="14"/>
      <c r="HS168" s="14"/>
      <c r="HT168" s="14"/>
      <c r="HU168" s="14"/>
      <c r="HV168" s="14"/>
      <c r="HW168" s="14"/>
      <c r="HX168" s="14"/>
      <c r="HY168" s="14"/>
      <c r="HZ168" s="14"/>
      <c r="IA168" s="14"/>
      <c r="IB168" s="14"/>
      <c r="IC168" s="14"/>
      <c r="ID168" s="14"/>
      <c r="IE168" s="14"/>
      <c r="IF168" s="14"/>
      <c r="IG168" s="14"/>
      <c r="IH168" s="14"/>
      <c r="II168" s="14"/>
      <c r="IJ168" s="14"/>
      <c r="IK168" s="14"/>
      <c r="IL168" s="14"/>
      <c r="IM168" s="14"/>
      <c r="IN168" s="14"/>
      <c r="IO168" s="14"/>
      <c r="IP168" s="14"/>
      <c r="IQ168" s="14"/>
      <c r="IR168" s="14"/>
      <c r="IS168" s="14"/>
      <c r="IT168" s="14"/>
      <c r="IU168" s="14"/>
    </row>
    <row r="169" spans="1:255" x14ac:dyDescent="0.25">
      <c r="A169" s="13">
        <v>44420</v>
      </c>
      <c r="B169" s="5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  <c r="CU169" s="14"/>
      <c r="CV169" s="14"/>
      <c r="CW169" s="14"/>
      <c r="CX169" s="14"/>
      <c r="CY169" s="14"/>
      <c r="CZ169" s="14"/>
      <c r="DA169" s="14"/>
      <c r="DB169" s="14"/>
      <c r="DC169" s="14"/>
      <c r="DD169" s="14"/>
      <c r="DE169" s="14"/>
      <c r="DF169" s="14"/>
      <c r="DG169" s="14"/>
      <c r="DH169" s="14"/>
      <c r="DI169" s="14"/>
      <c r="DJ169" s="14"/>
      <c r="DK169" s="14"/>
      <c r="DL169" s="14"/>
      <c r="DM169" s="14"/>
      <c r="DN169" s="14"/>
      <c r="DO169" s="14"/>
      <c r="DP169" s="14"/>
      <c r="DQ169" s="14"/>
      <c r="DR169" s="14"/>
      <c r="DS169" s="14"/>
      <c r="DT169" s="14"/>
      <c r="DU169" s="14"/>
      <c r="DV169" s="14"/>
      <c r="DW169" s="14"/>
      <c r="DX169" s="14"/>
      <c r="DY169" s="14"/>
      <c r="DZ169" s="14"/>
      <c r="EA169" s="14"/>
      <c r="EB169" s="14"/>
      <c r="EC169" s="14"/>
      <c r="ED169" s="14"/>
      <c r="EE169" s="14"/>
      <c r="EF169" s="14"/>
      <c r="EG169" s="14"/>
      <c r="EH169" s="14"/>
      <c r="EI169" s="14"/>
      <c r="EJ169" s="14"/>
      <c r="EK169" s="14"/>
      <c r="EL169" s="14"/>
      <c r="EM169" s="14"/>
      <c r="EN169" s="14"/>
      <c r="EO169" s="14"/>
      <c r="EP169" s="14"/>
      <c r="EQ169" s="14"/>
      <c r="ER169" s="14"/>
      <c r="ES169" s="14"/>
      <c r="ET169" s="14"/>
      <c r="EU169" s="14"/>
      <c r="EV169" s="14"/>
      <c r="EW169" s="14"/>
      <c r="EX169" s="14"/>
      <c r="EY169" s="14"/>
      <c r="EZ169" s="14"/>
      <c r="FA169" s="14"/>
      <c r="FB169" s="14"/>
      <c r="FC169" s="14"/>
      <c r="FD169" s="14"/>
      <c r="FE169" s="14"/>
      <c r="FF169" s="14"/>
      <c r="FG169" s="14"/>
      <c r="FH169" s="14"/>
      <c r="FI169" s="14"/>
      <c r="FJ169" s="14"/>
      <c r="FK169" s="14"/>
      <c r="FL169" s="14"/>
      <c r="FM169" s="14"/>
      <c r="FN169" s="14"/>
      <c r="FO169" s="14"/>
      <c r="FP169" s="14"/>
      <c r="FQ169" s="14"/>
      <c r="FR169" s="14"/>
      <c r="FS169" s="14"/>
      <c r="FT169" s="14"/>
      <c r="FU169" s="14"/>
      <c r="FV169" s="14"/>
      <c r="FW169" s="14"/>
      <c r="FX169" s="14"/>
      <c r="FY169" s="14"/>
      <c r="FZ169" s="14"/>
      <c r="GA169" s="14"/>
      <c r="GB169" s="14"/>
      <c r="GC169" s="14"/>
      <c r="GD169" s="14"/>
      <c r="GE169" s="14"/>
      <c r="GF169" s="14"/>
      <c r="GG169" s="14"/>
      <c r="GH169" s="14"/>
      <c r="GI169" s="14"/>
      <c r="GJ169" s="14"/>
      <c r="GK169" s="14"/>
      <c r="GL169" s="14"/>
      <c r="GM169" s="14"/>
      <c r="GN169" s="14"/>
      <c r="GO169" s="14"/>
      <c r="GP169" s="14"/>
      <c r="GQ169" s="14"/>
      <c r="GR169" s="14"/>
      <c r="GS169" s="14"/>
      <c r="GT169" s="14"/>
      <c r="GU169" s="14"/>
      <c r="GV169" s="14"/>
      <c r="GW169" s="14"/>
      <c r="GX169" s="14"/>
      <c r="GY169" s="14"/>
      <c r="GZ169" s="14"/>
      <c r="HA169" s="14"/>
      <c r="HB169" s="14"/>
      <c r="HC169" s="14"/>
      <c r="HD169" s="14"/>
      <c r="HE169" s="14"/>
      <c r="HF169" s="14"/>
      <c r="HG169" s="14"/>
      <c r="HH169" s="14"/>
      <c r="HI169" s="14"/>
      <c r="HJ169" s="14"/>
      <c r="HK169" s="14"/>
      <c r="HL169" s="14"/>
      <c r="HM169" s="14"/>
      <c r="HN169" s="14"/>
      <c r="HO169" s="14"/>
      <c r="HP169" s="14"/>
      <c r="HQ169" s="14"/>
      <c r="HR169" s="14"/>
      <c r="HS169" s="14"/>
      <c r="HT169" s="14"/>
      <c r="HU169" s="14"/>
      <c r="HV169" s="14"/>
      <c r="HW169" s="14"/>
      <c r="HX169" s="14"/>
      <c r="HY169" s="14"/>
      <c r="HZ169" s="14"/>
      <c r="IA169" s="14"/>
      <c r="IB169" s="14"/>
      <c r="IC169" s="14"/>
      <c r="ID169" s="14"/>
      <c r="IE169" s="14"/>
      <c r="IF169" s="14"/>
      <c r="IG169" s="14"/>
      <c r="IH169" s="14"/>
      <c r="II169" s="14"/>
      <c r="IJ169" s="14"/>
      <c r="IK169" s="14"/>
      <c r="IL169" s="14"/>
      <c r="IM169" s="14"/>
      <c r="IN169" s="14"/>
      <c r="IO169" s="14"/>
      <c r="IP169" s="14"/>
      <c r="IQ169" s="14"/>
      <c r="IR169" s="14"/>
      <c r="IS169" s="14"/>
      <c r="IT169" s="14"/>
      <c r="IU169" s="14"/>
    </row>
    <row r="170" spans="1:255" x14ac:dyDescent="0.25">
      <c r="A170" s="13">
        <v>44419</v>
      </c>
      <c r="B170" s="5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  <c r="CU170" s="14"/>
      <c r="CV170" s="14"/>
      <c r="CW170" s="14"/>
      <c r="CX170" s="14"/>
      <c r="CY170" s="14"/>
      <c r="CZ170" s="14"/>
      <c r="DA170" s="14"/>
      <c r="DB170" s="14"/>
      <c r="DC170" s="14"/>
      <c r="DD170" s="14"/>
      <c r="DE170" s="14"/>
      <c r="DF170" s="14"/>
      <c r="DG170" s="14"/>
      <c r="DH170" s="14"/>
      <c r="DI170" s="14"/>
      <c r="DJ170" s="14"/>
      <c r="DK170" s="14"/>
      <c r="DL170" s="14"/>
      <c r="DM170" s="14"/>
      <c r="DN170" s="14"/>
      <c r="DO170" s="14"/>
      <c r="DP170" s="14"/>
      <c r="DQ170" s="14"/>
      <c r="DR170" s="14"/>
      <c r="DS170" s="14"/>
      <c r="DT170" s="14"/>
      <c r="DU170" s="14"/>
      <c r="DV170" s="14"/>
      <c r="DW170" s="14"/>
      <c r="DX170" s="14"/>
      <c r="DY170" s="14"/>
      <c r="DZ170" s="14"/>
      <c r="EA170" s="14"/>
      <c r="EB170" s="14"/>
      <c r="EC170" s="14"/>
      <c r="ED170" s="14"/>
      <c r="EE170" s="14"/>
      <c r="EF170" s="14"/>
      <c r="EG170" s="14"/>
      <c r="EH170" s="14"/>
      <c r="EI170" s="14"/>
      <c r="EJ170" s="14"/>
      <c r="EK170" s="14"/>
      <c r="EL170" s="14"/>
      <c r="EM170" s="14"/>
      <c r="EN170" s="14"/>
      <c r="EO170" s="14"/>
      <c r="EP170" s="14"/>
      <c r="EQ170" s="14"/>
      <c r="ER170" s="14"/>
      <c r="ES170" s="14"/>
      <c r="ET170" s="14"/>
      <c r="EU170" s="14"/>
      <c r="EV170" s="14"/>
      <c r="EW170" s="14"/>
      <c r="EX170" s="14"/>
      <c r="EY170" s="14"/>
      <c r="EZ170" s="14"/>
      <c r="FA170" s="14"/>
      <c r="FB170" s="14"/>
      <c r="FC170" s="14"/>
      <c r="FD170" s="14"/>
      <c r="FE170" s="14"/>
      <c r="FF170" s="14"/>
      <c r="FG170" s="14"/>
      <c r="FH170" s="14"/>
      <c r="FI170" s="14"/>
      <c r="FJ170" s="14"/>
      <c r="FK170" s="14"/>
      <c r="FL170" s="14"/>
      <c r="FM170" s="14"/>
      <c r="FN170" s="14"/>
      <c r="FO170" s="14"/>
      <c r="FP170" s="14"/>
      <c r="FQ170" s="14"/>
      <c r="FR170" s="14"/>
      <c r="FS170" s="14"/>
      <c r="FT170" s="14"/>
      <c r="FU170" s="14"/>
      <c r="FV170" s="14"/>
      <c r="FW170" s="14"/>
      <c r="FX170" s="14"/>
      <c r="FY170" s="14"/>
      <c r="FZ170" s="14"/>
      <c r="GA170" s="14"/>
      <c r="GB170" s="14"/>
      <c r="GC170" s="14"/>
      <c r="GD170" s="14"/>
      <c r="GE170" s="14"/>
      <c r="GF170" s="14"/>
      <c r="GG170" s="14"/>
      <c r="GH170" s="14"/>
      <c r="GI170" s="14"/>
      <c r="GJ170" s="14"/>
      <c r="GK170" s="14"/>
      <c r="GL170" s="14"/>
      <c r="GM170" s="14"/>
      <c r="GN170" s="14"/>
      <c r="GO170" s="14"/>
      <c r="GP170" s="14"/>
      <c r="GQ170" s="14"/>
      <c r="GR170" s="14"/>
      <c r="GS170" s="14"/>
      <c r="GT170" s="14"/>
      <c r="GU170" s="14"/>
      <c r="GV170" s="14"/>
      <c r="GW170" s="14"/>
      <c r="GX170" s="14"/>
      <c r="GY170" s="14"/>
      <c r="GZ170" s="14"/>
      <c r="HA170" s="14"/>
      <c r="HB170" s="14"/>
      <c r="HC170" s="14"/>
      <c r="HD170" s="14"/>
      <c r="HE170" s="14"/>
      <c r="HF170" s="14"/>
      <c r="HG170" s="14"/>
      <c r="HH170" s="14"/>
      <c r="HI170" s="14"/>
      <c r="HJ170" s="14"/>
      <c r="HK170" s="14"/>
      <c r="HL170" s="14"/>
      <c r="HM170" s="14"/>
      <c r="HN170" s="14"/>
      <c r="HO170" s="14"/>
      <c r="HP170" s="14"/>
      <c r="HQ170" s="14"/>
      <c r="HR170" s="14"/>
      <c r="HS170" s="14"/>
      <c r="HT170" s="14"/>
      <c r="HU170" s="14"/>
      <c r="HV170" s="14"/>
      <c r="HW170" s="14"/>
      <c r="HX170" s="14"/>
      <c r="HY170" s="14"/>
      <c r="HZ170" s="14"/>
      <c r="IA170" s="14"/>
      <c r="IB170" s="14"/>
      <c r="IC170" s="14"/>
      <c r="ID170" s="14"/>
      <c r="IE170" s="14"/>
      <c r="IF170" s="14"/>
      <c r="IG170" s="14"/>
      <c r="IH170" s="14"/>
      <c r="II170" s="14"/>
      <c r="IJ170" s="14"/>
      <c r="IK170" s="14"/>
      <c r="IL170" s="14"/>
      <c r="IM170" s="14"/>
      <c r="IN170" s="14"/>
      <c r="IO170" s="14"/>
      <c r="IP170" s="14"/>
      <c r="IQ170" s="14"/>
      <c r="IR170" s="14"/>
      <c r="IS170" s="14"/>
      <c r="IT170" s="14"/>
      <c r="IU170" s="14"/>
    </row>
    <row r="171" spans="1:255" x14ac:dyDescent="0.25">
      <c r="A171" s="13">
        <v>44418</v>
      </c>
      <c r="B171" s="5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  <c r="CU171" s="14"/>
      <c r="CV171" s="14"/>
      <c r="CW171" s="14"/>
      <c r="CX171" s="14"/>
      <c r="CY171" s="14"/>
      <c r="CZ171" s="14"/>
      <c r="DA171" s="14"/>
      <c r="DB171" s="14"/>
      <c r="DC171" s="14"/>
      <c r="DD171" s="14"/>
      <c r="DE171" s="14"/>
      <c r="DF171" s="14"/>
      <c r="DG171" s="14"/>
      <c r="DH171" s="14"/>
      <c r="DI171" s="14"/>
      <c r="DJ171" s="14"/>
      <c r="DK171" s="14"/>
      <c r="DL171" s="14"/>
      <c r="DM171" s="14"/>
      <c r="DN171" s="14"/>
      <c r="DO171" s="14"/>
      <c r="DP171" s="14"/>
      <c r="DQ171" s="14"/>
      <c r="DR171" s="14"/>
      <c r="DS171" s="14"/>
      <c r="DT171" s="14"/>
      <c r="DU171" s="14"/>
      <c r="DV171" s="14"/>
      <c r="DW171" s="14"/>
      <c r="DX171" s="14"/>
      <c r="DY171" s="14"/>
      <c r="DZ171" s="14"/>
      <c r="EA171" s="14"/>
      <c r="EB171" s="14"/>
      <c r="EC171" s="14"/>
      <c r="ED171" s="14"/>
      <c r="EE171" s="14"/>
      <c r="EF171" s="14"/>
      <c r="EG171" s="14"/>
      <c r="EH171" s="14"/>
      <c r="EI171" s="14"/>
      <c r="EJ171" s="14"/>
      <c r="EK171" s="14"/>
      <c r="EL171" s="14"/>
      <c r="EM171" s="14"/>
      <c r="EN171" s="14"/>
      <c r="EO171" s="14"/>
      <c r="EP171" s="14"/>
      <c r="EQ171" s="14"/>
      <c r="ER171" s="14"/>
      <c r="ES171" s="14"/>
      <c r="ET171" s="14"/>
      <c r="EU171" s="14"/>
      <c r="EV171" s="14"/>
      <c r="EW171" s="14"/>
      <c r="EX171" s="14"/>
      <c r="EY171" s="14"/>
      <c r="EZ171" s="14"/>
      <c r="FA171" s="14"/>
      <c r="FB171" s="14"/>
      <c r="FC171" s="14"/>
      <c r="FD171" s="14"/>
      <c r="FE171" s="14"/>
      <c r="FF171" s="14"/>
      <c r="FG171" s="14"/>
      <c r="FH171" s="14"/>
      <c r="FI171" s="14"/>
      <c r="FJ171" s="14"/>
      <c r="FK171" s="14"/>
      <c r="FL171" s="14"/>
      <c r="FM171" s="14"/>
      <c r="FN171" s="14"/>
      <c r="FO171" s="14"/>
      <c r="FP171" s="14"/>
      <c r="FQ171" s="14"/>
      <c r="FR171" s="14"/>
      <c r="FS171" s="14"/>
      <c r="FT171" s="14"/>
      <c r="FU171" s="14"/>
      <c r="FV171" s="14"/>
      <c r="FW171" s="14"/>
      <c r="FX171" s="14"/>
      <c r="FY171" s="14"/>
      <c r="FZ171" s="14"/>
      <c r="GA171" s="14"/>
      <c r="GB171" s="14"/>
      <c r="GC171" s="14"/>
      <c r="GD171" s="14"/>
      <c r="GE171" s="14"/>
      <c r="GF171" s="14"/>
      <c r="GG171" s="14"/>
      <c r="GH171" s="14"/>
      <c r="GI171" s="14"/>
      <c r="GJ171" s="14"/>
      <c r="GK171" s="14"/>
      <c r="GL171" s="14"/>
      <c r="GM171" s="14"/>
      <c r="GN171" s="14"/>
      <c r="GO171" s="14"/>
      <c r="GP171" s="14"/>
      <c r="GQ171" s="14"/>
      <c r="GR171" s="14"/>
      <c r="GS171" s="14"/>
      <c r="GT171" s="14"/>
      <c r="GU171" s="14"/>
      <c r="GV171" s="14"/>
      <c r="GW171" s="14"/>
      <c r="GX171" s="14"/>
      <c r="GY171" s="14"/>
      <c r="GZ171" s="14"/>
      <c r="HA171" s="14"/>
      <c r="HB171" s="14"/>
      <c r="HC171" s="14"/>
      <c r="HD171" s="14"/>
      <c r="HE171" s="14"/>
      <c r="HF171" s="14"/>
      <c r="HG171" s="14"/>
      <c r="HH171" s="14"/>
      <c r="HI171" s="14"/>
      <c r="HJ171" s="14"/>
      <c r="HK171" s="14"/>
      <c r="HL171" s="14"/>
      <c r="HM171" s="14"/>
      <c r="HN171" s="14"/>
      <c r="HO171" s="14"/>
      <c r="HP171" s="14"/>
      <c r="HQ171" s="14"/>
      <c r="HR171" s="14"/>
      <c r="HS171" s="14"/>
      <c r="HT171" s="14"/>
      <c r="HU171" s="14"/>
      <c r="HV171" s="14"/>
      <c r="HW171" s="14"/>
      <c r="HX171" s="14"/>
      <c r="HY171" s="14"/>
      <c r="HZ171" s="14"/>
      <c r="IA171" s="14"/>
      <c r="IB171" s="14"/>
      <c r="IC171" s="14"/>
      <c r="ID171" s="14"/>
      <c r="IE171" s="14"/>
      <c r="IF171" s="14"/>
      <c r="IG171" s="14"/>
      <c r="IH171" s="14"/>
      <c r="II171" s="14"/>
      <c r="IJ171" s="14"/>
      <c r="IK171" s="14"/>
      <c r="IL171" s="14"/>
      <c r="IM171" s="14"/>
      <c r="IN171" s="14"/>
      <c r="IO171" s="14"/>
      <c r="IP171" s="14"/>
      <c r="IQ171" s="14"/>
      <c r="IR171" s="14"/>
      <c r="IS171" s="14"/>
      <c r="IT171" s="14"/>
      <c r="IU171" s="14"/>
    </row>
    <row r="172" spans="1:255" x14ac:dyDescent="0.25">
      <c r="A172" s="13">
        <v>44417</v>
      </c>
      <c r="B172" s="5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  <c r="CU172" s="14"/>
      <c r="CV172" s="14"/>
      <c r="CW172" s="14"/>
      <c r="CX172" s="14"/>
      <c r="CY172" s="14"/>
      <c r="CZ172" s="14"/>
      <c r="DA172" s="14"/>
      <c r="DB172" s="14"/>
      <c r="DC172" s="14"/>
      <c r="DD172" s="14"/>
      <c r="DE172" s="14"/>
      <c r="DF172" s="14"/>
      <c r="DG172" s="14"/>
      <c r="DH172" s="14"/>
      <c r="DI172" s="14"/>
      <c r="DJ172" s="14"/>
      <c r="DK172" s="14"/>
      <c r="DL172" s="14"/>
      <c r="DM172" s="14"/>
      <c r="DN172" s="14"/>
      <c r="DO172" s="14"/>
      <c r="DP172" s="14"/>
      <c r="DQ172" s="14"/>
      <c r="DR172" s="14"/>
      <c r="DS172" s="14"/>
      <c r="DT172" s="14"/>
      <c r="DU172" s="14"/>
      <c r="DV172" s="14"/>
      <c r="DW172" s="14"/>
      <c r="DX172" s="14"/>
      <c r="DY172" s="14"/>
      <c r="DZ172" s="14"/>
      <c r="EA172" s="14"/>
      <c r="EB172" s="14"/>
      <c r="EC172" s="14"/>
      <c r="ED172" s="14"/>
      <c r="EE172" s="14"/>
      <c r="EF172" s="14"/>
      <c r="EG172" s="14"/>
      <c r="EH172" s="14"/>
      <c r="EI172" s="14"/>
      <c r="EJ172" s="14"/>
      <c r="EK172" s="14"/>
      <c r="EL172" s="14"/>
      <c r="EM172" s="14"/>
      <c r="EN172" s="14"/>
      <c r="EO172" s="14"/>
      <c r="EP172" s="14"/>
      <c r="EQ172" s="14"/>
      <c r="ER172" s="14"/>
      <c r="ES172" s="14"/>
      <c r="ET172" s="14"/>
      <c r="EU172" s="14"/>
      <c r="EV172" s="14"/>
      <c r="EW172" s="14"/>
      <c r="EX172" s="14"/>
      <c r="EY172" s="14"/>
      <c r="EZ172" s="14"/>
      <c r="FA172" s="14"/>
      <c r="FB172" s="14"/>
      <c r="FC172" s="14"/>
      <c r="FD172" s="14"/>
      <c r="FE172" s="14"/>
      <c r="FF172" s="14"/>
      <c r="FG172" s="14"/>
      <c r="FH172" s="14"/>
      <c r="FI172" s="14"/>
      <c r="FJ172" s="14"/>
      <c r="FK172" s="14"/>
      <c r="FL172" s="14"/>
      <c r="FM172" s="14"/>
      <c r="FN172" s="14"/>
      <c r="FO172" s="14"/>
      <c r="FP172" s="14"/>
      <c r="FQ172" s="14"/>
      <c r="FR172" s="14"/>
      <c r="FS172" s="14"/>
      <c r="FT172" s="14"/>
      <c r="FU172" s="14"/>
      <c r="FV172" s="14"/>
      <c r="FW172" s="14"/>
      <c r="FX172" s="14"/>
      <c r="FY172" s="14"/>
      <c r="FZ172" s="14"/>
      <c r="GA172" s="14"/>
      <c r="GB172" s="14"/>
      <c r="GC172" s="14"/>
      <c r="GD172" s="14"/>
      <c r="GE172" s="14"/>
      <c r="GF172" s="14"/>
      <c r="GG172" s="14"/>
      <c r="GH172" s="14"/>
      <c r="GI172" s="14"/>
      <c r="GJ172" s="14"/>
      <c r="GK172" s="14"/>
      <c r="GL172" s="14"/>
      <c r="GM172" s="14"/>
      <c r="GN172" s="14"/>
      <c r="GO172" s="14"/>
      <c r="GP172" s="14"/>
      <c r="GQ172" s="14"/>
      <c r="GR172" s="14"/>
      <c r="GS172" s="14"/>
      <c r="GT172" s="14"/>
      <c r="GU172" s="14"/>
      <c r="GV172" s="14"/>
      <c r="GW172" s="14"/>
      <c r="GX172" s="14"/>
      <c r="GY172" s="14"/>
      <c r="GZ172" s="14"/>
      <c r="HA172" s="14"/>
      <c r="HB172" s="14"/>
      <c r="HC172" s="14"/>
      <c r="HD172" s="14"/>
      <c r="HE172" s="14"/>
      <c r="HF172" s="14"/>
      <c r="HG172" s="14"/>
      <c r="HH172" s="14"/>
      <c r="HI172" s="14"/>
      <c r="HJ172" s="14"/>
      <c r="HK172" s="14"/>
      <c r="HL172" s="14"/>
      <c r="HM172" s="14"/>
      <c r="HN172" s="14"/>
      <c r="HO172" s="14"/>
      <c r="HP172" s="14"/>
      <c r="HQ172" s="14"/>
      <c r="HR172" s="14"/>
      <c r="HS172" s="14"/>
      <c r="HT172" s="14"/>
      <c r="HU172" s="14"/>
      <c r="HV172" s="14"/>
      <c r="HW172" s="14"/>
      <c r="HX172" s="14"/>
      <c r="HY172" s="14"/>
      <c r="HZ172" s="14"/>
      <c r="IA172" s="14"/>
      <c r="IB172" s="14"/>
      <c r="IC172" s="14"/>
      <c r="ID172" s="14"/>
      <c r="IE172" s="14"/>
      <c r="IF172" s="14"/>
      <c r="IG172" s="14"/>
      <c r="IH172" s="14"/>
      <c r="II172" s="14"/>
      <c r="IJ172" s="14"/>
      <c r="IK172" s="14"/>
      <c r="IL172" s="14"/>
      <c r="IM172" s="14"/>
      <c r="IN172" s="14"/>
      <c r="IO172" s="14"/>
      <c r="IP172" s="14"/>
      <c r="IQ172" s="14"/>
      <c r="IR172" s="14"/>
      <c r="IS172" s="14"/>
      <c r="IT172" s="14"/>
      <c r="IU172" s="14"/>
    </row>
    <row r="173" spans="1:255" x14ac:dyDescent="0.25">
      <c r="A173" s="13">
        <v>44414</v>
      </c>
      <c r="B173" s="5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  <c r="CU173" s="14"/>
      <c r="CV173" s="14"/>
      <c r="CW173" s="14"/>
      <c r="CX173" s="14"/>
      <c r="CY173" s="14"/>
      <c r="CZ173" s="14"/>
      <c r="DA173" s="14"/>
      <c r="DB173" s="14"/>
      <c r="DC173" s="14"/>
      <c r="DD173" s="14"/>
      <c r="DE173" s="14"/>
      <c r="DF173" s="14"/>
      <c r="DG173" s="14"/>
      <c r="DH173" s="14"/>
      <c r="DI173" s="14"/>
      <c r="DJ173" s="14"/>
      <c r="DK173" s="14"/>
      <c r="DL173" s="14"/>
      <c r="DM173" s="14"/>
      <c r="DN173" s="14"/>
      <c r="DO173" s="14"/>
      <c r="DP173" s="14"/>
      <c r="DQ173" s="14"/>
      <c r="DR173" s="14"/>
      <c r="DS173" s="14"/>
      <c r="DT173" s="14"/>
      <c r="DU173" s="14"/>
      <c r="DV173" s="14"/>
      <c r="DW173" s="14"/>
      <c r="DX173" s="14"/>
      <c r="DY173" s="14"/>
      <c r="DZ173" s="14"/>
      <c r="EA173" s="14"/>
      <c r="EB173" s="14"/>
      <c r="EC173" s="14"/>
      <c r="ED173" s="14"/>
      <c r="EE173" s="14"/>
      <c r="EF173" s="14"/>
      <c r="EG173" s="14"/>
      <c r="EH173" s="14"/>
      <c r="EI173" s="14"/>
      <c r="EJ173" s="14"/>
      <c r="EK173" s="14"/>
      <c r="EL173" s="14"/>
      <c r="EM173" s="14"/>
      <c r="EN173" s="14"/>
      <c r="EO173" s="14"/>
      <c r="EP173" s="14"/>
      <c r="EQ173" s="14"/>
      <c r="ER173" s="14"/>
      <c r="ES173" s="14"/>
      <c r="ET173" s="14"/>
      <c r="EU173" s="14"/>
      <c r="EV173" s="14"/>
      <c r="EW173" s="14"/>
      <c r="EX173" s="14"/>
      <c r="EY173" s="14"/>
      <c r="EZ173" s="14"/>
      <c r="FA173" s="14"/>
      <c r="FB173" s="14"/>
      <c r="FC173" s="14"/>
      <c r="FD173" s="14"/>
      <c r="FE173" s="14"/>
      <c r="FF173" s="14"/>
      <c r="FG173" s="14"/>
      <c r="FH173" s="14"/>
      <c r="FI173" s="14"/>
      <c r="FJ173" s="14"/>
      <c r="FK173" s="14"/>
      <c r="FL173" s="14"/>
      <c r="FM173" s="14"/>
      <c r="FN173" s="14"/>
      <c r="FO173" s="14"/>
      <c r="FP173" s="14"/>
      <c r="FQ173" s="14"/>
      <c r="FR173" s="14"/>
      <c r="FS173" s="14"/>
      <c r="FT173" s="14"/>
      <c r="FU173" s="14"/>
      <c r="FV173" s="14"/>
      <c r="FW173" s="14"/>
      <c r="FX173" s="14"/>
      <c r="FY173" s="14"/>
      <c r="FZ173" s="14"/>
      <c r="GA173" s="14"/>
      <c r="GB173" s="14"/>
      <c r="GC173" s="14"/>
      <c r="GD173" s="14"/>
      <c r="GE173" s="14"/>
      <c r="GF173" s="14"/>
      <c r="GG173" s="14"/>
      <c r="GH173" s="14"/>
      <c r="GI173" s="14"/>
      <c r="GJ173" s="14"/>
      <c r="GK173" s="14"/>
      <c r="GL173" s="14"/>
      <c r="GM173" s="14"/>
      <c r="GN173" s="14"/>
      <c r="GO173" s="14"/>
      <c r="GP173" s="14"/>
      <c r="GQ173" s="14"/>
      <c r="GR173" s="14"/>
      <c r="GS173" s="14"/>
      <c r="GT173" s="14"/>
      <c r="GU173" s="14"/>
      <c r="GV173" s="14"/>
      <c r="GW173" s="14"/>
      <c r="GX173" s="14"/>
      <c r="GY173" s="14"/>
      <c r="GZ173" s="14"/>
      <c r="HA173" s="14"/>
      <c r="HB173" s="14"/>
      <c r="HC173" s="14"/>
      <c r="HD173" s="14"/>
      <c r="HE173" s="14"/>
      <c r="HF173" s="14"/>
      <c r="HG173" s="14"/>
      <c r="HH173" s="14"/>
      <c r="HI173" s="14"/>
      <c r="HJ173" s="14"/>
      <c r="HK173" s="14"/>
      <c r="HL173" s="14"/>
      <c r="HM173" s="14"/>
      <c r="HN173" s="14"/>
      <c r="HO173" s="14"/>
      <c r="HP173" s="14"/>
      <c r="HQ173" s="14"/>
      <c r="HR173" s="14"/>
      <c r="HS173" s="14"/>
      <c r="HT173" s="14"/>
      <c r="HU173" s="14"/>
      <c r="HV173" s="14"/>
      <c r="HW173" s="14"/>
      <c r="HX173" s="14"/>
      <c r="HY173" s="14"/>
      <c r="HZ173" s="14"/>
      <c r="IA173" s="14"/>
      <c r="IB173" s="14"/>
      <c r="IC173" s="14"/>
      <c r="ID173" s="14"/>
      <c r="IE173" s="14"/>
      <c r="IF173" s="14"/>
      <c r="IG173" s="14"/>
      <c r="IH173" s="14"/>
      <c r="II173" s="14"/>
      <c r="IJ173" s="14"/>
      <c r="IK173" s="14"/>
      <c r="IL173" s="14"/>
      <c r="IM173" s="14"/>
      <c r="IN173" s="14"/>
      <c r="IO173" s="14"/>
      <c r="IP173" s="14"/>
      <c r="IQ173" s="14"/>
      <c r="IR173" s="14"/>
      <c r="IS173" s="14"/>
      <c r="IT173" s="14"/>
      <c r="IU173" s="14"/>
    </row>
    <row r="174" spans="1:255" x14ac:dyDescent="0.25">
      <c r="A174" s="13">
        <v>44413</v>
      </c>
      <c r="B174" s="5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  <c r="CU174" s="14"/>
      <c r="CV174" s="14"/>
      <c r="CW174" s="14"/>
      <c r="CX174" s="14"/>
      <c r="CY174" s="14"/>
      <c r="CZ174" s="14"/>
      <c r="DA174" s="14"/>
      <c r="DB174" s="14"/>
      <c r="DC174" s="14"/>
      <c r="DD174" s="14"/>
      <c r="DE174" s="14"/>
      <c r="DF174" s="14"/>
      <c r="DG174" s="14"/>
      <c r="DH174" s="14"/>
      <c r="DI174" s="14"/>
      <c r="DJ174" s="14"/>
      <c r="DK174" s="14"/>
      <c r="DL174" s="14"/>
      <c r="DM174" s="14"/>
      <c r="DN174" s="14"/>
      <c r="DO174" s="14"/>
      <c r="DP174" s="14"/>
      <c r="DQ174" s="14"/>
      <c r="DR174" s="14"/>
      <c r="DS174" s="14"/>
      <c r="DT174" s="14"/>
      <c r="DU174" s="14"/>
      <c r="DV174" s="14"/>
      <c r="DW174" s="14"/>
      <c r="DX174" s="14"/>
      <c r="DY174" s="14"/>
      <c r="DZ174" s="14"/>
      <c r="EA174" s="14"/>
      <c r="EB174" s="14"/>
      <c r="EC174" s="14"/>
      <c r="ED174" s="14"/>
      <c r="EE174" s="14"/>
      <c r="EF174" s="14"/>
      <c r="EG174" s="14"/>
      <c r="EH174" s="14"/>
      <c r="EI174" s="14"/>
      <c r="EJ174" s="14"/>
      <c r="EK174" s="14"/>
      <c r="EL174" s="14"/>
      <c r="EM174" s="14"/>
      <c r="EN174" s="14"/>
      <c r="EO174" s="14"/>
      <c r="EP174" s="14"/>
      <c r="EQ174" s="14"/>
      <c r="ER174" s="14"/>
      <c r="ES174" s="14"/>
      <c r="ET174" s="14"/>
      <c r="EU174" s="14"/>
      <c r="EV174" s="14"/>
      <c r="EW174" s="14"/>
      <c r="EX174" s="14"/>
      <c r="EY174" s="14"/>
      <c r="EZ174" s="14"/>
      <c r="FA174" s="14"/>
      <c r="FB174" s="14"/>
      <c r="FC174" s="14"/>
      <c r="FD174" s="14"/>
      <c r="FE174" s="14"/>
      <c r="FF174" s="14"/>
      <c r="FG174" s="14"/>
      <c r="FH174" s="14"/>
      <c r="FI174" s="14"/>
      <c r="FJ174" s="14"/>
      <c r="FK174" s="14"/>
      <c r="FL174" s="14"/>
      <c r="FM174" s="14"/>
      <c r="FN174" s="14"/>
      <c r="FO174" s="14"/>
      <c r="FP174" s="14"/>
      <c r="FQ174" s="14"/>
      <c r="FR174" s="14"/>
      <c r="FS174" s="14"/>
      <c r="FT174" s="14"/>
      <c r="FU174" s="14"/>
      <c r="FV174" s="14"/>
      <c r="FW174" s="14"/>
      <c r="FX174" s="14"/>
      <c r="FY174" s="14"/>
      <c r="FZ174" s="14"/>
      <c r="GA174" s="14"/>
      <c r="GB174" s="14"/>
      <c r="GC174" s="14"/>
      <c r="GD174" s="14"/>
      <c r="GE174" s="14"/>
      <c r="GF174" s="14"/>
      <c r="GG174" s="14"/>
      <c r="GH174" s="14"/>
      <c r="GI174" s="14"/>
      <c r="GJ174" s="14"/>
      <c r="GK174" s="14"/>
      <c r="GL174" s="14"/>
      <c r="GM174" s="14"/>
      <c r="GN174" s="14"/>
      <c r="GO174" s="14"/>
      <c r="GP174" s="14"/>
      <c r="GQ174" s="14"/>
      <c r="GR174" s="14"/>
      <c r="GS174" s="14"/>
      <c r="GT174" s="14"/>
      <c r="GU174" s="14"/>
      <c r="GV174" s="14"/>
      <c r="GW174" s="14"/>
      <c r="GX174" s="14"/>
      <c r="GY174" s="14"/>
      <c r="GZ174" s="14"/>
      <c r="HA174" s="14"/>
      <c r="HB174" s="14"/>
      <c r="HC174" s="14"/>
      <c r="HD174" s="14"/>
      <c r="HE174" s="14"/>
      <c r="HF174" s="14"/>
      <c r="HG174" s="14"/>
      <c r="HH174" s="14"/>
      <c r="HI174" s="14"/>
      <c r="HJ174" s="14"/>
      <c r="HK174" s="14"/>
      <c r="HL174" s="14"/>
      <c r="HM174" s="14"/>
      <c r="HN174" s="14"/>
      <c r="HO174" s="14"/>
      <c r="HP174" s="14"/>
      <c r="HQ174" s="14"/>
      <c r="HR174" s="14"/>
      <c r="HS174" s="14"/>
      <c r="HT174" s="14"/>
      <c r="HU174" s="14"/>
      <c r="HV174" s="14"/>
      <c r="HW174" s="14"/>
      <c r="HX174" s="14"/>
      <c r="HY174" s="14"/>
      <c r="HZ174" s="14"/>
      <c r="IA174" s="14"/>
      <c r="IB174" s="14"/>
      <c r="IC174" s="14"/>
      <c r="ID174" s="14"/>
      <c r="IE174" s="14"/>
      <c r="IF174" s="14"/>
      <c r="IG174" s="14"/>
      <c r="IH174" s="14"/>
      <c r="II174" s="14"/>
      <c r="IJ174" s="14"/>
      <c r="IK174" s="14"/>
      <c r="IL174" s="14"/>
      <c r="IM174" s="14"/>
      <c r="IN174" s="14"/>
      <c r="IO174" s="14"/>
      <c r="IP174" s="14"/>
      <c r="IQ174" s="14"/>
      <c r="IR174" s="14"/>
      <c r="IS174" s="14"/>
      <c r="IT174" s="14"/>
      <c r="IU174" s="14"/>
    </row>
    <row r="175" spans="1:255" x14ac:dyDescent="0.25">
      <c r="A175" s="13">
        <v>44412</v>
      </c>
      <c r="B175" s="5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  <c r="CU175" s="14"/>
      <c r="CV175" s="14"/>
      <c r="CW175" s="14"/>
      <c r="CX175" s="14"/>
      <c r="CY175" s="14"/>
      <c r="CZ175" s="14"/>
      <c r="DA175" s="14"/>
      <c r="DB175" s="14"/>
      <c r="DC175" s="14"/>
      <c r="DD175" s="14"/>
      <c r="DE175" s="14"/>
      <c r="DF175" s="14"/>
      <c r="DG175" s="14"/>
      <c r="DH175" s="14"/>
      <c r="DI175" s="14"/>
      <c r="DJ175" s="14"/>
      <c r="DK175" s="14"/>
      <c r="DL175" s="14"/>
      <c r="DM175" s="14"/>
      <c r="DN175" s="14"/>
      <c r="DO175" s="14"/>
      <c r="DP175" s="14"/>
      <c r="DQ175" s="14"/>
      <c r="DR175" s="14"/>
      <c r="DS175" s="14"/>
      <c r="DT175" s="14"/>
      <c r="DU175" s="14"/>
      <c r="DV175" s="14"/>
      <c r="DW175" s="14"/>
      <c r="DX175" s="14"/>
      <c r="DY175" s="14"/>
      <c r="DZ175" s="14"/>
      <c r="EA175" s="14"/>
      <c r="EB175" s="14"/>
      <c r="EC175" s="14"/>
      <c r="ED175" s="14"/>
      <c r="EE175" s="14"/>
      <c r="EF175" s="14"/>
      <c r="EG175" s="14"/>
      <c r="EH175" s="14"/>
      <c r="EI175" s="14"/>
      <c r="EJ175" s="14"/>
      <c r="EK175" s="14"/>
      <c r="EL175" s="14"/>
      <c r="EM175" s="14"/>
      <c r="EN175" s="14"/>
      <c r="EO175" s="14"/>
      <c r="EP175" s="14"/>
      <c r="EQ175" s="14"/>
      <c r="ER175" s="14"/>
      <c r="ES175" s="14"/>
      <c r="ET175" s="14"/>
      <c r="EU175" s="14"/>
      <c r="EV175" s="14"/>
      <c r="EW175" s="14"/>
      <c r="EX175" s="14"/>
      <c r="EY175" s="14"/>
      <c r="EZ175" s="14"/>
      <c r="FA175" s="14"/>
      <c r="FB175" s="14"/>
      <c r="FC175" s="14"/>
      <c r="FD175" s="14"/>
      <c r="FE175" s="14"/>
      <c r="FF175" s="14"/>
      <c r="FG175" s="14"/>
      <c r="FH175" s="14"/>
      <c r="FI175" s="14"/>
      <c r="FJ175" s="14"/>
      <c r="FK175" s="14"/>
      <c r="FL175" s="14"/>
      <c r="FM175" s="14"/>
      <c r="FN175" s="14"/>
      <c r="FO175" s="14"/>
      <c r="FP175" s="14"/>
      <c r="FQ175" s="14"/>
      <c r="FR175" s="14"/>
      <c r="FS175" s="14"/>
      <c r="FT175" s="14"/>
      <c r="FU175" s="14"/>
      <c r="FV175" s="14"/>
      <c r="FW175" s="14"/>
      <c r="FX175" s="14"/>
      <c r="FY175" s="14"/>
      <c r="FZ175" s="14"/>
      <c r="GA175" s="14"/>
      <c r="GB175" s="14"/>
      <c r="GC175" s="14"/>
      <c r="GD175" s="14"/>
      <c r="GE175" s="14"/>
      <c r="GF175" s="14"/>
      <c r="GG175" s="14"/>
      <c r="GH175" s="14"/>
      <c r="GI175" s="14"/>
      <c r="GJ175" s="14"/>
      <c r="GK175" s="14"/>
      <c r="GL175" s="14"/>
      <c r="GM175" s="14"/>
      <c r="GN175" s="14"/>
      <c r="GO175" s="14"/>
      <c r="GP175" s="14"/>
      <c r="GQ175" s="14"/>
      <c r="GR175" s="14"/>
      <c r="GS175" s="14"/>
      <c r="GT175" s="14"/>
      <c r="GU175" s="14"/>
      <c r="GV175" s="14"/>
      <c r="GW175" s="14"/>
      <c r="GX175" s="14"/>
      <c r="GY175" s="14"/>
      <c r="GZ175" s="14"/>
      <c r="HA175" s="14"/>
      <c r="HB175" s="14"/>
      <c r="HC175" s="14"/>
      <c r="HD175" s="14"/>
      <c r="HE175" s="14"/>
      <c r="HF175" s="14"/>
      <c r="HG175" s="14"/>
      <c r="HH175" s="14"/>
      <c r="HI175" s="14"/>
      <c r="HJ175" s="14"/>
      <c r="HK175" s="14"/>
      <c r="HL175" s="14"/>
      <c r="HM175" s="14"/>
      <c r="HN175" s="14"/>
      <c r="HO175" s="14"/>
      <c r="HP175" s="14"/>
      <c r="HQ175" s="14"/>
      <c r="HR175" s="14"/>
      <c r="HS175" s="14"/>
      <c r="HT175" s="14"/>
      <c r="HU175" s="14"/>
      <c r="HV175" s="14"/>
      <c r="HW175" s="14"/>
      <c r="HX175" s="14"/>
      <c r="HY175" s="14"/>
      <c r="HZ175" s="14"/>
      <c r="IA175" s="14"/>
      <c r="IB175" s="14"/>
      <c r="IC175" s="14"/>
      <c r="ID175" s="14"/>
      <c r="IE175" s="14"/>
      <c r="IF175" s="14"/>
      <c r="IG175" s="14"/>
      <c r="IH175" s="14"/>
      <c r="II175" s="14"/>
      <c r="IJ175" s="14"/>
      <c r="IK175" s="14"/>
      <c r="IL175" s="14"/>
      <c r="IM175" s="14"/>
      <c r="IN175" s="14"/>
      <c r="IO175" s="14"/>
      <c r="IP175" s="14"/>
      <c r="IQ175" s="14"/>
      <c r="IR175" s="14"/>
      <c r="IS175" s="14"/>
      <c r="IT175" s="14"/>
      <c r="IU175" s="14"/>
    </row>
    <row r="176" spans="1:255" x14ac:dyDescent="0.25">
      <c r="A176" s="13">
        <v>44411</v>
      </c>
      <c r="B176" s="5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  <c r="CU176" s="14"/>
      <c r="CV176" s="14"/>
      <c r="CW176" s="14"/>
      <c r="CX176" s="14"/>
      <c r="CY176" s="14"/>
      <c r="CZ176" s="14"/>
      <c r="DA176" s="14"/>
      <c r="DB176" s="14"/>
      <c r="DC176" s="14"/>
      <c r="DD176" s="14"/>
      <c r="DE176" s="14"/>
      <c r="DF176" s="14"/>
      <c r="DG176" s="14"/>
      <c r="DH176" s="14"/>
      <c r="DI176" s="14"/>
      <c r="DJ176" s="14"/>
      <c r="DK176" s="14"/>
      <c r="DL176" s="14"/>
      <c r="DM176" s="14"/>
      <c r="DN176" s="14"/>
      <c r="DO176" s="14"/>
      <c r="DP176" s="14"/>
      <c r="DQ176" s="14"/>
      <c r="DR176" s="14"/>
      <c r="DS176" s="14"/>
      <c r="DT176" s="14"/>
      <c r="DU176" s="14"/>
      <c r="DV176" s="14"/>
      <c r="DW176" s="14"/>
      <c r="DX176" s="14"/>
      <c r="DY176" s="14"/>
      <c r="DZ176" s="14"/>
      <c r="EA176" s="14"/>
      <c r="EB176" s="14"/>
      <c r="EC176" s="14"/>
      <c r="ED176" s="14"/>
      <c r="EE176" s="14"/>
      <c r="EF176" s="14"/>
      <c r="EG176" s="14"/>
      <c r="EH176" s="14"/>
      <c r="EI176" s="14"/>
      <c r="EJ176" s="14"/>
      <c r="EK176" s="14"/>
      <c r="EL176" s="14"/>
      <c r="EM176" s="14"/>
      <c r="EN176" s="14"/>
      <c r="EO176" s="14"/>
      <c r="EP176" s="14"/>
      <c r="EQ176" s="14"/>
      <c r="ER176" s="14"/>
      <c r="ES176" s="14"/>
      <c r="ET176" s="14"/>
      <c r="EU176" s="14"/>
      <c r="EV176" s="14"/>
      <c r="EW176" s="14"/>
      <c r="EX176" s="14"/>
      <c r="EY176" s="14"/>
      <c r="EZ176" s="14"/>
      <c r="FA176" s="14"/>
      <c r="FB176" s="14"/>
      <c r="FC176" s="14"/>
      <c r="FD176" s="14"/>
      <c r="FE176" s="14"/>
      <c r="FF176" s="14"/>
      <c r="FG176" s="14"/>
      <c r="FH176" s="14"/>
      <c r="FI176" s="14"/>
      <c r="FJ176" s="14"/>
      <c r="FK176" s="14"/>
      <c r="FL176" s="14"/>
      <c r="FM176" s="14"/>
      <c r="FN176" s="14"/>
      <c r="FO176" s="14"/>
      <c r="FP176" s="14"/>
      <c r="FQ176" s="14"/>
      <c r="FR176" s="14"/>
      <c r="FS176" s="14"/>
      <c r="FT176" s="14"/>
      <c r="FU176" s="14"/>
      <c r="FV176" s="14"/>
      <c r="FW176" s="14"/>
      <c r="FX176" s="14"/>
      <c r="FY176" s="14"/>
      <c r="FZ176" s="14"/>
      <c r="GA176" s="14"/>
      <c r="GB176" s="14"/>
      <c r="GC176" s="14"/>
      <c r="GD176" s="14"/>
      <c r="GE176" s="14"/>
      <c r="GF176" s="14"/>
      <c r="GG176" s="14"/>
      <c r="GH176" s="14"/>
      <c r="GI176" s="14"/>
      <c r="GJ176" s="14"/>
      <c r="GK176" s="14"/>
      <c r="GL176" s="14"/>
      <c r="GM176" s="14"/>
      <c r="GN176" s="14"/>
      <c r="GO176" s="14"/>
      <c r="GP176" s="14"/>
      <c r="GQ176" s="14"/>
      <c r="GR176" s="14"/>
      <c r="GS176" s="14"/>
      <c r="GT176" s="14"/>
      <c r="GU176" s="14"/>
      <c r="GV176" s="14"/>
      <c r="GW176" s="14"/>
      <c r="GX176" s="14"/>
      <c r="GY176" s="14"/>
      <c r="GZ176" s="14"/>
      <c r="HA176" s="14"/>
      <c r="HB176" s="14"/>
      <c r="HC176" s="14"/>
      <c r="HD176" s="14"/>
      <c r="HE176" s="14"/>
      <c r="HF176" s="14"/>
      <c r="HG176" s="14"/>
      <c r="HH176" s="14"/>
      <c r="HI176" s="14"/>
      <c r="HJ176" s="14"/>
      <c r="HK176" s="14"/>
      <c r="HL176" s="14"/>
      <c r="HM176" s="14"/>
      <c r="HN176" s="14"/>
      <c r="HO176" s="14"/>
      <c r="HP176" s="14"/>
      <c r="HQ176" s="14"/>
      <c r="HR176" s="14"/>
      <c r="HS176" s="14"/>
      <c r="HT176" s="14"/>
      <c r="HU176" s="14"/>
      <c r="HV176" s="14"/>
      <c r="HW176" s="14"/>
      <c r="HX176" s="14"/>
      <c r="HY176" s="14"/>
      <c r="HZ176" s="14"/>
      <c r="IA176" s="14"/>
      <c r="IB176" s="14"/>
      <c r="IC176" s="14"/>
      <c r="ID176" s="14"/>
      <c r="IE176" s="14"/>
      <c r="IF176" s="14"/>
      <c r="IG176" s="14"/>
      <c r="IH176" s="14"/>
      <c r="II176" s="14"/>
      <c r="IJ176" s="14"/>
      <c r="IK176" s="14"/>
      <c r="IL176" s="14"/>
      <c r="IM176" s="14"/>
      <c r="IN176" s="14"/>
      <c r="IO176" s="14"/>
      <c r="IP176" s="14"/>
      <c r="IQ176" s="14"/>
      <c r="IR176" s="14"/>
      <c r="IS176" s="14"/>
      <c r="IT176" s="14"/>
      <c r="IU176" s="14"/>
    </row>
    <row r="177" spans="1:255" x14ac:dyDescent="0.25">
      <c r="A177" s="13">
        <v>44410</v>
      </c>
      <c r="B177" s="5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  <c r="CU177" s="14"/>
      <c r="CV177" s="14"/>
      <c r="CW177" s="14"/>
      <c r="CX177" s="14"/>
      <c r="CY177" s="14"/>
      <c r="CZ177" s="14"/>
      <c r="DA177" s="14"/>
      <c r="DB177" s="14"/>
      <c r="DC177" s="14"/>
      <c r="DD177" s="14"/>
      <c r="DE177" s="14"/>
      <c r="DF177" s="14"/>
      <c r="DG177" s="14"/>
      <c r="DH177" s="14"/>
      <c r="DI177" s="14"/>
      <c r="DJ177" s="14"/>
      <c r="DK177" s="14"/>
      <c r="DL177" s="14"/>
      <c r="DM177" s="14"/>
      <c r="DN177" s="14"/>
      <c r="DO177" s="14"/>
      <c r="DP177" s="14"/>
      <c r="DQ177" s="14"/>
      <c r="DR177" s="14"/>
      <c r="DS177" s="14"/>
      <c r="DT177" s="14"/>
      <c r="DU177" s="14"/>
      <c r="DV177" s="14"/>
      <c r="DW177" s="14"/>
      <c r="DX177" s="14"/>
      <c r="DY177" s="14"/>
      <c r="DZ177" s="14"/>
      <c r="EA177" s="14"/>
      <c r="EB177" s="14"/>
      <c r="EC177" s="14"/>
      <c r="ED177" s="14"/>
      <c r="EE177" s="14"/>
      <c r="EF177" s="14"/>
      <c r="EG177" s="14"/>
      <c r="EH177" s="14"/>
      <c r="EI177" s="14"/>
      <c r="EJ177" s="14"/>
      <c r="EK177" s="14"/>
      <c r="EL177" s="14"/>
      <c r="EM177" s="14"/>
      <c r="EN177" s="14"/>
      <c r="EO177" s="14"/>
      <c r="EP177" s="14"/>
      <c r="EQ177" s="14"/>
      <c r="ER177" s="14"/>
      <c r="ES177" s="14"/>
      <c r="ET177" s="14"/>
      <c r="EU177" s="14"/>
      <c r="EV177" s="14"/>
      <c r="EW177" s="14"/>
      <c r="EX177" s="14"/>
      <c r="EY177" s="14"/>
      <c r="EZ177" s="14"/>
      <c r="FA177" s="14"/>
      <c r="FB177" s="14"/>
      <c r="FC177" s="14"/>
      <c r="FD177" s="14"/>
      <c r="FE177" s="14"/>
      <c r="FF177" s="14"/>
      <c r="FG177" s="14"/>
      <c r="FH177" s="14"/>
      <c r="FI177" s="14"/>
      <c r="FJ177" s="14"/>
      <c r="FK177" s="14"/>
      <c r="FL177" s="14"/>
      <c r="FM177" s="14"/>
      <c r="FN177" s="14"/>
      <c r="FO177" s="14"/>
      <c r="FP177" s="14"/>
      <c r="FQ177" s="14"/>
      <c r="FR177" s="14"/>
      <c r="FS177" s="14"/>
      <c r="FT177" s="14"/>
      <c r="FU177" s="14"/>
      <c r="FV177" s="14"/>
      <c r="FW177" s="14"/>
      <c r="FX177" s="14"/>
      <c r="FY177" s="14"/>
      <c r="FZ177" s="14"/>
      <c r="GA177" s="14"/>
      <c r="GB177" s="14"/>
      <c r="GC177" s="14"/>
      <c r="GD177" s="14"/>
      <c r="GE177" s="14"/>
      <c r="GF177" s="14"/>
      <c r="GG177" s="14"/>
      <c r="GH177" s="14"/>
      <c r="GI177" s="14"/>
      <c r="GJ177" s="14"/>
      <c r="GK177" s="14"/>
      <c r="GL177" s="14"/>
      <c r="GM177" s="14"/>
      <c r="GN177" s="14"/>
      <c r="GO177" s="14"/>
      <c r="GP177" s="14"/>
      <c r="GQ177" s="14"/>
      <c r="GR177" s="14"/>
      <c r="GS177" s="14"/>
      <c r="GT177" s="14"/>
      <c r="GU177" s="14"/>
      <c r="GV177" s="14"/>
      <c r="GW177" s="14"/>
      <c r="GX177" s="14"/>
      <c r="GY177" s="14"/>
      <c r="GZ177" s="14"/>
      <c r="HA177" s="14"/>
      <c r="HB177" s="14"/>
      <c r="HC177" s="14"/>
      <c r="HD177" s="14"/>
      <c r="HE177" s="14"/>
      <c r="HF177" s="14"/>
      <c r="HG177" s="14"/>
      <c r="HH177" s="14"/>
      <c r="HI177" s="14"/>
      <c r="HJ177" s="14"/>
      <c r="HK177" s="14"/>
      <c r="HL177" s="14"/>
      <c r="HM177" s="14"/>
      <c r="HN177" s="14"/>
      <c r="HO177" s="14"/>
      <c r="HP177" s="14"/>
      <c r="HQ177" s="14"/>
      <c r="HR177" s="14"/>
      <c r="HS177" s="14"/>
      <c r="HT177" s="14"/>
      <c r="HU177" s="14"/>
      <c r="HV177" s="14"/>
      <c r="HW177" s="14"/>
      <c r="HX177" s="14"/>
      <c r="HY177" s="14"/>
      <c r="HZ177" s="14"/>
      <c r="IA177" s="14"/>
      <c r="IB177" s="14"/>
      <c r="IC177" s="14"/>
      <c r="ID177" s="14"/>
      <c r="IE177" s="14"/>
      <c r="IF177" s="14"/>
      <c r="IG177" s="14"/>
      <c r="IH177" s="14"/>
      <c r="II177" s="14"/>
      <c r="IJ177" s="14"/>
      <c r="IK177" s="14"/>
      <c r="IL177" s="14"/>
      <c r="IM177" s="14"/>
      <c r="IN177" s="14"/>
      <c r="IO177" s="14"/>
      <c r="IP177" s="14"/>
      <c r="IQ177" s="14"/>
      <c r="IR177" s="14"/>
      <c r="IS177" s="14"/>
      <c r="IT177" s="14"/>
      <c r="IU177" s="14"/>
    </row>
    <row r="178" spans="1:255" x14ac:dyDescent="0.25">
      <c r="A178" s="13">
        <v>44407</v>
      </c>
      <c r="B178" s="5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  <c r="CU178" s="14"/>
      <c r="CV178" s="14"/>
      <c r="CW178" s="14"/>
      <c r="CX178" s="14"/>
      <c r="CY178" s="14"/>
      <c r="CZ178" s="14"/>
      <c r="DA178" s="14"/>
      <c r="DB178" s="14"/>
      <c r="DC178" s="14"/>
      <c r="DD178" s="14"/>
      <c r="DE178" s="14"/>
      <c r="DF178" s="14"/>
      <c r="DG178" s="14"/>
      <c r="DH178" s="14"/>
      <c r="DI178" s="14"/>
      <c r="DJ178" s="14"/>
      <c r="DK178" s="14"/>
      <c r="DL178" s="14"/>
      <c r="DM178" s="14"/>
      <c r="DN178" s="14"/>
      <c r="DO178" s="14"/>
      <c r="DP178" s="14"/>
      <c r="DQ178" s="14"/>
      <c r="DR178" s="14"/>
      <c r="DS178" s="14"/>
      <c r="DT178" s="14"/>
      <c r="DU178" s="14"/>
      <c r="DV178" s="14"/>
      <c r="DW178" s="14"/>
      <c r="DX178" s="14"/>
      <c r="DY178" s="14"/>
      <c r="DZ178" s="14"/>
      <c r="EA178" s="14"/>
      <c r="EB178" s="14"/>
      <c r="EC178" s="14"/>
      <c r="ED178" s="14"/>
      <c r="EE178" s="14"/>
      <c r="EF178" s="14"/>
      <c r="EG178" s="14"/>
      <c r="EH178" s="14"/>
      <c r="EI178" s="14"/>
      <c r="EJ178" s="14"/>
      <c r="EK178" s="14"/>
      <c r="EL178" s="14"/>
      <c r="EM178" s="14"/>
      <c r="EN178" s="14"/>
      <c r="EO178" s="14"/>
      <c r="EP178" s="14"/>
      <c r="EQ178" s="14"/>
      <c r="ER178" s="14"/>
      <c r="ES178" s="14"/>
      <c r="ET178" s="14"/>
      <c r="EU178" s="14"/>
      <c r="EV178" s="14"/>
      <c r="EW178" s="14"/>
      <c r="EX178" s="14"/>
      <c r="EY178" s="14"/>
      <c r="EZ178" s="14"/>
      <c r="FA178" s="14"/>
      <c r="FB178" s="14"/>
      <c r="FC178" s="14"/>
      <c r="FD178" s="14"/>
      <c r="FE178" s="14"/>
      <c r="FF178" s="14"/>
      <c r="FG178" s="14"/>
      <c r="FH178" s="14"/>
      <c r="FI178" s="14"/>
      <c r="FJ178" s="14"/>
      <c r="FK178" s="14"/>
      <c r="FL178" s="14"/>
      <c r="FM178" s="14"/>
      <c r="FN178" s="14"/>
      <c r="FO178" s="14"/>
      <c r="FP178" s="14"/>
      <c r="FQ178" s="14"/>
      <c r="FR178" s="14"/>
      <c r="FS178" s="14"/>
      <c r="FT178" s="14"/>
      <c r="FU178" s="14"/>
      <c r="FV178" s="14"/>
      <c r="FW178" s="14"/>
      <c r="FX178" s="14"/>
      <c r="FY178" s="14"/>
      <c r="FZ178" s="14"/>
      <c r="GA178" s="14"/>
      <c r="GB178" s="14"/>
      <c r="GC178" s="14"/>
      <c r="GD178" s="14"/>
      <c r="GE178" s="14"/>
      <c r="GF178" s="14"/>
      <c r="GG178" s="14"/>
      <c r="GH178" s="14"/>
      <c r="GI178" s="14"/>
      <c r="GJ178" s="14"/>
      <c r="GK178" s="14"/>
      <c r="GL178" s="14"/>
      <c r="GM178" s="14"/>
      <c r="GN178" s="14"/>
      <c r="GO178" s="14"/>
      <c r="GP178" s="14"/>
      <c r="GQ178" s="14"/>
      <c r="GR178" s="14"/>
      <c r="GS178" s="14"/>
      <c r="GT178" s="14"/>
      <c r="GU178" s="14"/>
      <c r="GV178" s="14"/>
      <c r="GW178" s="14"/>
      <c r="GX178" s="14"/>
      <c r="GY178" s="14"/>
      <c r="GZ178" s="14"/>
      <c r="HA178" s="14"/>
      <c r="HB178" s="14"/>
      <c r="HC178" s="14"/>
      <c r="HD178" s="14"/>
      <c r="HE178" s="14"/>
      <c r="HF178" s="14"/>
      <c r="HG178" s="14"/>
      <c r="HH178" s="14"/>
      <c r="HI178" s="14"/>
      <c r="HJ178" s="14"/>
      <c r="HK178" s="14"/>
      <c r="HL178" s="14"/>
      <c r="HM178" s="14"/>
      <c r="HN178" s="14"/>
      <c r="HO178" s="14"/>
      <c r="HP178" s="14"/>
      <c r="HQ178" s="14"/>
      <c r="HR178" s="14"/>
      <c r="HS178" s="14"/>
      <c r="HT178" s="14"/>
      <c r="HU178" s="14"/>
      <c r="HV178" s="14"/>
      <c r="HW178" s="14"/>
      <c r="HX178" s="14"/>
      <c r="HY178" s="14"/>
      <c r="HZ178" s="14"/>
      <c r="IA178" s="14"/>
      <c r="IB178" s="14"/>
      <c r="IC178" s="14"/>
      <c r="ID178" s="14"/>
      <c r="IE178" s="14"/>
      <c r="IF178" s="14"/>
      <c r="IG178" s="14"/>
      <c r="IH178" s="14"/>
      <c r="II178" s="14"/>
      <c r="IJ178" s="14"/>
      <c r="IK178" s="14"/>
      <c r="IL178" s="14"/>
      <c r="IM178" s="14"/>
      <c r="IN178" s="14"/>
      <c r="IO178" s="14"/>
      <c r="IP178" s="14"/>
      <c r="IQ178" s="14"/>
      <c r="IR178" s="14"/>
      <c r="IS178" s="14"/>
      <c r="IT178" s="14"/>
      <c r="IU178" s="14"/>
    </row>
    <row r="179" spans="1:255" x14ac:dyDescent="0.25">
      <c r="A179" s="13">
        <v>44406</v>
      </c>
      <c r="B179" s="5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  <c r="CU179" s="14"/>
      <c r="CV179" s="14"/>
      <c r="CW179" s="14"/>
      <c r="CX179" s="14"/>
      <c r="CY179" s="14"/>
      <c r="CZ179" s="14"/>
      <c r="DA179" s="14"/>
      <c r="DB179" s="14"/>
      <c r="DC179" s="14"/>
      <c r="DD179" s="14"/>
      <c r="DE179" s="14"/>
      <c r="DF179" s="14"/>
      <c r="DG179" s="14"/>
      <c r="DH179" s="14"/>
      <c r="DI179" s="14"/>
      <c r="DJ179" s="14"/>
      <c r="DK179" s="14"/>
      <c r="DL179" s="14"/>
      <c r="DM179" s="14"/>
      <c r="DN179" s="14"/>
      <c r="DO179" s="14"/>
      <c r="DP179" s="14"/>
      <c r="DQ179" s="14"/>
      <c r="DR179" s="14"/>
      <c r="DS179" s="14"/>
      <c r="DT179" s="14"/>
      <c r="DU179" s="14"/>
      <c r="DV179" s="14"/>
      <c r="DW179" s="14"/>
      <c r="DX179" s="14"/>
      <c r="DY179" s="14"/>
      <c r="DZ179" s="14"/>
      <c r="EA179" s="14"/>
      <c r="EB179" s="14"/>
      <c r="EC179" s="14"/>
      <c r="ED179" s="14"/>
      <c r="EE179" s="14"/>
      <c r="EF179" s="14"/>
      <c r="EG179" s="14"/>
      <c r="EH179" s="14"/>
      <c r="EI179" s="14"/>
      <c r="EJ179" s="14"/>
      <c r="EK179" s="14"/>
      <c r="EL179" s="14"/>
      <c r="EM179" s="14"/>
      <c r="EN179" s="14"/>
      <c r="EO179" s="14"/>
      <c r="EP179" s="14"/>
      <c r="EQ179" s="14"/>
      <c r="ER179" s="14"/>
      <c r="ES179" s="14"/>
      <c r="ET179" s="14"/>
      <c r="EU179" s="14"/>
      <c r="EV179" s="14"/>
      <c r="EW179" s="14"/>
      <c r="EX179" s="14"/>
      <c r="EY179" s="14"/>
      <c r="EZ179" s="14"/>
      <c r="FA179" s="14"/>
      <c r="FB179" s="14"/>
      <c r="FC179" s="14"/>
      <c r="FD179" s="14"/>
      <c r="FE179" s="14"/>
      <c r="FF179" s="14"/>
      <c r="FG179" s="14"/>
      <c r="FH179" s="14"/>
      <c r="FI179" s="14"/>
      <c r="FJ179" s="14"/>
      <c r="FK179" s="14"/>
      <c r="FL179" s="14"/>
      <c r="FM179" s="14"/>
      <c r="FN179" s="14"/>
      <c r="FO179" s="14"/>
      <c r="FP179" s="14"/>
      <c r="FQ179" s="14"/>
      <c r="FR179" s="14"/>
      <c r="FS179" s="14"/>
      <c r="FT179" s="14"/>
      <c r="FU179" s="14"/>
      <c r="FV179" s="14"/>
      <c r="FW179" s="14"/>
      <c r="FX179" s="14"/>
      <c r="FY179" s="14"/>
      <c r="FZ179" s="14"/>
      <c r="GA179" s="14"/>
      <c r="GB179" s="14"/>
      <c r="GC179" s="14"/>
      <c r="GD179" s="14"/>
      <c r="GE179" s="14"/>
      <c r="GF179" s="14"/>
      <c r="GG179" s="14"/>
      <c r="GH179" s="14"/>
      <c r="GI179" s="14"/>
      <c r="GJ179" s="14"/>
      <c r="GK179" s="14"/>
      <c r="GL179" s="14"/>
      <c r="GM179" s="14"/>
      <c r="GN179" s="14"/>
      <c r="GO179" s="14"/>
      <c r="GP179" s="14"/>
      <c r="GQ179" s="14"/>
      <c r="GR179" s="14"/>
      <c r="GS179" s="14"/>
      <c r="GT179" s="14"/>
      <c r="GU179" s="14"/>
      <c r="GV179" s="14"/>
      <c r="GW179" s="14"/>
      <c r="GX179" s="14"/>
      <c r="GY179" s="14"/>
      <c r="GZ179" s="14"/>
      <c r="HA179" s="14"/>
      <c r="HB179" s="14"/>
      <c r="HC179" s="14"/>
      <c r="HD179" s="14"/>
      <c r="HE179" s="14"/>
      <c r="HF179" s="14"/>
      <c r="HG179" s="14"/>
      <c r="HH179" s="14"/>
      <c r="HI179" s="14"/>
      <c r="HJ179" s="14"/>
      <c r="HK179" s="14"/>
      <c r="HL179" s="14"/>
      <c r="HM179" s="14"/>
      <c r="HN179" s="14"/>
      <c r="HO179" s="14"/>
      <c r="HP179" s="14"/>
      <c r="HQ179" s="14"/>
      <c r="HR179" s="14"/>
      <c r="HS179" s="14"/>
      <c r="HT179" s="14"/>
      <c r="HU179" s="14"/>
      <c r="HV179" s="14"/>
      <c r="HW179" s="14"/>
      <c r="HX179" s="14"/>
      <c r="HY179" s="14"/>
      <c r="HZ179" s="14"/>
      <c r="IA179" s="14"/>
      <c r="IB179" s="14"/>
      <c r="IC179" s="14"/>
      <c r="ID179" s="14"/>
      <c r="IE179" s="14"/>
      <c r="IF179" s="14"/>
      <c r="IG179" s="14"/>
      <c r="IH179" s="14"/>
      <c r="II179" s="14"/>
      <c r="IJ179" s="14"/>
      <c r="IK179" s="14"/>
      <c r="IL179" s="14"/>
      <c r="IM179" s="14"/>
      <c r="IN179" s="14"/>
      <c r="IO179" s="14"/>
      <c r="IP179" s="14"/>
      <c r="IQ179" s="14"/>
      <c r="IR179" s="14"/>
      <c r="IS179" s="14"/>
      <c r="IT179" s="14"/>
      <c r="IU179" s="14"/>
    </row>
    <row r="180" spans="1:255" x14ac:dyDescent="0.25">
      <c r="A180" s="13">
        <v>44405</v>
      </c>
      <c r="B180" s="5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  <c r="CU180" s="14"/>
      <c r="CV180" s="14"/>
      <c r="CW180" s="14"/>
      <c r="CX180" s="14"/>
      <c r="CY180" s="14"/>
      <c r="CZ180" s="14"/>
      <c r="DA180" s="14"/>
      <c r="DB180" s="14"/>
      <c r="DC180" s="14"/>
      <c r="DD180" s="14"/>
      <c r="DE180" s="14"/>
      <c r="DF180" s="14"/>
      <c r="DG180" s="14"/>
      <c r="DH180" s="14"/>
      <c r="DI180" s="14"/>
      <c r="DJ180" s="14"/>
      <c r="DK180" s="14"/>
      <c r="DL180" s="14"/>
      <c r="DM180" s="14"/>
      <c r="DN180" s="14"/>
      <c r="DO180" s="14"/>
      <c r="DP180" s="14"/>
      <c r="DQ180" s="14"/>
      <c r="DR180" s="14"/>
      <c r="DS180" s="14"/>
      <c r="DT180" s="14"/>
      <c r="DU180" s="14"/>
      <c r="DV180" s="14"/>
      <c r="DW180" s="14"/>
      <c r="DX180" s="14"/>
      <c r="DY180" s="14"/>
      <c r="DZ180" s="14"/>
      <c r="EA180" s="14"/>
      <c r="EB180" s="14"/>
      <c r="EC180" s="14"/>
      <c r="ED180" s="14"/>
      <c r="EE180" s="14"/>
      <c r="EF180" s="14"/>
      <c r="EG180" s="14"/>
      <c r="EH180" s="14"/>
      <c r="EI180" s="14"/>
      <c r="EJ180" s="14"/>
      <c r="EK180" s="14"/>
      <c r="EL180" s="14"/>
      <c r="EM180" s="14"/>
      <c r="EN180" s="14"/>
      <c r="EO180" s="14"/>
      <c r="EP180" s="14"/>
      <c r="EQ180" s="14"/>
      <c r="ER180" s="14"/>
      <c r="ES180" s="14"/>
      <c r="ET180" s="14"/>
      <c r="EU180" s="14"/>
      <c r="EV180" s="14"/>
      <c r="EW180" s="14"/>
      <c r="EX180" s="14"/>
      <c r="EY180" s="14"/>
      <c r="EZ180" s="14"/>
      <c r="FA180" s="14"/>
      <c r="FB180" s="14"/>
      <c r="FC180" s="14"/>
      <c r="FD180" s="14"/>
      <c r="FE180" s="14"/>
      <c r="FF180" s="14"/>
      <c r="FG180" s="14"/>
      <c r="FH180" s="14"/>
      <c r="FI180" s="14"/>
      <c r="FJ180" s="14"/>
      <c r="FK180" s="14"/>
      <c r="FL180" s="14"/>
      <c r="FM180" s="14"/>
      <c r="FN180" s="14"/>
      <c r="FO180" s="14"/>
      <c r="FP180" s="14"/>
      <c r="FQ180" s="14"/>
      <c r="FR180" s="14"/>
      <c r="FS180" s="14"/>
      <c r="FT180" s="14"/>
      <c r="FU180" s="14"/>
      <c r="FV180" s="14"/>
      <c r="FW180" s="14"/>
      <c r="FX180" s="14"/>
      <c r="FY180" s="14"/>
      <c r="FZ180" s="14"/>
      <c r="GA180" s="14"/>
      <c r="GB180" s="14"/>
      <c r="GC180" s="14"/>
      <c r="GD180" s="14"/>
      <c r="GE180" s="14"/>
      <c r="GF180" s="14"/>
      <c r="GG180" s="14"/>
      <c r="GH180" s="14"/>
      <c r="GI180" s="14"/>
      <c r="GJ180" s="14"/>
      <c r="GK180" s="14"/>
      <c r="GL180" s="14"/>
      <c r="GM180" s="14"/>
      <c r="GN180" s="14"/>
      <c r="GO180" s="14"/>
      <c r="GP180" s="14"/>
      <c r="GQ180" s="14"/>
      <c r="GR180" s="14"/>
      <c r="GS180" s="14"/>
      <c r="GT180" s="14"/>
      <c r="GU180" s="14"/>
      <c r="GV180" s="14"/>
      <c r="GW180" s="14"/>
      <c r="GX180" s="14"/>
      <c r="GY180" s="14"/>
      <c r="GZ180" s="14"/>
      <c r="HA180" s="14"/>
      <c r="HB180" s="14"/>
      <c r="HC180" s="14"/>
      <c r="HD180" s="14"/>
      <c r="HE180" s="14"/>
      <c r="HF180" s="14"/>
      <c r="HG180" s="14"/>
      <c r="HH180" s="14"/>
      <c r="HI180" s="14"/>
      <c r="HJ180" s="14"/>
      <c r="HK180" s="14"/>
      <c r="HL180" s="14"/>
      <c r="HM180" s="14"/>
      <c r="HN180" s="14"/>
      <c r="HO180" s="14"/>
      <c r="HP180" s="14"/>
      <c r="HQ180" s="14"/>
      <c r="HR180" s="14"/>
      <c r="HS180" s="14"/>
      <c r="HT180" s="14"/>
      <c r="HU180" s="14"/>
      <c r="HV180" s="14"/>
      <c r="HW180" s="14"/>
      <c r="HX180" s="14"/>
      <c r="HY180" s="14"/>
      <c r="HZ180" s="14"/>
      <c r="IA180" s="14"/>
      <c r="IB180" s="14"/>
      <c r="IC180" s="14"/>
      <c r="ID180" s="14"/>
      <c r="IE180" s="14"/>
      <c r="IF180" s="14"/>
      <c r="IG180" s="14"/>
      <c r="IH180" s="14"/>
      <c r="II180" s="14"/>
      <c r="IJ180" s="14"/>
      <c r="IK180" s="14"/>
      <c r="IL180" s="14"/>
      <c r="IM180" s="14"/>
      <c r="IN180" s="14"/>
      <c r="IO180" s="14"/>
      <c r="IP180" s="14"/>
      <c r="IQ180" s="14"/>
      <c r="IR180" s="14"/>
      <c r="IS180" s="14"/>
      <c r="IT180" s="14"/>
      <c r="IU180" s="14"/>
    </row>
    <row r="181" spans="1:255" x14ac:dyDescent="0.25">
      <c r="A181" s="13">
        <v>44404</v>
      </c>
      <c r="B181" s="5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  <c r="CU181" s="14"/>
      <c r="CV181" s="14"/>
      <c r="CW181" s="14"/>
      <c r="CX181" s="14"/>
      <c r="CY181" s="14"/>
      <c r="CZ181" s="14"/>
      <c r="DA181" s="14"/>
      <c r="DB181" s="14"/>
      <c r="DC181" s="14"/>
      <c r="DD181" s="14"/>
      <c r="DE181" s="14"/>
      <c r="DF181" s="14"/>
      <c r="DG181" s="14"/>
      <c r="DH181" s="14"/>
      <c r="DI181" s="14"/>
      <c r="DJ181" s="14"/>
      <c r="DK181" s="14"/>
      <c r="DL181" s="14"/>
      <c r="DM181" s="14"/>
      <c r="DN181" s="14"/>
      <c r="DO181" s="14"/>
      <c r="DP181" s="14"/>
      <c r="DQ181" s="14"/>
      <c r="DR181" s="14"/>
      <c r="DS181" s="14"/>
      <c r="DT181" s="14"/>
      <c r="DU181" s="14"/>
      <c r="DV181" s="14"/>
      <c r="DW181" s="14"/>
      <c r="DX181" s="14"/>
      <c r="DY181" s="14"/>
      <c r="DZ181" s="14"/>
      <c r="EA181" s="14"/>
      <c r="EB181" s="14"/>
      <c r="EC181" s="14"/>
      <c r="ED181" s="14"/>
      <c r="EE181" s="14"/>
      <c r="EF181" s="14"/>
      <c r="EG181" s="14"/>
      <c r="EH181" s="14"/>
      <c r="EI181" s="14"/>
      <c r="EJ181" s="14"/>
      <c r="EK181" s="14"/>
      <c r="EL181" s="14"/>
      <c r="EM181" s="14"/>
      <c r="EN181" s="14"/>
      <c r="EO181" s="14"/>
      <c r="EP181" s="14"/>
      <c r="EQ181" s="14"/>
      <c r="ER181" s="14"/>
      <c r="ES181" s="14"/>
      <c r="ET181" s="14"/>
      <c r="EU181" s="14"/>
      <c r="EV181" s="14"/>
      <c r="EW181" s="14"/>
      <c r="EX181" s="14"/>
      <c r="EY181" s="14"/>
      <c r="EZ181" s="14"/>
      <c r="FA181" s="14"/>
      <c r="FB181" s="14"/>
      <c r="FC181" s="14"/>
      <c r="FD181" s="14"/>
      <c r="FE181" s="14"/>
      <c r="FF181" s="14"/>
      <c r="FG181" s="14"/>
      <c r="FH181" s="14"/>
      <c r="FI181" s="14"/>
      <c r="FJ181" s="14"/>
      <c r="FK181" s="14"/>
      <c r="FL181" s="14"/>
      <c r="FM181" s="14"/>
      <c r="FN181" s="14"/>
      <c r="FO181" s="14"/>
      <c r="FP181" s="14"/>
      <c r="FQ181" s="14"/>
      <c r="FR181" s="14"/>
      <c r="FS181" s="14"/>
      <c r="FT181" s="14"/>
      <c r="FU181" s="14"/>
      <c r="FV181" s="14"/>
      <c r="FW181" s="14"/>
      <c r="FX181" s="14"/>
      <c r="FY181" s="14"/>
      <c r="FZ181" s="14"/>
      <c r="GA181" s="14"/>
      <c r="GB181" s="14"/>
      <c r="GC181" s="14"/>
      <c r="GD181" s="14"/>
      <c r="GE181" s="14"/>
      <c r="GF181" s="14"/>
      <c r="GG181" s="14"/>
      <c r="GH181" s="14"/>
      <c r="GI181" s="14"/>
      <c r="GJ181" s="14"/>
      <c r="GK181" s="14"/>
      <c r="GL181" s="14"/>
      <c r="GM181" s="14"/>
      <c r="GN181" s="14"/>
      <c r="GO181" s="14"/>
      <c r="GP181" s="14"/>
      <c r="GQ181" s="14"/>
      <c r="GR181" s="14"/>
      <c r="GS181" s="14"/>
      <c r="GT181" s="14"/>
      <c r="GU181" s="14"/>
      <c r="GV181" s="14"/>
      <c r="GW181" s="14"/>
      <c r="GX181" s="14"/>
      <c r="GY181" s="14"/>
      <c r="GZ181" s="14"/>
      <c r="HA181" s="14"/>
      <c r="HB181" s="14"/>
      <c r="HC181" s="14"/>
      <c r="HD181" s="14"/>
      <c r="HE181" s="14"/>
      <c r="HF181" s="14"/>
      <c r="HG181" s="14"/>
      <c r="HH181" s="14"/>
      <c r="HI181" s="14"/>
      <c r="HJ181" s="14"/>
      <c r="HK181" s="14"/>
      <c r="HL181" s="14"/>
      <c r="HM181" s="14"/>
      <c r="HN181" s="14"/>
      <c r="HO181" s="14"/>
      <c r="HP181" s="14"/>
      <c r="HQ181" s="14"/>
      <c r="HR181" s="14"/>
      <c r="HS181" s="14"/>
      <c r="HT181" s="14"/>
      <c r="HU181" s="14"/>
      <c r="HV181" s="14"/>
      <c r="HW181" s="14"/>
      <c r="HX181" s="14"/>
      <c r="HY181" s="14"/>
      <c r="HZ181" s="14"/>
      <c r="IA181" s="14"/>
      <c r="IB181" s="14"/>
      <c r="IC181" s="14"/>
      <c r="ID181" s="14"/>
      <c r="IE181" s="14"/>
      <c r="IF181" s="14"/>
      <c r="IG181" s="14"/>
      <c r="IH181" s="14"/>
      <c r="II181" s="14"/>
      <c r="IJ181" s="14"/>
      <c r="IK181" s="14"/>
      <c r="IL181" s="14"/>
      <c r="IM181" s="14"/>
      <c r="IN181" s="14"/>
      <c r="IO181" s="14"/>
      <c r="IP181" s="14"/>
      <c r="IQ181" s="14"/>
      <c r="IR181" s="14"/>
      <c r="IS181" s="14"/>
      <c r="IT181" s="14"/>
      <c r="IU181" s="14"/>
    </row>
    <row r="182" spans="1:255" x14ac:dyDescent="0.25">
      <c r="A182" s="13">
        <v>44403</v>
      </c>
      <c r="B182" s="5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  <c r="CU182" s="14"/>
      <c r="CV182" s="14"/>
      <c r="CW182" s="14"/>
      <c r="CX182" s="14"/>
      <c r="CY182" s="14"/>
      <c r="CZ182" s="14"/>
      <c r="DA182" s="14"/>
      <c r="DB182" s="14"/>
      <c r="DC182" s="14"/>
      <c r="DD182" s="14"/>
      <c r="DE182" s="14"/>
      <c r="DF182" s="14"/>
      <c r="DG182" s="14"/>
      <c r="DH182" s="14"/>
      <c r="DI182" s="14"/>
      <c r="DJ182" s="14"/>
      <c r="DK182" s="14"/>
      <c r="DL182" s="14"/>
      <c r="DM182" s="14"/>
      <c r="DN182" s="14"/>
      <c r="DO182" s="14"/>
      <c r="DP182" s="14"/>
      <c r="DQ182" s="14"/>
      <c r="DR182" s="14"/>
      <c r="DS182" s="14"/>
      <c r="DT182" s="14"/>
      <c r="DU182" s="14"/>
      <c r="DV182" s="14"/>
      <c r="DW182" s="14"/>
      <c r="DX182" s="14"/>
      <c r="DY182" s="14"/>
      <c r="DZ182" s="14"/>
      <c r="EA182" s="14"/>
      <c r="EB182" s="14"/>
      <c r="EC182" s="14"/>
      <c r="ED182" s="14"/>
      <c r="EE182" s="14"/>
      <c r="EF182" s="14"/>
      <c r="EG182" s="14"/>
      <c r="EH182" s="14"/>
      <c r="EI182" s="14"/>
      <c r="EJ182" s="14"/>
      <c r="EK182" s="14"/>
      <c r="EL182" s="14"/>
      <c r="EM182" s="14"/>
      <c r="EN182" s="14"/>
      <c r="EO182" s="14"/>
      <c r="EP182" s="14"/>
      <c r="EQ182" s="14"/>
      <c r="ER182" s="14"/>
      <c r="ES182" s="14"/>
      <c r="ET182" s="14"/>
      <c r="EU182" s="14"/>
      <c r="EV182" s="14"/>
      <c r="EW182" s="14"/>
      <c r="EX182" s="14"/>
      <c r="EY182" s="14"/>
      <c r="EZ182" s="14"/>
      <c r="FA182" s="14"/>
      <c r="FB182" s="14"/>
      <c r="FC182" s="14"/>
      <c r="FD182" s="14"/>
      <c r="FE182" s="14"/>
      <c r="FF182" s="14"/>
      <c r="FG182" s="14"/>
      <c r="FH182" s="14"/>
      <c r="FI182" s="14"/>
      <c r="FJ182" s="14"/>
      <c r="FK182" s="14"/>
      <c r="FL182" s="14"/>
      <c r="FM182" s="14"/>
      <c r="FN182" s="14"/>
      <c r="FO182" s="14"/>
      <c r="FP182" s="14"/>
      <c r="FQ182" s="14"/>
      <c r="FR182" s="14"/>
      <c r="FS182" s="14"/>
      <c r="FT182" s="14"/>
      <c r="FU182" s="14"/>
      <c r="FV182" s="14"/>
      <c r="FW182" s="14"/>
      <c r="FX182" s="14"/>
      <c r="FY182" s="14"/>
      <c r="FZ182" s="14"/>
      <c r="GA182" s="14"/>
      <c r="GB182" s="14"/>
      <c r="GC182" s="14"/>
      <c r="GD182" s="14"/>
      <c r="GE182" s="14"/>
      <c r="GF182" s="14"/>
      <c r="GG182" s="14"/>
      <c r="GH182" s="14"/>
      <c r="GI182" s="14"/>
      <c r="GJ182" s="14"/>
      <c r="GK182" s="14"/>
      <c r="GL182" s="14"/>
      <c r="GM182" s="14"/>
      <c r="GN182" s="14"/>
      <c r="GO182" s="14"/>
      <c r="GP182" s="14"/>
      <c r="GQ182" s="14"/>
      <c r="GR182" s="14"/>
      <c r="GS182" s="14"/>
      <c r="GT182" s="14"/>
      <c r="GU182" s="14"/>
      <c r="GV182" s="14"/>
      <c r="GW182" s="14"/>
      <c r="GX182" s="14"/>
      <c r="GY182" s="14"/>
      <c r="GZ182" s="14"/>
      <c r="HA182" s="14"/>
      <c r="HB182" s="14"/>
      <c r="HC182" s="14"/>
      <c r="HD182" s="14"/>
      <c r="HE182" s="14"/>
      <c r="HF182" s="14"/>
      <c r="HG182" s="14"/>
      <c r="HH182" s="14"/>
      <c r="HI182" s="14"/>
      <c r="HJ182" s="14"/>
      <c r="HK182" s="14"/>
      <c r="HL182" s="14"/>
      <c r="HM182" s="14"/>
      <c r="HN182" s="14"/>
      <c r="HO182" s="14"/>
      <c r="HP182" s="14"/>
      <c r="HQ182" s="14"/>
      <c r="HR182" s="14"/>
      <c r="HS182" s="14"/>
      <c r="HT182" s="14"/>
      <c r="HU182" s="14"/>
      <c r="HV182" s="14"/>
      <c r="HW182" s="14"/>
      <c r="HX182" s="14"/>
      <c r="HY182" s="14"/>
      <c r="HZ182" s="14"/>
      <c r="IA182" s="14"/>
      <c r="IB182" s="14"/>
      <c r="IC182" s="14"/>
      <c r="ID182" s="14"/>
      <c r="IE182" s="14"/>
      <c r="IF182" s="14"/>
      <c r="IG182" s="14"/>
      <c r="IH182" s="14"/>
      <c r="II182" s="14"/>
      <c r="IJ182" s="14"/>
      <c r="IK182" s="14"/>
      <c r="IL182" s="14"/>
      <c r="IM182" s="14"/>
      <c r="IN182" s="14"/>
      <c r="IO182" s="14"/>
      <c r="IP182" s="14"/>
      <c r="IQ182" s="14"/>
      <c r="IR182" s="14"/>
      <c r="IS182" s="14"/>
      <c r="IT182" s="14"/>
      <c r="IU182" s="14"/>
    </row>
    <row r="183" spans="1:255" x14ac:dyDescent="0.25">
      <c r="A183" s="13">
        <v>44400</v>
      </c>
      <c r="B183" s="5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  <c r="CU183" s="14"/>
      <c r="CV183" s="14"/>
      <c r="CW183" s="14"/>
      <c r="CX183" s="14"/>
      <c r="CY183" s="14"/>
      <c r="CZ183" s="14"/>
      <c r="DA183" s="14"/>
      <c r="DB183" s="14"/>
      <c r="DC183" s="14"/>
      <c r="DD183" s="14"/>
      <c r="DE183" s="14"/>
      <c r="DF183" s="14"/>
      <c r="DG183" s="14"/>
      <c r="DH183" s="14"/>
      <c r="DI183" s="14"/>
      <c r="DJ183" s="14"/>
      <c r="DK183" s="14"/>
      <c r="DL183" s="14"/>
      <c r="DM183" s="14"/>
      <c r="DN183" s="14"/>
      <c r="DO183" s="14"/>
      <c r="DP183" s="14"/>
      <c r="DQ183" s="14"/>
      <c r="DR183" s="14"/>
      <c r="DS183" s="14"/>
      <c r="DT183" s="14"/>
      <c r="DU183" s="14"/>
      <c r="DV183" s="14"/>
      <c r="DW183" s="14"/>
      <c r="DX183" s="14"/>
      <c r="DY183" s="14"/>
      <c r="DZ183" s="14"/>
      <c r="EA183" s="14"/>
      <c r="EB183" s="14"/>
      <c r="EC183" s="14"/>
      <c r="ED183" s="14"/>
      <c r="EE183" s="14"/>
      <c r="EF183" s="14"/>
      <c r="EG183" s="14"/>
      <c r="EH183" s="14"/>
      <c r="EI183" s="14"/>
      <c r="EJ183" s="14"/>
      <c r="EK183" s="14"/>
      <c r="EL183" s="14"/>
      <c r="EM183" s="14"/>
      <c r="EN183" s="14"/>
      <c r="EO183" s="14"/>
      <c r="EP183" s="14"/>
      <c r="EQ183" s="14"/>
      <c r="ER183" s="14"/>
      <c r="ES183" s="14"/>
      <c r="ET183" s="14"/>
      <c r="EU183" s="14"/>
      <c r="EV183" s="14"/>
      <c r="EW183" s="14"/>
      <c r="EX183" s="14"/>
      <c r="EY183" s="14"/>
      <c r="EZ183" s="14"/>
      <c r="FA183" s="14"/>
      <c r="FB183" s="14"/>
      <c r="FC183" s="14"/>
      <c r="FD183" s="14"/>
      <c r="FE183" s="14"/>
      <c r="FF183" s="14"/>
      <c r="FG183" s="14"/>
      <c r="FH183" s="14"/>
      <c r="FI183" s="14"/>
      <c r="FJ183" s="14"/>
      <c r="FK183" s="14"/>
      <c r="FL183" s="14"/>
      <c r="FM183" s="14"/>
      <c r="FN183" s="14"/>
      <c r="FO183" s="14"/>
      <c r="FP183" s="14"/>
      <c r="FQ183" s="14"/>
      <c r="FR183" s="14"/>
      <c r="FS183" s="14"/>
      <c r="FT183" s="14"/>
      <c r="FU183" s="14"/>
      <c r="FV183" s="14"/>
      <c r="FW183" s="14"/>
      <c r="FX183" s="14"/>
      <c r="FY183" s="14"/>
      <c r="FZ183" s="14"/>
      <c r="GA183" s="14"/>
      <c r="GB183" s="14"/>
      <c r="GC183" s="14"/>
      <c r="GD183" s="14"/>
      <c r="GE183" s="14"/>
      <c r="GF183" s="14"/>
      <c r="GG183" s="14"/>
      <c r="GH183" s="14"/>
      <c r="GI183" s="14"/>
      <c r="GJ183" s="14"/>
      <c r="GK183" s="14"/>
      <c r="GL183" s="14"/>
      <c r="GM183" s="14"/>
      <c r="GN183" s="14"/>
      <c r="GO183" s="14"/>
      <c r="GP183" s="14"/>
      <c r="GQ183" s="14"/>
      <c r="GR183" s="14"/>
      <c r="GS183" s="14"/>
      <c r="GT183" s="14"/>
      <c r="GU183" s="14"/>
      <c r="GV183" s="14"/>
      <c r="GW183" s="14"/>
      <c r="GX183" s="14"/>
      <c r="GY183" s="14"/>
      <c r="GZ183" s="14"/>
      <c r="HA183" s="14"/>
      <c r="HB183" s="14"/>
      <c r="HC183" s="14"/>
      <c r="HD183" s="14"/>
      <c r="HE183" s="14"/>
      <c r="HF183" s="14"/>
      <c r="HG183" s="14"/>
      <c r="HH183" s="14"/>
      <c r="HI183" s="14"/>
      <c r="HJ183" s="14"/>
      <c r="HK183" s="14"/>
      <c r="HL183" s="14"/>
      <c r="HM183" s="14"/>
      <c r="HN183" s="14"/>
      <c r="HO183" s="14"/>
      <c r="HP183" s="14"/>
      <c r="HQ183" s="14"/>
      <c r="HR183" s="14"/>
      <c r="HS183" s="14"/>
      <c r="HT183" s="14"/>
      <c r="HU183" s="14"/>
      <c r="HV183" s="14"/>
      <c r="HW183" s="14"/>
      <c r="HX183" s="14"/>
      <c r="HY183" s="14"/>
      <c r="HZ183" s="14"/>
      <c r="IA183" s="14"/>
      <c r="IB183" s="14"/>
      <c r="IC183" s="14"/>
      <c r="ID183" s="14"/>
      <c r="IE183" s="14"/>
      <c r="IF183" s="14"/>
      <c r="IG183" s="14"/>
      <c r="IH183" s="14"/>
      <c r="II183" s="14"/>
      <c r="IJ183" s="14"/>
      <c r="IK183" s="14"/>
      <c r="IL183" s="14"/>
      <c r="IM183" s="14"/>
      <c r="IN183" s="14"/>
      <c r="IO183" s="14"/>
      <c r="IP183" s="14"/>
      <c r="IQ183" s="14"/>
      <c r="IR183" s="14"/>
      <c r="IS183" s="14"/>
      <c r="IT183" s="14"/>
      <c r="IU183" s="14"/>
    </row>
    <row r="184" spans="1:255" x14ac:dyDescent="0.25">
      <c r="A184" s="13">
        <v>44399</v>
      </c>
      <c r="B184" s="5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  <c r="CU184" s="14"/>
      <c r="CV184" s="14"/>
      <c r="CW184" s="14"/>
      <c r="CX184" s="14"/>
      <c r="CY184" s="14"/>
      <c r="CZ184" s="14"/>
      <c r="DA184" s="14"/>
      <c r="DB184" s="14"/>
      <c r="DC184" s="14"/>
      <c r="DD184" s="14"/>
      <c r="DE184" s="14"/>
      <c r="DF184" s="14"/>
      <c r="DG184" s="14"/>
      <c r="DH184" s="14"/>
      <c r="DI184" s="14"/>
      <c r="DJ184" s="14"/>
      <c r="DK184" s="14"/>
      <c r="DL184" s="14"/>
      <c r="DM184" s="14"/>
      <c r="DN184" s="14"/>
      <c r="DO184" s="14"/>
      <c r="DP184" s="14"/>
      <c r="DQ184" s="14"/>
      <c r="DR184" s="14"/>
      <c r="DS184" s="14"/>
      <c r="DT184" s="14"/>
      <c r="DU184" s="14"/>
      <c r="DV184" s="14"/>
      <c r="DW184" s="14"/>
      <c r="DX184" s="14"/>
      <c r="DY184" s="14"/>
      <c r="DZ184" s="14"/>
      <c r="EA184" s="14"/>
      <c r="EB184" s="14"/>
      <c r="EC184" s="14"/>
      <c r="ED184" s="14"/>
      <c r="EE184" s="14"/>
      <c r="EF184" s="14"/>
      <c r="EG184" s="14"/>
      <c r="EH184" s="14"/>
      <c r="EI184" s="14"/>
      <c r="EJ184" s="14"/>
      <c r="EK184" s="14"/>
      <c r="EL184" s="14"/>
      <c r="EM184" s="14"/>
      <c r="EN184" s="14"/>
      <c r="EO184" s="14"/>
      <c r="EP184" s="14"/>
      <c r="EQ184" s="14"/>
      <c r="ER184" s="14"/>
      <c r="ES184" s="14"/>
      <c r="ET184" s="14"/>
      <c r="EU184" s="14"/>
      <c r="EV184" s="14"/>
      <c r="EW184" s="14"/>
      <c r="EX184" s="14"/>
      <c r="EY184" s="14"/>
      <c r="EZ184" s="14"/>
      <c r="FA184" s="14"/>
      <c r="FB184" s="14"/>
      <c r="FC184" s="14"/>
      <c r="FD184" s="14"/>
      <c r="FE184" s="14"/>
      <c r="FF184" s="14"/>
      <c r="FG184" s="14"/>
      <c r="FH184" s="14"/>
      <c r="FI184" s="14"/>
      <c r="FJ184" s="14"/>
      <c r="FK184" s="14"/>
      <c r="FL184" s="14"/>
      <c r="FM184" s="14"/>
      <c r="FN184" s="14"/>
      <c r="FO184" s="14"/>
      <c r="FP184" s="14"/>
      <c r="FQ184" s="14"/>
      <c r="FR184" s="14"/>
      <c r="FS184" s="14"/>
      <c r="FT184" s="14"/>
      <c r="FU184" s="14"/>
      <c r="FV184" s="14"/>
      <c r="FW184" s="14"/>
      <c r="FX184" s="14"/>
      <c r="FY184" s="14"/>
      <c r="FZ184" s="14"/>
      <c r="GA184" s="14"/>
      <c r="GB184" s="14"/>
      <c r="GC184" s="14"/>
      <c r="GD184" s="14"/>
      <c r="GE184" s="14"/>
      <c r="GF184" s="14"/>
      <c r="GG184" s="14"/>
      <c r="GH184" s="14"/>
      <c r="GI184" s="14"/>
      <c r="GJ184" s="14"/>
      <c r="GK184" s="14"/>
      <c r="GL184" s="14"/>
      <c r="GM184" s="14"/>
      <c r="GN184" s="14"/>
      <c r="GO184" s="14"/>
      <c r="GP184" s="14"/>
      <c r="GQ184" s="14"/>
      <c r="GR184" s="14"/>
      <c r="GS184" s="14"/>
      <c r="GT184" s="14"/>
      <c r="GU184" s="14"/>
      <c r="GV184" s="14"/>
      <c r="GW184" s="14"/>
      <c r="GX184" s="14"/>
      <c r="GY184" s="14"/>
      <c r="GZ184" s="14"/>
      <c r="HA184" s="14"/>
      <c r="HB184" s="14"/>
      <c r="HC184" s="14"/>
      <c r="HD184" s="14"/>
      <c r="HE184" s="14"/>
      <c r="HF184" s="14"/>
      <c r="HG184" s="14"/>
      <c r="HH184" s="14"/>
      <c r="HI184" s="14"/>
      <c r="HJ184" s="14"/>
      <c r="HK184" s="14"/>
      <c r="HL184" s="14"/>
      <c r="HM184" s="14"/>
      <c r="HN184" s="14"/>
      <c r="HO184" s="14"/>
      <c r="HP184" s="14"/>
      <c r="HQ184" s="14"/>
      <c r="HR184" s="14"/>
      <c r="HS184" s="14"/>
      <c r="HT184" s="14"/>
      <c r="HU184" s="14"/>
      <c r="HV184" s="14"/>
      <c r="HW184" s="14"/>
      <c r="HX184" s="14"/>
      <c r="HY184" s="14"/>
      <c r="HZ184" s="14"/>
      <c r="IA184" s="14"/>
      <c r="IB184" s="14"/>
      <c r="IC184" s="14"/>
      <c r="ID184" s="14"/>
      <c r="IE184" s="14"/>
      <c r="IF184" s="14"/>
      <c r="IG184" s="14"/>
      <c r="IH184" s="14"/>
      <c r="II184" s="14"/>
      <c r="IJ184" s="14"/>
      <c r="IK184" s="14"/>
      <c r="IL184" s="14"/>
      <c r="IM184" s="14"/>
      <c r="IN184" s="14"/>
      <c r="IO184" s="14"/>
      <c r="IP184" s="14"/>
      <c r="IQ184" s="14"/>
      <c r="IR184" s="14"/>
      <c r="IS184" s="14"/>
      <c r="IT184" s="14"/>
      <c r="IU184" s="14"/>
    </row>
    <row r="185" spans="1:255" x14ac:dyDescent="0.25">
      <c r="A185" s="13">
        <v>44398</v>
      </c>
      <c r="B185" s="5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  <c r="CU185" s="14"/>
      <c r="CV185" s="14"/>
      <c r="CW185" s="14"/>
      <c r="CX185" s="14"/>
      <c r="CY185" s="14"/>
      <c r="CZ185" s="14"/>
      <c r="DA185" s="14"/>
      <c r="DB185" s="14"/>
      <c r="DC185" s="14"/>
      <c r="DD185" s="14"/>
      <c r="DE185" s="14"/>
      <c r="DF185" s="14"/>
      <c r="DG185" s="14"/>
      <c r="DH185" s="14"/>
      <c r="DI185" s="14"/>
      <c r="DJ185" s="14"/>
      <c r="DK185" s="14"/>
      <c r="DL185" s="14"/>
      <c r="DM185" s="14"/>
      <c r="DN185" s="14"/>
      <c r="DO185" s="14"/>
      <c r="DP185" s="14"/>
      <c r="DQ185" s="14"/>
      <c r="DR185" s="14"/>
      <c r="DS185" s="14"/>
      <c r="DT185" s="14"/>
      <c r="DU185" s="14"/>
      <c r="DV185" s="14"/>
      <c r="DW185" s="14"/>
      <c r="DX185" s="14"/>
      <c r="DY185" s="14"/>
      <c r="DZ185" s="14"/>
      <c r="EA185" s="14"/>
      <c r="EB185" s="14"/>
      <c r="EC185" s="14"/>
      <c r="ED185" s="14"/>
      <c r="EE185" s="14"/>
      <c r="EF185" s="14"/>
      <c r="EG185" s="14"/>
      <c r="EH185" s="14"/>
      <c r="EI185" s="14"/>
      <c r="EJ185" s="14"/>
      <c r="EK185" s="14"/>
      <c r="EL185" s="14"/>
      <c r="EM185" s="14"/>
      <c r="EN185" s="14"/>
      <c r="EO185" s="14"/>
      <c r="EP185" s="14"/>
      <c r="EQ185" s="14"/>
      <c r="ER185" s="14"/>
      <c r="ES185" s="14"/>
      <c r="ET185" s="14"/>
      <c r="EU185" s="14"/>
      <c r="EV185" s="14"/>
      <c r="EW185" s="14"/>
      <c r="EX185" s="14"/>
      <c r="EY185" s="14"/>
      <c r="EZ185" s="14"/>
      <c r="FA185" s="14"/>
      <c r="FB185" s="14"/>
      <c r="FC185" s="14"/>
      <c r="FD185" s="14"/>
      <c r="FE185" s="14"/>
      <c r="FF185" s="14"/>
      <c r="FG185" s="14"/>
      <c r="FH185" s="14"/>
      <c r="FI185" s="14"/>
      <c r="FJ185" s="14"/>
      <c r="FK185" s="14"/>
      <c r="FL185" s="14"/>
      <c r="FM185" s="14"/>
      <c r="FN185" s="14"/>
      <c r="FO185" s="14"/>
      <c r="FP185" s="14"/>
      <c r="FQ185" s="14"/>
      <c r="FR185" s="14"/>
      <c r="FS185" s="14"/>
      <c r="FT185" s="14"/>
      <c r="FU185" s="14"/>
      <c r="FV185" s="14"/>
      <c r="FW185" s="14"/>
      <c r="FX185" s="14"/>
      <c r="FY185" s="14"/>
      <c r="FZ185" s="14"/>
      <c r="GA185" s="14"/>
      <c r="GB185" s="14"/>
      <c r="GC185" s="14"/>
      <c r="GD185" s="14"/>
      <c r="GE185" s="14"/>
      <c r="GF185" s="14"/>
      <c r="GG185" s="14"/>
      <c r="GH185" s="14"/>
      <c r="GI185" s="14"/>
      <c r="GJ185" s="14"/>
      <c r="GK185" s="14"/>
      <c r="GL185" s="14"/>
      <c r="GM185" s="14"/>
      <c r="GN185" s="14"/>
      <c r="GO185" s="14"/>
      <c r="GP185" s="14"/>
      <c r="GQ185" s="14"/>
      <c r="GR185" s="14"/>
      <c r="GS185" s="14"/>
      <c r="GT185" s="14"/>
      <c r="GU185" s="14"/>
      <c r="GV185" s="14"/>
      <c r="GW185" s="14"/>
      <c r="GX185" s="14"/>
      <c r="GY185" s="14"/>
      <c r="GZ185" s="14"/>
      <c r="HA185" s="14"/>
      <c r="HB185" s="14"/>
      <c r="HC185" s="14"/>
      <c r="HD185" s="14"/>
      <c r="HE185" s="14"/>
      <c r="HF185" s="14"/>
      <c r="HG185" s="14"/>
      <c r="HH185" s="14"/>
      <c r="HI185" s="14"/>
      <c r="HJ185" s="14"/>
      <c r="HK185" s="14"/>
      <c r="HL185" s="14"/>
      <c r="HM185" s="14"/>
      <c r="HN185" s="14"/>
      <c r="HO185" s="14"/>
      <c r="HP185" s="14"/>
      <c r="HQ185" s="14"/>
      <c r="HR185" s="14"/>
      <c r="HS185" s="14"/>
      <c r="HT185" s="14"/>
      <c r="HU185" s="14"/>
      <c r="HV185" s="14"/>
      <c r="HW185" s="14"/>
      <c r="HX185" s="14"/>
      <c r="HY185" s="14"/>
      <c r="HZ185" s="14"/>
      <c r="IA185" s="14"/>
      <c r="IB185" s="14"/>
      <c r="IC185" s="14"/>
      <c r="ID185" s="14"/>
      <c r="IE185" s="14"/>
      <c r="IF185" s="14"/>
      <c r="IG185" s="14"/>
      <c r="IH185" s="14"/>
      <c r="II185" s="14"/>
      <c r="IJ185" s="14"/>
      <c r="IK185" s="14"/>
      <c r="IL185" s="14"/>
      <c r="IM185" s="14"/>
      <c r="IN185" s="14"/>
      <c r="IO185" s="14"/>
      <c r="IP185" s="14"/>
      <c r="IQ185" s="14"/>
      <c r="IR185" s="14"/>
      <c r="IS185" s="14"/>
      <c r="IT185" s="14"/>
      <c r="IU185" s="14"/>
    </row>
    <row r="186" spans="1:255" x14ac:dyDescent="0.25">
      <c r="A186" s="13">
        <v>44397</v>
      </c>
      <c r="B186" s="5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  <c r="CU186" s="14"/>
      <c r="CV186" s="14"/>
      <c r="CW186" s="14"/>
      <c r="CX186" s="14"/>
      <c r="CY186" s="14"/>
      <c r="CZ186" s="14"/>
      <c r="DA186" s="14"/>
      <c r="DB186" s="14"/>
      <c r="DC186" s="14"/>
      <c r="DD186" s="14"/>
      <c r="DE186" s="14"/>
      <c r="DF186" s="14"/>
      <c r="DG186" s="14"/>
      <c r="DH186" s="14"/>
      <c r="DI186" s="14"/>
      <c r="DJ186" s="14"/>
      <c r="DK186" s="14"/>
      <c r="DL186" s="14"/>
      <c r="DM186" s="14"/>
      <c r="DN186" s="14"/>
      <c r="DO186" s="14"/>
      <c r="DP186" s="14"/>
      <c r="DQ186" s="14"/>
      <c r="DR186" s="14"/>
      <c r="DS186" s="14"/>
      <c r="DT186" s="14"/>
      <c r="DU186" s="14"/>
      <c r="DV186" s="14"/>
      <c r="DW186" s="14"/>
      <c r="DX186" s="14"/>
      <c r="DY186" s="14"/>
      <c r="DZ186" s="14"/>
      <c r="EA186" s="14"/>
      <c r="EB186" s="14"/>
      <c r="EC186" s="14"/>
      <c r="ED186" s="14"/>
      <c r="EE186" s="14"/>
      <c r="EF186" s="14"/>
      <c r="EG186" s="14"/>
      <c r="EH186" s="14"/>
      <c r="EI186" s="14"/>
      <c r="EJ186" s="14"/>
      <c r="EK186" s="14"/>
      <c r="EL186" s="14"/>
      <c r="EM186" s="14"/>
      <c r="EN186" s="14"/>
      <c r="EO186" s="14"/>
      <c r="EP186" s="14"/>
      <c r="EQ186" s="14"/>
      <c r="ER186" s="14"/>
      <c r="ES186" s="14"/>
      <c r="ET186" s="14"/>
      <c r="EU186" s="14"/>
      <c r="EV186" s="14"/>
      <c r="EW186" s="14"/>
      <c r="EX186" s="14"/>
      <c r="EY186" s="14"/>
      <c r="EZ186" s="14"/>
      <c r="FA186" s="14"/>
      <c r="FB186" s="14"/>
      <c r="FC186" s="14"/>
      <c r="FD186" s="14"/>
      <c r="FE186" s="14"/>
      <c r="FF186" s="14"/>
      <c r="FG186" s="14"/>
      <c r="FH186" s="14"/>
      <c r="FI186" s="14"/>
      <c r="FJ186" s="14"/>
      <c r="FK186" s="14"/>
      <c r="FL186" s="14"/>
      <c r="FM186" s="14"/>
      <c r="FN186" s="14"/>
      <c r="FO186" s="14"/>
      <c r="FP186" s="14"/>
      <c r="FQ186" s="14"/>
      <c r="FR186" s="14"/>
      <c r="FS186" s="14"/>
      <c r="FT186" s="14"/>
      <c r="FU186" s="14"/>
      <c r="FV186" s="14"/>
      <c r="FW186" s="14"/>
      <c r="FX186" s="14"/>
      <c r="FY186" s="14"/>
      <c r="FZ186" s="14"/>
      <c r="GA186" s="14"/>
      <c r="GB186" s="14"/>
      <c r="GC186" s="14"/>
      <c r="GD186" s="14"/>
      <c r="GE186" s="14"/>
      <c r="GF186" s="14"/>
      <c r="GG186" s="14"/>
      <c r="GH186" s="14"/>
      <c r="GI186" s="14"/>
      <c r="GJ186" s="14"/>
      <c r="GK186" s="14"/>
      <c r="GL186" s="14"/>
      <c r="GM186" s="14"/>
      <c r="GN186" s="14"/>
      <c r="GO186" s="14"/>
      <c r="GP186" s="14"/>
      <c r="GQ186" s="14"/>
      <c r="GR186" s="14"/>
      <c r="GS186" s="14"/>
      <c r="GT186" s="14"/>
      <c r="GU186" s="14"/>
      <c r="GV186" s="14"/>
      <c r="GW186" s="14"/>
      <c r="GX186" s="14"/>
      <c r="GY186" s="14"/>
      <c r="GZ186" s="14"/>
      <c r="HA186" s="14"/>
      <c r="HB186" s="14"/>
      <c r="HC186" s="14"/>
      <c r="HD186" s="14"/>
      <c r="HE186" s="14"/>
      <c r="HF186" s="14"/>
      <c r="HG186" s="14"/>
      <c r="HH186" s="14"/>
      <c r="HI186" s="14"/>
      <c r="HJ186" s="14"/>
      <c r="HK186" s="14"/>
      <c r="HL186" s="14"/>
      <c r="HM186" s="14"/>
      <c r="HN186" s="14"/>
      <c r="HO186" s="14"/>
      <c r="HP186" s="14"/>
      <c r="HQ186" s="14"/>
      <c r="HR186" s="14"/>
      <c r="HS186" s="14"/>
      <c r="HT186" s="14"/>
      <c r="HU186" s="14"/>
      <c r="HV186" s="14"/>
      <c r="HW186" s="14"/>
      <c r="HX186" s="14"/>
      <c r="HY186" s="14"/>
      <c r="HZ186" s="14"/>
      <c r="IA186" s="14"/>
      <c r="IB186" s="14"/>
      <c r="IC186" s="14"/>
      <c r="ID186" s="14"/>
      <c r="IE186" s="14"/>
      <c r="IF186" s="14"/>
      <c r="IG186" s="14"/>
      <c r="IH186" s="14"/>
      <c r="II186" s="14"/>
      <c r="IJ186" s="14"/>
      <c r="IK186" s="14"/>
      <c r="IL186" s="14"/>
      <c r="IM186" s="14"/>
      <c r="IN186" s="14"/>
      <c r="IO186" s="14"/>
      <c r="IP186" s="14"/>
      <c r="IQ186" s="14"/>
      <c r="IR186" s="14"/>
      <c r="IS186" s="14"/>
      <c r="IT186" s="14"/>
      <c r="IU186" s="14"/>
    </row>
    <row r="187" spans="1:255" x14ac:dyDescent="0.25">
      <c r="A187" s="13">
        <v>44396</v>
      </c>
      <c r="B187" s="5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  <c r="CU187" s="14"/>
      <c r="CV187" s="14"/>
      <c r="CW187" s="14"/>
      <c r="CX187" s="14"/>
      <c r="CY187" s="14"/>
      <c r="CZ187" s="14"/>
      <c r="DA187" s="14"/>
      <c r="DB187" s="14"/>
      <c r="DC187" s="14"/>
      <c r="DD187" s="14"/>
      <c r="DE187" s="14"/>
      <c r="DF187" s="14"/>
      <c r="DG187" s="14"/>
      <c r="DH187" s="14"/>
      <c r="DI187" s="14"/>
      <c r="DJ187" s="14"/>
      <c r="DK187" s="14"/>
      <c r="DL187" s="14"/>
      <c r="DM187" s="14"/>
      <c r="DN187" s="14"/>
      <c r="DO187" s="14"/>
      <c r="DP187" s="14"/>
      <c r="DQ187" s="14"/>
      <c r="DR187" s="14"/>
      <c r="DS187" s="14"/>
      <c r="DT187" s="14"/>
      <c r="DU187" s="14"/>
      <c r="DV187" s="14"/>
      <c r="DW187" s="14"/>
      <c r="DX187" s="14"/>
      <c r="DY187" s="14"/>
      <c r="DZ187" s="14"/>
      <c r="EA187" s="14"/>
      <c r="EB187" s="14"/>
      <c r="EC187" s="14"/>
      <c r="ED187" s="14"/>
      <c r="EE187" s="14"/>
      <c r="EF187" s="14"/>
      <c r="EG187" s="14"/>
      <c r="EH187" s="14"/>
      <c r="EI187" s="14"/>
      <c r="EJ187" s="14"/>
      <c r="EK187" s="14"/>
      <c r="EL187" s="14"/>
      <c r="EM187" s="14"/>
      <c r="EN187" s="14"/>
      <c r="EO187" s="14"/>
      <c r="EP187" s="14"/>
      <c r="EQ187" s="14"/>
      <c r="ER187" s="14"/>
      <c r="ES187" s="14"/>
      <c r="ET187" s="14"/>
      <c r="EU187" s="14"/>
      <c r="EV187" s="14"/>
      <c r="EW187" s="14"/>
      <c r="EX187" s="14"/>
      <c r="EY187" s="14"/>
      <c r="EZ187" s="14"/>
      <c r="FA187" s="14"/>
      <c r="FB187" s="14"/>
      <c r="FC187" s="14"/>
      <c r="FD187" s="14"/>
      <c r="FE187" s="14"/>
      <c r="FF187" s="14"/>
      <c r="FG187" s="14"/>
      <c r="FH187" s="14"/>
      <c r="FI187" s="14"/>
      <c r="FJ187" s="14"/>
      <c r="FK187" s="14"/>
      <c r="FL187" s="14"/>
      <c r="FM187" s="14"/>
      <c r="FN187" s="14"/>
      <c r="FO187" s="14"/>
      <c r="FP187" s="14"/>
      <c r="FQ187" s="14"/>
      <c r="FR187" s="14"/>
      <c r="FS187" s="14"/>
      <c r="FT187" s="14"/>
      <c r="FU187" s="14"/>
      <c r="FV187" s="14"/>
      <c r="FW187" s="14"/>
      <c r="FX187" s="14"/>
      <c r="FY187" s="14"/>
      <c r="FZ187" s="14"/>
      <c r="GA187" s="14"/>
      <c r="GB187" s="14"/>
      <c r="GC187" s="14"/>
      <c r="GD187" s="14"/>
      <c r="GE187" s="14"/>
      <c r="GF187" s="14"/>
      <c r="GG187" s="14"/>
      <c r="GH187" s="14"/>
      <c r="GI187" s="14"/>
      <c r="GJ187" s="14"/>
      <c r="GK187" s="14"/>
      <c r="GL187" s="14"/>
      <c r="GM187" s="14"/>
      <c r="GN187" s="14"/>
      <c r="GO187" s="14"/>
      <c r="GP187" s="14"/>
      <c r="GQ187" s="14"/>
      <c r="GR187" s="14"/>
      <c r="GS187" s="14"/>
      <c r="GT187" s="14"/>
      <c r="GU187" s="14"/>
      <c r="GV187" s="14"/>
      <c r="GW187" s="14"/>
      <c r="GX187" s="14"/>
      <c r="GY187" s="14"/>
      <c r="GZ187" s="14"/>
      <c r="HA187" s="14"/>
      <c r="HB187" s="14"/>
      <c r="HC187" s="14"/>
      <c r="HD187" s="14"/>
      <c r="HE187" s="14"/>
      <c r="HF187" s="14"/>
      <c r="HG187" s="14"/>
      <c r="HH187" s="14"/>
      <c r="HI187" s="14"/>
      <c r="HJ187" s="14"/>
      <c r="HK187" s="14"/>
      <c r="HL187" s="14"/>
      <c r="HM187" s="14"/>
      <c r="HN187" s="14"/>
      <c r="HO187" s="14"/>
      <c r="HP187" s="14"/>
      <c r="HQ187" s="14"/>
      <c r="HR187" s="14"/>
      <c r="HS187" s="14"/>
      <c r="HT187" s="14"/>
      <c r="HU187" s="14"/>
      <c r="HV187" s="14"/>
      <c r="HW187" s="14"/>
      <c r="HX187" s="14"/>
      <c r="HY187" s="14"/>
      <c r="HZ187" s="14"/>
      <c r="IA187" s="14"/>
      <c r="IB187" s="14"/>
      <c r="IC187" s="14"/>
      <c r="ID187" s="14"/>
      <c r="IE187" s="14"/>
      <c r="IF187" s="14"/>
      <c r="IG187" s="14"/>
      <c r="IH187" s="14"/>
      <c r="II187" s="14"/>
      <c r="IJ187" s="14"/>
      <c r="IK187" s="14"/>
      <c r="IL187" s="14"/>
      <c r="IM187" s="14"/>
      <c r="IN187" s="14"/>
      <c r="IO187" s="14"/>
      <c r="IP187" s="14"/>
      <c r="IQ187" s="14"/>
      <c r="IR187" s="14"/>
      <c r="IS187" s="14"/>
      <c r="IT187" s="14"/>
      <c r="IU187" s="14"/>
    </row>
    <row r="188" spans="1:255" x14ac:dyDescent="0.25">
      <c r="A188" s="13">
        <v>44393</v>
      </c>
      <c r="B188" s="5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  <c r="CU188" s="14"/>
      <c r="CV188" s="14"/>
      <c r="CW188" s="14"/>
      <c r="CX188" s="14"/>
      <c r="CY188" s="14"/>
      <c r="CZ188" s="14"/>
      <c r="DA188" s="14"/>
      <c r="DB188" s="14"/>
      <c r="DC188" s="14"/>
      <c r="DD188" s="14"/>
      <c r="DE188" s="14"/>
      <c r="DF188" s="14"/>
      <c r="DG188" s="14"/>
      <c r="DH188" s="14"/>
      <c r="DI188" s="14"/>
      <c r="DJ188" s="14"/>
      <c r="DK188" s="14"/>
      <c r="DL188" s="14"/>
      <c r="DM188" s="14"/>
      <c r="DN188" s="14"/>
      <c r="DO188" s="14"/>
      <c r="DP188" s="14"/>
      <c r="DQ188" s="14"/>
      <c r="DR188" s="14"/>
      <c r="DS188" s="14"/>
      <c r="DT188" s="14"/>
      <c r="DU188" s="14"/>
      <c r="DV188" s="14"/>
      <c r="DW188" s="14"/>
      <c r="DX188" s="14"/>
      <c r="DY188" s="14"/>
      <c r="DZ188" s="14"/>
      <c r="EA188" s="14"/>
      <c r="EB188" s="14"/>
      <c r="EC188" s="14"/>
      <c r="ED188" s="14"/>
      <c r="EE188" s="14"/>
      <c r="EF188" s="14"/>
      <c r="EG188" s="14"/>
      <c r="EH188" s="14"/>
      <c r="EI188" s="14"/>
      <c r="EJ188" s="14"/>
      <c r="EK188" s="14"/>
      <c r="EL188" s="14"/>
      <c r="EM188" s="14"/>
      <c r="EN188" s="14"/>
      <c r="EO188" s="14"/>
      <c r="EP188" s="14"/>
      <c r="EQ188" s="14"/>
      <c r="ER188" s="14"/>
      <c r="ES188" s="14"/>
      <c r="ET188" s="14"/>
      <c r="EU188" s="14"/>
      <c r="EV188" s="14"/>
      <c r="EW188" s="14"/>
      <c r="EX188" s="14"/>
      <c r="EY188" s="14"/>
      <c r="EZ188" s="14"/>
      <c r="FA188" s="14"/>
      <c r="FB188" s="14"/>
      <c r="FC188" s="14"/>
      <c r="FD188" s="14"/>
      <c r="FE188" s="14"/>
      <c r="FF188" s="14"/>
      <c r="FG188" s="14"/>
      <c r="FH188" s="14"/>
      <c r="FI188" s="14"/>
      <c r="FJ188" s="14"/>
      <c r="FK188" s="14"/>
      <c r="FL188" s="14"/>
      <c r="FM188" s="14"/>
      <c r="FN188" s="14"/>
      <c r="FO188" s="14"/>
      <c r="FP188" s="14"/>
      <c r="FQ188" s="14"/>
      <c r="FR188" s="14"/>
      <c r="FS188" s="14"/>
      <c r="FT188" s="14"/>
      <c r="FU188" s="14"/>
      <c r="FV188" s="14"/>
      <c r="FW188" s="14"/>
      <c r="FX188" s="14"/>
      <c r="FY188" s="14"/>
      <c r="FZ188" s="14"/>
      <c r="GA188" s="14"/>
      <c r="GB188" s="14"/>
      <c r="GC188" s="14"/>
      <c r="GD188" s="14"/>
      <c r="GE188" s="14"/>
      <c r="GF188" s="14"/>
      <c r="GG188" s="14"/>
      <c r="GH188" s="14"/>
      <c r="GI188" s="14"/>
      <c r="GJ188" s="14"/>
      <c r="GK188" s="14"/>
      <c r="GL188" s="14"/>
      <c r="GM188" s="14"/>
      <c r="GN188" s="14"/>
      <c r="GO188" s="14"/>
      <c r="GP188" s="14"/>
      <c r="GQ188" s="14"/>
      <c r="GR188" s="14"/>
      <c r="GS188" s="14"/>
      <c r="GT188" s="14"/>
      <c r="GU188" s="14"/>
      <c r="GV188" s="14"/>
      <c r="GW188" s="14"/>
      <c r="GX188" s="14"/>
      <c r="GY188" s="14"/>
      <c r="GZ188" s="14"/>
      <c r="HA188" s="14"/>
      <c r="HB188" s="14"/>
      <c r="HC188" s="14"/>
      <c r="HD188" s="14"/>
      <c r="HE188" s="14"/>
      <c r="HF188" s="14"/>
      <c r="HG188" s="14"/>
      <c r="HH188" s="14"/>
      <c r="HI188" s="14"/>
      <c r="HJ188" s="14"/>
      <c r="HK188" s="14"/>
      <c r="HL188" s="14"/>
      <c r="HM188" s="14"/>
      <c r="HN188" s="14"/>
      <c r="HO188" s="14"/>
      <c r="HP188" s="14"/>
      <c r="HQ188" s="14"/>
      <c r="HR188" s="14"/>
      <c r="HS188" s="14"/>
      <c r="HT188" s="14"/>
      <c r="HU188" s="14"/>
      <c r="HV188" s="14"/>
      <c r="HW188" s="14"/>
      <c r="HX188" s="14"/>
      <c r="HY188" s="14"/>
      <c r="HZ188" s="14"/>
      <c r="IA188" s="14"/>
      <c r="IB188" s="14"/>
      <c r="IC188" s="14"/>
      <c r="ID188" s="14"/>
      <c r="IE188" s="14"/>
      <c r="IF188" s="14"/>
      <c r="IG188" s="14"/>
      <c r="IH188" s="14"/>
      <c r="II188" s="14"/>
      <c r="IJ188" s="14"/>
      <c r="IK188" s="14"/>
      <c r="IL188" s="14"/>
      <c r="IM188" s="14"/>
      <c r="IN188" s="14"/>
      <c r="IO188" s="14"/>
      <c r="IP188" s="14"/>
      <c r="IQ188" s="14"/>
      <c r="IR188" s="14"/>
      <c r="IS188" s="14"/>
      <c r="IT188" s="14"/>
      <c r="IU188" s="14"/>
    </row>
    <row r="189" spans="1:255" x14ac:dyDescent="0.25">
      <c r="A189" s="13">
        <v>44392</v>
      </c>
      <c r="B189" s="5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  <c r="CU189" s="14"/>
      <c r="CV189" s="14"/>
      <c r="CW189" s="14"/>
      <c r="CX189" s="14"/>
      <c r="CY189" s="14"/>
      <c r="CZ189" s="14"/>
      <c r="DA189" s="14"/>
      <c r="DB189" s="14"/>
      <c r="DC189" s="14"/>
      <c r="DD189" s="14"/>
      <c r="DE189" s="14"/>
      <c r="DF189" s="14"/>
      <c r="DG189" s="14"/>
      <c r="DH189" s="14"/>
      <c r="DI189" s="14"/>
      <c r="DJ189" s="14"/>
      <c r="DK189" s="14"/>
      <c r="DL189" s="14"/>
      <c r="DM189" s="14"/>
      <c r="DN189" s="14"/>
      <c r="DO189" s="14"/>
      <c r="DP189" s="14"/>
      <c r="DQ189" s="14"/>
      <c r="DR189" s="14"/>
      <c r="DS189" s="14"/>
      <c r="DT189" s="14"/>
      <c r="DU189" s="14"/>
      <c r="DV189" s="14"/>
      <c r="DW189" s="14"/>
      <c r="DX189" s="14"/>
      <c r="DY189" s="14"/>
      <c r="DZ189" s="14"/>
      <c r="EA189" s="14"/>
      <c r="EB189" s="14"/>
      <c r="EC189" s="14"/>
      <c r="ED189" s="14"/>
      <c r="EE189" s="14"/>
      <c r="EF189" s="14"/>
      <c r="EG189" s="14"/>
      <c r="EH189" s="14"/>
      <c r="EI189" s="14"/>
      <c r="EJ189" s="14"/>
      <c r="EK189" s="14"/>
      <c r="EL189" s="14"/>
      <c r="EM189" s="14"/>
      <c r="EN189" s="14"/>
      <c r="EO189" s="14"/>
      <c r="EP189" s="14"/>
      <c r="EQ189" s="14"/>
      <c r="ER189" s="14"/>
      <c r="ES189" s="14"/>
      <c r="ET189" s="14"/>
      <c r="EU189" s="14"/>
      <c r="EV189" s="14"/>
      <c r="EW189" s="14"/>
      <c r="EX189" s="14"/>
      <c r="EY189" s="14"/>
      <c r="EZ189" s="14"/>
      <c r="FA189" s="14"/>
      <c r="FB189" s="14"/>
      <c r="FC189" s="14"/>
      <c r="FD189" s="14"/>
      <c r="FE189" s="14"/>
      <c r="FF189" s="14"/>
      <c r="FG189" s="14"/>
      <c r="FH189" s="14"/>
      <c r="FI189" s="14"/>
      <c r="FJ189" s="14"/>
      <c r="FK189" s="14"/>
      <c r="FL189" s="14"/>
      <c r="FM189" s="14"/>
      <c r="FN189" s="14"/>
      <c r="FO189" s="14"/>
      <c r="FP189" s="14"/>
      <c r="FQ189" s="14"/>
      <c r="FR189" s="14"/>
      <c r="FS189" s="14"/>
      <c r="FT189" s="14"/>
      <c r="FU189" s="14"/>
      <c r="FV189" s="14"/>
      <c r="FW189" s="14"/>
      <c r="FX189" s="14"/>
      <c r="FY189" s="14"/>
      <c r="FZ189" s="14"/>
      <c r="GA189" s="14"/>
      <c r="GB189" s="14"/>
      <c r="GC189" s="14"/>
      <c r="GD189" s="14"/>
      <c r="GE189" s="14"/>
      <c r="GF189" s="14"/>
      <c r="GG189" s="14"/>
      <c r="GH189" s="14"/>
      <c r="GI189" s="14"/>
      <c r="GJ189" s="14"/>
      <c r="GK189" s="14"/>
      <c r="GL189" s="14"/>
      <c r="GM189" s="14"/>
      <c r="GN189" s="14"/>
      <c r="GO189" s="14"/>
      <c r="GP189" s="14"/>
      <c r="GQ189" s="14"/>
      <c r="GR189" s="14"/>
      <c r="GS189" s="14"/>
      <c r="GT189" s="14"/>
      <c r="GU189" s="14"/>
      <c r="GV189" s="14"/>
      <c r="GW189" s="14"/>
      <c r="GX189" s="14"/>
      <c r="GY189" s="14"/>
      <c r="GZ189" s="14"/>
      <c r="HA189" s="14"/>
      <c r="HB189" s="14"/>
      <c r="HC189" s="14"/>
      <c r="HD189" s="14"/>
      <c r="HE189" s="14"/>
      <c r="HF189" s="14"/>
      <c r="HG189" s="14"/>
      <c r="HH189" s="14"/>
      <c r="HI189" s="14"/>
      <c r="HJ189" s="14"/>
      <c r="HK189" s="14"/>
      <c r="HL189" s="14"/>
      <c r="HM189" s="14"/>
      <c r="HN189" s="14"/>
      <c r="HO189" s="14"/>
      <c r="HP189" s="14"/>
      <c r="HQ189" s="14"/>
      <c r="HR189" s="14"/>
      <c r="HS189" s="14"/>
      <c r="HT189" s="14"/>
      <c r="HU189" s="14"/>
      <c r="HV189" s="14"/>
      <c r="HW189" s="14"/>
      <c r="HX189" s="14"/>
      <c r="HY189" s="14"/>
      <c r="HZ189" s="14"/>
      <c r="IA189" s="14"/>
      <c r="IB189" s="14"/>
      <c r="IC189" s="14"/>
      <c r="ID189" s="14"/>
      <c r="IE189" s="14"/>
      <c r="IF189" s="14"/>
      <c r="IG189" s="14"/>
      <c r="IH189" s="14"/>
      <c r="II189" s="14"/>
      <c r="IJ189" s="14"/>
      <c r="IK189" s="14"/>
      <c r="IL189" s="14"/>
      <c r="IM189" s="14"/>
      <c r="IN189" s="14"/>
      <c r="IO189" s="14"/>
      <c r="IP189" s="14"/>
      <c r="IQ189" s="14"/>
      <c r="IR189" s="14"/>
      <c r="IS189" s="14"/>
      <c r="IT189" s="14"/>
      <c r="IU189" s="14"/>
    </row>
    <row r="190" spans="1:255" x14ac:dyDescent="0.25">
      <c r="A190" s="13">
        <v>44391</v>
      </c>
      <c r="B190" s="5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  <c r="CU190" s="14"/>
      <c r="CV190" s="14"/>
      <c r="CW190" s="14"/>
      <c r="CX190" s="14"/>
      <c r="CY190" s="14"/>
      <c r="CZ190" s="14"/>
      <c r="DA190" s="14"/>
      <c r="DB190" s="14"/>
      <c r="DC190" s="14"/>
      <c r="DD190" s="14"/>
      <c r="DE190" s="14"/>
      <c r="DF190" s="14"/>
      <c r="DG190" s="14"/>
      <c r="DH190" s="14"/>
      <c r="DI190" s="14"/>
      <c r="DJ190" s="14"/>
      <c r="DK190" s="14"/>
      <c r="DL190" s="14"/>
      <c r="DM190" s="14"/>
      <c r="DN190" s="14"/>
      <c r="DO190" s="14"/>
      <c r="DP190" s="14"/>
      <c r="DQ190" s="14"/>
      <c r="DR190" s="14"/>
      <c r="DS190" s="14"/>
      <c r="DT190" s="14"/>
      <c r="DU190" s="14"/>
      <c r="DV190" s="14"/>
      <c r="DW190" s="14"/>
      <c r="DX190" s="14"/>
      <c r="DY190" s="14"/>
      <c r="DZ190" s="14"/>
      <c r="EA190" s="14"/>
      <c r="EB190" s="14"/>
      <c r="EC190" s="14"/>
      <c r="ED190" s="14"/>
      <c r="EE190" s="14"/>
      <c r="EF190" s="14"/>
      <c r="EG190" s="14"/>
      <c r="EH190" s="14"/>
      <c r="EI190" s="14"/>
      <c r="EJ190" s="14"/>
      <c r="EK190" s="14"/>
      <c r="EL190" s="14"/>
      <c r="EM190" s="14"/>
      <c r="EN190" s="14"/>
      <c r="EO190" s="14"/>
      <c r="EP190" s="14"/>
      <c r="EQ190" s="14"/>
      <c r="ER190" s="14"/>
      <c r="ES190" s="14"/>
      <c r="ET190" s="14"/>
      <c r="EU190" s="14"/>
      <c r="EV190" s="14"/>
      <c r="EW190" s="14"/>
      <c r="EX190" s="14"/>
      <c r="EY190" s="14"/>
      <c r="EZ190" s="14"/>
      <c r="FA190" s="14"/>
      <c r="FB190" s="14"/>
      <c r="FC190" s="14"/>
      <c r="FD190" s="14"/>
      <c r="FE190" s="14"/>
      <c r="FF190" s="14"/>
      <c r="FG190" s="14"/>
      <c r="FH190" s="14"/>
      <c r="FI190" s="14"/>
      <c r="FJ190" s="14"/>
      <c r="FK190" s="14"/>
      <c r="FL190" s="14"/>
      <c r="FM190" s="14"/>
      <c r="FN190" s="14"/>
      <c r="FO190" s="14"/>
      <c r="FP190" s="14"/>
      <c r="FQ190" s="14"/>
      <c r="FR190" s="14"/>
      <c r="FS190" s="14"/>
      <c r="FT190" s="14"/>
      <c r="FU190" s="14"/>
      <c r="FV190" s="14"/>
      <c r="FW190" s="14"/>
      <c r="FX190" s="14"/>
      <c r="FY190" s="14"/>
      <c r="FZ190" s="14"/>
      <c r="GA190" s="14"/>
      <c r="GB190" s="14"/>
      <c r="GC190" s="14"/>
      <c r="GD190" s="14"/>
      <c r="GE190" s="14"/>
      <c r="GF190" s="14"/>
      <c r="GG190" s="14"/>
      <c r="GH190" s="14"/>
      <c r="GI190" s="14"/>
      <c r="GJ190" s="14"/>
      <c r="GK190" s="14"/>
      <c r="GL190" s="14"/>
      <c r="GM190" s="14"/>
      <c r="GN190" s="14"/>
      <c r="GO190" s="14"/>
      <c r="GP190" s="14"/>
      <c r="GQ190" s="14"/>
      <c r="GR190" s="14"/>
      <c r="GS190" s="14"/>
      <c r="GT190" s="14"/>
      <c r="GU190" s="14"/>
      <c r="GV190" s="14"/>
      <c r="GW190" s="14"/>
      <c r="GX190" s="14"/>
      <c r="GY190" s="14"/>
      <c r="GZ190" s="14"/>
      <c r="HA190" s="14"/>
      <c r="HB190" s="14"/>
      <c r="HC190" s="14"/>
      <c r="HD190" s="14"/>
      <c r="HE190" s="14"/>
      <c r="HF190" s="14"/>
      <c r="HG190" s="14"/>
      <c r="HH190" s="14"/>
      <c r="HI190" s="14"/>
      <c r="HJ190" s="14"/>
      <c r="HK190" s="14"/>
      <c r="HL190" s="14"/>
      <c r="HM190" s="14"/>
      <c r="HN190" s="14"/>
      <c r="HO190" s="14"/>
      <c r="HP190" s="14"/>
      <c r="HQ190" s="14"/>
      <c r="HR190" s="14"/>
      <c r="HS190" s="14"/>
      <c r="HT190" s="14"/>
      <c r="HU190" s="14"/>
      <c r="HV190" s="14"/>
      <c r="HW190" s="14"/>
      <c r="HX190" s="14"/>
      <c r="HY190" s="14"/>
      <c r="HZ190" s="14"/>
      <c r="IA190" s="14"/>
      <c r="IB190" s="14"/>
      <c r="IC190" s="14"/>
      <c r="ID190" s="14"/>
      <c r="IE190" s="14"/>
      <c r="IF190" s="14"/>
      <c r="IG190" s="14"/>
      <c r="IH190" s="14"/>
      <c r="II190" s="14"/>
      <c r="IJ190" s="14"/>
      <c r="IK190" s="14"/>
      <c r="IL190" s="14"/>
      <c r="IM190" s="14"/>
      <c r="IN190" s="14"/>
      <c r="IO190" s="14"/>
      <c r="IP190" s="14"/>
      <c r="IQ190" s="14"/>
      <c r="IR190" s="14"/>
      <c r="IS190" s="14"/>
      <c r="IT190" s="14"/>
      <c r="IU190" s="14"/>
    </row>
    <row r="191" spans="1:255" x14ac:dyDescent="0.25">
      <c r="A191" s="13">
        <v>44390</v>
      </c>
      <c r="B191" s="5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  <c r="CU191" s="14"/>
      <c r="CV191" s="14"/>
      <c r="CW191" s="14"/>
      <c r="CX191" s="14"/>
      <c r="CY191" s="14"/>
      <c r="CZ191" s="14"/>
      <c r="DA191" s="14"/>
      <c r="DB191" s="14"/>
      <c r="DC191" s="14"/>
      <c r="DD191" s="14"/>
      <c r="DE191" s="14"/>
      <c r="DF191" s="14"/>
      <c r="DG191" s="14"/>
      <c r="DH191" s="14"/>
      <c r="DI191" s="14"/>
      <c r="DJ191" s="14"/>
      <c r="DK191" s="14"/>
      <c r="DL191" s="14"/>
      <c r="DM191" s="14"/>
      <c r="DN191" s="14"/>
      <c r="DO191" s="14"/>
      <c r="DP191" s="14"/>
      <c r="DQ191" s="14"/>
      <c r="DR191" s="14"/>
      <c r="DS191" s="14"/>
      <c r="DT191" s="14"/>
      <c r="DU191" s="14"/>
      <c r="DV191" s="14"/>
      <c r="DW191" s="14"/>
      <c r="DX191" s="14"/>
      <c r="DY191" s="14"/>
      <c r="DZ191" s="14"/>
      <c r="EA191" s="14"/>
      <c r="EB191" s="14"/>
      <c r="EC191" s="14"/>
      <c r="ED191" s="14"/>
      <c r="EE191" s="14"/>
      <c r="EF191" s="14"/>
      <c r="EG191" s="14"/>
      <c r="EH191" s="14"/>
      <c r="EI191" s="14"/>
      <c r="EJ191" s="14"/>
      <c r="EK191" s="14"/>
      <c r="EL191" s="14"/>
      <c r="EM191" s="14"/>
      <c r="EN191" s="14"/>
      <c r="EO191" s="14"/>
      <c r="EP191" s="14"/>
      <c r="EQ191" s="14"/>
      <c r="ER191" s="14"/>
      <c r="ES191" s="14"/>
      <c r="ET191" s="14"/>
      <c r="EU191" s="14"/>
      <c r="EV191" s="14"/>
      <c r="EW191" s="14"/>
      <c r="EX191" s="14"/>
      <c r="EY191" s="14"/>
      <c r="EZ191" s="14"/>
      <c r="FA191" s="14"/>
      <c r="FB191" s="14"/>
      <c r="FC191" s="14"/>
      <c r="FD191" s="14"/>
      <c r="FE191" s="14"/>
      <c r="FF191" s="14"/>
      <c r="FG191" s="14"/>
      <c r="FH191" s="14"/>
      <c r="FI191" s="14"/>
      <c r="FJ191" s="14"/>
      <c r="FK191" s="14"/>
      <c r="FL191" s="14"/>
      <c r="FM191" s="14"/>
      <c r="FN191" s="14"/>
      <c r="FO191" s="14"/>
      <c r="FP191" s="14"/>
      <c r="FQ191" s="14"/>
      <c r="FR191" s="14"/>
      <c r="FS191" s="14"/>
      <c r="FT191" s="14"/>
      <c r="FU191" s="14"/>
      <c r="FV191" s="14"/>
      <c r="FW191" s="14"/>
      <c r="FX191" s="14"/>
      <c r="FY191" s="14"/>
      <c r="FZ191" s="14"/>
      <c r="GA191" s="14"/>
      <c r="GB191" s="14"/>
      <c r="GC191" s="14"/>
      <c r="GD191" s="14"/>
      <c r="GE191" s="14"/>
      <c r="GF191" s="14"/>
      <c r="GG191" s="14"/>
      <c r="GH191" s="14"/>
      <c r="GI191" s="14"/>
      <c r="GJ191" s="14"/>
      <c r="GK191" s="14"/>
      <c r="GL191" s="14"/>
      <c r="GM191" s="14"/>
      <c r="GN191" s="14"/>
      <c r="GO191" s="14"/>
      <c r="GP191" s="14"/>
      <c r="GQ191" s="14"/>
      <c r="GR191" s="14"/>
      <c r="GS191" s="14"/>
      <c r="GT191" s="14"/>
      <c r="GU191" s="14"/>
      <c r="GV191" s="14"/>
      <c r="GW191" s="14"/>
      <c r="GX191" s="14"/>
      <c r="GY191" s="14"/>
      <c r="GZ191" s="14"/>
      <c r="HA191" s="14"/>
      <c r="HB191" s="14"/>
      <c r="HC191" s="14"/>
      <c r="HD191" s="14"/>
      <c r="HE191" s="14"/>
      <c r="HF191" s="14"/>
      <c r="HG191" s="14"/>
      <c r="HH191" s="14"/>
      <c r="HI191" s="14"/>
      <c r="HJ191" s="14"/>
      <c r="HK191" s="14"/>
      <c r="HL191" s="14"/>
      <c r="HM191" s="14"/>
      <c r="HN191" s="14"/>
      <c r="HO191" s="14"/>
      <c r="HP191" s="14"/>
      <c r="HQ191" s="14"/>
      <c r="HR191" s="14"/>
      <c r="HS191" s="14"/>
      <c r="HT191" s="14"/>
      <c r="HU191" s="14"/>
      <c r="HV191" s="14"/>
      <c r="HW191" s="14"/>
      <c r="HX191" s="14"/>
      <c r="HY191" s="14"/>
      <c r="HZ191" s="14"/>
      <c r="IA191" s="14"/>
      <c r="IB191" s="14"/>
      <c r="IC191" s="14"/>
      <c r="ID191" s="14"/>
      <c r="IE191" s="14"/>
      <c r="IF191" s="14"/>
      <c r="IG191" s="14"/>
      <c r="IH191" s="14"/>
      <c r="II191" s="14"/>
      <c r="IJ191" s="14"/>
      <c r="IK191" s="14"/>
      <c r="IL191" s="14"/>
      <c r="IM191" s="14"/>
      <c r="IN191" s="14"/>
      <c r="IO191" s="14"/>
      <c r="IP191" s="14"/>
      <c r="IQ191" s="14"/>
      <c r="IR191" s="14"/>
      <c r="IS191" s="14"/>
      <c r="IT191" s="14"/>
      <c r="IU191" s="14"/>
    </row>
    <row r="192" spans="1:255" x14ac:dyDescent="0.25">
      <c r="A192" s="13">
        <v>44389</v>
      </c>
      <c r="B192" s="5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  <c r="CU192" s="14"/>
      <c r="CV192" s="14"/>
      <c r="CW192" s="14"/>
      <c r="CX192" s="14"/>
      <c r="CY192" s="14"/>
      <c r="CZ192" s="14"/>
      <c r="DA192" s="14"/>
      <c r="DB192" s="14"/>
      <c r="DC192" s="14"/>
      <c r="DD192" s="14"/>
      <c r="DE192" s="14"/>
      <c r="DF192" s="14"/>
      <c r="DG192" s="14"/>
      <c r="DH192" s="14"/>
      <c r="DI192" s="14"/>
      <c r="DJ192" s="14"/>
      <c r="DK192" s="14"/>
      <c r="DL192" s="14"/>
      <c r="DM192" s="14"/>
      <c r="DN192" s="14"/>
      <c r="DO192" s="14"/>
      <c r="DP192" s="14"/>
      <c r="DQ192" s="14"/>
      <c r="DR192" s="14"/>
      <c r="DS192" s="14"/>
      <c r="DT192" s="14"/>
      <c r="DU192" s="14"/>
      <c r="DV192" s="14"/>
      <c r="DW192" s="14"/>
      <c r="DX192" s="14"/>
      <c r="DY192" s="14"/>
      <c r="DZ192" s="14"/>
      <c r="EA192" s="14"/>
      <c r="EB192" s="14"/>
      <c r="EC192" s="14"/>
      <c r="ED192" s="14"/>
      <c r="EE192" s="14"/>
      <c r="EF192" s="14"/>
      <c r="EG192" s="14"/>
      <c r="EH192" s="14"/>
      <c r="EI192" s="14"/>
      <c r="EJ192" s="14"/>
      <c r="EK192" s="14"/>
      <c r="EL192" s="14"/>
      <c r="EM192" s="14"/>
      <c r="EN192" s="14"/>
      <c r="EO192" s="14"/>
      <c r="EP192" s="14"/>
      <c r="EQ192" s="14"/>
      <c r="ER192" s="14"/>
      <c r="ES192" s="14"/>
      <c r="ET192" s="14"/>
      <c r="EU192" s="14"/>
      <c r="EV192" s="14"/>
      <c r="EW192" s="14"/>
      <c r="EX192" s="14"/>
      <c r="EY192" s="14"/>
      <c r="EZ192" s="14"/>
      <c r="FA192" s="14"/>
      <c r="FB192" s="14"/>
      <c r="FC192" s="14"/>
      <c r="FD192" s="14"/>
      <c r="FE192" s="14"/>
      <c r="FF192" s="14"/>
      <c r="FG192" s="14"/>
      <c r="FH192" s="14"/>
      <c r="FI192" s="14"/>
      <c r="FJ192" s="14"/>
      <c r="FK192" s="14"/>
      <c r="FL192" s="14"/>
      <c r="FM192" s="14"/>
      <c r="FN192" s="14"/>
      <c r="FO192" s="14"/>
      <c r="FP192" s="14"/>
      <c r="FQ192" s="14"/>
      <c r="FR192" s="14"/>
      <c r="FS192" s="14"/>
      <c r="FT192" s="14"/>
      <c r="FU192" s="14"/>
      <c r="FV192" s="14"/>
      <c r="FW192" s="14"/>
      <c r="FX192" s="14"/>
      <c r="FY192" s="14"/>
      <c r="FZ192" s="14"/>
      <c r="GA192" s="14"/>
      <c r="GB192" s="14"/>
      <c r="GC192" s="14"/>
      <c r="GD192" s="14"/>
      <c r="GE192" s="14"/>
      <c r="GF192" s="14"/>
      <c r="GG192" s="14"/>
      <c r="GH192" s="14"/>
      <c r="GI192" s="14"/>
      <c r="GJ192" s="14"/>
      <c r="GK192" s="14"/>
      <c r="GL192" s="14"/>
      <c r="GM192" s="14"/>
      <c r="GN192" s="14"/>
      <c r="GO192" s="14"/>
      <c r="GP192" s="14"/>
      <c r="GQ192" s="14"/>
      <c r="GR192" s="14"/>
      <c r="GS192" s="14"/>
      <c r="GT192" s="14"/>
      <c r="GU192" s="14"/>
      <c r="GV192" s="14"/>
      <c r="GW192" s="14"/>
      <c r="GX192" s="14"/>
      <c r="GY192" s="14"/>
      <c r="GZ192" s="14"/>
      <c r="HA192" s="14"/>
      <c r="HB192" s="14"/>
      <c r="HC192" s="14"/>
      <c r="HD192" s="14"/>
      <c r="HE192" s="14"/>
      <c r="HF192" s="14"/>
      <c r="HG192" s="14"/>
      <c r="HH192" s="14"/>
      <c r="HI192" s="14"/>
      <c r="HJ192" s="14"/>
      <c r="HK192" s="14"/>
      <c r="HL192" s="14"/>
      <c r="HM192" s="14"/>
      <c r="HN192" s="14"/>
      <c r="HO192" s="14"/>
      <c r="HP192" s="14"/>
      <c r="HQ192" s="14"/>
      <c r="HR192" s="14"/>
      <c r="HS192" s="14"/>
      <c r="HT192" s="14"/>
      <c r="HU192" s="14"/>
      <c r="HV192" s="14"/>
      <c r="HW192" s="14"/>
      <c r="HX192" s="14"/>
      <c r="HY192" s="14"/>
      <c r="HZ192" s="14"/>
      <c r="IA192" s="14"/>
      <c r="IB192" s="14"/>
      <c r="IC192" s="14"/>
      <c r="ID192" s="14"/>
      <c r="IE192" s="14"/>
      <c r="IF192" s="14"/>
      <c r="IG192" s="14"/>
      <c r="IH192" s="14"/>
      <c r="II192" s="14"/>
      <c r="IJ192" s="14"/>
      <c r="IK192" s="14"/>
      <c r="IL192" s="14"/>
      <c r="IM192" s="14"/>
      <c r="IN192" s="14"/>
      <c r="IO192" s="14"/>
      <c r="IP192" s="14"/>
      <c r="IQ192" s="14"/>
      <c r="IR192" s="14"/>
      <c r="IS192" s="14"/>
      <c r="IT192" s="14"/>
      <c r="IU192" s="14"/>
    </row>
    <row r="193" spans="1:255" x14ac:dyDescent="0.25">
      <c r="A193" s="13">
        <v>44386</v>
      </c>
      <c r="B193" s="5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  <c r="CU193" s="14"/>
      <c r="CV193" s="14"/>
      <c r="CW193" s="14"/>
      <c r="CX193" s="14"/>
      <c r="CY193" s="14"/>
      <c r="CZ193" s="14"/>
      <c r="DA193" s="14"/>
      <c r="DB193" s="14"/>
      <c r="DC193" s="14"/>
      <c r="DD193" s="14"/>
      <c r="DE193" s="14"/>
      <c r="DF193" s="14"/>
      <c r="DG193" s="14"/>
      <c r="DH193" s="14"/>
      <c r="DI193" s="14"/>
      <c r="DJ193" s="14"/>
      <c r="DK193" s="14"/>
      <c r="DL193" s="14"/>
      <c r="DM193" s="14"/>
      <c r="DN193" s="14"/>
      <c r="DO193" s="14"/>
      <c r="DP193" s="14"/>
      <c r="DQ193" s="14"/>
      <c r="DR193" s="14"/>
      <c r="DS193" s="14"/>
      <c r="DT193" s="14"/>
      <c r="DU193" s="14"/>
      <c r="DV193" s="14"/>
      <c r="DW193" s="14"/>
      <c r="DX193" s="14"/>
      <c r="DY193" s="14"/>
      <c r="DZ193" s="14"/>
      <c r="EA193" s="14"/>
      <c r="EB193" s="14"/>
      <c r="EC193" s="14"/>
      <c r="ED193" s="14"/>
      <c r="EE193" s="14"/>
      <c r="EF193" s="14"/>
      <c r="EG193" s="14"/>
      <c r="EH193" s="14"/>
      <c r="EI193" s="14"/>
      <c r="EJ193" s="14"/>
      <c r="EK193" s="14"/>
      <c r="EL193" s="14"/>
      <c r="EM193" s="14"/>
      <c r="EN193" s="14"/>
      <c r="EO193" s="14"/>
      <c r="EP193" s="14"/>
      <c r="EQ193" s="14"/>
      <c r="ER193" s="14"/>
      <c r="ES193" s="14"/>
      <c r="ET193" s="14"/>
      <c r="EU193" s="14"/>
      <c r="EV193" s="14"/>
      <c r="EW193" s="14"/>
      <c r="EX193" s="14"/>
      <c r="EY193" s="14"/>
      <c r="EZ193" s="14"/>
      <c r="FA193" s="14"/>
      <c r="FB193" s="14"/>
      <c r="FC193" s="14"/>
      <c r="FD193" s="14"/>
      <c r="FE193" s="14"/>
      <c r="FF193" s="14"/>
      <c r="FG193" s="14"/>
      <c r="FH193" s="14"/>
      <c r="FI193" s="14"/>
      <c r="FJ193" s="14"/>
      <c r="FK193" s="14"/>
      <c r="FL193" s="14"/>
      <c r="FM193" s="14"/>
      <c r="FN193" s="14"/>
      <c r="FO193" s="14"/>
      <c r="FP193" s="14"/>
      <c r="FQ193" s="14"/>
      <c r="FR193" s="14"/>
      <c r="FS193" s="14"/>
      <c r="FT193" s="14"/>
      <c r="FU193" s="14"/>
      <c r="FV193" s="14"/>
      <c r="FW193" s="14"/>
      <c r="FX193" s="14"/>
      <c r="FY193" s="14"/>
      <c r="FZ193" s="14"/>
      <c r="GA193" s="14"/>
      <c r="GB193" s="14"/>
      <c r="GC193" s="14"/>
      <c r="GD193" s="14"/>
      <c r="GE193" s="14"/>
      <c r="GF193" s="14"/>
      <c r="GG193" s="14"/>
      <c r="GH193" s="14"/>
      <c r="GI193" s="14"/>
      <c r="GJ193" s="14"/>
      <c r="GK193" s="14"/>
      <c r="GL193" s="14"/>
      <c r="GM193" s="14"/>
      <c r="GN193" s="14"/>
      <c r="GO193" s="14"/>
      <c r="GP193" s="14"/>
      <c r="GQ193" s="14"/>
      <c r="GR193" s="14"/>
      <c r="GS193" s="14"/>
      <c r="GT193" s="14"/>
      <c r="GU193" s="14"/>
      <c r="GV193" s="14"/>
      <c r="GW193" s="14"/>
      <c r="GX193" s="14"/>
      <c r="GY193" s="14"/>
      <c r="GZ193" s="14"/>
      <c r="HA193" s="14"/>
      <c r="HB193" s="14"/>
      <c r="HC193" s="14"/>
      <c r="HD193" s="14"/>
      <c r="HE193" s="14"/>
      <c r="HF193" s="14"/>
      <c r="HG193" s="14"/>
      <c r="HH193" s="14"/>
      <c r="HI193" s="14"/>
      <c r="HJ193" s="14"/>
      <c r="HK193" s="14"/>
      <c r="HL193" s="14"/>
      <c r="HM193" s="14"/>
      <c r="HN193" s="14"/>
      <c r="HO193" s="14"/>
      <c r="HP193" s="14"/>
      <c r="HQ193" s="14"/>
      <c r="HR193" s="14"/>
      <c r="HS193" s="14"/>
      <c r="HT193" s="14"/>
      <c r="HU193" s="14"/>
      <c r="HV193" s="14"/>
      <c r="HW193" s="14"/>
      <c r="HX193" s="14"/>
      <c r="HY193" s="14"/>
      <c r="HZ193" s="14"/>
      <c r="IA193" s="14"/>
      <c r="IB193" s="14"/>
      <c r="IC193" s="14"/>
      <c r="ID193" s="14"/>
      <c r="IE193" s="14"/>
      <c r="IF193" s="14"/>
      <c r="IG193" s="14"/>
      <c r="IH193" s="14"/>
      <c r="II193" s="14"/>
      <c r="IJ193" s="14"/>
      <c r="IK193" s="14"/>
      <c r="IL193" s="14"/>
      <c r="IM193" s="14"/>
      <c r="IN193" s="14"/>
      <c r="IO193" s="14"/>
      <c r="IP193" s="14"/>
      <c r="IQ193" s="14"/>
      <c r="IR193" s="14"/>
      <c r="IS193" s="14"/>
      <c r="IT193" s="14"/>
      <c r="IU193" s="14"/>
    </row>
    <row r="194" spans="1:255" x14ac:dyDescent="0.25">
      <c r="A194" s="13">
        <v>44385</v>
      </c>
      <c r="B194" s="5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  <c r="CU194" s="14"/>
      <c r="CV194" s="14"/>
      <c r="CW194" s="14"/>
      <c r="CX194" s="14"/>
      <c r="CY194" s="14"/>
      <c r="CZ194" s="14"/>
      <c r="DA194" s="14"/>
      <c r="DB194" s="14"/>
      <c r="DC194" s="14"/>
      <c r="DD194" s="14"/>
      <c r="DE194" s="14"/>
      <c r="DF194" s="14"/>
      <c r="DG194" s="14"/>
      <c r="DH194" s="14"/>
      <c r="DI194" s="14"/>
      <c r="DJ194" s="14"/>
      <c r="DK194" s="14"/>
      <c r="DL194" s="14"/>
      <c r="DM194" s="14"/>
      <c r="DN194" s="14"/>
      <c r="DO194" s="14"/>
      <c r="DP194" s="14"/>
      <c r="DQ194" s="14"/>
      <c r="DR194" s="14"/>
      <c r="DS194" s="14"/>
      <c r="DT194" s="14"/>
      <c r="DU194" s="14"/>
      <c r="DV194" s="14"/>
      <c r="DW194" s="14"/>
      <c r="DX194" s="14"/>
      <c r="DY194" s="14"/>
      <c r="DZ194" s="14"/>
      <c r="EA194" s="14"/>
      <c r="EB194" s="14"/>
      <c r="EC194" s="14"/>
      <c r="ED194" s="14"/>
      <c r="EE194" s="14"/>
      <c r="EF194" s="14"/>
      <c r="EG194" s="14"/>
      <c r="EH194" s="14"/>
      <c r="EI194" s="14"/>
      <c r="EJ194" s="14"/>
      <c r="EK194" s="14"/>
      <c r="EL194" s="14"/>
      <c r="EM194" s="14"/>
      <c r="EN194" s="14"/>
      <c r="EO194" s="14"/>
      <c r="EP194" s="14"/>
      <c r="EQ194" s="14"/>
      <c r="ER194" s="14"/>
      <c r="ES194" s="14"/>
      <c r="ET194" s="14"/>
      <c r="EU194" s="14"/>
      <c r="EV194" s="14"/>
      <c r="EW194" s="14"/>
      <c r="EX194" s="14"/>
      <c r="EY194" s="14"/>
      <c r="EZ194" s="14"/>
      <c r="FA194" s="14"/>
      <c r="FB194" s="14"/>
      <c r="FC194" s="14"/>
      <c r="FD194" s="14"/>
      <c r="FE194" s="14"/>
      <c r="FF194" s="14"/>
      <c r="FG194" s="14"/>
      <c r="FH194" s="14"/>
      <c r="FI194" s="14"/>
      <c r="FJ194" s="14"/>
      <c r="FK194" s="14"/>
      <c r="FL194" s="14"/>
      <c r="FM194" s="14"/>
      <c r="FN194" s="14"/>
      <c r="FO194" s="14"/>
      <c r="FP194" s="14"/>
      <c r="FQ194" s="14"/>
      <c r="FR194" s="14"/>
      <c r="FS194" s="14"/>
      <c r="FT194" s="14"/>
      <c r="FU194" s="14"/>
      <c r="FV194" s="14"/>
      <c r="FW194" s="14"/>
      <c r="FX194" s="14"/>
      <c r="FY194" s="14"/>
      <c r="FZ194" s="14"/>
      <c r="GA194" s="14"/>
      <c r="GB194" s="14"/>
      <c r="GC194" s="14"/>
      <c r="GD194" s="14"/>
      <c r="GE194" s="14"/>
      <c r="GF194" s="14"/>
      <c r="GG194" s="14"/>
      <c r="GH194" s="14"/>
      <c r="GI194" s="14"/>
      <c r="GJ194" s="14"/>
      <c r="GK194" s="14"/>
      <c r="GL194" s="14"/>
      <c r="GM194" s="14"/>
      <c r="GN194" s="14"/>
      <c r="GO194" s="14"/>
      <c r="GP194" s="14"/>
      <c r="GQ194" s="14"/>
      <c r="GR194" s="14"/>
      <c r="GS194" s="14"/>
      <c r="GT194" s="14"/>
      <c r="GU194" s="14"/>
      <c r="GV194" s="14"/>
      <c r="GW194" s="14"/>
      <c r="GX194" s="14"/>
      <c r="GY194" s="14"/>
      <c r="GZ194" s="14"/>
      <c r="HA194" s="14"/>
      <c r="HB194" s="14"/>
      <c r="HC194" s="14"/>
      <c r="HD194" s="14"/>
      <c r="HE194" s="14"/>
      <c r="HF194" s="14"/>
      <c r="HG194" s="14"/>
      <c r="HH194" s="14"/>
      <c r="HI194" s="14"/>
      <c r="HJ194" s="14"/>
      <c r="HK194" s="14"/>
      <c r="HL194" s="14"/>
      <c r="HM194" s="14"/>
      <c r="HN194" s="14"/>
      <c r="HO194" s="14"/>
      <c r="HP194" s="14"/>
      <c r="HQ194" s="14"/>
      <c r="HR194" s="14"/>
      <c r="HS194" s="14"/>
      <c r="HT194" s="14"/>
      <c r="HU194" s="14"/>
      <c r="HV194" s="14"/>
      <c r="HW194" s="14"/>
      <c r="HX194" s="14"/>
      <c r="HY194" s="14"/>
      <c r="HZ194" s="14"/>
      <c r="IA194" s="14"/>
      <c r="IB194" s="14"/>
      <c r="IC194" s="14"/>
      <c r="ID194" s="14"/>
      <c r="IE194" s="14"/>
      <c r="IF194" s="14"/>
      <c r="IG194" s="14"/>
      <c r="IH194" s="14"/>
      <c r="II194" s="14"/>
      <c r="IJ194" s="14"/>
      <c r="IK194" s="14"/>
      <c r="IL194" s="14"/>
      <c r="IM194" s="14"/>
      <c r="IN194" s="14"/>
      <c r="IO194" s="14"/>
      <c r="IP194" s="14"/>
      <c r="IQ194" s="14"/>
      <c r="IR194" s="14"/>
      <c r="IS194" s="14"/>
      <c r="IT194" s="14"/>
      <c r="IU194" s="14"/>
    </row>
    <row r="195" spans="1:255" x14ac:dyDescent="0.25">
      <c r="A195" s="13">
        <v>44384</v>
      </c>
      <c r="B195" s="5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  <c r="CU195" s="14"/>
      <c r="CV195" s="14"/>
      <c r="CW195" s="14"/>
      <c r="CX195" s="14"/>
      <c r="CY195" s="14"/>
      <c r="CZ195" s="14"/>
      <c r="DA195" s="14"/>
      <c r="DB195" s="14"/>
      <c r="DC195" s="14"/>
      <c r="DD195" s="14"/>
      <c r="DE195" s="14"/>
      <c r="DF195" s="14"/>
      <c r="DG195" s="14"/>
      <c r="DH195" s="14"/>
      <c r="DI195" s="14"/>
      <c r="DJ195" s="14"/>
      <c r="DK195" s="14"/>
      <c r="DL195" s="14"/>
      <c r="DM195" s="14"/>
      <c r="DN195" s="14"/>
      <c r="DO195" s="14"/>
      <c r="DP195" s="14"/>
      <c r="DQ195" s="14"/>
      <c r="DR195" s="14"/>
      <c r="DS195" s="14"/>
      <c r="DT195" s="14"/>
      <c r="DU195" s="14"/>
      <c r="DV195" s="14"/>
      <c r="DW195" s="14"/>
      <c r="DX195" s="14"/>
      <c r="DY195" s="14"/>
      <c r="DZ195" s="14"/>
      <c r="EA195" s="14"/>
      <c r="EB195" s="14"/>
      <c r="EC195" s="14"/>
      <c r="ED195" s="14"/>
      <c r="EE195" s="14"/>
      <c r="EF195" s="14"/>
      <c r="EG195" s="14"/>
      <c r="EH195" s="14"/>
      <c r="EI195" s="14"/>
      <c r="EJ195" s="14"/>
      <c r="EK195" s="14"/>
      <c r="EL195" s="14"/>
      <c r="EM195" s="14"/>
      <c r="EN195" s="14"/>
      <c r="EO195" s="14"/>
      <c r="EP195" s="14"/>
      <c r="EQ195" s="14"/>
      <c r="ER195" s="14"/>
      <c r="ES195" s="14"/>
      <c r="ET195" s="14"/>
      <c r="EU195" s="14"/>
      <c r="EV195" s="14"/>
      <c r="EW195" s="14"/>
      <c r="EX195" s="14"/>
      <c r="EY195" s="14"/>
      <c r="EZ195" s="14"/>
      <c r="FA195" s="14"/>
      <c r="FB195" s="14"/>
      <c r="FC195" s="14"/>
      <c r="FD195" s="14"/>
      <c r="FE195" s="14"/>
      <c r="FF195" s="14"/>
      <c r="FG195" s="14"/>
      <c r="FH195" s="14"/>
      <c r="FI195" s="14"/>
      <c r="FJ195" s="14"/>
      <c r="FK195" s="14"/>
      <c r="FL195" s="14"/>
      <c r="FM195" s="14"/>
      <c r="FN195" s="14"/>
      <c r="FO195" s="14"/>
      <c r="FP195" s="14"/>
      <c r="FQ195" s="14"/>
      <c r="FR195" s="14"/>
      <c r="FS195" s="14"/>
      <c r="FT195" s="14"/>
      <c r="FU195" s="14"/>
      <c r="FV195" s="14"/>
      <c r="FW195" s="14"/>
      <c r="FX195" s="14"/>
      <c r="FY195" s="14"/>
      <c r="FZ195" s="14"/>
      <c r="GA195" s="14"/>
      <c r="GB195" s="14"/>
      <c r="GC195" s="14"/>
      <c r="GD195" s="14"/>
      <c r="GE195" s="14"/>
      <c r="GF195" s="14"/>
      <c r="GG195" s="14"/>
      <c r="GH195" s="14"/>
      <c r="GI195" s="14"/>
      <c r="GJ195" s="14"/>
      <c r="GK195" s="14"/>
      <c r="GL195" s="14"/>
      <c r="GM195" s="14"/>
      <c r="GN195" s="14"/>
      <c r="GO195" s="14"/>
      <c r="GP195" s="14"/>
      <c r="GQ195" s="14"/>
      <c r="GR195" s="14"/>
      <c r="GS195" s="14"/>
      <c r="GT195" s="14"/>
      <c r="GU195" s="14"/>
      <c r="GV195" s="14"/>
      <c r="GW195" s="14"/>
      <c r="GX195" s="14"/>
      <c r="GY195" s="14"/>
      <c r="GZ195" s="14"/>
      <c r="HA195" s="14"/>
      <c r="HB195" s="14"/>
      <c r="HC195" s="14"/>
      <c r="HD195" s="14"/>
      <c r="HE195" s="14"/>
      <c r="HF195" s="14"/>
      <c r="HG195" s="14"/>
      <c r="HH195" s="14"/>
      <c r="HI195" s="14"/>
      <c r="HJ195" s="14"/>
      <c r="HK195" s="14"/>
      <c r="HL195" s="14"/>
      <c r="HM195" s="14"/>
      <c r="HN195" s="14"/>
      <c r="HO195" s="14"/>
      <c r="HP195" s="14"/>
      <c r="HQ195" s="14"/>
      <c r="HR195" s="14"/>
      <c r="HS195" s="14"/>
      <c r="HT195" s="14"/>
      <c r="HU195" s="14"/>
      <c r="HV195" s="14"/>
      <c r="HW195" s="14"/>
      <c r="HX195" s="14"/>
      <c r="HY195" s="14"/>
      <c r="HZ195" s="14"/>
      <c r="IA195" s="14"/>
      <c r="IB195" s="14"/>
      <c r="IC195" s="14"/>
      <c r="ID195" s="14"/>
      <c r="IE195" s="14"/>
      <c r="IF195" s="14"/>
      <c r="IG195" s="14"/>
      <c r="IH195" s="14"/>
      <c r="II195" s="14"/>
      <c r="IJ195" s="14"/>
      <c r="IK195" s="14"/>
      <c r="IL195" s="14"/>
      <c r="IM195" s="14"/>
      <c r="IN195" s="14"/>
      <c r="IO195" s="14"/>
      <c r="IP195" s="14"/>
      <c r="IQ195" s="14"/>
      <c r="IR195" s="14"/>
      <c r="IS195" s="14"/>
      <c r="IT195" s="14"/>
      <c r="IU195" s="14"/>
    </row>
    <row r="196" spans="1:255" x14ac:dyDescent="0.25">
      <c r="A196" s="13">
        <v>44383</v>
      </c>
      <c r="B196" s="5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  <c r="CU196" s="14"/>
      <c r="CV196" s="14"/>
      <c r="CW196" s="14"/>
      <c r="CX196" s="14"/>
      <c r="CY196" s="14"/>
      <c r="CZ196" s="14"/>
      <c r="DA196" s="14"/>
      <c r="DB196" s="14"/>
      <c r="DC196" s="14"/>
      <c r="DD196" s="14"/>
      <c r="DE196" s="14"/>
      <c r="DF196" s="14"/>
      <c r="DG196" s="14"/>
      <c r="DH196" s="14"/>
      <c r="DI196" s="14"/>
      <c r="DJ196" s="14"/>
      <c r="DK196" s="14"/>
      <c r="DL196" s="14"/>
      <c r="DM196" s="14"/>
      <c r="DN196" s="14"/>
      <c r="DO196" s="14"/>
      <c r="DP196" s="14"/>
      <c r="DQ196" s="14"/>
      <c r="DR196" s="14"/>
      <c r="DS196" s="14"/>
      <c r="DT196" s="14"/>
      <c r="DU196" s="14"/>
      <c r="DV196" s="14"/>
      <c r="DW196" s="14"/>
      <c r="DX196" s="14"/>
      <c r="DY196" s="14"/>
      <c r="DZ196" s="14"/>
      <c r="EA196" s="14"/>
      <c r="EB196" s="14"/>
      <c r="EC196" s="14"/>
      <c r="ED196" s="14"/>
      <c r="EE196" s="14"/>
      <c r="EF196" s="14"/>
      <c r="EG196" s="14"/>
      <c r="EH196" s="14"/>
      <c r="EI196" s="14"/>
      <c r="EJ196" s="14"/>
      <c r="EK196" s="14"/>
      <c r="EL196" s="14"/>
      <c r="EM196" s="14"/>
      <c r="EN196" s="14"/>
      <c r="EO196" s="14"/>
      <c r="EP196" s="14"/>
      <c r="EQ196" s="14"/>
      <c r="ER196" s="14"/>
      <c r="ES196" s="14"/>
      <c r="ET196" s="14"/>
      <c r="EU196" s="14"/>
      <c r="EV196" s="14"/>
      <c r="EW196" s="14"/>
      <c r="EX196" s="14"/>
      <c r="EY196" s="14"/>
      <c r="EZ196" s="14"/>
      <c r="FA196" s="14"/>
      <c r="FB196" s="14"/>
      <c r="FC196" s="14"/>
      <c r="FD196" s="14"/>
      <c r="FE196" s="14"/>
      <c r="FF196" s="14"/>
      <c r="FG196" s="14"/>
      <c r="FH196" s="14"/>
      <c r="FI196" s="14"/>
      <c r="FJ196" s="14"/>
      <c r="FK196" s="14"/>
      <c r="FL196" s="14"/>
      <c r="FM196" s="14"/>
      <c r="FN196" s="14"/>
      <c r="FO196" s="14"/>
      <c r="FP196" s="14"/>
      <c r="FQ196" s="14"/>
      <c r="FR196" s="14"/>
      <c r="FS196" s="14"/>
      <c r="FT196" s="14"/>
      <c r="FU196" s="14"/>
      <c r="FV196" s="14"/>
      <c r="FW196" s="14"/>
      <c r="FX196" s="14"/>
      <c r="FY196" s="14"/>
      <c r="FZ196" s="14"/>
      <c r="GA196" s="14"/>
      <c r="GB196" s="14"/>
      <c r="GC196" s="14"/>
      <c r="GD196" s="14"/>
      <c r="GE196" s="14"/>
      <c r="GF196" s="14"/>
      <c r="GG196" s="14"/>
      <c r="GH196" s="14"/>
      <c r="GI196" s="14"/>
      <c r="GJ196" s="14"/>
      <c r="GK196" s="14"/>
      <c r="GL196" s="14"/>
      <c r="GM196" s="14"/>
      <c r="GN196" s="14"/>
      <c r="GO196" s="14"/>
      <c r="GP196" s="14"/>
      <c r="GQ196" s="14"/>
      <c r="GR196" s="14"/>
      <c r="GS196" s="14"/>
      <c r="GT196" s="14"/>
      <c r="GU196" s="14"/>
      <c r="GV196" s="14"/>
      <c r="GW196" s="14"/>
      <c r="GX196" s="14"/>
      <c r="GY196" s="14"/>
      <c r="GZ196" s="14"/>
      <c r="HA196" s="14"/>
      <c r="HB196" s="14"/>
      <c r="HC196" s="14"/>
      <c r="HD196" s="14"/>
      <c r="HE196" s="14"/>
      <c r="HF196" s="14"/>
      <c r="HG196" s="14"/>
      <c r="HH196" s="14"/>
      <c r="HI196" s="14"/>
      <c r="HJ196" s="14"/>
      <c r="HK196" s="14"/>
      <c r="HL196" s="14"/>
      <c r="HM196" s="14"/>
      <c r="HN196" s="14"/>
      <c r="HO196" s="14"/>
      <c r="HP196" s="14"/>
      <c r="HQ196" s="14"/>
      <c r="HR196" s="14"/>
      <c r="HS196" s="14"/>
      <c r="HT196" s="14"/>
      <c r="HU196" s="14"/>
      <c r="HV196" s="14"/>
      <c r="HW196" s="14"/>
      <c r="HX196" s="14"/>
      <c r="HY196" s="14"/>
      <c r="HZ196" s="14"/>
      <c r="IA196" s="14"/>
      <c r="IB196" s="14"/>
      <c r="IC196" s="14"/>
      <c r="ID196" s="14"/>
      <c r="IE196" s="14"/>
      <c r="IF196" s="14"/>
      <c r="IG196" s="14"/>
      <c r="IH196" s="14"/>
      <c r="II196" s="14"/>
      <c r="IJ196" s="14"/>
      <c r="IK196" s="14"/>
      <c r="IL196" s="14"/>
      <c r="IM196" s="14"/>
      <c r="IN196" s="14"/>
      <c r="IO196" s="14"/>
      <c r="IP196" s="14"/>
      <c r="IQ196" s="14"/>
      <c r="IR196" s="14"/>
      <c r="IS196" s="14"/>
      <c r="IT196" s="14"/>
      <c r="IU196" s="14"/>
    </row>
    <row r="197" spans="1:255" x14ac:dyDescent="0.25">
      <c r="A197" s="13">
        <v>44379</v>
      </c>
      <c r="B197" s="5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  <c r="CU197" s="14"/>
      <c r="CV197" s="14"/>
      <c r="CW197" s="14"/>
      <c r="CX197" s="14"/>
      <c r="CY197" s="14"/>
      <c r="CZ197" s="14"/>
      <c r="DA197" s="14"/>
      <c r="DB197" s="14"/>
      <c r="DC197" s="14"/>
      <c r="DD197" s="14"/>
      <c r="DE197" s="14"/>
      <c r="DF197" s="14"/>
      <c r="DG197" s="14"/>
      <c r="DH197" s="14"/>
      <c r="DI197" s="14"/>
      <c r="DJ197" s="14"/>
      <c r="DK197" s="14"/>
      <c r="DL197" s="14"/>
      <c r="DM197" s="14"/>
      <c r="DN197" s="14"/>
      <c r="DO197" s="14"/>
      <c r="DP197" s="14"/>
      <c r="DQ197" s="14"/>
      <c r="DR197" s="14"/>
      <c r="DS197" s="14"/>
      <c r="DT197" s="14"/>
      <c r="DU197" s="14"/>
      <c r="DV197" s="14"/>
      <c r="DW197" s="14"/>
      <c r="DX197" s="14"/>
      <c r="DY197" s="14"/>
      <c r="DZ197" s="14"/>
      <c r="EA197" s="14"/>
      <c r="EB197" s="14"/>
      <c r="EC197" s="14"/>
      <c r="ED197" s="14"/>
      <c r="EE197" s="14"/>
      <c r="EF197" s="14"/>
      <c r="EG197" s="14"/>
      <c r="EH197" s="14"/>
      <c r="EI197" s="14"/>
      <c r="EJ197" s="14"/>
      <c r="EK197" s="14"/>
      <c r="EL197" s="14"/>
      <c r="EM197" s="14"/>
      <c r="EN197" s="14"/>
      <c r="EO197" s="14"/>
      <c r="EP197" s="14"/>
      <c r="EQ197" s="14"/>
      <c r="ER197" s="14"/>
      <c r="ES197" s="14"/>
      <c r="ET197" s="14"/>
      <c r="EU197" s="14"/>
      <c r="EV197" s="14"/>
      <c r="EW197" s="14"/>
      <c r="EX197" s="14"/>
      <c r="EY197" s="14"/>
      <c r="EZ197" s="14"/>
      <c r="FA197" s="14"/>
      <c r="FB197" s="14"/>
      <c r="FC197" s="14"/>
      <c r="FD197" s="14"/>
      <c r="FE197" s="14"/>
      <c r="FF197" s="14"/>
      <c r="FG197" s="14"/>
      <c r="FH197" s="14"/>
      <c r="FI197" s="14"/>
      <c r="FJ197" s="14"/>
      <c r="FK197" s="14"/>
      <c r="FL197" s="14"/>
      <c r="FM197" s="14"/>
      <c r="FN197" s="14"/>
      <c r="FO197" s="14"/>
      <c r="FP197" s="14"/>
      <c r="FQ197" s="14"/>
      <c r="FR197" s="14"/>
      <c r="FS197" s="14"/>
      <c r="FT197" s="14"/>
      <c r="FU197" s="14"/>
      <c r="FV197" s="14"/>
      <c r="FW197" s="14"/>
      <c r="FX197" s="14"/>
      <c r="FY197" s="14"/>
      <c r="FZ197" s="14"/>
      <c r="GA197" s="14"/>
      <c r="GB197" s="14"/>
      <c r="GC197" s="14"/>
      <c r="GD197" s="14"/>
      <c r="GE197" s="14"/>
      <c r="GF197" s="14"/>
      <c r="GG197" s="14"/>
      <c r="GH197" s="14"/>
      <c r="GI197" s="14"/>
      <c r="GJ197" s="14"/>
      <c r="GK197" s="14"/>
      <c r="GL197" s="14"/>
      <c r="GM197" s="14"/>
      <c r="GN197" s="14"/>
      <c r="GO197" s="14"/>
      <c r="GP197" s="14"/>
      <c r="GQ197" s="14"/>
      <c r="GR197" s="14"/>
      <c r="GS197" s="14"/>
      <c r="GT197" s="14"/>
      <c r="GU197" s="14"/>
      <c r="GV197" s="14"/>
      <c r="GW197" s="14"/>
      <c r="GX197" s="14"/>
      <c r="GY197" s="14"/>
      <c r="GZ197" s="14"/>
      <c r="HA197" s="14"/>
      <c r="HB197" s="14"/>
      <c r="HC197" s="14"/>
      <c r="HD197" s="14"/>
      <c r="HE197" s="14"/>
      <c r="HF197" s="14"/>
      <c r="HG197" s="14"/>
      <c r="HH197" s="14"/>
      <c r="HI197" s="14"/>
      <c r="HJ197" s="14"/>
      <c r="HK197" s="14"/>
      <c r="HL197" s="14"/>
      <c r="HM197" s="14"/>
      <c r="HN197" s="14"/>
      <c r="HO197" s="14"/>
      <c r="HP197" s="14"/>
      <c r="HQ197" s="14"/>
      <c r="HR197" s="14"/>
      <c r="HS197" s="14"/>
      <c r="HT197" s="14"/>
      <c r="HU197" s="14"/>
      <c r="HV197" s="14"/>
      <c r="HW197" s="14"/>
      <c r="HX197" s="14"/>
      <c r="HY197" s="14"/>
      <c r="HZ197" s="14"/>
      <c r="IA197" s="14"/>
      <c r="IB197" s="14"/>
      <c r="IC197" s="14"/>
      <c r="ID197" s="14"/>
      <c r="IE197" s="14"/>
      <c r="IF197" s="14"/>
      <c r="IG197" s="14"/>
      <c r="IH197" s="14"/>
      <c r="II197" s="14"/>
      <c r="IJ197" s="14"/>
      <c r="IK197" s="14"/>
      <c r="IL197" s="14"/>
      <c r="IM197" s="14"/>
      <c r="IN197" s="14"/>
      <c r="IO197" s="14"/>
      <c r="IP197" s="14"/>
      <c r="IQ197" s="14"/>
      <c r="IR197" s="14"/>
      <c r="IS197" s="14"/>
      <c r="IT197" s="14"/>
      <c r="IU197" s="14"/>
    </row>
    <row r="198" spans="1:255" x14ac:dyDescent="0.25">
      <c r="A198" s="13">
        <v>44378</v>
      </c>
      <c r="B198" s="5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  <c r="CU198" s="14"/>
      <c r="CV198" s="14"/>
      <c r="CW198" s="14"/>
      <c r="CX198" s="14"/>
      <c r="CY198" s="14"/>
      <c r="CZ198" s="14"/>
      <c r="DA198" s="14"/>
      <c r="DB198" s="14"/>
      <c r="DC198" s="14"/>
      <c r="DD198" s="14"/>
      <c r="DE198" s="14"/>
      <c r="DF198" s="14"/>
      <c r="DG198" s="14"/>
      <c r="DH198" s="14"/>
      <c r="DI198" s="14"/>
      <c r="DJ198" s="14"/>
      <c r="DK198" s="14"/>
      <c r="DL198" s="14"/>
      <c r="DM198" s="14"/>
      <c r="DN198" s="14"/>
      <c r="DO198" s="14"/>
      <c r="DP198" s="14"/>
      <c r="DQ198" s="14"/>
      <c r="DR198" s="14"/>
      <c r="DS198" s="14"/>
      <c r="DT198" s="14"/>
      <c r="DU198" s="14"/>
      <c r="DV198" s="14"/>
      <c r="DW198" s="14"/>
      <c r="DX198" s="14"/>
      <c r="DY198" s="14"/>
      <c r="DZ198" s="14"/>
      <c r="EA198" s="14"/>
      <c r="EB198" s="14"/>
      <c r="EC198" s="14"/>
      <c r="ED198" s="14"/>
      <c r="EE198" s="14"/>
      <c r="EF198" s="14"/>
      <c r="EG198" s="14"/>
      <c r="EH198" s="14"/>
      <c r="EI198" s="14"/>
      <c r="EJ198" s="14"/>
      <c r="EK198" s="14"/>
      <c r="EL198" s="14"/>
      <c r="EM198" s="14"/>
      <c r="EN198" s="14"/>
      <c r="EO198" s="14"/>
      <c r="EP198" s="14"/>
      <c r="EQ198" s="14"/>
      <c r="ER198" s="14"/>
      <c r="ES198" s="14"/>
      <c r="ET198" s="14"/>
      <c r="EU198" s="14"/>
      <c r="EV198" s="14"/>
      <c r="EW198" s="14"/>
      <c r="EX198" s="14"/>
      <c r="EY198" s="14"/>
      <c r="EZ198" s="14"/>
      <c r="FA198" s="14"/>
      <c r="FB198" s="14"/>
      <c r="FC198" s="14"/>
      <c r="FD198" s="14"/>
      <c r="FE198" s="14"/>
      <c r="FF198" s="14"/>
      <c r="FG198" s="14"/>
      <c r="FH198" s="14"/>
      <c r="FI198" s="14"/>
      <c r="FJ198" s="14"/>
      <c r="FK198" s="14"/>
      <c r="FL198" s="14"/>
      <c r="FM198" s="14"/>
      <c r="FN198" s="14"/>
      <c r="FO198" s="14"/>
      <c r="FP198" s="14"/>
      <c r="FQ198" s="14"/>
      <c r="FR198" s="14"/>
      <c r="FS198" s="14"/>
      <c r="FT198" s="14"/>
      <c r="FU198" s="14"/>
      <c r="FV198" s="14"/>
      <c r="FW198" s="14"/>
      <c r="FX198" s="14"/>
      <c r="FY198" s="14"/>
      <c r="FZ198" s="14"/>
      <c r="GA198" s="14"/>
      <c r="GB198" s="14"/>
      <c r="GC198" s="14"/>
      <c r="GD198" s="14"/>
      <c r="GE198" s="14"/>
      <c r="GF198" s="14"/>
      <c r="GG198" s="14"/>
      <c r="GH198" s="14"/>
      <c r="GI198" s="14"/>
      <c r="GJ198" s="14"/>
      <c r="GK198" s="14"/>
      <c r="GL198" s="14"/>
      <c r="GM198" s="14"/>
      <c r="GN198" s="14"/>
      <c r="GO198" s="14"/>
      <c r="GP198" s="14"/>
      <c r="GQ198" s="14"/>
      <c r="GR198" s="14"/>
      <c r="GS198" s="14"/>
      <c r="GT198" s="14"/>
      <c r="GU198" s="14"/>
      <c r="GV198" s="14"/>
      <c r="GW198" s="14"/>
      <c r="GX198" s="14"/>
      <c r="GY198" s="14"/>
      <c r="GZ198" s="14"/>
      <c r="HA198" s="14"/>
      <c r="HB198" s="14"/>
      <c r="HC198" s="14"/>
      <c r="HD198" s="14"/>
      <c r="HE198" s="14"/>
      <c r="HF198" s="14"/>
      <c r="HG198" s="14"/>
      <c r="HH198" s="14"/>
      <c r="HI198" s="14"/>
      <c r="HJ198" s="14"/>
      <c r="HK198" s="14"/>
      <c r="HL198" s="14"/>
      <c r="HM198" s="14"/>
      <c r="HN198" s="14"/>
      <c r="HO198" s="14"/>
      <c r="HP198" s="14"/>
      <c r="HQ198" s="14"/>
      <c r="HR198" s="14"/>
      <c r="HS198" s="14"/>
      <c r="HT198" s="14"/>
      <c r="HU198" s="14"/>
      <c r="HV198" s="14"/>
      <c r="HW198" s="14"/>
      <c r="HX198" s="14"/>
      <c r="HY198" s="14"/>
      <c r="HZ198" s="14"/>
      <c r="IA198" s="14"/>
      <c r="IB198" s="14"/>
      <c r="IC198" s="14"/>
      <c r="ID198" s="14"/>
      <c r="IE198" s="14"/>
      <c r="IF198" s="14"/>
      <c r="IG198" s="14"/>
      <c r="IH198" s="14"/>
      <c r="II198" s="14"/>
      <c r="IJ198" s="14"/>
      <c r="IK198" s="14"/>
      <c r="IL198" s="14"/>
      <c r="IM198" s="14"/>
      <c r="IN198" s="14"/>
      <c r="IO198" s="14"/>
      <c r="IP198" s="14"/>
      <c r="IQ198" s="14"/>
      <c r="IR198" s="14"/>
      <c r="IS198" s="14"/>
      <c r="IT198" s="14"/>
      <c r="IU198" s="14"/>
    </row>
    <row r="199" spans="1:255" x14ac:dyDescent="0.25">
      <c r="A199" s="13">
        <v>44377</v>
      </c>
      <c r="B199" s="5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  <c r="CU199" s="14"/>
      <c r="CV199" s="14"/>
      <c r="CW199" s="14"/>
      <c r="CX199" s="14"/>
      <c r="CY199" s="14"/>
      <c r="CZ199" s="14"/>
      <c r="DA199" s="14"/>
      <c r="DB199" s="14"/>
      <c r="DC199" s="14"/>
      <c r="DD199" s="14"/>
      <c r="DE199" s="14"/>
      <c r="DF199" s="14"/>
      <c r="DG199" s="14"/>
      <c r="DH199" s="14"/>
      <c r="DI199" s="14"/>
      <c r="DJ199" s="14"/>
      <c r="DK199" s="14"/>
      <c r="DL199" s="14"/>
      <c r="DM199" s="14"/>
      <c r="DN199" s="14"/>
      <c r="DO199" s="14"/>
      <c r="DP199" s="14"/>
      <c r="DQ199" s="14"/>
      <c r="DR199" s="14"/>
      <c r="DS199" s="14"/>
      <c r="DT199" s="14"/>
      <c r="DU199" s="14"/>
      <c r="DV199" s="14"/>
      <c r="DW199" s="14"/>
      <c r="DX199" s="14"/>
      <c r="DY199" s="14"/>
      <c r="DZ199" s="14"/>
      <c r="EA199" s="14"/>
      <c r="EB199" s="14"/>
      <c r="EC199" s="14"/>
      <c r="ED199" s="14"/>
      <c r="EE199" s="14"/>
      <c r="EF199" s="14"/>
      <c r="EG199" s="14"/>
      <c r="EH199" s="14"/>
      <c r="EI199" s="14"/>
      <c r="EJ199" s="14"/>
      <c r="EK199" s="14"/>
      <c r="EL199" s="14"/>
      <c r="EM199" s="14"/>
      <c r="EN199" s="14"/>
      <c r="EO199" s="14"/>
      <c r="EP199" s="14"/>
      <c r="EQ199" s="14"/>
      <c r="ER199" s="14"/>
      <c r="ES199" s="14"/>
      <c r="ET199" s="14"/>
      <c r="EU199" s="14"/>
      <c r="EV199" s="14"/>
      <c r="EW199" s="14"/>
      <c r="EX199" s="14"/>
      <c r="EY199" s="14"/>
      <c r="EZ199" s="14"/>
      <c r="FA199" s="14"/>
      <c r="FB199" s="14"/>
      <c r="FC199" s="14"/>
      <c r="FD199" s="14"/>
      <c r="FE199" s="14"/>
      <c r="FF199" s="14"/>
      <c r="FG199" s="14"/>
      <c r="FH199" s="14"/>
      <c r="FI199" s="14"/>
      <c r="FJ199" s="14"/>
      <c r="FK199" s="14"/>
      <c r="FL199" s="14"/>
      <c r="FM199" s="14"/>
      <c r="FN199" s="14"/>
      <c r="FO199" s="14"/>
      <c r="FP199" s="14"/>
      <c r="FQ199" s="14"/>
      <c r="FR199" s="14"/>
      <c r="FS199" s="14"/>
      <c r="FT199" s="14"/>
      <c r="FU199" s="14"/>
      <c r="FV199" s="14"/>
      <c r="FW199" s="14"/>
      <c r="FX199" s="14"/>
      <c r="FY199" s="14"/>
      <c r="FZ199" s="14"/>
      <c r="GA199" s="14"/>
      <c r="GB199" s="14"/>
      <c r="GC199" s="14"/>
      <c r="GD199" s="14"/>
      <c r="GE199" s="14"/>
      <c r="GF199" s="14"/>
      <c r="GG199" s="14"/>
      <c r="GH199" s="14"/>
      <c r="GI199" s="14"/>
      <c r="GJ199" s="14"/>
      <c r="GK199" s="14"/>
      <c r="GL199" s="14"/>
      <c r="GM199" s="14"/>
      <c r="GN199" s="14"/>
      <c r="GO199" s="14"/>
      <c r="GP199" s="14"/>
      <c r="GQ199" s="14"/>
      <c r="GR199" s="14"/>
      <c r="GS199" s="14"/>
      <c r="GT199" s="14"/>
      <c r="GU199" s="14"/>
      <c r="GV199" s="14"/>
      <c r="GW199" s="14"/>
      <c r="GX199" s="14"/>
      <c r="GY199" s="14"/>
      <c r="GZ199" s="14"/>
      <c r="HA199" s="14"/>
      <c r="HB199" s="14"/>
      <c r="HC199" s="14"/>
      <c r="HD199" s="14"/>
      <c r="HE199" s="14"/>
      <c r="HF199" s="14"/>
      <c r="HG199" s="14"/>
      <c r="HH199" s="14"/>
      <c r="HI199" s="14"/>
      <c r="HJ199" s="14"/>
      <c r="HK199" s="14"/>
      <c r="HL199" s="14"/>
      <c r="HM199" s="14"/>
      <c r="HN199" s="14"/>
      <c r="HO199" s="14"/>
      <c r="HP199" s="14"/>
      <c r="HQ199" s="14"/>
      <c r="HR199" s="14"/>
      <c r="HS199" s="14"/>
      <c r="HT199" s="14"/>
      <c r="HU199" s="14"/>
      <c r="HV199" s="14"/>
      <c r="HW199" s="14"/>
      <c r="HX199" s="14"/>
      <c r="HY199" s="14"/>
      <c r="HZ199" s="14"/>
      <c r="IA199" s="14"/>
      <c r="IB199" s="14"/>
      <c r="IC199" s="14"/>
      <c r="ID199" s="14"/>
      <c r="IE199" s="14"/>
      <c r="IF199" s="14"/>
      <c r="IG199" s="14"/>
      <c r="IH199" s="14"/>
      <c r="II199" s="14"/>
      <c r="IJ199" s="14"/>
      <c r="IK199" s="14"/>
      <c r="IL199" s="14"/>
      <c r="IM199" s="14"/>
      <c r="IN199" s="14"/>
      <c r="IO199" s="14"/>
      <c r="IP199" s="14"/>
      <c r="IQ199" s="14"/>
      <c r="IR199" s="14"/>
      <c r="IS199" s="14"/>
      <c r="IT199" s="14"/>
      <c r="IU199" s="14"/>
    </row>
    <row r="200" spans="1:255" x14ac:dyDescent="0.25">
      <c r="A200" s="13">
        <v>44376</v>
      </c>
      <c r="B200" s="5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  <c r="CU200" s="14"/>
      <c r="CV200" s="14"/>
      <c r="CW200" s="14"/>
      <c r="CX200" s="14"/>
      <c r="CY200" s="14"/>
      <c r="CZ200" s="14"/>
      <c r="DA200" s="14"/>
      <c r="DB200" s="14"/>
      <c r="DC200" s="14"/>
      <c r="DD200" s="14"/>
      <c r="DE200" s="14"/>
      <c r="DF200" s="14"/>
      <c r="DG200" s="14"/>
      <c r="DH200" s="14"/>
      <c r="DI200" s="14"/>
      <c r="DJ200" s="14"/>
      <c r="DK200" s="14"/>
      <c r="DL200" s="14"/>
      <c r="DM200" s="14"/>
      <c r="DN200" s="14"/>
      <c r="DO200" s="14"/>
      <c r="DP200" s="14"/>
      <c r="DQ200" s="14"/>
      <c r="DR200" s="14"/>
      <c r="DS200" s="14"/>
      <c r="DT200" s="14"/>
      <c r="DU200" s="14"/>
      <c r="DV200" s="14"/>
      <c r="DW200" s="14"/>
      <c r="DX200" s="14"/>
      <c r="DY200" s="14"/>
      <c r="DZ200" s="14"/>
      <c r="EA200" s="14"/>
      <c r="EB200" s="14"/>
      <c r="EC200" s="14"/>
      <c r="ED200" s="14"/>
      <c r="EE200" s="14"/>
      <c r="EF200" s="14"/>
      <c r="EG200" s="14"/>
      <c r="EH200" s="14"/>
      <c r="EI200" s="14"/>
      <c r="EJ200" s="14"/>
      <c r="EK200" s="14"/>
      <c r="EL200" s="14"/>
      <c r="EM200" s="14"/>
      <c r="EN200" s="14"/>
      <c r="EO200" s="14"/>
      <c r="EP200" s="14"/>
      <c r="EQ200" s="14"/>
      <c r="ER200" s="14"/>
      <c r="ES200" s="14"/>
      <c r="ET200" s="14"/>
      <c r="EU200" s="14"/>
      <c r="EV200" s="14"/>
      <c r="EW200" s="14"/>
      <c r="EX200" s="14"/>
      <c r="EY200" s="14"/>
      <c r="EZ200" s="14"/>
      <c r="FA200" s="14"/>
      <c r="FB200" s="14"/>
      <c r="FC200" s="14"/>
      <c r="FD200" s="14"/>
      <c r="FE200" s="14"/>
      <c r="FF200" s="14"/>
      <c r="FG200" s="14"/>
      <c r="FH200" s="14"/>
      <c r="FI200" s="14"/>
      <c r="FJ200" s="14"/>
      <c r="FK200" s="14"/>
      <c r="FL200" s="14"/>
      <c r="FM200" s="14"/>
      <c r="FN200" s="14"/>
      <c r="FO200" s="14"/>
      <c r="FP200" s="14"/>
      <c r="FQ200" s="14"/>
      <c r="FR200" s="14"/>
      <c r="FS200" s="14"/>
      <c r="FT200" s="14"/>
      <c r="FU200" s="14"/>
      <c r="FV200" s="14"/>
      <c r="FW200" s="14"/>
      <c r="FX200" s="14"/>
      <c r="FY200" s="14"/>
      <c r="FZ200" s="14"/>
      <c r="GA200" s="14"/>
      <c r="GB200" s="14"/>
      <c r="GC200" s="14"/>
      <c r="GD200" s="14"/>
      <c r="GE200" s="14"/>
      <c r="GF200" s="14"/>
      <c r="GG200" s="14"/>
      <c r="GH200" s="14"/>
      <c r="GI200" s="14"/>
      <c r="GJ200" s="14"/>
      <c r="GK200" s="14"/>
      <c r="GL200" s="14"/>
      <c r="GM200" s="14"/>
      <c r="GN200" s="14"/>
      <c r="GO200" s="14"/>
      <c r="GP200" s="14"/>
      <c r="GQ200" s="14"/>
      <c r="GR200" s="14"/>
      <c r="GS200" s="14"/>
      <c r="GT200" s="14"/>
      <c r="GU200" s="14"/>
      <c r="GV200" s="14"/>
      <c r="GW200" s="14"/>
      <c r="GX200" s="14"/>
      <c r="GY200" s="14"/>
      <c r="GZ200" s="14"/>
      <c r="HA200" s="14"/>
      <c r="HB200" s="14"/>
      <c r="HC200" s="14"/>
      <c r="HD200" s="14"/>
      <c r="HE200" s="14"/>
      <c r="HF200" s="14"/>
      <c r="HG200" s="14"/>
      <c r="HH200" s="14"/>
      <c r="HI200" s="14"/>
      <c r="HJ200" s="14"/>
      <c r="HK200" s="14"/>
      <c r="HL200" s="14"/>
      <c r="HM200" s="14"/>
      <c r="HN200" s="14"/>
      <c r="HO200" s="14"/>
      <c r="HP200" s="14"/>
      <c r="HQ200" s="14"/>
      <c r="HR200" s="14"/>
      <c r="HS200" s="14"/>
      <c r="HT200" s="14"/>
      <c r="HU200" s="14"/>
      <c r="HV200" s="14"/>
      <c r="HW200" s="14"/>
      <c r="HX200" s="14"/>
      <c r="HY200" s="14"/>
      <c r="HZ200" s="14"/>
      <c r="IA200" s="14"/>
      <c r="IB200" s="14"/>
      <c r="IC200" s="14"/>
      <c r="ID200" s="14"/>
      <c r="IE200" s="14"/>
      <c r="IF200" s="14"/>
      <c r="IG200" s="14"/>
      <c r="IH200" s="14"/>
      <c r="II200" s="14"/>
      <c r="IJ200" s="14"/>
      <c r="IK200" s="14"/>
      <c r="IL200" s="14"/>
      <c r="IM200" s="14"/>
      <c r="IN200" s="14"/>
      <c r="IO200" s="14"/>
      <c r="IP200" s="14"/>
      <c r="IQ200" s="14"/>
      <c r="IR200" s="14"/>
      <c r="IS200" s="14"/>
      <c r="IT200" s="14"/>
      <c r="IU200" s="14"/>
    </row>
    <row r="201" spans="1:255" x14ac:dyDescent="0.25">
      <c r="A201" s="13">
        <v>44375</v>
      </c>
      <c r="B201" s="5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  <c r="CU201" s="14"/>
      <c r="CV201" s="14"/>
      <c r="CW201" s="14"/>
      <c r="CX201" s="14"/>
      <c r="CY201" s="14"/>
      <c r="CZ201" s="14"/>
      <c r="DA201" s="14"/>
      <c r="DB201" s="14"/>
      <c r="DC201" s="14"/>
      <c r="DD201" s="14"/>
      <c r="DE201" s="14"/>
      <c r="DF201" s="14"/>
      <c r="DG201" s="14"/>
      <c r="DH201" s="14"/>
      <c r="DI201" s="14"/>
      <c r="DJ201" s="14"/>
      <c r="DK201" s="14"/>
      <c r="DL201" s="14"/>
      <c r="DM201" s="14"/>
      <c r="DN201" s="14"/>
      <c r="DO201" s="14"/>
      <c r="DP201" s="14"/>
      <c r="DQ201" s="14"/>
      <c r="DR201" s="14"/>
      <c r="DS201" s="14"/>
      <c r="DT201" s="14"/>
      <c r="DU201" s="14"/>
      <c r="DV201" s="14"/>
      <c r="DW201" s="14"/>
      <c r="DX201" s="14"/>
      <c r="DY201" s="14"/>
      <c r="DZ201" s="14"/>
      <c r="EA201" s="14"/>
      <c r="EB201" s="14"/>
      <c r="EC201" s="14"/>
      <c r="ED201" s="14"/>
      <c r="EE201" s="14"/>
      <c r="EF201" s="14"/>
      <c r="EG201" s="14"/>
      <c r="EH201" s="14"/>
      <c r="EI201" s="14"/>
      <c r="EJ201" s="14"/>
      <c r="EK201" s="14"/>
      <c r="EL201" s="14"/>
      <c r="EM201" s="14"/>
      <c r="EN201" s="14"/>
      <c r="EO201" s="14"/>
      <c r="EP201" s="14"/>
      <c r="EQ201" s="14"/>
      <c r="ER201" s="14"/>
      <c r="ES201" s="14"/>
      <c r="ET201" s="14"/>
      <c r="EU201" s="14"/>
      <c r="EV201" s="14"/>
      <c r="EW201" s="14"/>
      <c r="EX201" s="14"/>
      <c r="EY201" s="14"/>
      <c r="EZ201" s="14"/>
      <c r="FA201" s="14"/>
      <c r="FB201" s="14"/>
      <c r="FC201" s="14"/>
      <c r="FD201" s="14"/>
      <c r="FE201" s="14"/>
      <c r="FF201" s="14"/>
      <c r="FG201" s="14"/>
      <c r="FH201" s="14"/>
      <c r="FI201" s="14"/>
      <c r="FJ201" s="14"/>
      <c r="FK201" s="14"/>
      <c r="FL201" s="14"/>
      <c r="FM201" s="14"/>
      <c r="FN201" s="14"/>
      <c r="FO201" s="14"/>
      <c r="FP201" s="14"/>
      <c r="FQ201" s="14"/>
      <c r="FR201" s="14"/>
      <c r="FS201" s="14"/>
      <c r="FT201" s="14"/>
      <c r="FU201" s="14"/>
      <c r="FV201" s="14"/>
      <c r="FW201" s="14"/>
      <c r="FX201" s="14"/>
      <c r="FY201" s="14"/>
      <c r="FZ201" s="14"/>
      <c r="GA201" s="14"/>
      <c r="GB201" s="14"/>
      <c r="GC201" s="14"/>
      <c r="GD201" s="14"/>
      <c r="GE201" s="14"/>
      <c r="GF201" s="14"/>
      <c r="GG201" s="14"/>
      <c r="GH201" s="14"/>
      <c r="GI201" s="14"/>
      <c r="GJ201" s="14"/>
      <c r="GK201" s="14"/>
      <c r="GL201" s="14"/>
      <c r="GM201" s="14"/>
      <c r="GN201" s="14"/>
      <c r="GO201" s="14"/>
      <c r="GP201" s="14"/>
      <c r="GQ201" s="14"/>
      <c r="GR201" s="14"/>
      <c r="GS201" s="14"/>
      <c r="GT201" s="14"/>
      <c r="GU201" s="14"/>
      <c r="GV201" s="14"/>
      <c r="GW201" s="14"/>
      <c r="GX201" s="14"/>
      <c r="GY201" s="14"/>
      <c r="GZ201" s="14"/>
      <c r="HA201" s="14"/>
      <c r="HB201" s="14"/>
      <c r="HC201" s="14"/>
      <c r="HD201" s="14"/>
      <c r="HE201" s="14"/>
      <c r="HF201" s="14"/>
      <c r="HG201" s="14"/>
      <c r="HH201" s="14"/>
      <c r="HI201" s="14"/>
      <c r="HJ201" s="14"/>
      <c r="HK201" s="14"/>
      <c r="HL201" s="14"/>
      <c r="HM201" s="14"/>
      <c r="HN201" s="14"/>
      <c r="HO201" s="14"/>
      <c r="HP201" s="14"/>
      <c r="HQ201" s="14"/>
      <c r="HR201" s="14"/>
      <c r="HS201" s="14"/>
      <c r="HT201" s="14"/>
      <c r="HU201" s="14"/>
      <c r="HV201" s="14"/>
      <c r="HW201" s="14"/>
      <c r="HX201" s="14"/>
      <c r="HY201" s="14"/>
      <c r="HZ201" s="14"/>
      <c r="IA201" s="14"/>
      <c r="IB201" s="14"/>
      <c r="IC201" s="14"/>
      <c r="ID201" s="14"/>
      <c r="IE201" s="14"/>
      <c r="IF201" s="14"/>
      <c r="IG201" s="14"/>
      <c r="IH201" s="14"/>
      <c r="II201" s="14"/>
      <c r="IJ201" s="14"/>
      <c r="IK201" s="14"/>
      <c r="IL201" s="14"/>
      <c r="IM201" s="14"/>
      <c r="IN201" s="14"/>
      <c r="IO201" s="14"/>
      <c r="IP201" s="14"/>
      <c r="IQ201" s="14"/>
      <c r="IR201" s="14"/>
      <c r="IS201" s="14"/>
      <c r="IT201" s="14"/>
      <c r="IU201" s="14"/>
    </row>
    <row r="202" spans="1:255" x14ac:dyDescent="0.25">
      <c r="A202" s="13">
        <v>44372</v>
      </c>
      <c r="B202" s="5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  <c r="CU202" s="14"/>
      <c r="CV202" s="14"/>
      <c r="CW202" s="14"/>
      <c r="CX202" s="14"/>
      <c r="CY202" s="14"/>
      <c r="CZ202" s="14"/>
      <c r="DA202" s="14"/>
      <c r="DB202" s="14"/>
      <c r="DC202" s="14"/>
      <c r="DD202" s="14"/>
      <c r="DE202" s="14"/>
      <c r="DF202" s="14"/>
      <c r="DG202" s="14"/>
      <c r="DH202" s="14"/>
      <c r="DI202" s="14"/>
      <c r="DJ202" s="14"/>
      <c r="DK202" s="14"/>
      <c r="DL202" s="14"/>
      <c r="DM202" s="14"/>
      <c r="DN202" s="14"/>
      <c r="DO202" s="14"/>
      <c r="DP202" s="14"/>
      <c r="DQ202" s="14"/>
      <c r="DR202" s="14"/>
      <c r="DS202" s="14"/>
      <c r="DT202" s="14"/>
      <c r="DU202" s="14"/>
      <c r="DV202" s="14"/>
      <c r="DW202" s="14"/>
      <c r="DX202" s="14"/>
      <c r="DY202" s="14"/>
      <c r="DZ202" s="14"/>
      <c r="EA202" s="14"/>
      <c r="EB202" s="14"/>
      <c r="EC202" s="14"/>
      <c r="ED202" s="14"/>
      <c r="EE202" s="14"/>
      <c r="EF202" s="14"/>
      <c r="EG202" s="14"/>
      <c r="EH202" s="14"/>
      <c r="EI202" s="14"/>
      <c r="EJ202" s="14"/>
      <c r="EK202" s="14"/>
      <c r="EL202" s="14"/>
      <c r="EM202" s="14"/>
      <c r="EN202" s="14"/>
      <c r="EO202" s="14"/>
      <c r="EP202" s="14"/>
      <c r="EQ202" s="14"/>
      <c r="ER202" s="14"/>
      <c r="ES202" s="14"/>
      <c r="ET202" s="14"/>
      <c r="EU202" s="14"/>
      <c r="EV202" s="14"/>
      <c r="EW202" s="14"/>
      <c r="EX202" s="14"/>
      <c r="EY202" s="14"/>
      <c r="EZ202" s="14"/>
      <c r="FA202" s="14"/>
      <c r="FB202" s="14"/>
      <c r="FC202" s="14"/>
      <c r="FD202" s="14"/>
      <c r="FE202" s="14"/>
      <c r="FF202" s="14"/>
      <c r="FG202" s="14"/>
      <c r="FH202" s="14"/>
      <c r="FI202" s="14"/>
      <c r="FJ202" s="14"/>
      <c r="FK202" s="14"/>
      <c r="FL202" s="14"/>
      <c r="FM202" s="14"/>
      <c r="FN202" s="14"/>
      <c r="FO202" s="14"/>
      <c r="FP202" s="14"/>
      <c r="FQ202" s="14"/>
      <c r="FR202" s="14"/>
      <c r="FS202" s="14"/>
      <c r="FT202" s="14"/>
      <c r="FU202" s="14"/>
      <c r="FV202" s="14"/>
      <c r="FW202" s="14"/>
      <c r="FX202" s="14"/>
      <c r="FY202" s="14"/>
      <c r="FZ202" s="14"/>
      <c r="GA202" s="14"/>
      <c r="GB202" s="14"/>
      <c r="GC202" s="14"/>
      <c r="GD202" s="14"/>
      <c r="GE202" s="14"/>
      <c r="GF202" s="14"/>
      <c r="GG202" s="14"/>
      <c r="GH202" s="14"/>
      <c r="GI202" s="14"/>
      <c r="GJ202" s="14"/>
      <c r="GK202" s="14"/>
      <c r="GL202" s="14"/>
      <c r="GM202" s="14"/>
      <c r="GN202" s="14"/>
      <c r="GO202" s="14"/>
      <c r="GP202" s="14"/>
      <c r="GQ202" s="14"/>
      <c r="GR202" s="14"/>
      <c r="GS202" s="14"/>
      <c r="GT202" s="14"/>
      <c r="GU202" s="14"/>
      <c r="GV202" s="14"/>
      <c r="GW202" s="14"/>
      <c r="GX202" s="14"/>
      <c r="GY202" s="14"/>
      <c r="GZ202" s="14"/>
      <c r="HA202" s="14"/>
      <c r="HB202" s="14"/>
      <c r="HC202" s="14"/>
      <c r="HD202" s="14"/>
      <c r="HE202" s="14"/>
      <c r="HF202" s="14"/>
      <c r="HG202" s="14"/>
      <c r="HH202" s="14"/>
      <c r="HI202" s="14"/>
      <c r="HJ202" s="14"/>
      <c r="HK202" s="14"/>
      <c r="HL202" s="14"/>
      <c r="HM202" s="14"/>
      <c r="HN202" s="14"/>
      <c r="HO202" s="14"/>
      <c r="HP202" s="14"/>
      <c r="HQ202" s="14"/>
      <c r="HR202" s="14"/>
      <c r="HS202" s="14"/>
      <c r="HT202" s="14"/>
      <c r="HU202" s="14"/>
      <c r="HV202" s="14"/>
      <c r="HW202" s="14"/>
      <c r="HX202" s="14"/>
      <c r="HY202" s="14"/>
      <c r="HZ202" s="14"/>
      <c r="IA202" s="14"/>
      <c r="IB202" s="14"/>
      <c r="IC202" s="14"/>
      <c r="ID202" s="14"/>
      <c r="IE202" s="14"/>
      <c r="IF202" s="14"/>
      <c r="IG202" s="14"/>
      <c r="IH202" s="14"/>
      <c r="II202" s="14"/>
      <c r="IJ202" s="14"/>
      <c r="IK202" s="14"/>
      <c r="IL202" s="14"/>
      <c r="IM202" s="14"/>
      <c r="IN202" s="14"/>
      <c r="IO202" s="14"/>
      <c r="IP202" s="14"/>
      <c r="IQ202" s="14"/>
      <c r="IR202" s="14"/>
      <c r="IS202" s="14"/>
      <c r="IT202" s="14"/>
      <c r="IU202" s="14"/>
    </row>
    <row r="203" spans="1:255" x14ac:dyDescent="0.25">
      <c r="A203" s="13">
        <v>44371</v>
      </c>
      <c r="B203" s="5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  <c r="CU203" s="14"/>
      <c r="CV203" s="14"/>
      <c r="CW203" s="14"/>
      <c r="CX203" s="14"/>
      <c r="CY203" s="14"/>
      <c r="CZ203" s="14"/>
      <c r="DA203" s="14"/>
      <c r="DB203" s="14"/>
      <c r="DC203" s="14"/>
      <c r="DD203" s="14"/>
      <c r="DE203" s="14"/>
      <c r="DF203" s="14"/>
      <c r="DG203" s="14"/>
      <c r="DH203" s="14"/>
      <c r="DI203" s="14"/>
      <c r="DJ203" s="14"/>
      <c r="DK203" s="14"/>
      <c r="DL203" s="14"/>
      <c r="DM203" s="14"/>
      <c r="DN203" s="14"/>
      <c r="DO203" s="14"/>
      <c r="DP203" s="14"/>
      <c r="DQ203" s="14"/>
      <c r="DR203" s="14"/>
      <c r="DS203" s="14"/>
      <c r="DT203" s="14"/>
      <c r="DU203" s="14"/>
      <c r="DV203" s="14"/>
      <c r="DW203" s="14"/>
      <c r="DX203" s="14"/>
      <c r="DY203" s="14"/>
      <c r="DZ203" s="14"/>
      <c r="EA203" s="14"/>
      <c r="EB203" s="14"/>
      <c r="EC203" s="14"/>
      <c r="ED203" s="14"/>
      <c r="EE203" s="14"/>
      <c r="EF203" s="14"/>
      <c r="EG203" s="14"/>
      <c r="EH203" s="14"/>
      <c r="EI203" s="14"/>
      <c r="EJ203" s="14"/>
      <c r="EK203" s="14"/>
      <c r="EL203" s="14"/>
      <c r="EM203" s="14"/>
      <c r="EN203" s="14"/>
      <c r="EO203" s="14"/>
      <c r="EP203" s="14"/>
      <c r="EQ203" s="14"/>
      <c r="ER203" s="14"/>
      <c r="ES203" s="14"/>
      <c r="ET203" s="14"/>
      <c r="EU203" s="14"/>
      <c r="EV203" s="14"/>
      <c r="EW203" s="14"/>
      <c r="EX203" s="14"/>
      <c r="EY203" s="14"/>
      <c r="EZ203" s="14"/>
      <c r="FA203" s="14"/>
      <c r="FB203" s="14"/>
      <c r="FC203" s="14"/>
      <c r="FD203" s="14"/>
      <c r="FE203" s="14"/>
      <c r="FF203" s="14"/>
      <c r="FG203" s="14"/>
      <c r="FH203" s="1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  <c r="GF203" s="14"/>
      <c r="GG203" s="14"/>
      <c r="GH203" s="14"/>
      <c r="GI203" s="14"/>
      <c r="GJ203" s="14"/>
      <c r="GK203" s="14"/>
      <c r="GL203" s="14"/>
      <c r="GM203" s="14"/>
      <c r="GN203" s="14"/>
      <c r="GO203" s="14"/>
      <c r="GP203" s="14"/>
      <c r="GQ203" s="14"/>
      <c r="GR203" s="14"/>
      <c r="GS203" s="14"/>
      <c r="GT203" s="14"/>
      <c r="GU203" s="14"/>
      <c r="GV203" s="14"/>
      <c r="GW203" s="14"/>
      <c r="GX203" s="14"/>
      <c r="GY203" s="14"/>
      <c r="GZ203" s="14"/>
      <c r="HA203" s="14"/>
      <c r="HB203" s="14"/>
      <c r="HC203" s="14"/>
      <c r="HD203" s="14"/>
      <c r="HE203" s="14"/>
      <c r="HF203" s="14"/>
      <c r="HG203" s="14"/>
      <c r="HH203" s="14"/>
      <c r="HI203" s="14"/>
      <c r="HJ203" s="14"/>
      <c r="HK203" s="14"/>
      <c r="HL203" s="14"/>
      <c r="HM203" s="14"/>
      <c r="HN203" s="14"/>
      <c r="HO203" s="14"/>
      <c r="HP203" s="14"/>
      <c r="HQ203" s="14"/>
      <c r="HR203" s="14"/>
      <c r="HS203" s="14"/>
      <c r="HT203" s="14"/>
      <c r="HU203" s="14"/>
      <c r="HV203" s="14"/>
      <c r="HW203" s="14"/>
      <c r="HX203" s="14"/>
      <c r="HY203" s="14"/>
      <c r="HZ203" s="14"/>
      <c r="IA203" s="14"/>
      <c r="IB203" s="14"/>
      <c r="IC203" s="14"/>
      <c r="ID203" s="14"/>
      <c r="IE203" s="14"/>
      <c r="IF203" s="14"/>
      <c r="IG203" s="14"/>
      <c r="IH203" s="14"/>
      <c r="II203" s="14"/>
      <c r="IJ203" s="14"/>
      <c r="IK203" s="14"/>
      <c r="IL203" s="14"/>
      <c r="IM203" s="14"/>
      <c r="IN203" s="14"/>
      <c r="IO203" s="14"/>
      <c r="IP203" s="14"/>
      <c r="IQ203" s="14"/>
      <c r="IR203" s="14"/>
      <c r="IS203" s="14"/>
      <c r="IT203" s="14"/>
      <c r="IU203" s="14"/>
    </row>
    <row r="204" spans="1:255" x14ac:dyDescent="0.25">
      <c r="A204" s="13">
        <v>44370</v>
      </c>
      <c r="B204" s="5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  <c r="CU204" s="14"/>
      <c r="CV204" s="14"/>
      <c r="CW204" s="14"/>
      <c r="CX204" s="14"/>
      <c r="CY204" s="14"/>
      <c r="CZ204" s="14"/>
      <c r="DA204" s="14"/>
      <c r="DB204" s="14"/>
      <c r="DC204" s="14"/>
      <c r="DD204" s="14"/>
      <c r="DE204" s="14"/>
      <c r="DF204" s="14"/>
      <c r="DG204" s="14"/>
      <c r="DH204" s="14"/>
      <c r="DI204" s="14"/>
      <c r="DJ204" s="14"/>
      <c r="DK204" s="14"/>
      <c r="DL204" s="14"/>
      <c r="DM204" s="14"/>
      <c r="DN204" s="14"/>
      <c r="DO204" s="14"/>
      <c r="DP204" s="14"/>
      <c r="DQ204" s="14"/>
      <c r="DR204" s="14"/>
      <c r="DS204" s="14"/>
      <c r="DT204" s="14"/>
      <c r="DU204" s="14"/>
      <c r="DV204" s="14"/>
      <c r="DW204" s="14"/>
      <c r="DX204" s="14"/>
      <c r="DY204" s="14"/>
      <c r="DZ204" s="14"/>
      <c r="EA204" s="14"/>
      <c r="EB204" s="14"/>
      <c r="EC204" s="14"/>
      <c r="ED204" s="14"/>
      <c r="EE204" s="14"/>
      <c r="EF204" s="14"/>
      <c r="EG204" s="14"/>
      <c r="EH204" s="14"/>
      <c r="EI204" s="14"/>
      <c r="EJ204" s="14"/>
      <c r="EK204" s="14"/>
      <c r="EL204" s="14"/>
      <c r="EM204" s="14"/>
      <c r="EN204" s="14"/>
      <c r="EO204" s="14"/>
      <c r="EP204" s="14"/>
      <c r="EQ204" s="14"/>
      <c r="ER204" s="14"/>
      <c r="ES204" s="14"/>
      <c r="ET204" s="14"/>
      <c r="EU204" s="14"/>
      <c r="EV204" s="14"/>
      <c r="EW204" s="14"/>
      <c r="EX204" s="14"/>
      <c r="EY204" s="14"/>
      <c r="EZ204" s="14"/>
      <c r="FA204" s="14"/>
      <c r="FB204" s="14"/>
      <c r="FC204" s="14"/>
      <c r="FD204" s="14"/>
      <c r="FE204" s="14"/>
      <c r="FF204" s="14"/>
      <c r="FG204" s="14"/>
      <c r="FH204" s="14"/>
      <c r="FI204" s="14"/>
      <c r="FJ204" s="14"/>
      <c r="FK204" s="14"/>
      <c r="FL204" s="14"/>
      <c r="FM204" s="14"/>
      <c r="FN204" s="14"/>
      <c r="FO204" s="14"/>
      <c r="FP204" s="14"/>
      <c r="FQ204" s="14"/>
      <c r="FR204" s="14"/>
      <c r="FS204" s="14"/>
      <c r="FT204" s="14"/>
      <c r="FU204" s="14"/>
      <c r="FV204" s="14"/>
      <c r="FW204" s="14"/>
      <c r="FX204" s="14"/>
      <c r="FY204" s="14"/>
      <c r="FZ204" s="14"/>
      <c r="GA204" s="14"/>
      <c r="GB204" s="14"/>
      <c r="GC204" s="14"/>
      <c r="GD204" s="14"/>
      <c r="GE204" s="14"/>
      <c r="GF204" s="14"/>
      <c r="GG204" s="14"/>
      <c r="GH204" s="14"/>
      <c r="GI204" s="14"/>
      <c r="GJ204" s="14"/>
      <c r="GK204" s="14"/>
      <c r="GL204" s="14"/>
      <c r="GM204" s="14"/>
      <c r="GN204" s="14"/>
      <c r="GO204" s="14"/>
      <c r="GP204" s="14"/>
      <c r="GQ204" s="14"/>
      <c r="GR204" s="14"/>
      <c r="GS204" s="14"/>
      <c r="GT204" s="14"/>
      <c r="GU204" s="14"/>
      <c r="GV204" s="14"/>
      <c r="GW204" s="14"/>
      <c r="GX204" s="14"/>
      <c r="GY204" s="14"/>
      <c r="GZ204" s="14"/>
      <c r="HA204" s="14"/>
      <c r="HB204" s="14"/>
      <c r="HC204" s="14"/>
      <c r="HD204" s="14"/>
      <c r="HE204" s="14"/>
      <c r="HF204" s="14"/>
      <c r="HG204" s="14"/>
      <c r="HH204" s="14"/>
      <c r="HI204" s="14"/>
      <c r="HJ204" s="14"/>
      <c r="HK204" s="14"/>
      <c r="HL204" s="14"/>
      <c r="HM204" s="14"/>
      <c r="HN204" s="14"/>
      <c r="HO204" s="14"/>
      <c r="HP204" s="14"/>
      <c r="HQ204" s="14"/>
      <c r="HR204" s="14"/>
      <c r="HS204" s="14"/>
      <c r="HT204" s="14"/>
      <c r="HU204" s="14"/>
      <c r="HV204" s="14"/>
      <c r="HW204" s="14"/>
      <c r="HX204" s="14"/>
      <c r="HY204" s="14"/>
      <c r="HZ204" s="14"/>
      <c r="IA204" s="14"/>
      <c r="IB204" s="14"/>
      <c r="IC204" s="14"/>
      <c r="ID204" s="14"/>
      <c r="IE204" s="14"/>
      <c r="IF204" s="14"/>
      <c r="IG204" s="14"/>
      <c r="IH204" s="14"/>
      <c r="II204" s="14"/>
      <c r="IJ204" s="14"/>
      <c r="IK204" s="14"/>
      <c r="IL204" s="14"/>
      <c r="IM204" s="14"/>
      <c r="IN204" s="14"/>
      <c r="IO204" s="14"/>
      <c r="IP204" s="14"/>
      <c r="IQ204" s="14"/>
      <c r="IR204" s="14"/>
      <c r="IS204" s="14"/>
      <c r="IT204" s="14"/>
      <c r="IU204" s="14"/>
    </row>
    <row r="205" spans="1:255" x14ac:dyDescent="0.25">
      <c r="A205" s="13">
        <v>44369</v>
      </c>
      <c r="B205" s="5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  <c r="CU205" s="14"/>
      <c r="CV205" s="14"/>
      <c r="CW205" s="14"/>
      <c r="CX205" s="14"/>
      <c r="CY205" s="14"/>
      <c r="CZ205" s="14"/>
      <c r="DA205" s="14"/>
      <c r="DB205" s="14"/>
      <c r="DC205" s="14"/>
      <c r="DD205" s="14"/>
      <c r="DE205" s="14"/>
      <c r="DF205" s="14"/>
      <c r="DG205" s="14"/>
      <c r="DH205" s="14"/>
      <c r="DI205" s="14"/>
      <c r="DJ205" s="14"/>
      <c r="DK205" s="14"/>
      <c r="DL205" s="14"/>
      <c r="DM205" s="14"/>
      <c r="DN205" s="14"/>
      <c r="DO205" s="14"/>
      <c r="DP205" s="14"/>
      <c r="DQ205" s="14"/>
      <c r="DR205" s="14"/>
      <c r="DS205" s="14"/>
      <c r="DT205" s="14"/>
      <c r="DU205" s="14"/>
      <c r="DV205" s="14"/>
      <c r="DW205" s="14"/>
      <c r="DX205" s="14"/>
      <c r="DY205" s="14"/>
      <c r="DZ205" s="14"/>
      <c r="EA205" s="14"/>
      <c r="EB205" s="14"/>
      <c r="EC205" s="14"/>
      <c r="ED205" s="14"/>
      <c r="EE205" s="14"/>
      <c r="EF205" s="14"/>
      <c r="EG205" s="14"/>
      <c r="EH205" s="14"/>
      <c r="EI205" s="14"/>
      <c r="EJ205" s="14"/>
      <c r="EK205" s="14"/>
      <c r="EL205" s="14"/>
      <c r="EM205" s="14"/>
      <c r="EN205" s="14"/>
      <c r="EO205" s="14"/>
      <c r="EP205" s="14"/>
      <c r="EQ205" s="14"/>
      <c r="ER205" s="14"/>
      <c r="ES205" s="14"/>
      <c r="ET205" s="14"/>
      <c r="EU205" s="14"/>
      <c r="EV205" s="14"/>
      <c r="EW205" s="14"/>
      <c r="EX205" s="14"/>
      <c r="EY205" s="14"/>
      <c r="EZ205" s="14"/>
      <c r="FA205" s="14"/>
      <c r="FB205" s="14"/>
      <c r="FC205" s="14"/>
      <c r="FD205" s="14"/>
      <c r="FE205" s="14"/>
      <c r="FF205" s="14"/>
      <c r="FG205" s="14"/>
      <c r="FH205" s="14"/>
      <c r="FI205" s="14"/>
      <c r="FJ205" s="14"/>
      <c r="FK205" s="14"/>
      <c r="FL205" s="14"/>
      <c r="FM205" s="14"/>
      <c r="FN205" s="14"/>
      <c r="FO205" s="14"/>
      <c r="FP205" s="14"/>
      <c r="FQ205" s="14"/>
      <c r="FR205" s="14"/>
      <c r="FS205" s="14"/>
      <c r="FT205" s="14"/>
      <c r="FU205" s="14"/>
      <c r="FV205" s="14"/>
      <c r="FW205" s="14"/>
      <c r="FX205" s="14"/>
      <c r="FY205" s="14"/>
      <c r="FZ205" s="14"/>
      <c r="GA205" s="14"/>
      <c r="GB205" s="14"/>
      <c r="GC205" s="14"/>
      <c r="GD205" s="14"/>
      <c r="GE205" s="14"/>
      <c r="GF205" s="14"/>
      <c r="GG205" s="14"/>
      <c r="GH205" s="14"/>
      <c r="GI205" s="14"/>
      <c r="GJ205" s="14"/>
      <c r="GK205" s="14"/>
      <c r="GL205" s="14"/>
      <c r="GM205" s="14"/>
      <c r="GN205" s="14"/>
      <c r="GO205" s="14"/>
      <c r="GP205" s="14"/>
      <c r="GQ205" s="14"/>
      <c r="GR205" s="14"/>
      <c r="GS205" s="14"/>
      <c r="GT205" s="14"/>
      <c r="GU205" s="14"/>
      <c r="GV205" s="14"/>
      <c r="GW205" s="14"/>
      <c r="GX205" s="14"/>
      <c r="GY205" s="14"/>
      <c r="GZ205" s="14"/>
      <c r="HA205" s="14"/>
      <c r="HB205" s="14"/>
      <c r="HC205" s="14"/>
      <c r="HD205" s="14"/>
      <c r="HE205" s="14"/>
      <c r="HF205" s="14"/>
      <c r="HG205" s="14"/>
      <c r="HH205" s="14"/>
      <c r="HI205" s="14"/>
      <c r="HJ205" s="14"/>
      <c r="HK205" s="14"/>
      <c r="HL205" s="14"/>
      <c r="HM205" s="14"/>
      <c r="HN205" s="14"/>
      <c r="HO205" s="14"/>
      <c r="HP205" s="14"/>
      <c r="HQ205" s="14"/>
      <c r="HR205" s="14"/>
      <c r="HS205" s="14"/>
      <c r="HT205" s="14"/>
      <c r="HU205" s="14"/>
      <c r="HV205" s="14"/>
      <c r="HW205" s="14"/>
      <c r="HX205" s="14"/>
      <c r="HY205" s="14"/>
      <c r="HZ205" s="14"/>
      <c r="IA205" s="14"/>
      <c r="IB205" s="14"/>
      <c r="IC205" s="14"/>
      <c r="ID205" s="14"/>
      <c r="IE205" s="14"/>
      <c r="IF205" s="14"/>
      <c r="IG205" s="14"/>
      <c r="IH205" s="14"/>
      <c r="II205" s="14"/>
      <c r="IJ205" s="14"/>
      <c r="IK205" s="14"/>
      <c r="IL205" s="14"/>
      <c r="IM205" s="14"/>
      <c r="IN205" s="14"/>
      <c r="IO205" s="14"/>
      <c r="IP205" s="14"/>
      <c r="IQ205" s="14"/>
      <c r="IR205" s="14"/>
      <c r="IS205" s="14"/>
      <c r="IT205" s="14"/>
      <c r="IU205" s="14"/>
    </row>
    <row r="206" spans="1:255" x14ac:dyDescent="0.25">
      <c r="A206" s="13">
        <v>44368</v>
      </c>
      <c r="B206" s="5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  <c r="CU206" s="14"/>
      <c r="CV206" s="14"/>
      <c r="CW206" s="14"/>
      <c r="CX206" s="14"/>
      <c r="CY206" s="14"/>
      <c r="CZ206" s="14"/>
      <c r="DA206" s="14"/>
      <c r="DB206" s="14"/>
      <c r="DC206" s="14"/>
      <c r="DD206" s="14"/>
      <c r="DE206" s="14"/>
      <c r="DF206" s="14"/>
      <c r="DG206" s="14"/>
      <c r="DH206" s="14"/>
      <c r="DI206" s="14"/>
      <c r="DJ206" s="14"/>
      <c r="DK206" s="14"/>
      <c r="DL206" s="14"/>
      <c r="DM206" s="14"/>
      <c r="DN206" s="14"/>
      <c r="DO206" s="14"/>
      <c r="DP206" s="14"/>
      <c r="DQ206" s="14"/>
      <c r="DR206" s="14"/>
      <c r="DS206" s="14"/>
      <c r="DT206" s="14"/>
      <c r="DU206" s="14"/>
      <c r="DV206" s="14"/>
      <c r="DW206" s="14"/>
      <c r="DX206" s="14"/>
      <c r="DY206" s="14"/>
      <c r="DZ206" s="14"/>
      <c r="EA206" s="14"/>
      <c r="EB206" s="14"/>
      <c r="EC206" s="14"/>
      <c r="ED206" s="14"/>
      <c r="EE206" s="14"/>
      <c r="EF206" s="14"/>
      <c r="EG206" s="14"/>
      <c r="EH206" s="14"/>
      <c r="EI206" s="14"/>
      <c r="EJ206" s="14"/>
      <c r="EK206" s="14"/>
      <c r="EL206" s="14"/>
      <c r="EM206" s="14"/>
      <c r="EN206" s="14"/>
      <c r="EO206" s="14"/>
      <c r="EP206" s="14"/>
      <c r="EQ206" s="14"/>
      <c r="ER206" s="14"/>
      <c r="ES206" s="14"/>
      <c r="ET206" s="14"/>
      <c r="EU206" s="14"/>
      <c r="EV206" s="14"/>
      <c r="EW206" s="14"/>
      <c r="EX206" s="14"/>
      <c r="EY206" s="14"/>
      <c r="EZ206" s="14"/>
      <c r="FA206" s="14"/>
      <c r="FB206" s="14"/>
      <c r="FC206" s="14"/>
      <c r="FD206" s="14"/>
      <c r="FE206" s="14"/>
      <c r="FF206" s="14"/>
      <c r="FG206" s="14"/>
      <c r="FH206" s="14"/>
      <c r="FI206" s="14"/>
      <c r="FJ206" s="14"/>
      <c r="FK206" s="14"/>
      <c r="FL206" s="14"/>
      <c r="FM206" s="14"/>
      <c r="FN206" s="14"/>
      <c r="FO206" s="14"/>
      <c r="FP206" s="14"/>
      <c r="FQ206" s="14"/>
      <c r="FR206" s="14"/>
      <c r="FS206" s="14"/>
      <c r="FT206" s="14"/>
      <c r="FU206" s="14"/>
      <c r="FV206" s="14"/>
      <c r="FW206" s="14"/>
      <c r="FX206" s="14"/>
      <c r="FY206" s="14"/>
      <c r="FZ206" s="14"/>
      <c r="GA206" s="14"/>
      <c r="GB206" s="14"/>
      <c r="GC206" s="14"/>
      <c r="GD206" s="14"/>
      <c r="GE206" s="14"/>
      <c r="GF206" s="14"/>
      <c r="GG206" s="14"/>
      <c r="GH206" s="14"/>
      <c r="GI206" s="14"/>
      <c r="GJ206" s="14"/>
      <c r="GK206" s="14"/>
      <c r="GL206" s="14"/>
      <c r="GM206" s="14"/>
      <c r="GN206" s="14"/>
      <c r="GO206" s="14"/>
      <c r="GP206" s="14"/>
      <c r="GQ206" s="14"/>
      <c r="GR206" s="14"/>
      <c r="GS206" s="14"/>
      <c r="GT206" s="14"/>
      <c r="GU206" s="14"/>
      <c r="GV206" s="14"/>
      <c r="GW206" s="14"/>
      <c r="GX206" s="14"/>
      <c r="GY206" s="14"/>
      <c r="GZ206" s="14"/>
      <c r="HA206" s="14"/>
      <c r="HB206" s="14"/>
      <c r="HC206" s="14"/>
      <c r="HD206" s="14"/>
      <c r="HE206" s="14"/>
      <c r="HF206" s="14"/>
      <c r="HG206" s="14"/>
      <c r="HH206" s="14"/>
      <c r="HI206" s="14"/>
      <c r="HJ206" s="14"/>
      <c r="HK206" s="14"/>
      <c r="HL206" s="14"/>
      <c r="HM206" s="14"/>
      <c r="HN206" s="14"/>
      <c r="HO206" s="14"/>
      <c r="HP206" s="14"/>
      <c r="HQ206" s="14"/>
      <c r="HR206" s="14"/>
      <c r="HS206" s="14"/>
      <c r="HT206" s="14"/>
      <c r="HU206" s="14"/>
      <c r="HV206" s="14"/>
      <c r="HW206" s="14"/>
      <c r="HX206" s="14"/>
      <c r="HY206" s="14"/>
      <c r="HZ206" s="14"/>
      <c r="IA206" s="14"/>
      <c r="IB206" s="14"/>
      <c r="IC206" s="14"/>
      <c r="ID206" s="14"/>
      <c r="IE206" s="14"/>
      <c r="IF206" s="14"/>
      <c r="IG206" s="14"/>
      <c r="IH206" s="14"/>
      <c r="II206" s="14"/>
      <c r="IJ206" s="14"/>
      <c r="IK206" s="14"/>
      <c r="IL206" s="14"/>
      <c r="IM206" s="14"/>
      <c r="IN206" s="14"/>
      <c r="IO206" s="14"/>
      <c r="IP206" s="14"/>
      <c r="IQ206" s="14"/>
      <c r="IR206" s="14"/>
      <c r="IS206" s="14"/>
      <c r="IT206" s="14"/>
      <c r="IU206" s="14"/>
    </row>
    <row r="207" spans="1:255" x14ac:dyDescent="0.25">
      <c r="A207" s="13">
        <v>44365</v>
      </c>
      <c r="B207" s="5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  <c r="CU207" s="14"/>
      <c r="CV207" s="14"/>
      <c r="CW207" s="14"/>
      <c r="CX207" s="14"/>
      <c r="CY207" s="14"/>
      <c r="CZ207" s="14"/>
      <c r="DA207" s="14"/>
      <c r="DB207" s="14"/>
      <c r="DC207" s="14"/>
      <c r="DD207" s="14"/>
      <c r="DE207" s="14"/>
      <c r="DF207" s="14"/>
      <c r="DG207" s="14"/>
      <c r="DH207" s="14"/>
      <c r="DI207" s="14"/>
      <c r="DJ207" s="14"/>
      <c r="DK207" s="14"/>
      <c r="DL207" s="14"/>
      <c r="DM207" s="14"/>
      <c r="DN207" s="14"/>
      <c r="DO207" s="14"/>
      <c r="DP207" s="14"/>
      <c r="DQ207" s="14"/>
      <c r="DR207" s="14"/>
      <c r="DS207" s="14"/>
      <c r="DT207" s="14"/>
      <c r="DU207" s="14"/>
      <c r="DV207" s="14"/>
      <c r="DW207" s="14"/>
      <c r="DX207" s="14"/>
      <c r="DY207" s="14"/>
      <c r="DZ207" s="14"/>
      <c r="EA207" s="14"/>
      <c r="EB207" s="14"/>
      <c r="EC207" s="14"/>
      <c r="ED207" s="14"/>
      <c r="EE207" s="14"/>
      <c r="EF207" s="14"/>
      <c r="EG207" s="14"/>
      <c r="EH207" s="14"/>
      <c r="EI207" s="14"/>
      <c r="EJ207" s="14"/>
      <c r="EK207" s="14"/>
      <c r="EL207" s="14"/>
      <c r="EM207" s="14"/>
      <c r="EN207" s="14"/>
      <c r="EO207" s="14"/>
      <c r="EP207" s="14"/>
      <c r="EQ207" s="14"/>
      <c r="ER207" s="14"/>
      <c r="ES207" s="14"/>
      <c r="ET207" s="14"/>
      <c r="EU207" s="14"/>
      <c r="EV207" s="14"/>
      <c r="EW207" s="14"/>
      <c r="EX207" s="14"/>
      <c r="EY207" s="14"/>
      <c r="EZ207" s="14"/>
      <c r="FA207" s="14"/>
      <c r="FB207" s="14"/>
      <c r="FC207" s="14"/>
      <c r="FD207" s="14"/>
      <c r="FE207" s="14"/>
      <c r="FF207" s="14"/>
      <c r="FG207" s="14"/>
      <c r="FH207" s="1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  <c r="GF207" s="14"/>
      <c r="GG207" s="14"/>
      <c r="GH207" s="14"/>
      <c r="GI207" s="14"/>
      <c r="GJ207" s="14"/>
      <c r="GK207" s="14"/>
      <c r="GL207" s="14"/>
      <c r="GM207" s="14"/>
      <c r="GN207" s="14"/>
      <c r="GO207" s="14"/>
      <c r="GP207" s="14"/>
      <c r="GQ207" s="14"/>
      <c r="GR207" s="14"/>
      <c r="GS207" s="14"/>
      <c r="GT207" s="14"/>
      <c r="GU207" s="14"/>
      <c r="GV207" s="14"/>
      <c r="GW207" s="14"/>
      <c r="GX207" s="14"/>
      <c r="GY207" s="14"/>
      <c r="GZ207" s="14"/>
      <c r="HA207" s="14"/>
      <c r="HB207" s="14"/>
      <c r="HC207" s="14"/>
      <c r="HD207" s="14"/>
      <c r="HE207" s="14"/>
      <c r="HF207" s="14"/>
      <c r="HG207" s="14"/>
      <c r="HH207" s="14"/>
      <c r="HI207" s="14"/>
      <c r="HJ207" s="14"/>
      <c r="HK207" s="14"/>
      <c r="HL207" s="14"/>
      <c r="HM207" s="14"/>
      <c r="HN207" s="14"/>
      <c r="HO207" s="14"/>
      <c r="HP207" s="14"/>
      <c r="HQ207" s="14"/>
      <c r="HR207" s="14"/>
      <c r="HS207" s="14"/>
      <c r="HT207" s="14"/>
      <c r="HU207" s="14"/>
      <c r="HV207" s="14"/>
      <c r="HW207" s="14"/>
      <c r="HX207" s="14"/>
      <c r="HY207" s="14"/>
      <c r="HZ207" s="14"/>
      <c r="IA207" s="14"/>
      <c r="IB207" s="14"/>
      <c r="IC207" s="14"/>
      <c r="ID207" s="14"/>
      <c r="IE207" s="14"/>
      <c r="IF207" s="14"/>
      <c r="IG207" s="14"/>
      <c r="IH207" s="14"/>
      <c r="II207" s="14"/>
      <c r="IJ207" s="14"/>
      <c r="IK207" s="14"/>
      <c r="IL207" s="14"/>
      <c r="IM207" s="14"/>
      <c r="IN207" s="14"/>
      <c r="IO207" s="14"/>
      <c r="IP207" s="14"/>
      <c r="IQ207" s="14"/>
      <c r="IR207" s="14"/>
      <c r="IS207" s="14"/>
      <c r="IT207" s="14"/>
      <c r="IU207" s="14"/>
    </row>
    <row r="208" spans="1:255" x14ac:dyDescent="0.25">
      <c r="A208" s="13">
        <v>44364</v>
      </c>
      <c r="B208" s="5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  <c r="CU208" s="14"/>
      <c r="CV208" s="14"/>
      <c r="CW208" s="14"/>
      <c r="CX208" s="14"/>
      <c r="CY208" s="14"/>
      <c r="CZ208" s="14"/>
      <c r="DA208" s="14"/>
      <c r="DB208" s="14"/>
      <c r="DC208" s="14"/>
      <c r="DD208" s="14"/>
      <c r="DE208" s="14"/>
      <c r="DF208" s="14"/>
      <c r="DG208" s="14"/>
      <c r="DH208" s="14"/>
      <c r="DI208" s="14"/>
      <c r="DJ208" s="14"/>
      <c r="DK208" s="14"/>
      <c r="DL208" s="14"/>
      <c r="DM208" s="14"/>
      <c r="DN208" s="14"/>
      <c r="DO208" s="14"/>
      <c r="DP208" s="14"/>
      <c r="DQ208" s="14"/>
      <c r="DR208" s="14"/>
      <c r="DS208" s="14"/>
      <c r="DT208" s="14"/>
      <c r="DU208" s="14"/>
      <c r="DV208" s="14"/>
      <c r="DW208" s="14"/>
      <c r="DX208" s="14"/>
      <c r="DY208" s="14"/>
      <c r="DZ208" s="14"/>
      <c r="EA208" s="14"/>
      <c r="EB208" s="14"/>
      <c r="EC208" s="14"/>
      <c r="ED208" s="14"/>
      <c r="EE208" s="14"/>
      <c r="EF208" s="14"/>
      <c r="EG208" s="14"/>
      <c r="EH208" s="14"/>
      <c r="EI208" s="14"/>
      <c r="EJ208" s="14"/>
      <c r="EK208" s="14"/>
      <c r="EL208" s="14"/>
      <c r="EM208" s="14"/>
      <c r="EN208" s="14"/>
      <c r="EO208" s="14"/>
      <c r="EP208" s="14"/>
      <c r="EQ208" s="14"/>
      <c r="ER208" s="14"/>
      <c r="ES208" s="14"/>
      <c r="ET208" s="14"/>
      <c r="EU208" s="14"/>
      <c r="EV208" s="14"/>
      <c r="EW208" s="14"/>
      <c r="EX208" s="14"/>
      <c r="EY208" s="14"/>
      <c r="EZ208" s="14"/>
      <c r="FA208" s="14"/>
      <c r="FB208" s="14"/>
      <c r="FC208" s="14"/>
      <c r="FD208" s="14"/>
      <c r="FE208" s="14"/>
      <c r="FF208" s="14"/>
      <c r="FG208" s="14"/>
      <c r="FH208" s="14"/>
      <c r="FI208" s="14"/>
      <c r="FJ208" s="14"/>
      <c r="FK208" s="14"/>
      <c r="FL208" s="14"/>
      <c r="FM208" s="14"/>
      <c r="FN208" s="14"/>
      <c r="FO208" s="14"/>
      <c r="FP208" s="14"/>
      <c r="FQ208" s="14"/>
      <c r="FR208" s="14"/>
      <c r="FS208" s="14"/>
      <c r="FT208" s="14"/>
      <c r="FU208" s="14"/>
      <c r="FV208" s="14"/>
      <c r="FW208" s="14"/>
      <c r="FX208" s="14"/>
      <c r="FY208" s="14"/>
      <c r="FZ208" s="14"/>
      <c r="GA208" s="14"/>
      <c r="GB208" s="14"/>
      <c r="GC208" s="14"/>
      <c r="GD208" s="14"/>
      <c r="GE208" s="14"/>
      <c r="GF208" s="14"/>
      <c r="GG208" s="14"/>
      <c r="GH208" s="14"/>
      <c r="GI208" s="14"/>
      <c r="GJ208" s="14"/>
      <c r="GK208" s="14"/>
      <c r="GL208" s="14"/>
      <c r="GM208" s="14"/>
      <c r="GN208" s="14"/>
      <c r="GO208" s="14"/>
      <c r="GP208" s="14"/>
      <c r="GQ208" s="14"/>
      <c r="GR208" s="14"/>
      <c r="GS208" s="14"/>
      <c r="GT208" s="14"/>
      <c r="GU208" s="14"/>
      <c r="GV208" s="14"/>
      <c r="GW208" s="14"/>
      <c r="GX208" s="14"/>
      <c r="GY208" s="14"/>
      <c r="GZ208" s="14"/>
      <c r="HA208" s="14"/>
      <c r="HB208" s="14"/>
      <c r="HC208" s="14"/>
      <c r="HD208" s="14"/>
      <c r="HE208" s="14"/>
      <c r="HF208" s="14"/>
      <c r="HG208" s="14"/>
      <c r="HH208" s="14"/>
      <c r="HI208" s="14"/>
      <c r="HJ208" s="14"/>
      <c r="HK208" s="14"/>
      <c r="HL208" s="14"/>
      <c r="HM208" s="14"/>
      <c r="HN208" s="14"/>
      <c r="HO208" s="14"/>
      <c r="HP208" s="14"/>
      <c r="HQ208" s="14"/>
      <c r="HR208" s="14"/>
      <c r="HS208" s="14"/>
      <c r="HT208" s="14"/>
      <c r="HU208" s="14"/>
      <c r="HV208" s="14"/>
      <c r="HW208" s="14"/>
      <c r="HX208" s="14"/>
      <c r="HY208" s="14"/>
      <c r="HZ208" s="14"/>
      <c r="IA208" s="14"/>
      <c r="IB208" s="14"/>
      <c r="IC208" s="14"/>
      <c r="ID208" s="14"/>
      <c r="IE208" s="14"/>
      <c r="IF208" s="14"/>
      <c r="IG208" s="14"/>
      <c r="IH208" s="14"/>
      <c r="II208" s="14"/>
      <c r="IJ208" s="14"/>
      <c r="IK208" s="14"/>
      <c r="IL208" s="14"/>
      <c r="IM208" s="14"/>
      <c r="IN208" s="14"/>
      <c r="IO208" s="14"/>
      <c r="IP208" s="14"/>
      <c r="IQ208" s="14"/>
      <c r="IR208" s="14"/>
      <c r="IS208" s="14"/>
      <c r="IT208" s="14"/>
      <c r="IU208" s="14"/>
    </row>
    <row r="209" spans="1:255" x14ac:dyDescent="0.25">
      <c r="A209" s="13">
        <v>44363</v>
      </c>
      <c r="B209" s="5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  <c r="CU209" s="14"/>
      <c r="CV209" s="14"/>
      <c r="CW209" s="14"/>
      <c r="CX209" s="14"/>
      <c r="CY209" s="14"/>
      <c r="CZ209" s="14"/>
      <c r="DA209" s="14"/>
      <c r="DB209" s="14"/>
      <c r="DC209" s="14"/>
      <c r="DD209" s="14"/>
      <c r="DE209" s="14"/>
      <c r="DF209" s="14"/>
      <c r="DG209" s="14"/>
      <c r="DH209" s="14"/>
      <c r="DI209" s="14"/>
      <c r="DJ209" s="14"/>
      <c r="DK209" s="14"/>
      <c r="DL209" s="14"/>
      <c r="DM209" s="14"/>
      <c r="DN209" s="14"/>
      <c r="DO209" s="14"/>
      <c r="DP209" s="14"/>
      <c r="DQ209" s="14"/>
      <c r="DR209" s="14"/>
      <c r="DS209" s="14"/>
      <c r="DT209" s="14"/>
      <c r="DU209" s="14"/>
      <c r="DV209" s="14"/>
      <c r="DW209" s="14"/>
      <c r="DX209" s="14"/>
      <c r="DY209" s="14"/>
      <c r="DZ209" s="14"/>
      <c r="EA209" s="14"/>
      <c r="EB209" s="14"/>
      <c r="EC209" s="14"/>
      <c r="ED209" s="14"/>
      <c r="EE209" s="14"/>
      <c r="EF209" s="14"/>
      <c r="EG209" s="14"/>
      <c r="EH209" s="14"/>
      <c r="EI209" s="14"/>
      <c r="EJ209" s="14"/>
      <c r="EK209" s="14"/>
      <c r="EL209" s="14"/>
      <c r="EM209" s="14"/>
      <c r="EN209" s="14"/>
      <c r="EO209" s="14"/>
      <c r="EP209" s="14"/>
      <c r="EQ209" s="14"/>
      <c r="ER209" s="14"/>
      <c r="ES209" s="14"/>
      <c r="ET209" s="14"/>
      <c r="EU209" s="14"/>
      <c r="EV209" s="14"/>
      <c r="EW209" s="14"/>
      <c r="EX209" s="14"/>
      <c r="EY209" s="14"/>
      <c r="EZ209" s="14"/>
      <c r="FA209" s="14"/>
      <c r="FB209" s="14"/>
      <c r="FC209" s="14"/>
      <c r="FD209" s="14"/>
      <c r="FE209" s="14"/>
      <c r="FF209" s="14"/>
      <c r="FG209" s="14"/>
      <c r="FH209" s="14"/>
      <c r="FI209" s="14"/>
      <c r="FJ209" s="14"/>
      <c r="FK209" s="14"/>
      <c r="FL209" s="14"/>
      <c r="FM209" s="14"/>
      <c r="FN209" s="14"/>
      <c r="FO209" s="14"/>
      <c r="FP209" s="14"/>
      <c r="FQ209" s="14"/>
      <c r="FR209" s="14"/>
      <c r="FS209" s="14"/>
      <c r="FT209" s="14"/>
      <c r="FU209" s="14"/>
      <c r="FV209" s="14"/>
      <c r="FW209" s="14"/>
      <c r="FX209" s="14"/>
      <c r="FY209" s="14"/>
      <c r="FZ209" s="14"/>
      <c r="GA209" s="14"/>
      <c r="GB209" s="14"/>
      <c r="GC209" s="14"/>
      <c r="GD209" s="14"/>
      <c r="GE209" s="14"/>
      <c r="GF209" s="14"/>
      <c r="GG209" s="14"/>
      <c r="GH209" s="14"/>
      <c r="GI209" s="14"/>
      <c r="GJ209" s="14"/>
      <c r="GK209" s="14"/>
      <c r="GL209" s="14"/>
      <c r="GM209" s="14"/>
      <c r="GN209" s="14"/>
      <c r="GO209" s="14"/>
      <c r="GP209" s="14"/>
      <c r="GQ209" s="14"/>
      <c r="GR209" s="14"/>
      <c r="GS209" s="14"/>
      <c r="GT209" s="14"/>
      <c r="GU209" s="14"/>
      <c r="GV209" s="14"/>
      <c r="GW209" s="14"/>
      <c r="GX209" s="14"/>
      <c r="GY209" s="14"/>
      <c r="GZ209" s="14"/>
      <c r="HA209" s="14"/>
      <c r="HB209" s="14"/>
      <c r="HC209" s="14"/>
      <c r="HD209" s="14"/>
      <c r="HE209" s="14"/>
      <c r="HF209" s="14"/>
      <c r="HG209" s="14"/>
      <c r="HH209" s="14"/>
      <c r="HI209" s="14"/>
      <c r="HJ209" s="14"/>
      <c r="HK209" s="14"/>
      <c r="HL209" s="14"/>
      <c r="HM209" s="14"/>
      <c r="HN209" s="14"/>
      <c r="HO209" s="14"/>
      <c r="HP209" s="14"/>
      <c r="HQ209" s="14"/>
      <c r="HR209" s="14"/>
      <c r="HS209" s="14"/>
      <c r="HT209" s="14"/>
      <c r="HU209" s="14"/>
      <c r="HV209" s="14"/>
      <c r="HW209" s="14"/>
      <c r="HX209" s="14"/>
      <c r="HY209" s="14"/>
      <c r="HZ209" s="14"/>
      <c r="IA209" s="14"/>
      <c r="IB209" s="14"/>
      <c r="IC209" s="14"/>
      <c r="ID209" s="14"/>
      <c r="IE209" s="14"/>
      <c r="IF209" s="14"/>
      <c r="IG209" s="14"/>
      <c r="IH209" s="14"/>
      <c r="II209" s="14"/>
      <c r="IJ209" s="14"/>
      <c r="IK209" s="14"/>
      <c r="IL209" s="14"/>
      <c r="IM209" s="14"/>
      <c r="IN209" s="14"/>
      <c r="IO209" s="14"/>
      <c r="IP209" s="14"/>
      <c r="IQ209" s="14"/>
      <c r="IR209" s="14"/>
      <c r="IS209" s="14"/>
      <c r="IT209" s="14"/>
      <c r="IU209" s="14"/>
    </row>
    <row r="210" spans="1:255" x14ac:dyDescent="0.25">
      <c r="A210" s="13">
        <v>44362</v>
      </c>
      <c r="B210" s="5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  <c r="CU210" s="14"/>
      <c r="CV210" s="14"/>
      <c r="CW210" s="14"/>
      <c r="CX210" s="14"/>
      <c r="CY210" s="14"/>
      <c r="CZ210" s="14"/>
      <c r="DA210" s="14"/>
      <c r="DB210" s="14"/>
      <c r="DC210" s="14"/>
      <c r="DD210" s="14"/>
      <c r="DE210" s="14"/>
      <c r="DF210" s="14"/>
      <c r="DG210" s="14"/>
      <c r="DH210" s="14"/>
      <c r="DI210" s="14"/>
      <c r="DJ210" s="14"/>
      <c r="DK210" s="14"/>
      <c r="DL210" s="14"/>
      <c r="DM210" s="14"/>
      <c r="DN210" s="14"/>
      <c r="DO210" s="14"/>
      <c r="DP210" s="14"/>
      <c r="DQ210" s="14"/>
      <c r="DR210" s="14"/>
      <c r="DS210" s="14"/>
      <c r="DT210" s="14"/>
      <c r="DU210" s="14"/>
      <c r="DV210" s="14"/>
      <c r="DW210" s="14"/>
      <c r="DX210" s="14"/>
      <c r="DY210" s="14"/>
      <c r="DZ210" s="14"/>
      <c r="EA210" s="14"/>
      <c r="EB210" s="14"/>
      <c r="EC210" s="14"/>
      <c r="ED210" s="14"/>
      <c r="EE210" s="14"/>
      <c r="EF210" s="14"/>
      <c r="EG210" s="14"/>
      <c r="EH210" s="14"/>
      <c r="EI210" s="14"/>
      <c r="EJ210" s="14"/>
      <c r="EK210" s="14"/>
      <c r="EL210" s="14"/>
      <c r="EM210" s="14"/>
      <c r="EN210" s="14"/>
      <c r="EO210" s="14"/>
      <c r="EP210" s="14"/>
      <c r="EQ210" s="14"/>
      <c r="ER210" s="14"/>
      <c r="ES210" s="14"/>
      <c r="ET210" s="14"/>
      <c r="EU210" s="14"/>
      <c r="EV210" s="14"/>
      <c r="EW210" s="14"/>
      <c r="EX210" s="14"/>
      <c r="EY210" s="14"/>
      <c r="EZ210" s="14"/>
      <c r="FA210" s="14"/>
      <c r="FB210" s="14"/>
      <c r="FC210" s="14"/>
      <c r="FD210" s="14"/>
      <c r="FE210" s="14"/>
      <c r="FF210" s="14"/>
      <c r="FG210" s="14"/>
      <c r="FH210" s="14"/>
      <c r="FI210" s="14"/>
      <c r="FJ210" s="14"/>
      <c r="FK210" s="14"/>
      <c r="FL210" s="14"/>
      <c r="FM210" s="14"/>
      <c r="FN210" s="14"/>
      <c r="FO210" s="14"/>
      <c r="FP210" s="14"/>
      <c r="FQ210" s="14"/>
      <c r="FR210" s="14"/>
      <c r="FS210" s="14"/>
      <c r="FT210" s="14"/>
      <c r="FU210" s="14"/>
      <c r="FV210" s="14"/>
      <c r="FW210" s="14"/>
      <c r="FX210" s="14"/>
      <c r="FY210" s="14"/>
      <c r="FZ210" s="14"/>
      <c r="GA210" s="14"/>
      <c r="GB210" s="14"/>
      <c r="GC210" s="14"/>
      <c r="GD210" s="14"/>
      <c r="GE210" s="14"/>
      <c r="GF210" s="14"/>
      <c r="GG210" s="14"/>
      <c r="GH210" s="14"/>
      <c r="GI210" s="14"/>
      <c r="GJ210" s="14"/>
      <c r="GK210" s="14"/>
      <c r="GL210" s="14"/>
      <c r="GM210" s="14"/>
      <c r="GN210" s="14"/>
      <c r="GO210" s="14"/>
      <c r="GP210" s="14"/>
      <c r="GQ210" s="14"/>
      <c r="GR210" s="14"/>
      <c r="GS210" s="14"/>
      <c r="GT210" s="14"/>
      <c r="GU210" s="14"/>
      <c r="GV210" s="14"/>
      <c r="GW210" s="14"/>
      <c r="GX210" s="14"/>
      <c r="GY210" s="14"/>
      <c r="GZ210" s="14"/>
      <c r="HA210" s="14"/>
      <c r="HB210" s="14"/>
      <c r="HC210" s="14"/>
      <c r="HD210" s="14"/>
      <c r="HE210" s="14"/>
      <c r="HF210" s="14"/>
      <c r="HG210" s="14"/>
      <c r="HH210" s="14"/>
      <c r="HI210" s="14"/>
      <c r="HJ210" s="14"/>
      <c r="HK210" s="14"/>
      <c r="HL210" s="14"/>
      <c r="HM210" s="14"/>
      <c r="HN210" s="14"/>
      <c r="HO210" s="14"/>
      <c r="HP210" s="14"/>
      <c r="HQ210" s="14"/>
      <c r="HR210" s="14"/>
      <c r="HS210" s="14"/>
      <c r="HT210" s="14"/>
      <c r="HU210" s="14"/>
      <c r="HV210" s="14"/>
      <c r="HW210" s="14"/>
      <c r="HX210" s="14"/>
      <c r="HY210" s="14"/>
      <c r="HZ210" s="14"/>
      <c r="IA210" s="14"/>
      <c r="IB210" s="14"/>
      <c r="IC210" s="14"/>
      <c r="ID210" s="14"/>
      <c r="IE210" s="14"/>
      <c r="IF210" s="14"/>
      <c r="IG210" s="14"/>
      <c r="IH210" s="14"/>
      <c r="II210" s="14"/>
      <c r="IJ210" s="14"/>
      <c r="IK210" s="14"/>
      <c r="IL210" s="14"/>
      <c r="IM210" s="14"/>
      <c r="IN210" s="14"/>
      <c r="IO210" s="14"/>
      <c r="IP210" s="14"/>
      <c r="IQ210" s="14"/>
      <c r="IR210" s="14"/>
      <c r="IS210" s="14"/>
      <c r="IT210" s="14"/>
      <c r="IU210" s="14"/>
    </row>
    <row r="211" spans="1:255" x14ac:dyDescent="0.25">
      <c r="A211" s="13">
        <v>44361</v>
      </c>
      <c r="B211" s="5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  <c r="CU211" s="14"/>
      <c r="CV211" s="14"/>
      <c r="CW211" s="14"/>
      <c r="CX211" s="14"/>
      <c r="CY211" s="14"/>
      <c r="CZ211" s="14"/>
      <c r="DA211" s="14"/>
      <c r="DB211" s="14"/>
      <c r="DC211" s="14"/>
      <c r="DD211" s="14"/>
      <c r="DE211" s="14"/>
      <c r="DF211" s="14"/>
      <c r="DG211" s="14"/>
      <c r="DH211" s="14"/>
      <c r="DI211" s="14"/>
      <c r="DJ211" s="14"/>
      <c r="DK211" s="14"/>
      <c r="DL211" s="14"/>
      <c r="DM211" s="14"/>
      <c r="DN211" s="14"/>
      <c r="DO211" s="14"/>
      <c r="DP211" s="14"/>
      <c r="DQ211" s="14"/>
      <c r="DR211" s="14"/>
      <c r="DS211" s="14"/>
      <c r="DT211" s="14"/>
      <c r="DU211" s="14"/>
      <c r="DV211" s="14"/>
      <c r="DW211" s="14"/>
      <c r="DX211" s="14"/>
      <c r="DY211" s="14"/>
      <c r="DZ211" s="14"/>
      <c r="EA211" s="14"/>
      <c r="EB211" s="14"/>
      <c r="EC211" s="14"/>
      <c r="ED211" s="14"/>
      <c r="EE211" s="14"/>
      <c r="EF211" s="14"/>
      <c r="EG211" s="14"/>
      <c r="EH211" s="14"/>
      <c r="EI211" s="14"/>
      <c r="EJ211" s="14"/>
      <c r="EK211" s="14"/>
      <c r="EL211" s="14"/>
      <c r="EM211" s="14"/>
      <c r="EN211" s="14"/>
      <c r="EO211" s="14"/>
      <c r="EP211" s="14"/>
      <c r="EQ211" s="14"/>
      <c r="ER211" s="14"/>
      <c r="ES211" s="14"/>
      <c r="ET211" s="14"/>
      <c r="EU211" s="14"/>
      <c r="EV211" s="14"/>
      <c r="EW211" s="14"/>
      <c r="EX211" s="14"/>
      <c r="EY211" s="14"/>
      <c r="EZ211" s="14"/>
      <c r="FA211" s="14"/>
      <c r="FB211" s="14"/>
      <c r="FC211" s="14"/>
      <c r="FD211" s="14"/>
      <c r="FE211" s="14"/>
      <c r="FF211" s="14"/>
      <c r="FG211" s="14"/>
      <c r="FH211" s="1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  <c r="GF211" s="14"/>
      <c r="GG211" s="14"/>
      <c r="GH211" s="14"/>
      <c r="GI211" s="14"/>
      <c r="GJ211" s="14"/>
      <c r="GK211" s="14"/>
      <c r="GL211" s="14"/>
      <c r="GM211" s="14"/>
      <c r="GN211" s="14"/>
      <c r="GO211" s="14"/>
      <c r="GP211" s="14"/>
      <c r="GQ211" s="14"/>
      <c r="GR211" s="14"/>
      <c r="GS211" s="14"/>
      <c r="GT211" s="14"/>
      <c r="GU211" s="14"/>
      <c r="GV211" s="14"/>
      <c r="GW211" s="14"/>
      <c r="GX211" s="14"/>
      <c r="GY211" s="14"/>
      <c r="GZ211" s="14"/>
      <c r="HA211" s="14"/>
      <c r="HB211" s="14"/>
      <c r="HC211" s="14"/>
      <c r="HD211" s="14"/>
      <c r="HE211" s="14"/>
      <c r="HF211" s="14"/>
      <c r="HG211" s="14"/>
      <c r="HH211" s="14"/>
      <c r="HI211" s="14"/>
      <c r="HJ211" s="14"/>
      <c r="HK211" s="14"/>
      <c r="HL211" s="14"/>
      <c r="HM211" s="14"/>
      <c r="HN211" s="14"/>
      <c r="HO211" s="14"/>
      <c r="HP211" s="14"/>
      <c r="HQ211" s="14"/>
      <c r="HR211" s="14"/>
      <c r="HS211" s="14"/>
      <c r="HT211" s="14"/>
      <c r="HU211" s="14"/>
      <c r="HV211" s="14"/>
      <c r="HW211" s="14"/>
      <c r="HX211" s="14"/>
      <c r="HY211" s="14"/>
      <c r="HZ211" s="14"/>
      <c r="IA211" s="14"/>
      <c r="IB211" s="14"/>
      <c r="IC211" s="14"/>
      <c r="ID211" s="14"/>
      <c r="IE211" s="14"/>
      <c r="IF211" s="14"/>
      <c r="IG211" s="14"/>
      <c r="IH211" s="14"/>
      <c r="II211" s="14"/>
      <c r="IJ211" s="14"/>
      <c r="IK211" s="14"/>
      <c r="IL211" s="14"/>
      <c r="IM211" s="14"/>
      <c r="IN211" s="14"/>
      <c r="IO211" s="14"/>
      <c r="IP211" s="14"/>
      <c r="IQ211" s="14"/>
      <c r="IR211" s="14"/>
      <c r="IS211" s="14"/>
      <c r="IT211" s="14"/>
      <c r="IU211" s="14"/>
    </row>
    <row r="212" spans="1:255" x14ac:dyDescent="0.25">
      <c r="A212" s="13">
        <v>44358</v>
      </c>
      <c r="B212" s="5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  <c r="CU212" s="14"/>
      <c r="CV212" s="14"/>
      <c r="CW212" s="14"/>
      <c r="CX212" s="14"/>
      <c r="CY212" s="14"/>
      <c r="CZ212" s="14"/>
      <c r="DA212" s="14"/>
      <c r="DB212" s="14"/>
      <c r="DC212" s="14"/>
      <c r="DD212" s="14"/>
      <c r="DE212" s="14"/>
      <c r="DF212" s="14"/>
      <c r="DG212" s="14"/>
      <c r="DH212" s="14"/>
      <c r="DI212" s="14"/>
      <c r="DJ212" s="14"/>
      <c r="DK212" s="14"/>
      <c r="DL212" s="14"/>
      <c r="DM212" s="14"/>
      <c r="DN212" s="14"/>
      <c r="DO212" s="14"/>
      <c r="DP212" s="14"/>
      <c r="DQ212" s="14"/>
      <c r="DR212" s="14"/>
      <c r="DS212" s="14"/>
      <c r="DT212" s="14"/>
      <c r="DU212" s="14"/>
      <c r="DV212" s="14"/>
      <c r="DW212" s="14"/>
      <c r="DX212" s="14"/>
      <c r="DY212" s="14"/>
      <c r="DZ212" s="14"/>
      <c r="EA212" s="14"/>
      <c r="EB212" s="14"/>
      <c r="EC212" s="14"/>
      <c r="ED212" s="14"/>
      <c r="EE212" s="14"/>
      <c r="EF212" s="14"/>
      <c r="EG212" s="14"/>
      <c r="EH212" s="14"/>
      <c r="EI212" s="14"/>
      <c r="EJ212" s="14"/>
      <c r="EK212" s="14"/>
      <c r="EL212" s="14"/>
      <c r="EM212" s="14"/>
      <c r="EN212" s="14"/>
      <c r="EO212" s="14"/>
      <c r="EP212" s="14"/>
      <c r="EQ212" s="14"/>
      <c r="ER212" s="14"/>
      <c r="ES212" s="14"/>
      <c r="ET212" s="14"/>
      <c r="EU212" s="14"/>
      <c r="EV212" s="14"/>
      <c r="EW212" s="14"/>
      <c r="EX212" s="14"/>
      <c r="EY212" s="14"/>
      <c r="EZ212" s="14"/>
      <c r="FA212" s="14"/>
      <c r="FB212" s="14"/>
      <c r="FC212" s="14"/>
      <c r="FD212" s="14"/>
      <c r="FE212" s="14"/>
      <c r="FF212" s="14"/>
      <c r="FG212" s="14"/>
      <c r="FH212" s="14"/>
      <c r="FI212" s="14"/>
      <c r="FJ212" s="14"/>
      <c r="FK212" s="14"/>
      <c r="FL212" s="14"/>
      <c r="FM212" s="14"/>
      <c r="FN212" s="14"/>
      <c r="FO212" s="14"/>
      <c r="FP212" s="14"/>
      <c r="FQ212" s="14"/>
      <c r="FR212" s="14"/>
      <c r="FS212" s="14"/>
      <c r="FT212" s="14"/>
      <c r="FU212" s="14"/>
      <c r="FV212" s="14"/>
      <c r="FW212" s="14"/>
      <c r="FX212" s="14"/>
      <c r="FY212" s="14"/>
      <c r="FZ212" s="14"/>
      <c r="GA212" s="14"/>
      <c r="GB212" s="14"/>
      <c r="GC212" s="14"/>
      <c r="GD212" s="14"/>
      <c r="GE212" s="14"/>
      <c r="GF212" s="14"/>
      <c r="GG212" s="14"/>
      <c r="GH212" s="14"/>
      <c r="GI212" s="14"/>
      <c r="GJ212" s="14"/>
      <c r="GK212" s="14"/>
      <c r="GL212" s="14"/>
      <c r="GM212" s="14"/>
      <c r="GN212" s="14"/>
      <c r="GO212" s="14"/>
      <c r="GP212" s="14"/>
      <c r="GQ212" s="14"/>
      <c r="GR212" s="14"/>
      <c r="GS212" s="14"/>
      <c r="GT212" s="14"/>
      <c r="GU212" s="14"/>
      <c r="GV212" s="14"/>
      <c r="GW212" s="14"/>
      <c r="GX212" s="14"/>
      <c r="GY212" s="14"/>
      <c r="GZ212" s="14"/>
      <c r="HA212" s="14"/>
      <c r="HB212" s="14"/>
      <c r="HC212" s="14"/>
      <c r="HD212" s="14"/>
      <c r="HE212" s="14"/>
      <c r="HF212" s="14"/>
      <c r="HG212" s="14"/>
      <c r="HH212" s="14"/>
      <c r="HI212" s="14"/>
      <c r="HJ212" s="14"/>
      <c r="HK212" s="14"/>
      <c r="HL212" s="14"/>
      <c r="HM212" s="14"/>
      <c r="HN212" s="14"/>
      <c r="HO212" s="14"/>
      <c r="HP212" s="14"/>
      <c r="HQ212" s="14"/>
      <c r="HR212" s="14"/>
      <c r="HS212" s="14"/>
      <c r="HT212" s="14"/>
      <c r="HU212" s="14"/>
      <c r="HV212" s="14"/>
      <c r="HW212" s="14"/>
      <c r="HX212" s="14"/>
      <c r="HY212" s="14"/>
      <c r="HZ212" s="14"/>
      <c r="IA212" s="14"/>
      <c r="IB212" s="14"/>
      <c r="IC212" s="14"/>
      <c r="ID212" s="14"/>
      <c r="IE212" s="14"/>
      <c r="IF212" s="14"/>
      <c r="IG212" s="14"/>
      <c r="IH212" s="14"/>
      <c r="II212" s="14"/>
      <c r="IJ212" s="14"/>
      <c r="IK212" s="14"/>
      <c r="IL212" s="14"/>
      <c r="IM212" s="14"/>
      <c r="IN212" s="14"/>
      <c r="IO212" s="14"/>
      <c r="IP212" s="14"/>
      <c r="IQ212" s="14"/>
      <c r="IR212" s="14"/>
      <c r="IS212" s="14"/>
      <c r="IT212" s="14"/>
      <c r="IU212" s="14"/>
    </row>
    <row r="213" spans="1:255" x14ac:dyDescent="0.25">
      <c r="A213" s="13">
        <v>44357</v>
      </c>
      <c r="B213" s="5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  <c r="CU213" s="14"/>
      <c r="CV213" s="14"/>
      <c r="CW213" s="14"/>
      <c r="CX213" s="14"/>
      <c r="CY213" s="14"/>
      <c r="CZ213" s="14"/>
      <c r="DA213" s="14"/>
      <c r="DB213" s="14"/>
      <c r="DC213" s="14"/>
      <c r="DD213" s="14"/>
      <c r="DE213" s="14"/>
      <c r="DF213" s="14"/>
      <c r="DG213" s="14"/>
      <c r="DH213" s="14"/>
      <c r="DI213" s="14"/>
      <c r="DJ213" s="14"/>
      <c r="DK213" s="14"/>
      <c r="DL213" s="14"/>
      <c r="DM213" s="14"/>
      <c r="DN213" s="14"/>
      <c r="DO213" s="14"/>
      <c r="DP213" s="14"/>
      <c r="DQ213" s="14"/>
      <c r="DR213" s="14"/>
      <c r="DS213" s="14"/>
      <c r="DT213" s="14"/>
      <c r="DU213" s="14"/>
      <c r="DV213" s="14"/>
      <c r="DW213" s="14"/>
      <c r="DX213" s="14"/>
      <c r="DY213" s="14"/>
      <c r="DZ213" s="14"/>
      <c r="EA213" s="14"/>
      <c r="EB213" s="14"/>
      <c r="EC213" s="14"/>
      <c r="ED213" s="14"/>
      <c r="EE213" s="14"/>
      <c r="EF213" s="14"/>
      <c r="EG213" s="14"/>
      <c r="EH213" s="14"/>
      <c r="EI213" s="14"/>
      <c r="EJ213" s="14"/>
      <c r="EK213" s="14"/>
      <c r="EL213" s="14"/>
      <c r="EM213" s="14"/>
      <c r="EN213" s="14"/>
      <c r="EO213" s="14"/>
      <c r="EP213" s="14"/>
      <c r="EQ213" s="14"/>
      <c r="ER213" s="14"/>
      <c r="ES213" s="14"/>
      <c r="ET213" s="14"/>
      <c r="EU213" s="14"/>
      <c r="EV213" s="14"/>
      <c r="EW213" s="14"/>
      <c r="EX213" s="14"/>
      <c r="EY213" s="14"/>
      <c r="EZ213" s="14"/>
      <c r="FA213" s="14"/>
      <c r="FB213" s="14"/>
      <c r="FC213" s="14"/>
      <c r="FD213" s="14"/>
      <c r="FE213" s="14"/>
      <c r="FF213" s="14"/>
      <c r="FG213" s="14"/>
      <c r="FH213" s="14"/>
      <c r="FI213" s="14"/>
      <c r="FJ213" s="14"/>
      <c r="FK213" s="14"/>
      <c r="FL213" s="14"/>
      <c r="FM213" s="14"/>
      <c r="FN213" s="14"/>
      <c r="FO213" s="14"/>
      <c r="FP213" s="14"/>
      <c r="FQ213" s="14"/>
      <c r="FR213" s="14"/>
      <c r="FS213" s="14"/>
      <c r="FT213" s="14"/>
      <c r="FU213" s="14"/>
      <c r="FV213" s="14"/>
      <c r="FW213" s="14"/>
      <c r="FX213" s="14"/>
      <c r="FY213" s="14"/>
      <c r="FZ213" s="14"/>
      <c r="GA213" s="14"/>
      <c r="GB213" s="14"/>
      <c r="GC213" s="14"/>
      <c r="GD213" s="14"/>
      <c r="GE213" s="14"/>
      <c r="GF213" s="14"/>
      <c r="GG213" s="14"/>
      <c r="GH213" s="14"/>
      <c r="GI213" s="14"/>
      <c r="GJ213" s="14"/>
      <c r="GK213" s="14"/>
      <c r="GL213" s="14"/>
      <c r="GM213" s="14"/>
      <c r="GN213" s="14"/>
      <c r="GO213" s="14"/>
      <c r="GP213" s="14"/>
      <c r="GQ213" s="14"/>
      <c r="GR213" s="14"/>
      <c r="GS213" s="14"/>
      <c r="GT213" s="14"/>
      <c r="GU213" s="14"/>
      <c r="GV213" s="14"/>
      <c r="GW213" s="14"/>
      <c r="GX213" s="14"/>
      <c r="GY213" s="14"/>
      <c r="GZ213" s="14"/>
      <c r="HA213" s="14"/>
      <c r="HB213" s="14"/>
      <c r="HC213" s="14"/>
      <c r="HD213" s="14"/>
      <c r="HE213" s="14"/>
      <c r="HF213" s="14"/>
      <c r="HG213" s="14"/>
      <c r="HH213" s="14"/>
      <c r="HI213" s="14"/>
      <c r="HJ213" s="14"/>
      <c r="HK213" s="14"/>
      <c r="HL213" s="14"/>
      <c r="HM213" s="14"/>
      <c r="HN213" s="14"/>
      <c r="HO213" s="14"/>
      <c r="HP213" s="14"/>
      <c r="HQ213" s="14"/>
      <c r="HR213" s="14"/>
      <c r="HS213" s="14"/>
      <c r="HT213" s="14"/>
      <c r="HU213" s="14"/>
      <c r="HV213" s="14"/>
      <c r="HW213" s="14"/>
      <c r="HX213" s="14"/>
      <c r="HY213" s="14"/>
      <c r="HZ213" s="14"/>
      <c r="IA213" s="14"/>
      <c r="IB213" s="14"/>
      <c r="IC213" s="14"/>
      <c r="ID213" s="14"/>
      <c r="IE213" s="14"/>
      <c r="IF213" s="14"/>
      <c r="IG213" s="14"/>
      <c r="IH213" s="14"/>
      <c r="II213" s="14"/>
      <c r="IJ213" s="14"/>
      <c r="IK213" s="14"/>
      <c r="IL213" s="14"/>
      <c r="IM213" s="14"/>
      <c r="IN213" s="14"/>
      <c r="IO213" s="14"/>
      <c r="IP213" s="14"/>
      <c r="IQ213" s="14"/>
      <c r="IR213" s="14"/>
      <c r="IS213" s="14"/>
      <c r="IT213" s="14"/>
      <c r="IU213" s="14"/>
    </row>
    <row r="214" spans="1:255" x14ac:dyDescent="0.25">
      <c r="A214" s="13">
        <v>44356</v>
      </c>
      <c r="B214" s="5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</row>
    <row r="215" spans="1:255" x14ac:dyDescent="0.25">
      <c r="A215" s="13">
        <v>44355</v>
      </c>
      <c r="B215" s="5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</row>
    <row r="216" spans="1:255" x14ac:dyDescent="0.25">
      <c r="A216" s="13">
        <v>44354</v>
      </c>
      <c r="B216" s="5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</row>
    <row r="217" spans="1:255" x14ac:dyDescent="0.25">
      <c r="A217" s="13">
        <v>44351</v>
      </c>
      <c r="B217" s="5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</row>
    <row r="218" spans="1:255" x14ac:dyDescent="0.25">
      <c r="A218" s="13">
        <v>44350</v>
      </c>
      <c r="B218" s="5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</row>
    <row r="219" spans="1:255" x14ac:dyDescent="0.25">
      <c r="A219" s="13">
        <v>44349</v>
      </c>
      <c r="B219" s="5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</row>
  </sheetData>
  <conditionalFormatting sqref="H10:IY39">
    <cfRule type="cellIs" dxfId="0" priority="1" operator="equal">
      <formula>"yes"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89AB-8158-444A-A05A-4894AF97BD56}">
  <dimension ref="A1:K8"/>
  <sheetViews>
    <sheetView workbookViewId="0">
      <selection activeCell="K1" sqref="K1"/>
    </sheetView>
  </sheetViews>
  <sheetFormatPr defaultRowHeight="15" x14ac:dyDescent="0.25"/>
  <cols>
    <col min="1" max="1" width="9.85546875" bestFit="1" customWidth="1"/>
    <col min="2" max="2" width="8.85546875" style="28"/>
    <col min="3" max="4" width="8.85546875" style="4"/>
  </cols>
  <sheetData>
    <row r="1" spans="1:11" x14ac:dyDescent="0.25">
      <c r="G1" s="30">
        <f>G8-F8</f>
        <v>-2.4404508019066462E-2</v>
      </c>
      <c r="H1" s="30">
        <f>H8-F8</f>
        <v>-1.2747681506711794E-2</v>
      </c>
      <c r="K1" s="30">
        <f>AVERAGE(G1:H1)</f>
        <v>-1.8576094762889128E-2</v>
      </c>
    </row>
    <row r="2" spans="1:11" x14ac:dyDescent="0.25">
      <c r="A2" s="1" t="s">
        <v>53</v>
      </c>
      <c r="B2" s="27" t="s">
        <v>52</v>
      </c>
      <c r="C2" s="3" t="s">
        <v>0</v>
      </c>
      <c r="D2" s="3" t="s">
        <v>1</v>
      </c>
      <c r="F2" s="27" t="s">
        <v>52</v>
      </c>
      <c r="G2" s="3" t="s">
        <v>0</v>
      </c>
      <c r="H2" s="3" t="s">
        <v>1</v>
      </c>
    </row>
    <row r="3" spans="1:11" x14ac:dyDescent="0.25">
      <c r="A3" s="2">
        <v>44712</v>
      </c>
      <c r="B3" s="28">
        <f>LN(data!BB254/data!BB253)</f>
        <v>-3.1054406991979657E-3</v>
      </c>
      <c r="C3" s="4">
        <f>LN(data!B254/data!B253)</f>
        <v>-2.7798617436415641E-2</v>
      </c>
      <c r="D3" s="4">
        <f>LN(data!C254/data!C253)</f>
        <v>3.6749031154141897E-3</v>
      </c>
      <c r="F3" s="30">
        <f t="shared" ref="F3:H5" si="0">1+B3</f>
        <v>0.99689455930080206</v>
      </c>
      <c r="G3" s="30">
        <f t="shared" si="0"/>
        <v>0.97220138256358435</v>
      </c>
      <c r="H3" s="30">
        <f t="shared" si="0"/>
        <v>1.0036749031154142</v>
      </c>
    </row>
    <row r="4" spans="1:11" x14ac:dyDescent="0.25">
      <c r="A4" s="2">
        <v>44708</v>
      </c>
      <c r="B4" s="28">
        <f>LN(data!BB253/data!BB252)</f>
        <v>3.242743288183457E-2</v>
      </c>
      <c r="C4" s="4">
        <f>LN(data!B253/data!B252)</f>
        <v>4.6900387740524137E-2</v>
      </c>
      <c r="D4" s="4">
        <f>LN(data!C253/data!C252)</f>
        <v>2.925021916415357E-2</v>
      </c>
      <c r="F4" s="30">
        <f t="shared" si="0"/>
        <v>1.0324274328818346</v>
      </c>
      <c r="G4" s="30">
        <f t="shared" si="0"/>
        <v>1.0469003877405241</v>
      </c>
      <c r="H4" s="30">
        <f t="shared" si="0"/>
        <v>1.0292502191641535</v>
      </c>
    </row>
    <row r="5" spans="1:11" x14ac:dyDescent="0.25">
      <c r="A5" s="2">
        <v>44707</v>
      </c>
      <c r="B5" s="28">
        <f>LN(data!BB252/data!BB251)</f>
        <v>2.7487317705633181E-2</v>
      </c>
      <c r="C5" s="29">
        <f>LN(data!B252/data!B251)</f>
        <v>1.5041600462533585E-2</v>
      </c>
      <c r="D5" s="4">
        <f>LN(data!C252/data!C251)</f>
        <v>1.1356396354969581E-2</v>
      </c>
      <c r="F5" s="30">
        <f t="shared" si="0"/>
        <v>1.0274873177056332</v>
      </c>
      <c r="G5" s="30">
        <f t="shared" si="0"/>
        <v>1.0150416004625336</v>
      </c>
      <c r="H5" s="30">
        <f t="shared" si="0"/>
        <v>1.0113563963549697</v>
      </c>
    </row>
    <row r="8" spans="1:11" x14ac:dyDescent="0.25">
      <c r="F8" s="30">
        <f>F5*F4*F3</f>
        <v>1.0575118233200194</v>
      </c>
      <c r="G8" s="30">
        <f>G5*G4*G3</f>
        <v>1.0331073153009529</v>
      </c>
      <c r="H8" s="30">
        <f>H5*H4*H3</f>
        <v>1.0447641418133076</v>
      </c>
    </row>
  </sheetData>
  <autoFilter ref="A2:D2" xr:uid="{B74589AB-8158-444A-A05A-4894AF97BD56}">
    <sortState xmlns:xlrd2="http://schemas.microsoft.com/office/spreadsheetml/2017/richdata2" ref="A3:D254">
      <sortCondition descending="1" ref="A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254"/>
  <sheetViews>
    <sheetView workbookViewId="0">
      <selection activeCell="M11" sqref="M11"/>
    </sheetView>
  </sheetViews>
  <sheetFormatPr defaultRowHeight="15" x14ac:dyDescent="0.25"/>
  <cols>
    <col min="1" max="1" width="9.85546875" bestFit="1" customWidth="1"/>
    <col min="2" max="54" width="11.7109375" bestFit="1" customWidth="1"/>
  </cols>
  <sheetData>
    <row r="1" spans="1:54" x14ac:dyDescent="0.25">
      <c r="A1" s="1" t="s">
        <v>53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</row>
    <row r="2" spans="1:54" x14ac:dyDescent="0.25">
      <c r="A2" s="2">
        <v>44348</v>
      </c>
      <c r="B2">
        <v>495.91000366210938</v>
      </c>
      <c r="C2">
        <v>140.4700012207031</v>
      </c>
      <c r="D2">
        <v>233.58000183105469</v>
      </c>
      <c r="E2">
        <v>96.449996948242188</v>
      </c>
      <c r="F2">
        <v>28.020000457763668</v>
      </c>
      <c r="G2">
        <v>89.360000610351563</v>
      </c>
      <c r="H2">
        <v>42.930000305175781</v>
      </c>
      <c r="I2">
        <v>46.849998474121087</v>
      </c>
      <c r="J2">
        <v>242.75999450683591</v>
      </c>
      <c r="K2">
        <v>238.92999267578119</v>
      </c>
      <c r="L2">
        <v>62.430000305175781</v>
      </c>
      <c r="M2">
        <v>364.6099853515625</v>
      </c>
      <c r="N2">
        <v>151.1300048828125</v>
      </c>
      <c r="O2">
        <v>70.410003662109375</v>
      </c>
      <c r="P2">
        <v>35.5</v>
      </c>
      <c r="Q2">
        <v>146.28999328613281</v>
      </c>
      <c r="R2">
        <v>72.19000244140625</v>
      </c>
      <c r="S2">
        <v>113.1999969482422</v>
      </c>
      <c r="T2">
        <v>62.659999847412109</v>
      </c>
      <c r="U2">
        <v>43.119998931884773</v>
      </c>
      <c r="V2">
        <v>121.49050140380859</v>
      </c>
      <c r="W2">
        <v>33.119998931884773</v>
      </c>
      <c r="X2">
        <v>142.91999816894531</v>
      </c>
      <c r="Y2">
        <v>382.44000244140619</v>
      </c>
      <c r="Z2">
        <v>23.340000152587891</v>
      </c>
      <c r="AA2">
        <v>53.590000152587891</v>
      </c>
      <c r="AB2">
        <v>206.27000427246091</v>
      </c>
      <c r="AC2">
        <v>50.029998779296882</v>
      </c>
      <c r="AD2">
        <v>166.05000305175781</v>
      </c>
      <c r="AE2">
        <v>65.459999084472656</v>
      </c>
      <c r="AF2">
        <v>55.279998779296882</v>
      </c>
      <c r="AH2">
        <v>330.92001342773438</v>
      </c>
      <c r="AI2">
        <v>247.3999938964844</v>
      </c>
      <c r="AJ2">
        <v>20.690000534057621</v>
      </c>
      <c r="AK2">
        <v>218.63999938964841</v>
      </c>
      <c r="AL2">
        <v>78.410003662109375</v>
      </c>
      <c r="AM2">
        <v>28.139999389648441</v>
      </c>
      <c r="AN2">
        <v>92.459999084472656</v>
      </c>
      <c r="AO2">
        <v>147.6300048828125</v>
      </c>
      <c r="AP2">
        <v>72.169998168945313</v>
      </c>
      <c r="AQ2">
        <v>96.779998779296875</v>
      </c>
      <c r="AR2">
        <v>180.75</v>
      </c>
      <c r="AS2">
        <v>14.60000038146973</v>
      </c>
      <c r="AT2">
        <v>63.040000915527337</v>
      </c>
      <c r="AU2">
        <v>93.220001220703125</v>
      </c>
      <c r="AV2">
        <v>54.119998931884773</v>
      </c>
      <c r="AW2">
        <v>84.970001220703125</v>
      </c>
      <c r="AX2">
        <v>237.83000183105469</v>
      </c>
      <c r="AY2">
        <v>119.90000152587891</v>
      </c>
      <c r="AZ2">
        <v>174.19000244140619</v>
      </c>
      <c r="BA2">
        <v>4202.0400390625</v>
      </c>
      <c r="BB2">
        <v>13654.58984375</v>
      </c>
    </row>
    <row r="3" spans="1:54" x14ac:dyDescent="0.25">
      <c r="A3" s="2">
        <v>44349</v>
      </c>
      <c r="B3">
        <v>495.76998901367188</v>
      </c>
      <c r="C3">
        <v>137.25</v>
      </c>
      <c r="D3">
        <v>235.1600036621094</v>
      </c>
      <c r="E3">
        <v>95.389999389648438</v>
      </c>
      <c r="F3">
        <v>28.70999908447266</v>
      </c>
      <c r="G3">
        <v>88.569999694824219</v>
      </c>
      <c r="H3">
        <v>41.610000610351563</v>
      </c>
      <c r="I3">
        <v>46.049999237060547</v>
      </c>
      <c r="J3">
        <v>243.46000671386719</v>
      </c>
      <c r="K3">
        <v>240.47999572753909</v>
      </c>
      <c r="L3">
        <v>62.860000610351563</v>
      </c>
      <c r="M3">
        <v>356.70999145507813</v>
      </c>
      <c r="N3">
        <v>151.24000549316409</v>
      </c>
      <c r="O3">
        <v>68.949996948242188</v>
      </c>
      <c r="P3">
        <v>35.409999847412109</v>
      </c>
      <c r="Q3">
        <v>145.9700012207031</v>
      </c>
      <c r="R3">
        <v>73.44000244140625</v>
      </c>
      <c r="S3">
        <v>112.7200012207031</v>
      </c>
      <c r="T3">
        <v>63.490001678466797</v>
      </c>
      <c r="U3">
        <v>42.880001068115227</v>
      </c>
      <c r="V3">
        <v>121.0640029907227</v>
      </c>
      <c r="W3">
        <v>32.490001678466797</v>
      </c>
      <c r="X3">
        <v>141.8800048828125</v>
      </c>
      <c r="Y3">
        <v>383.44000244140619</v>
      </c>
      <c r="Z3">
        <v>24.35000038146973</v>
      </c>
      <c r="AA3">
        <v>53.849998474121087</v>
      </c>
      <c r="AB3">
        <v>207.24000549316409</v>
      </c>
      <c r="AC3">
        <v>49.729999542236328</v>
      </c>
      <c r="AD3">
        <v>166.05999755859381</v>
      </c>
      <c r="AE3">
        <v>66.44000244140625</v>
      </c>
      <c r="AF3">
        <v>55.5</v>
      </c>
      <c r="AH3">
        <v>335</v>
      </c>
      <c r="AI3">
        <v>247.30000305175781</v>
      </c>
      <c r="AJ3">
        <v>20.89999961853027</v>
      </c>
      <c r="AK3">
        <v>215.75</v>
      </c>
      <c r="AL3">
        <v>78.269996643066406</v>
      </c>
      <c r="AM3">
        <v>28.54000091552734</v>
      </c>
      <c r="AN3">
        <v>92.290000915527344</v>
      </c>
      <c r="AO3">
        <v>148.2200012207031</v>
      </c>
      <c r="AP3">
        <v>72.339996337890625</v>
      </c>
      <c r="AQ3">
        <v>96.80999755859375</v>
      </c>
      <c r="AR3">
        <v>180.3399963378906</v>
      </c>
      <c r="AS3">
        <v>14.789999961853029</v>
      </c>
      <c r="AT3">
        <v>62.099998474121087</v>
      </c>
      <c r="AU3">
        <v>90.400001525878906</v>
      </c>
      <c r="AV3">
        <v>52.200000762939453</v>
      </c>
      <c r="AW3">
        <v>83.720001220703125</v>
      </c>
      <c r="AX3">
        <v>236.7799987792969</v>
      </c>
      <c r="AY3">
        <v>119.2399978637695</v>
      </c>
      <c r="AZ3">
        <v>172.94999694824219</v>
      </c>
      <c r="BA3">
        <v>4208.1201171875</v>
      </c>
      <c r="BB3">
        <v>13675.7900390625</v>
      </c>
    </row>
    <row r="4" spans="1:54" x14ac:dyDescent="0.25">
      <c r="A4" s="2">
        <v>44350</v>
      </c>
      <c r="B4">
        <v>493.1400146484375</v>
      </c>
      <c r="C4">
        <v>136</v>
      </c>
      <c r="D4">
        <v>235.74000549316409</v>
      </c>
      <c r="E4">
        <v>94.980003356933594</v>
      </c>
      <c r="F4">
        <v>27.95999908447266</v>
      </c>
      <c r="G4">
        <v>88.94000244140625</v>
      </c>
      <c r="H4">
        <v>41.349998474121087</v>
      </c>
      <c r="I4">
        <v>45.729999542236328</v>
      </c>
      <c r="J4">
        <v>243.8399963378906</v>
      </c>
      <c r="K4">
        <v>233.6600036621094</v>
      </c>
      <c r="L4">
        <v>63.939998626708977</v>
      </c>
      <c r="M4">
        <v>358.91000366210938</v>
      </c>
      <c r="N4">
        <v>152.03999328613281</v>
      </c>
      <c r="O4">
        <v>70.610000610351563</v>
      </c>
      <c r="P4">
        <v>35</v>
      </c>
      <c r="Q4">
        <v>146.41999816894531</v>
      </c>
      <c r="R4">
        <v>73.550003051757813</v>
      </c>
      <c r="S4">
        <v>112.7200012207031</v>
      </c>
      <c r="T4">
        <v>63.799999237060547</v>
      </c>
      <c r="U4">
        <v>43.180000305175781</v>
      </c>
      <c r="V4">
        <v>120.2304992675781</v>
      </c>
      <c r="W4">
        <v>31.620000839233398</v>
      </c>
      <c r="X4">
        <v>142.2200012207031</v>
      </c>
      <c r="Y4">
        <v>388.72000122070313</v>
      </c>
      <c r="Z4">
        <v>24.70000076293945</v>
      </c>
      <c r="AA4">
        <v>54.290000915527337</v>
      </c>
      <c r="AB4">
        <v>200.97999572753909</v>
      </c>
      <c r="AC4">
        <v>49.139999389648438</v>
      </c>
      <c r="AD4">
        <v>166.16999816894531</v>
      </c>
      <c r="AE4">
        <v>66.730003356933594</v>
      </c>
      <c r="AF4">
        <v>55.639999389648438</v>
      </c>
      <c r="AH4">
        <v>334.27999877929688</v>
      </c>
      <c r="AI4">
        <v>245.71000671386719</v>
      </c>
      <c r="AJ4">
        <v>20.860000610351559</v>
      </c>
      <c r="AK4">
        <v>210.7200012207031</v>
      </c>
      <c r="AL4">
        <v>79.139999389648438</v>
      </c>
      <c r="AM4">
        <v>28.95000076293945</v>
      </c>
      <c r="AN4">
        <v>93.019996643066406</v>
      </c>
      <c r="AO4">
        <v>147.66999816894531</v>
      </c>
      <c r="AP4">
        <v>71.949996948242188</v>
      </c>
      <c r="AQ4">
        <v>97.370002746582031</v>
      </c>
      <c r="AR4">
        <v>180.99000549316409</v>
      </c>
      <c r="AS4">
        <v>14.19999980926514</v>
      </c>
      <c r="AT4">
        <v>60.700000762939453</v>
      </c>
      <c r="AU4">
        <v>88.669998168945313</v>
      </c>
      <c r="AV4">
        <v>52.560001373291023</v>
      </c>
      <c r="AW4">
        <v>83.160003662109375</v>
      </c>
      <c r="AX4">
        <v>233.96000671386719</v>
      </c>
      <c r="AY4">
        <v>118.7200012207031</v>
      </c>
      <c r="AZ4">
        <v>173.82000732421881</v>
      </c>
      <c r="BA4">
        <v>4192.85009765625</v>
      </c>
      <c r="BB4">
        <v>13529.6796875</v>
      </c>
    </row>
    <row r="5" spans="1:54" x14ac:dyDescent="0.25">
      <c r="A5" s="2">
        <v>44351</v>
      </c>
      <c r="B5">
        <v>504.5</v>
      </c>
      <c r="C5">
        <v>136.2200012207031</v>
      </c>
      <c r="D5">
        <v>236.8500061035156</v>
      </c>
      <c r="E5">
        <v>96.839996337890625</v>
      </c>
      <c r="F5">
        <v>28.5</v>
      </c>
      <c r="G5">
        <v>89.110000610351563</v>
      </c>
      <c r="H5">
        <v>42.029998779296882</v>
      </c>
      <c r="I5">
        <v>45.889999389648438</v>
      </c>
      <c r="J5">
        <v>244.02000427246091</v>
      </c>
      <c r="K5">
        <v>228.78999328613281</v>
      </c>
      <c r="L5">
        <v>64.620002746582031</v>
      </c>
      <c r="M5">
        <v>356.6400146484375</v>
      </c>
      <c r="N5">
        <v>153.1499938964844</v>
      </c>
      <c r="O5">
        <v>70.370002746582031</v>
      </c>
      <c r="P5">
        <v>34.180000305175781</v>
      </c>
      <c r="Q5">
        <v>148.50999450683591</v>
      </c>
      <c r="R5">
        <v>73.459999084472656</v>
      </c>
      <c r="S5">
        <v>111.6800003051758</v>
      </c>
      <c r="T5">
        <v>64.029998779296875</v>
      </c>
      <c r="U5">
        <v>43.409999847412109</v>
      </c>
      <c r="V5">
        <v>122.58799743652339</v>
      </c>
      <c r="W5">
        <v>31.60000038146973</v>
      </c>
      <c r="X5">
        <v>143.63999938964841</v>
      </c>
      <c r="Y5">
        <v>391.45001220703119</v>
      </c>
      <c r="Z5">
        <v>24.719999313354489</v>
      </c>
      <c r="AA5">
        <v>55.490001678466797</v>
      </c>
      <c r="AB5">
        <v>209.07000732421881</v>
      </c>
      <c r="AC5">
        <v>49.209999084472663</v>
      </c>
      <c r="AD5">
        <v>166.44000244140619</v>
      </c>
      <c r="AE5">
        <v>66.629997253417969</v>
      </c>
      <c r="AF5">
        <v>56.240001678466797</v>
      </c>
      <c r="AH5">
        <v>335.64999389648438</v>
      </c>
      <c r="AI5">
        <v>250.78999328613281</v>
      </c>
      <c r="AJ5">
        <v>21.520000457763668</v>
      </c>
      <c r="AK5">
        <v>213.36000061035159</v>
      </c>
      <c r="AL5">
        <v>79.870002746582031</v>
      </c>
      <c r="AM5">
        <v>29.110000610351559</v>
      </c>
      <c r="AN5">
        <v>94.930000305175781</v>
      </c>
      <c r="AO5">
        <v>147.8399963378906</v>
      </c>
      <c r="AP5">
        <v>72.739997863769531</v>
      </c>
      <c r="AQ5">
        <v>97.900001525878906</v>
      </c>
      <c r="AR5">
        <v>182.33000183105469</v>
      </c>
      <c r="AS5">
        <v>13.89999961853027</v>
      </c>
      <c r="AT5">
        <v>58.869998931884773</v>
      </c>
      <c r="AU5">
        <v>91.05999755859375</v>
      </c>
      <c r="AV5">
        <v>52.759998321533203</v>
      </c>
      <c r="AW5">
        <v>83.75</v>
      </c>
      <c r="AX5">
        <v>233.53999328613281</v>
      </c>
      <c r="AY5">
        <v>118.76999664306641</v>
      </c>
      <c r="AZ5">
        <v>175.19999694824219</v>
      </c>
      <c r="BA5">
        <v>4229.89013671875</v>
      </c>
      <c r="BB5">
        <v>13770.76953125</v>
      </c>
    </row>
    <row r="6" spans="1:54" x14ac:dyDescent="0.25">
      <c r="A6" s="2">
        <v>44354</v>
      </c>
      <c r="B6">
        <v>509.47000122070313</v>
      </c>
      <c r="C6">
        <v>136.58000183105469</v>
      </c>
      <c r="D6">
        <v>237.19000244140619</v>
      </c>
      <c r="E6">
        <v>97.120002746582031</v>
      </c>
      <c r="F6">
        <v>28.219999313354489</v>
      </c>
      <c r="G6">
        <v>89.599998474121094</v>
      </c>
      <c r="H6">
        <v>42.139999389648438</v>
      </c>
      <c r="I6">
        <v>46.060001373291023</v>
      </c>
      <c r="J6">
        <v>239.75999450683591</v>
      </c>
      <c r="K6">
        <v>231.44999694824219</v>
      </c>
      <c r="L6">
        <v>62.729999542236328</v>
      </c>
      <c r="M6">
        <v>355.42999267578119</v>
      </c>
      <c r="N6">
        <v>151.6300048828125</v>
      </c>
      <c r="O6">
        <v>69.239997863769531</v>
      </c>
      <c r="P6">
        <v>33.560001373291023</v>
      </c>
      <c r="Q6">
        <v>146.8500061035156</v>
      </c>
      <c r="R6">
        <v>72.739997863769531</v>
      </c>
      <c r="S6">
        <v>111.2799987792969</v>
      </c>
      <c r="T6">
        <v>63.720001220703118</v>
      </c>
      <c r="U6">
        <v>42.599998474121087</v>
      </c>
      <c r="V6">
        <v>123.3044967651367</v>
      </c>
      <c r="W6">
        <v>31.35000038146973</v>
      </c>
      <c r="X6">
        <v>143.27000427246091</v>
      </c>
      <c r="Y6">
        <v>388.16000366210938</v>
      </c>
      <c r="Z6">
        <v>24.29999923706055</v>
      </c>
      <c r="AA6">
        <v>55.290000915527337</v>
      </c>
      <c r="AB6">
        <v>205.7799987792969</v>
      </c>
      <c r="AC6">
        <v>48.209999084472663</v>
      </c>
      <c r="AD6">
        <v>165.6600036621094</v>
      </c>
      <c r="AE6">
        <v>66.410003662109375</v>
      </c>
      <c r="AF6">
        <v>56.040000915527337</v>
      </c>
      <c r="AH6">
        <v>335.07000732421881</v>
      </c>
      <c r="AI6">
        <v>253.80999755859381</v>
      </c>
      <c r="AJ6">
        <v>22.530000686645511</v>
      </c>
      <c r="AK6">
        <v>216.44000244140619</v>
      </c>
      <c r="AL6">
        <v>79.610000610351563</v>
      </c>
      <c r="AM6">
        <v>29.25</v>
      </c>
      <c r="AN6">
        <v>93.370002746582031</v>
      </c>
      <c r="AO6">
        <v>147.75</v>
      </c>
      <c r="AP6">
        <v>72.94000244140625</v>
      </c>
      <c r="AQ6">
        <v>98.55999755859375</v>
      </c>
      <c r="AR6">
        <v>179.97999572753909</v>
      </c>
      <c r="AS6">
        <v>14.010000228881839</v>
      </c>
      <c r="AT6">
        <v>58.700000762939453</v>
      </c>
      <c r="AU6">
        <v>92.519996643066406</v>
      </c>
      <c r="AV6">
        <v>51.319999694824219</v>
      </c>
      <c r="AW6">
        <v>83.110000610351563</v>
      </c>
      <c r="AX6">
        <v>235.78999328613281</v>
      </c>
      <c r="AY6">
        <v>118.3199996948242</v>
      </c>
      <c r="AZ6">
        <v>175.1000061035156</v>
      </c>
      <c r="BA6">
        <v>4226.52001953125</v>
      </c>
      <c r="BB6">
        <v>13802.8896484375</v>
      </c>
    </row>
    <row r="7" spans="1:54" x14ac:dyDescent="0.25">
      <c r="A7" s="2">
        <v>44355</v>
      </c>
      <c r="B7">
        <v>509.20001220703119</v>
      </c>
      <c r="C7">
        <v>136.53999328613281</v>
      </c>
      <c r="D7">
        <v>236.82000732421881</v>
      </c>
      <c r="E7">
        <v>96.800003051757813</v>
      </c>
      <c r="F7">
        <v>28.809999465942379</v>
      </c>
      <c r="G7">
        <v>89.75</v>
      </c>
      <c r="H7">
        <v>42.020000457763672</v>
      </c>
      <c r="I7">
        <v>46.360000610351563</v>
      </c>
      <c r="J7">
        <v>240.1600036621094</v>
      </c>
      <c r="K7">
        <v>220.6600036621094</v>
      </c>
      <c r="L7">
        <v>63.110000610351563</v>
      </c>
      <c r="M7">
        <v>356.57998657226563</v>
      </c>
      <c r="N7">
        <v>152.02000427246091</v>
      </c>
      <c r="O7">
        <v>69.379997253417969</v>
      </c>
      <c r="P7">
        <v>33.360000610351563</v>
      </c>
      <c r="Q7">
        <v>147.1199951171875</v>
      </c>
      <c r="R7">
        <v>72.029998779296875</v>
      </c>
      <c r="S7">
        <v>111.1999969482422</v>
      </c>
      <c r="T7">
        <v>63.189998626708977</v>
      </c>
      <c r="U7">
        <v>43.009998321533203</v>
      </c>
      <c r="V7">
        <v>124.1425018310547</v>
      </c>
      <c r="W7">
        <v>32.25</v>
      </c>
      <c r="X7">
        <v>142.55000305175781</v>
      </c>
      <c r="Y7">
        <v>384.70001220703119</v>
      </c>
      <c r="Z7">
        <v>24.409999847412109</v>
      </c>
      <c r="AA7">
        <v>55.240001678466797</v>
      </c>
      <c r="AB7">
        <v>205.57000732421881</v>
      </c>
      <c r="AC7">
        <v>48.5</v>
      </c>
      <c r="AD7">
        <v>165</v>
      </c>
      <c r="AE7">
        <v>65.980003356933594</v>
      </c>
      <c r="AF7">
        <v>55.650001525878913</v>
      </c>
      <c r="AH7">
        <v>336.95001220703119</v>
      </c>
      <c r="AI7">
        <v>252.57000732421881</v>
      </c>
      <c r="AJ7">
        <v>22.079999923706051</v>
      </c>
      <c r="AK7">
        <v>217.30000305175781</v>
      </c>
      <c r="AL7">
        <v>80.849998474121094</v>
      </c>
      <c r="AM7">
        <v>29.39999961853027</v>
      </c>
      <c r="AN7">
        <v>93.480003356933594</v>
      </c>
      <c r="AO7">
        <v>146.3699951171875</v>
      </c>
      <c r="AP7">
        <v>72.949996948242188</v>
      </c>
      <c r="AQ7">
        <v>96.400001525878906</v>
      </c>
      <c r="AR7">
        <v>179.07000732421881</v>
      </c>
      <c r="AS7">
        <v>14.10999965667725</v>
      </c>
      <c r="AT7">
        <v>61.439998626708977</v>
      </c>
      <c r="AU7">
        <v>92.639999389648438</v>
      </c>
      <c r="AV7">
        <v>51.099998474121087</v>
      </c>
      <c r="AW7">
        <v>83.459999084472656</v>
      </c>
      <c r="AX7">
        <v>232.99000549316409</v>
      </c>
      <c r="AY7">
        <v>119.05999755859381</v>
      </c>
      <c r="AZ7">
        <v>174.1000061035156</v>
      </c>
      <c r="BA7">
        <v>4227.259765625</v>
      </c>
      <c r="BB7">
        <v>13810.8603515625</v>
      </c>
    </row>
    <row r="8" spans="1:54" x14ac:dyDescent="0.25">
      <c r="A8" s="2">
        <v>44356</v>
      </c>
      <c r="B8">
        <v>514.67999267578125</v>
      </c>
      <c r="C8">
        <v>133.2799987792969</v>
      </c>
      <c r="D8">
        <v>239.52000427246091</v>
      </c>
      <c r="E8">
        <v>96.529998779296875</v>
      </c>
      <c r="F8">
        <v>28.079999923706051</v>
      </c>
      <c r="G8">
        <v>88.790000915527344</v>
      </c>
      <c r="H8">
        <v>42.330001831054688</v>
      </c>
      <c r="I8">
        <v>46.189998626708977</v>
      </c>
      <c r="J8">
        <v>234.6499938964844</v>
      </c>
      <c r="K8">
        <v>224.32000732421881</v>
      </c>
      <c r="L8">
        <v>62.169998168945313</v>
      </c>
      <c r="M8">
        <v>349.52999877929688</v>
      </c>
      <c r="N8">
        <v>150.6600036621094</v>
      </c>
      <c r="O8">
        <v>68.839996337890625</v>
      </c>
      <c r="P8">
        <v>33.900001525878913</v>
      </c>
      <c r="Q8">
        <v>146.4100036621094</v>
      </c>
      <c r="R8">
        <v>71.069999694824219</v>
      </c>
      <c r="S8">
        <v>109.8399963378906</v>
      </c>
      <c r="T8">
        <v>62.119998931884773</v>
      </c>
      <c r="U8">
        <v>42.759998321533203</v>
      </c>
      <c r="V8">
        <v>124.5699996948242</v>
      </c>
      <c r="W8">
        <v>31.60000038146973</v>
      </c>
      <c r="X8">
        <v>142.16999816894531</v>
      </c>
      <c r="Y8">
        <v>382.77999877929688</v>
      </c>
      <c r="Z8">
        <v>24.260000228881839</v>
      </c>
      <c r="AA8">
        <v>54.990001678466797</v>
      </c>
      <c r="AB8">
        <v>203.19999694824219</v>
      </c>
      <c r="AC8">
        <v>47.669998168945313</v>
      </c>
      <c r="AD8">
        <v>162.94000244140619</v>
      </c>
      <c r="AE8">
        <v>64.800003051757813</v>
      </c>
      <c r="AF8">
        <v>55.479999542236328</v>
      </c>
      <c r="AH8">
        <v>338.77999877929688</v>
      </c>
      <c r="AI8">
        <v>253.5899963378906</v>
      </c>
      <c r="AJ8">
        <v>22.329999923706051</v>
      </c>
      <c r="AK8">
        <v>217.1600036621094</v>
      </c>
      <c r="AL8">
        <v>80.75</v>
      </c>
      <c r="AM8">
        <v>29.190000534057621</v>
      </c>
      <c r="AN8">
        <v>92.589996337890625</v>
      </c>
      <c r="AO8">
        <v>146.1000061035156</v>
      </c>
      <c r="AP8">
        <v>72.970001220703125</v>
      </c>
      <c r="AQ8">
        <v>96.75</v>
      </c>
      <c r="AR8">
        <v>177.11000061035159</v>
      </c>
      <c r="AS8">
        <v>13.86999988555908</v>
      </c>
      <c r="AT8">
        <v>61.040000915527337</v>
      </c>
      <c r="AU8">
        <v>91.120002746582031</v>
      </c>
      <c r="AV8">
        <v>49.450000762939453</v>
      </c>
      <c r="AW8">
        <v>82.970001220703125</v>
      </c>
      <c r="AX8">
        <v>229.8999938964844</v>
      </c>
      <c r="AY8">
        <v>117.5299987792969</v>
      </c>
      <c r="AZ8">
        <v>176.69000244140619</v>
      </c>
      <c r="BA8">
        <v>4219.5498046875</v>
      </c>
      <c r="BB8">
        <v>13814.9404296875</v>
      </c>
    </row>
    <row r="9" spans="1:54" x14ac:dyDescent="0.25">
      <c r="A9" s="2">
        <v>44357</v>
      </c>
      <c r="B9">
        <v>535.52001953125</v>
      </c>
      <c r="C9">
        <v>130.24000549316409</v>
      </c>
      <c r="D9">
        <v>244.63999938964841</v>
      </c>
      <c r="E9">
        <v>97.69000244140625</v>
      </c>
      <c r="F9">
        <v>27.979999542236332</v>
      </c>
      <c r="G9">
        <v>87.529998779296875</v>
      </c>
      <c r="H9">
        <v>42.840000152587891</v>
      </c>
      <c r="I9">
        <v>45.860000610351563</v>
      </c>
      <c r="J9">
        <v>225.72999572753909</v>
      </c>
      <c r="K9">
        <v>221.8500061035156</v>
      </c>
      <c r="L9">
        <v>61.599998474121087</v>
      </c>
      <c r="M9">
        <v>341.44000244140619</v>
      </c>
      <c r="N9">
        <v>150.28999328613281</v>
      </c>
      <c r="O9">
        <v>67.989997863769531</v>
      </c>
      <c r="P9">
        <v>33.590000152587891</v>
      </c>
      <c r="Q9">
        <v>146.82000732421881</v>
      </c>
      <c r="R9">
        <v>70.470001220703125</v>
      </c>
      <c r="S9">
        <v>109.0400009155273</v>
      </c>
      <c r="T9">
        <v>62.569999694824219</v>
      </c>
      <c r="U9">
        <v>43.040000915527337</v>
      </c>
      <c r="V9">
        <v>126.0800018310547</v>
      </c>
      <c r="W9">
        <v>31.309999465942379</v>
      </c>
      <c r="X9">
        <v>142.6000061035156</v>
      </c>
      <c r="Y9">
        <v>373.94000244140619</v>
      </c>
      <c r="Z9">
        <v>23.909999847412109</v>
      </c>
      <c r="AA9">
        <v>54.560001373291023</v>
      </c>
      <c r="AB9">
        <v>205.21000671386719</v>
      </c>
      <c r="AC9">
        <v>47.360000610351563</v>
      </c>
      <c r="AD9">
        <v>160.3999938964844</v>
      </c>
      <c r="AE9">
        <v>65.300003051757813</v>
      </c>
      <c r="AF9">
        <v>55.909999847412109</v>
      </c>
      <c r="AH9">
        <v>339.95999145507813</v>
      </c>
      <c r="AI9">
        <v>257.239990234375</v>
      </c>
      <c r="AJ9">
        <v>22.260000228881839</v>
      </c>
      <c r="AK9">
        <v>222.1199951171875</v>
      </c>
      <c r="AL9">
        <v>80.419998168945313</v>
      </c>
      <c r="AM9">
        <v>29.89999961853027</v>
      </c>
      <c r="AN9">
        <v>91.709999084472656</v>
      </c>
      <c r="AO9">
        <v>147.6000061035156</v>
      </c>
      <c r="AP9">
        <v>73.330001831054688</v>
      </c>
      <c r="AQ9">
        <v>97.550003051757813</v>
      </c>
      <c r="AR9">
        <v>177.38999938964841</v>
      </c>
      <c r="AS9">
        <v>14.14000034332275</v>
      </c>
      <c r="AT9">
        <v>69.580001831054688</v>
      </c>
      <c r="AU9">
        <v>90.860000610351563</v>
      </c>
      <c r="AV9">
        <v>47.520000457763672</v>
      </c>
      <c r="AW9">
        <v>82.470001220703125</v>
      </c>
      <c r="AX9">
        <v>222.6499938964844</v>
      </c>
      <c r="AY9">
        <v>118.7099990844727</v>
      </c>
      <c r="AZ9">
        <v>182.1000061035156</v>
      </c>
      <c r="BA9">
        <v>4239.18017578125</v>
      </c>
      <c r="BB9">
        <v>13960.349609375</v>
      </c>
    </row>
    <row r="10" spans="1:54" x14ac:dyDescent="0.25">
      <c r="A10" s="2">
        <v>44358</v>
      </c>
      <c r="B10">
        <v>541.260009765625</v>
      </c>
      <c r="C10">
        <v>130.80999755859381</v>
      </c>
      <c r="D10">
        <v>242.77000427246091</v>
      </c>
      <c r="E10">
        <v>98.150001525878906</v>
      </c>
      <c r="F10">
        <v>27.889999389648441</v>
      </c>
      <c r="G10">
        <v>84.699996948242188</v>
      </c>
      <c r="H10">
        <v>42.909999847412109</v>
      </c>
      <c r="I10">
        <v>46.099998474121087</v>
      </c>
      <c r="J10">
        <v>220.69999694824219</v>
      </c>
      <c r="K10">
        <v>223.91999816894531</v>
      </c>
      <c r="L10">
        <v>61.889999389648438</v>
      </c>
      <c r="M10">
        <v>341.57000732421881</v>
      </c>
      <c r="N10">
        <v>151.75999450683591</v>
      </c>
      <c r="O10">
        <v>68</v>
      </c>
      <c r="P10">
        <v>33.700000762939453</v>
      </c>
      <c r="Q10">
        <v>146.6300048828125</v>
      </c>
      <c r="R10">
        <v>71.44000244140625</v>
      </c>
      <c r="S10">
        <v>109.51999664306641</v>
      </c>
      <c r="T10">
        <v>62.520000457763672</v>
      </c>
      <c r="U10">
        <v>43.159999847412109</v>
      </c>
      <c r="V10">
        <v>125.6965026855469</v>
      </c>
      <c r="W10">
        <v>32.310001373291023</v>
      </c>
      <c r="X10">
        <v>144.75999450683591</v>
      </c>
      <c r="Y10">
        <v>378.04998779296881</v>
      </c>
      <c r="Z10">
        <v>24.030000686645511</v>
      </c>
      <c r="AA10">
        <v>53.799999237060547</v>
      </c>
      <c r="AB10">
        <v>203.6000061035156</v>
      </c>
      <c r="AC10">
        <v>47.950000762939453</v>
      </c>
      <c r="AD10">
        <v>160.28999328613281</v>
      </c>
      <c r="AE10">
        <v>65.160003662109375</v>
      </c>
      <c r="AF10">
        <v>56.159999847412109</v>
      </c>
      <c r="AH10">
        <v>344.739990234375</v>
      </c>
      <c r="AI10">
        <v>257.8900146484375</v>
      </c>
      <c r="AJ10">
        <v>21.739999771118161</v>
      </c>
      <c r="AK10">
        <v>226.3800048828125</v>
      </c>
      <c r="AL10">
        <v>80.540000915527344</v>
      </c>
      <c r="AM10">
        <v>29.89999961853027</v>
      </c>
      <c r="AN10">
        <v>92.370002746582031</v>
      </c>
      <c r="AO10">
        <v>147.69000244140619</v>
      </c>
      <c r="AP10">
        <v>73.489997863769531</v>
      </c>
      <c r="AQ10">
        <v>98.839996337890625</v>
      </c>
      <c r="AR10">
        <v>177.5299987792969</v>
      </c>
      <c r="AS10">
        <v>14.39000034332275</v>
      </c>
      <c r="AT10">
        <v>74.75</v>
      </c>
      <c r="AU10">
        <v>91.830001831054688</v>
      </c>
      <c r="AV10">
        <v>48.150001525878913</v>
      </c>
      <c r="AW10">
        <v>81.730003356933594</v>
      </c>
      <c r="AX10">
        <v>225.92999267578119</v>
      </c>
      <c r="AY10">
        <v>119.65000152587891</v>
      </c>
      <c r="AZ10">
        <v>182.19999694824219</v>
      </c>
      <c r="BA10">
        <v>4247.43994140625</v>
      </c>
      <c r="BB10">
        <v>13998.2998046875</v>
      </c>
    </row>
    <row r="11" spans="1:54" x14ac:dyDescent="0.25">
      <c r="A11" s="2">
        <v>44361</v>
      </c>
      <c r="B11">
        <v>556.95001220703125</v>
      </c>
      <c r="C11">
        <v>126.36000061035161</v>
      </c>
      <c r="D11">
        <v>241.19000244140619</v>
      </c>
      <c r="E11">
        <v>99.180000305175781</v>
      </c>
      <c r="F11">
        <v>27.10000038146973</v>
      </c>
      <c r="G11">
        <v>82.620002746582031</v>
      </c>
      <c r="H11">
        <v>42.540000915527337</v>
      </c>
      <c r="I11">
        <v>46.209999084472663</v>
      </c>
      <c r="J11">
        <v>219.00999450683591</v>
      </c>
      <c r="K11">
        <v>239.1000061035156</v>
      </c>
      <c r="L11">
        <v>61.540000915527337</v>
      </c>
      <c r="M11">
        <v>335.54000854492188</v>
      </c>
      <c r="N11">
        <v>150.3399963378906</v>
      </c>
      <c r="O11">
        <v>66.959999084472656</v>
      </c>
      <c r="P11">
        <v>33.479999542236328</v>
      </c>
      <c r="Q11">
        <v>146</v>
      </c>
      <c r="R11">
        <v>71.110000610351563</v>
      </c>
      <c r="S11">
        <v>107.7600021362305</v>
      </c>
      <c r="T11">
        <v>62.650001525878913</v>
      </c>
      <c r="U11">
        <v>41.459999084472663</v>
      </c>
      <c r="V11">
        <v>126.3519973754883</v>
      </c>
      <c r="W11">
        <v>32.439998626708977</v>
      </c>
      <c r="X11">
        <v>142.67999267578119</v>
      </c>
      <c r="Y11">
        <v>372.92001342773438</v>
      </c>
      <c r="Z11">
        <v>23.60000038146973</v>
      </c>
      <c r="AA11">
        <v>51.590000152587891</v>
      </c>
      <c r="AB11">
        <v>206.8500061035156</v>
      </c>
      <c r="AC11">
        <v>47.529998779296882</v>
      </c>
      <c r="AD11">
        <v>157.57000732421881</v>
      </c>
      <c r="AE11">
        <v>65.389999389648438</v>
      </c>
      <c r="AF11">
        <v>55.549999237060547</v>
      </c>
      <c r="AH11">
        <v>347.760009765625</v>
      </c>
      <c r="AI11">
        <v>259.8900146484375</v>
      </c>
      <c r="AJ11">
        <v>22.870000839233398</v>
      </c>
      <c r="AK11">
        <v>227.78999328613281</v>
      </c>
      <c r="AL11">
        <v>80.800003051757813</v>
      </c>
      <c r="AM11">
        <v>29.379999160766602</v>
      </c>
      <c r="AN11">
        <v>91.069999694824219</v>
      </c>
      <c r="AO11">
        <v>148.57000732421881</v>
      </c>
      <c r="AP11">
        <v>73.879997253417969</v>
      </c>
      <c r="AQ11">
        <v>100.5</v>
      </c>
      <c r="AR11">
        <v>175.3800048828125</v>
      </c>
      <c r="AS11">
        <v>13.85999965667725</v>
      </c>
      <c r="AT11">
        <v>75.569999694824219</v>
      </c>
      <c r="AU11">
        <v>93.19000244140625</v>
      </c>
      <c r="AV11">
        <v>46.759998321533203</v>
      </c>
      <c r="AW11">
        <v>81.040000915527344</v>
      </c>
      <c r="AX11">
        <v>221.1000061035156</v>
      </c>
      <c r="AY11">
        <v>118.05999755859381</v>
      </c>
      <c r="AZ11">
        <v>184.58000183105469</v>
      </c>
      <c r="BA11">
        <v>4255.14990234375</v>
      </c>
      <c r="BB11">
        <v>14128.2001953125</v>
      </c>
    </row>
    <row r="12" spans="1:54" x14ac:dyDescent="0.25">
      <c r="A12" s="2">
        <v>44362</v>
      </c>
      <c r="B12">
        <v>548.46002197265625</v>
      </c>
      <c r="C12">
        <v>126.6999969482422</v>
      </c>
      <c r="D12">
        <v>239.8500061035156</v>
      </c>
      <c r="E12">
        <v>95.970001220703125</v>
      </c>
      <c r="F12">
        <v>27.520000457763668</v>
      </c>
      <c r="G12">
        <v>81.449996948242188</v>
      </c>
      <c r="H12">
        <v>42.75</v>
      </c>
      <c r="I12">
        <v>46.529998779296882</v>
      </c>
      <c r="J12">
        <v>219.46000671386719</v>
      </c>
      <c r="K12">
        <v>232.21000671386719</v>
      </c>
      <c r="L12">
        <v>62.459999084472663</v>
      </c>
      <c r="M12">
        <v>338.10000610351563</v>
      </c>
      <c r="N12">
        <v>151.3699951171875</v>
      </c>
      <c r="O12">
        <v>67.220001220703125</v>
      </c>
      <c r="P12">
        <v>34.810001373291023</v>
      </c>
      <c r="Q12">
        <v>147.8500061035156</v>
      </c>
      <c r="R12">
        <v>71.519996643066406</v>
      </c>
      <c r="S12">
        <v>108.3199996948242</v>
      </c>
      <c r="T12">
        <v>62.139999389648438</v>
      </c>
      <c r="U12">
        <v>41.020000457763672</v>
      </c>
      <c r="V12">
        <v>126.0329971313477</v>
      </c>
      <c r="W12">
        <v>32.349998474121087</v>
      </c>
      <c r="X12">
        <v>143.38999938964841</v>
      </c>
      <c r="Y12">
        <v>371.29998779296881</v>
      </c>
      <c r="Z12">
        <v>24.190000534057621</v>
      </c>
      <c r="AA12">
        <v>51.939998626708977</v>
      </c>
      <c r="AB12">
        <v>207.07000732421881</v>
      </c>
      <c r="AC12">
        <v>47.319999694824219</v>
      </c>
      <c r="AD12">
        <v>155.17999267578119</v>
      </c>
      <c r="AE12">
        <v>64.870002746582031</v>
      </c>
      <c r="AF12">
        <v>55.409999847412109</v>
      </c>
      <c r="AH12">
        <v>350.91000366210938</v>
      </c>
      <c r="AI12">
        <v>258.3599853515625</v>
      </c>
      <c r="AJ12">
        <v>23.139999389648441</v>
      </c>
      <c r="AK12">
        <v>224.36000061035159</v>
      </c>
      <c r="AL12">
        <v>80.989997863769531</v>
      </c>
      <c r="AM12">
        <v>30.079999923706051</v>
      </c>
      <c r="AN12">
        <v>92.330001831054688</v>
      </c>
      <c r="AO12">
        <v>148.58000183105469</v>
      </c>
      <c r="AP12">
        <v>73.819999694824219</v>
      </c>
      <c r="AQ12">
        <v>100.4599990844727</v>
      </c>
      <c r="AR12">
        <v>176.3500061035156</v>
      </c>
      <c r="AS12">
        <v>13.72999954223633</v>
      </c>
      <c r="AT12">
        <v>74.25</v>
      </c>
      <c r="AU12">
        <v>92.720001220703125</v>
      </c>
      <c r="AV12">
        <v>46.819999694824219</v>
      </c>
      <c r="AW12">
        <v>81.769996643066406</v>
      </c>
      <c r="AX12">
        <v>221.11000061035159</v>
      </c>
      <c r="AY12">
        <v>118.5699996948242</v>
      </c>
      <c r="AZ12">
        <v>185.66999816894531</v>
      </c>
      <c r="BA12">
        <v>4246.58984375</v>
      </c>
      <c r="BB12">
        <v>14030.41015625</v>
      </c>
    </row>
    <row r="13" spans="1:54" x14ac:dyDescent="0.25">
      <c r="A13" s="2">
        <v>44363</v>
      </c>
      <c r="B13">
        <v>543.33001708984375</v>
      </c>
      <c r="C13">
        <v>125.61000061035161</v>
      </c>
      <c r="D13">
        <v>239.58000183105469</v>
      </c>
      <c r="E13">
        <v>94.05999755859375</v>
      </c>
      <c r="F13">
        <v>27.889999389648441</v>
      </c>
      <c r="G13">
        <v>80.44000244140625</v>
      </c>
      <c r="H13">
        <v>42.779998779296882</v>
      </c>
      <c r="I13">
        <v>46.909999847412109</v>
      </c>
      <c r="J13">
        <v>217.1600036621094</v>
      </c>
      <c r="K13">
        <v>228.05000305175781</v>
      </c>
      <c r="L13">
        <v>61.799999237060547</v>
      </c>
      <c r="M13">
        <v>336.55999755859381</v>
      </c>
      <c r="N13">
        <v>149.99000549316409</v>
      </c>
      <c r="O13">
        <v>65.589996337890625</v>
      </c>
      <c r="P13">
        <v>35.979999542236328</v>
      </c>
      <c r="Q13">
        <v>146.3699951171875</v>
      </c>
      <c r="R13">
        <v>70.180000305175781</v>
      </c>
      <c r="S13">
        <v>107.51999664306641</v>
      </c>
      <c r="T13">
        <v>61.150001525878913</v>
      </c>
      <c r="U13">
        <v>40.349998474121087</v>
      </c>
      <c r="V13">
        <v>125.6965026855469</v>
      </c>
      <c r="W13">
        <v>32.880001068115227</v>
      </c>
      <c r="X13">
        <v>141.82000732421881</v>
      </c>
      <c r="Y13">
        <v>371</v>
      </c>
      <c r="Z13">
        <v>24.10000038146973</v>
      </c>
      <c r="AA13">
        <v>52.290000915527337</v>
      </c>
      <c r="AB13">
        <v>205.7200012207031</v>
      </c>
      <c r="AC13">
        <v>47.740001678466797</v>
      </c>
      <c r="AD13">
        <v>156.27000427246091</v>
      </c>
      <c r="AE13">
        <v>64.779998779296875</v>
      </c>
      <c r="AF13">
        <v>54.669998168945313</v>
      </c>
      <c r="AH13">
        <v>346.89999389648438</v>
      </c>
      <c r="AI13">
        <v>257.3800048828125</v>
      </c>
      <c r="AJ13">
        <v>22.45999908447266</v>
      </c>
      <c r="AK13">
        <v>223.2200012207031</v>
      </c>
      <c r="AL13">
        <v>80.629997253417969</v>
      </c>
      <c r="AM13">
        <v>29.739999771118161</v>
      </c>
      <c r="AN13">
        <v>91.360000610351563</v>
      </c>
      <c r="AO13">
        <v>147.1000061035156</v>
      </c>
      <c r="AP13">
        <v>73.389999389648438</v>
      </c>
      <c r="AQ13">
        <v>99.919998168945313</v>
      </c>
      <c r="AR13">
        <v>174.7200012207031</v>
      </c>
      <c r="AS13">
        <v>13.840000152587891</v>
      </c>
      <c r="AT13">
        <v>75.379997253417969</v>
      </c>
      <c r="AU13">
        <v>93.599998474121094</v>
      </c>
      <c r="AV13">
        <v>45.5</v>
      </c>
      <c r="AW13">
        <v>82.449996948242188</v>
      </c>
      <c r="AX13">
        <v>214.97999572753909</v>
      </c>
      <c r="AY13">
        <v>118.13999938964839</v>
      </c>
      <c r="AZ13">
        <v>184.11000061035159</v>
      </c>
      <c r="BA13">
        <v>4223.7001953125</v>
      </c>
      <c r="BB13">
        <v>13983.009765625</v>
      </c>
    </row>
    <row r="14" spans="1:54" x14ac:dyDescent="0.25">
      <c r="A14" s="2">
        <v>44364</v>
      </c>
      <c r="B14">
        <v>551.3599853515625</v>
      </c>
      <c r="C14">
        <v>121.75</v>
      </c>
      <c r="D14">
        <v>240.75999450683591</v>
      </c>
      <c r="E14">
        <v>93.19000244140625</v>
      </c>
      <c r="F14">
        <v>26.20000076293945</v>
      </c>
      <c r="G14">
        <v>78.010002136230469</v>
      </c>
      <c r="H14">
        <v>43.349998474121087</v>
      </c>
      <c r="I14">
        <v>46.130001068115227</v>
      </c>
      <c r="J14">
        <v>209.44999694824219</v>
      </c>
      <c r="K14">
        <v>230.6600036621094</v>
      </c>
      <c r="L14">
        <v>61.369998931884773</v>
      </c>
      <c r="M14">
        <v>328.3800048828125</v>
      </c>
      <c r="N14">
        <v>145.75999450683591</v>
      </c>
      <c r="O14">
        <v>63.540000915527337</v>
      </c>
      <c r="P14">
        <v>35.720001220703118</v>
      </c>
      <c r="Q14">
        <v>142.6199951171875</v>
      </c>
      <c r="R14">
        <v>69.5</v>
      </c>
      <c r="S14">
        <v>104</v>
      </c>
      <c r="T14">
        <v>61.099998474121087</v>
      </c>
      <c r="U14">
        <v>39.319999694824219</v>
      </c>
      <c r="V14">
        <v>126.3710021972656</v>
      </c>
      <c r="W14">
        <v>32.380001068115227</v>
      </c>
      <c r="X14">
        <v>141</v>
      </c>
      <c r="Y14">
        <v>361.5</v>
      </c>
      <c r="Z14">
        <v>22.719999313354489</v>
      </c>
      <c r="AA14">
        <v>51.369998931884773</v>
      </c>
      <c r="AB14">
        <v>209.0899963378906</v>
      </c>
      <c r="AC14">
        <v>45.990001678466797</v>
      </c>
      <c r="AD14">
        <v>151.75999450683591</v>
      </c>
      <c r="AE14">
        <v>64.529998779296875</v>
      </c>
      <c r="AF14">
        <v>54.950000762939453</v>
      </c>
      <c r="AH14">
        <v>355.35000610351563</v>
      </c>
      <c r="AI14">
        <v>260.89999389648438</v>
      </c>
      <c r="AJ14">
        <v>22.70000076293945</v>
      </c>
      <c r="AK14">
        <v>232.1600036621094</v>
      </c>
      <c r="AL14">
        <v>80.470001220703125</v>
      </c>
      <c r="AM14">
        <v>29.54000091552734</v>
      </c>
      <c r="AN14">
        <v>89.580001831054688</v>
      </c>
      <c r="AO14">
        <v>148.52000427246091</v>
      </c>
      <c r="AP14">
        <v>73.599998474121094</v>
      </c>
      <c r="AQ14">
        <v>100</v>
      </c>
      <c r="AR14">
        <v>171.1600036621094</v>
      </c>
      <c r="AS14">
        <v>13.960000038146971</v>
      </c>
      <c r="AT14">
        <v>74.279998779296875</v>
      </c>
      <c r="AU14">
        <v>93.75</v>
      </c>
      <c r="AV14">
        <v>42.209999084472663</v>
      </c>
      <c r="AW14">
        <v>80.55999755859375</v>
      </c>
      <c r="AX14">
        <v>211.25999450683591</v>
      </c>
      <c r="AY14">
        <v>116.8399963378906</v>
      </c>
      <c r="AZ14">
        <v>186.44000244140619</v>
      </c>
      <c r="BA14">
        <v>4221.85986328125</v>
      </c>
      <c r="BB14">
        <v>14163.8095703125</v>
      </c>
    </row>
    <row r="15" spans="1:54" x14ac:dyDescent="0.25">
      <c r="A15" s="2">
        <v>44365</v>
      </c>
      <c r="B15">
        <v>565.59002685546875</v>
      </c>
      <c r="C15">
        <v>122.34999847412109</v>
      </c>
      <c r="D15">
        <v>238.67999267578119</v>
      </c>
      <c r="E15">
        <v>91.489997863769531</v>
      </c>
      <c r="F15">
        <v>26.170000076293949</v>
      </c>
      <c r="G15">
        <v>77.199996948242188</v>
      </c>
      <c r="H15">
        <v>43.020000457763672</v>
      </c>
      <c r="I15">
        <v>45.049999237060547</v>
      </c>
      <c r="J15">
        <v>208.86000061035159</v>
      </c>
      <c r="K15">
        <v>229.28999328613281</v>
      </c>
      <c r="L15">
        <v>60.520000457763672</v>
      </c>
      <c r="M15">
        <v>328.97000122070313</v>
      </c>
      <c r="N15">
        <v>142.96000671386719</v>
      </c>
      <c r="O15">
        <v>61.979999542236328</v>
      </c>
      <c r="P15">
        <v>34.689998626708977</v>
      </c>
      <c r="Q15">
        <v>139.25999450683591</v>
      </c>
      <c r="R15">
        <v>68.949996948242188</v>
      </c>
      <c r="S15">
        <v>102.2399978637695</v>
      </c>
      <c r="T15">
        <v>59.759998321533203</v>
      </c>
      <c r="U15">
        <v>38.700000762939453</v>
      </c>
      <c r="V15">
        <v>125.567497253418</v>
      </c>
      <c r="W15">
        <v>31.280000686645511</v>
      </c>
      <c r="X15">
        <v>139.53999328613281</v>
      </c>
      <c r="Y15">
        <v>348.82998657226563</v>
      </c>
      <c r="Z15">
        <v>21.989999771118161</v>
      </c>
      <c r="AA15">
        <v>50.790000915527337</v>
      </c>
      <c r="AB15">
        <v>203.44000244140619</v>
      </c>
      <c r="AC15">
        <v>45.5</v>
      </c>
      <c r="AD15">
        <v>147.91999816894531</v>
      </c>
      <c r="AE15">
        <v>63.590000152587891</v>
      </c>
      <c r="AF15">
        <v>53.770000457763672</v>
      </c>
      <c r="AH15">
        <v>348.760009765625</v>
      </c>
      <c r="AI15">
        <v>259.42999267578119</v>
      </c>
      <c r="AJ15">
        <v>22.780000686645511</v>
      </c>
      <c r="AK15">
        <v>239.25999450683591</v>
      </c>
      <c r="AL15">
        <v>79.5</v>
      </c>
      <c r="AM15">
        <v>29.379999160766602</v>
      </c>
      <c r="AN15">
        <v>87.040000915527344</v>
      </c>
      <c r="AO15">
        <v>145.41999816894531</v>
      </c>
      <c r="AP15">
        <v>72.639999389648438</v>
      </c>
      <c r="AQ15">
        <v>99.5</v>
      </c>
      <c r="AR15">
        <v>168.1199951171875</v>
      </c>
      <c r="AS15">
        <v>13.930000305175779</v>
      </c>
      <c r="AT15">
        <v>73.050003051757813</v>
      </c>
      <c r="AU15">
        <v>92.800003051757813</v>
      </c>
      <c r="AV15">
        <v>40.919998168945313</v>
      </c>
      <c r="AW15">
        <v>78.25</v>
      </c>
      <c r="AX15">
        <v>210.58000183105469</v>
      </c>
      <c r="AY15">
        <v>114.63999938964839</v>
      </c>
      <c r="AZ15">
        <v>185.38999938964841</v>
      </c>
      <c r="BA15">
        <v>4166.4501953125</v>
      </c>
      <c r="BB15">
        <v>14049.580078125</v>
      </c>
    </row>
    <row r="16" spans="1:54" x14ac:dyDescent="0.25">
      <c r="A16" s="2">
        <v>44368</v>
      </c>
      <c r="B16">
        <v>567.3499755859375</v>
      </c>
      <c r="C16">
        <v>124.6999969482422</v>
      </c>
      <c r="D16">
        <v>240.24000549316409</v>
      </c>
      <c r="E16">
        <v>91.819999694824219</v>
      </c>
      <c r="F16">
        <v>26.409999847412109</v>
      </c>
      <c r="G16">
        <v>80.180000305175781</v>
      </c>
      <c r="H16">
        <v>43.599998474121087</v>
      </c>
      <c r="I16">
        <v>46.5</v>
      </c>
      <c r="J16">
        <v>213.21000671386719</v>
      </c>
      <c r="K16">
        <v>222.6000061035156</v>
      </c>
      <c r="L16">
        <v>62.130001068115227</v>
      </c>
      <c r="M16">
        <v>337.8800048828125</v>
      </c>
      <c r="N16">
        <v>146.30000305175781</v>
      </c>
      <c r="O16">
        <v>63.110000610351563</v>
      </c>
      <c r="P16">
        <v>34.869998931884773</v>
      </c>
      <c r="Q16">
        <v>143.03999328613281</v>
      </c>
      <c r="R16">
        <v>69.519996643066406</v>
      </c>
      <c r="S16">
        <v>105.51999664306641</v>
      </c>
      <c r="T16">
        <v>60.139999389648438</v>
      </c>
      <c r="U16">
        <v>39.389999389648438</v>
      </c>
      <c r="V16">
        <v>126.4550018310547</v>
      </c>
      <c r="W16">
        <v>31.610000610351559</v>
      </c>
      <c r="X16">
        <v>142.00999450683591</v>
      </c>
      <c r="Y16">
        <v>357.54000854492188</v>
      </c>
      <c r="Z16">
        <v>23.35000038146973</v>
      </c>
      <c r="AA16">
        <v>51.180000305175781</v>
      </c>
      <c r="AB16">
        <v>204.4100036621094</v>
      </c>
      <c r="AC16">
        <v>46.919998168945313</v>
      </c>
      <c r="AD16">
        <v>150.42999267578119</v>
      </c>
      <c r="AE16">
        <v>64.169998168945313</v>
      </c>
      <c r="AF16">
        <v>54.360000610351563</v>
      </c>
      <c r="AH16">
        <v>355.64999389648438</v>
      </c>
      <c r="AI16">
        <v>262.6300048828125</v>
      </c>
      <c r="AJ16">
        <v>22.719999313354489</v>
      </c>
      <c r="AK16">
        <v>233.17999267578119</v>
      </c>
      <c r="AL16">
        <v>81.040000915527344</v>
      </c>
      <c r="AM16">
        <v>29.090000152587891</v>
      </c>
      <c r="AN16">
        <v>87.400001525878906</v>
      </c>
      <c r="AO16">
        <v>146.55999755859381</v>
      </c>
      <c r="AP16">
        <v>73.459999084472656</v>
      </c>
      <c r="AQ16">
        <v>100.1600036621094</v>
      </c>
      <c r="AR16">
        <v>171.63999938964841</v>
      </c>
      <c r="AS16">
        <v>14.039999961853029</v>
      </c>
      <c r="AT16">
        <v>75.489997863769531</v>
      </c>
      <c r="AU16">
        <v>95.029998779296875</v>
      </c>
      <c r="AV16">
        <v>42.869998931884773</v>
      </c>
      <c r="AW16">
        <v>80.379997253417969</v>
      </c>
      <c r="AX16">
        <v>214.52000427246091</v>
      </c>
      <c r="AY16">
        <v>116.7600021362305</v>
      </c>
      <c r="AZ16">
        <v>186.6000061035156</v>
      </c>
      <c r="BA16">
        <v>4224.7900390625</v>
      </c>
      <c r="BB16">
        <v>14137.23046875</v>
      </c>
    </row>
    <row r="17" spans="1:54" x14ac:dyDescent="0.25">
      <c r="A17" s="2">
        <v>44369</v>
      </c>
      <c r="B17">
        <v>575.739990234375</v>
      </c>
      <c r="C17">
        <v>125.3000030517578</v>
      </c>
      <c r="D17">
        <v>239.9100036621094</v>
      </c>
      <c r="E17">
        <v>91.879997253417969</v>
      </c>
      <c r="F17">
        <v>27.360000610351559</v>
      </c>
      <c r="G17">
        <v>79.769996643066406</v>
      </c>
      <c r="H17">
        <v>43.830001831054688</v>
      </c>
      <c r="I17">
        <v>46.110000610351563</v>
      </c>
      <c r="J17">
        <v>213.1300048828125</v>
      </c>
      <c r="K17">
        <v>222.4700012207031</v>
      </c>
      <c r="L17">
        <v>61.900001525878913</v>
      </c>
      <c r="M17">
        <v>342.10000610351563</v>
      </c>
      <c r="N17">
        <v>147.30000305175781</v>
      </c>
      <c r="O17">
        <v>63.5</v>
      </c>
      <c r="P17">
        <v>35.189998626708977</v>
      </c>
      <c r="Q17">
        <v>142.83000183105469</v>
      </c>
      <c r="R17">
        <v>69.589996337890625</v>
      </c>
      <c r="S17">
        <v>104.2399978637695</v>
      </c>
      <c r="T17">
        <v>60.209999084472663</v>
      </c>
      <c r="U17">
        <v>40.150001525878913</v>
      </c>
      <c r="V17">
        <v>126.99949645996089</v>
      </c>
      <c r="W17">
        <v>32.290000915527337</v>
      </c>
      <c r="X17">
        <v>142.36000061035159</v>
      </c>
      <c r="Y17">
        <v>357.52999877929688</v>
      </c>
      <c r="Z17">
        <v>23.489999771118161</v>
      </c>
      <c r="AA17">
        <v>51.75</v>
      </c>
      <c r="AB17">
        <v>203.4100036621094</v>
      </c>
      <c r="AC17">
        <v>46.599998474121087</v>
      </c>
      <c r="AD17">
        <v>150.21000671386719</v>
      </c>
      <c r="AE17">
        <v>63.919998168945313</v>
      </c>
      <c r="AF17">
        <v>54.560001373291023</v>
      </c>
      <c r="AH17">
        <v>359.489990234375</v>
      </c>
      <c r="AI17">
        <v>265.510009765625</v>
      </c>
      <c r="AJ17">
        <v>22.909999847412109</v>
      </c>
      <c r="AK17">
        <v>241.36000061035159</v>
      </c>
      <c r="AL17">
        <v>81.370002746582031</v>
      </c>
      <c r="AM17">
        <v>28.579999923706051</v>
      </c>
      <c r="AN17">
        <v>87.370002746582031</v>
      </c>
      <c r="AO17">
        <v>146.7799987792969</v>
      </c>
      <c r="AP17">
        <v>73.760002136230469</v>
      </c>
      <c r="AQ17">
        <v>100</v>
      </c>
      <c r="AR17">
        <v>171.50999450683591</v>
      </c>
      <c r="AS17">
        <v>13.97999954223633</v>
      </c>
      <c r="AT17">
        <v>76.089996337890625</v>
      </c>
      <c r="AU17">
        <v>97.970001220703125</v>
      </c>
      <c r="AV17">
        <v>43.650001525878913</v>
      </c>
      <c r="AW17">
        <v>79.959999084472656</v>
      </c>
      <c r="AX17">
        <v>215.6000061035156</v>
      </c>
      <c r="AY17">
        <v>117.5</v>
      </c>
      <c r="AZ17">
        <v>186.6199951171875</v>
      </c>
      <c r="BA17">
        <v>4246.43994140625</v>
      </c>
      <c r="BB17">
        <v>14270.419921875</v>
      </c>
    </row>
    <row r="18" spans="1:54" x14ac:dyDescent="0.25">
      <c r="A18" s="2">
        <v>44370</v>
      </c>
      <c r="B18">
        <v>574.22998046875</v>
      </c>
      <c r="C18">
        <v>126.7600021362305</v>
      </c>
      <c r="D18">
        <v>238.71000671386719</v>
      </c>
      <c r="E18">
        <v>90.790000915527344</v>
      </c>
      <c r="F18">
        <v>27.020000457763668</v>
      </c>
      <c r="G18">
        <v>79.989997863769531</v>
      </c>
      <c r="H18">
        <v>43.790000915527337</v>
      </c>
      <c r="I18">
        <v>46.099998474121087</v>
      </c>
      <c r="J18">
        <v>213.78999328613281</v>
      </c>
      <c r="K18">
        <v>226.00999450683591</v>
      </c>
      <c r="L18">
        <v>61.720001220703118</v>
      </c>
      <c r="M18">
        <v>347.75</v>
      </c>
      <c r="N18">
        <v>146.9100036621094</v>
      </c>
      <c r="O18">
        <v>63.150001525878913</v>
      </c>
      <c r="P18">
        <v>35.090000152587891</v>
      </c>
      <c r="Q18">
        <v>144.4100036621094</v>
      </c>
      <c r="R18">
        <v>69.069999694824219</v>
      </c>
      <c r="S18">
        <v>103.59999847412109</v>
      </c>
      <c r="T18">
        <v>59.209999084472663</v>
      </c>
      <c r="U18">
        <v>40.860000610351563</v>
      </c>
      <c r="V18">
        <v>126.4615020751953</v>
      </c>
      <c r="W18">
        <v>32.939998626708977</v>
      </c>
      <c r="X18">
        <v>141.8699951171875</v>
      </c>
      <c r="Y18">
        <v>361.04998779296881</v>
      </c>
      <c r="Z18">
        <v>23.510000228881839</v>
      </c>
      <c r="AA18">
        <v>52.400001525878913</v>
      </c>
      <c r="AB18">
        <v>206.46000671386719</v>
      </c>
      <c r="AC18">
        <v>46.810001373291023</v>
      </c>
      <c r="AD18">
        <v>151.1199951171875</v>
      </c>
      <c r="AE18">
        <v>63.069999694824219</v>
      </c>
      <c r="AF18">
        <v>54.119998931884773</v>
      </c>
      <c r="AH18">
        <v>357.60000610351563</v>
      </c>
      <c r="AI18">
        <v>265.26998901367188</v>
      </c>
      <c r="AJ18">
        <v>22.639999389648441</v>
      </c>
      <c r="AK18">
        <v>242.49000549316409</v>
      </c>
      <c r="AL18">
        <v>80.819999694824219</v>
      </c>
      <c r="AM18">
        <v>28.70000076293945</v>
      </c>
      <c r="AN18">
        <v>87.739997863769531</v>
      </c>
      <c r="AO18">
        <v>144.8500061035156</v>
      </c>
      <c r="AP18">
        <v>73.419998168945313</v>
      </c>
      <c r="AQ18">
        <v>100.0500030517578</v>
      </c>
      <c r="AR18">
        <v>169.69000244140619</v>
      </c>
      <c r="AS18">
        <v>13.960000038146971</v>
      </c>
      <c r="AT18">
        <v>78.709999084472656</v>
      </c>
      <c r="AU18">
        <v>98.699996948242188</v>
      </c>
      <c r="AV18">
        <v>44.709999084472663</v>
      </c>
      <c r="AW18">
        <v>79.5</v>
      </c>
      <c r="AX18">
        <v>214.5</v>
      </c>
      <c r="AY18">
        <v>116.94000244140619</v>
      </c>
      <c r="AZ18">
        <v>186.1199951171875</v>
      </c>
      <c r="BA18">
        <v>4241.83984375</v>
      </c>
      <c r="BB18">
        <v>14274.240234375</v>
      </c>
    </row>
    <row r="19" spans="1:54" x14ac:dyDescent="0.25">
      <c r="A19" s="2">
        <v>44371</v>
      </c>
      <c r="B19">
        <v>578.260009765625</v>
      </c>
      <c r="C19">
        <v>127.379997253418</v>
      </c>
      <c r="D19">
        <v>240.94999694824219</v>
      </c>
      <c r="E19">
        <v>92.510002136230469</v>
      </c>
      <c r="F19">
        <v>26.639999389648441</v>
      </c>
      <c r="G19">
        <v>80.290000915527344</v>
      </c>
      <c r="H19">
        <v>43.709999084472663</v>
      </c>
      <c r="I19">
        <v>46.220001220703118</v>
      </c>
      <c r="J19">
        <v>219.3399963378906</v>
      </c>
      <c r="K19">
        <v>229.92999267578119</v>
      </c>
      <c r="L19">
        <v>62.040000915527337</v>
      </c>
      <c r="M19">
        <v>350.6199951171875</v>
      </c>
      <c r="N19">
        <v>147.67999267578119</v>
      </c>
      <c r="O19">
        <v>63.110000610351563</v>
      </c>
      <c r="P19">
        <v>34.990001678466797</v>
      </c>
      <c r="Q19">
        <v>145.6499938964844</v>
      </c>
      <c r="R19">
        <v>69.480003356933594</v>
      </c>
      <c r="S19">
        <v>105.1999969482422</v>
      </c>
      <c r="T19">
        <v>59.150001525878913</v>
      </c>
      <c r="U19">
        <v>41</v>
      </c>
      <c r="V19">
        <v>127.28199768066411</v>
      </c>
      <c r="W19">
        <v>33.099998474121087</v>
      </c>
      <c r="X19">
        <v>143.03999328613281</v>
      </c>
      <c r="Y19">
        <v>368.75</v>
      </c>
      <c r="Z19">
        <v>23.79999923706055</v>
      </c>
      <c r="AA19">
        <v>51.680000305175781</v>
      </c>
      <c r="AB19">
        <v>210.75</v>
      </c>
      <c r="AC19">
        <v>47.639999389648438</v>
      </c>
      <c r="AD19">
        <v>152.50999450683591</v>
      </c>
      <c r="AE19">
        <v>63.439998626708977</v>
      </c>
      <c r="AF19">
        <v>54.389999389648438</v>
      </c>
      <c r="AH19">
        <v>361.97000122070313</v>
      </c>
      <c r="AI19">
        <v>266.69000244140619</v>
      </c>
      <c r="AJ19">
        <v>23.219999313354489</v>
      </c>
      <c r="AK19">
        <v>244.97999572753909</v>
      </c>
      <c r="AL19">
        <v>81.370002746582031</v>
      </c>
      <c r="AM19">
        <v>29.120000839233398</v>
      </c>
      <c r="AN19">
        <v>88.480003356933594</v>
      </c>
      <c r="AO19">
        <v>145.66999816894531</v>
      </c>
      <c r="AP19">
        <v>73.94000244140625</v>
      </c>
      <c r="AQ19">
        <v>99.029998779296875</v>
      </c>
      <c r="AR19">
        <v>169.52000427246091</v>
      </c>
      <c r="AS19">
        <v>13.25</v>
      </c>
      <c r="AT19">
        <v>79.519996643066406</v>
      </c>
      <c r="AU19">
        <v>99.699996948242188</v>
      </c>
      <c r="AV19">
        <v>46.509998321533203</v>
      </c>
      <c r="AW19">
        <v>80.819999694824219</v>
      </c>
      <c r="AX19">
        <v>214.75</v>
      </c>
      <c r="AY19">
        <v>116.9899978637695</v>
      </c>
      <c r="AZ19">
        <v>185.3800048828125</v>
      </c>
      <c r="BA19">
        <v>4266.490234375</v>
      </c>
      <c r="BB19">
        <v>14365.9599609375</v>
      </c>
    </row>
    <row r="20" spans="1:54" x14ac:dyDescent="0.25">
      <c r="A20" s="2">
        <v>44372</v>
      </c>
      <c r="B20">
        <v>579.65997314453125</v>
      </c>
      <c r="C20">
        <v>131.5299987792969</v>
      </c>
      <c r="D20">
        <v>242.67999267578119</v>
      </c>
      <c r="E20">
        <v>92.260002136230469</v>
      </c>
      <c r="F20">
        <v>26.719999313354489</v>
      </c>
      <c r="G20">
        <v>79.110000610351563</v>
      </c>
      <c r="H20">
        <v>44.099998474121087</v>
      </c>
      <c r="I20">
        <v>47.060001373291023</v>
      </c>
      <c r="J20">
        <v>216.30999755859381</v>
      </c>
      <c r="K20">
        <v>224.53999328613281</v>
      </c>
      <c r="L20">
        <v>63.240001678466797</v>
      </c>
      <c r="M20">
        <v>349.989990234375</v>
      </c>
      <c r="N20">
        <v>149.30999755859381</v>
      </c>
      <c r="O20">
        <v>63.290000915527337</v>
      </c>
      <c r="P20">
        <v>35.040000915527337</v>
      </c>
      <c r="Q20">
        <v>146.69000244140619</v>
      </c>
      <c r="R20">
        <v>69.930000305175781</v>
      </c>
      <c r="S20">
        <v>105.2799987792969</v>
      </c>
      <c r="T20">
        <v>59.630001068115227</v>
      </c>
      <c r="U20">
        <v>40.900001525878913</v>
      </c>
      <c r="V20">
        <v>126.995002746582</v>
      </c>
      <c r="W20">
        <v>33.990001678466797</v>
      </c>
      <c r="X20">
        <v>144.3699951171875</v>
      </c>
      <c r="Y20">
        <v>368.76998901367188</v>
      </c>
      <c r="Z20">
        <v>23.940000534057621</v>
      </c>
      <c r="AA20">
        <v>53.029998779296882</v>
      </c>
      <c r="AB20">
        <v>210.97999572753909</v>
      </c>
      <c r="AC20">
        <v>48.979999542236328</v>
      </c>
      <c r="AD20">
        <v>154.05000305175781</v>
      </c>
      <c r="AE20">
        <v>63.930000305175781</v>
      </c>
      <c r="AF20">
        <v>54.319999694824219</v>
      </c>
      <c r="AH20">
        <v>364.989990234375</v>
      </c>
      <c r="AI20">
        <v>265.01998901367188</v>
      </c>
      <c r="AJ20">
        <v>22.780000686645511</v>
      </c>
      <c r="AK20">
        <v>246.1300048828125</v>
      </c>
      <c r="AL20">
        <v>81.650001525878906</v>
      </c>
      <c r="AM20">
        <v>28.45000076293945</v>
      </c>
      <c r="AN20">
        <v>88.980003356933594</v>
      </c>
      <c r="AO20">
        <v>146.4100036621094</v>
      </c>
      <c r="AP20">
        <v>74</v>
      </c>
      <c r="AQ20">
        <v>99.040000915527344</v>
      </c>
      <c r="AR20">
        <v>167.21000671386719</v>
      </c>
      <c r="AS20">
        <v>13.159999847412109</v>
      </c>
      <c r="AT20">
        <v>78.010002136230469</v>
      </c>
      <c r="AU20">
        <v>102.8399963378906</v>
      </c>
      <c r="AV20">
        <v>47.25</v>
      </c>
      <c r="AW20">
        <v>80.650001525878906</v>
      </c>
      <c r="AX20">
        <v>216.07000732421881</v>
      </c>
      <c r="AY20">
        <v>117.25</v>
      </c>
      <c r="AZ20">
        <v>187.22999572753909</v>
      </c>
      <c r="BA20">
        <v>4280.7001953125</v>
      </c>
      <c r="BB20">
        <v>14345.1796875</v>
      </c>
    </row>
    <row r="21" spans="1:54" x14ac:dyDescent="0.25">
      <c r="A21" s="2">
        <v>44375</v>
      </c>
      <c r="B21">
        <v>588.79998779296875</v>
      </c>
      <c r="C21">
        <v>129.61000061035159</v>
      </c>
      <c r="D21">
        <v>242.8399963378906</v>
      </c>
      <c r="E21">
        <v>95.400001525878906</v>
      </c>
      <c r="F21">
        <v>26.75</v>
      </c>
      <c r="G21">
        <v>79.349998474121094</v>
      </c>
      <c r="H21">
        <v>43.330001831054688</v>
      </c>
      <c r="I21">
        <v>47.880001068115227</v>
      </c>
      <c r="J21">
        <v>216.27000427246091</v>
      </c>
      <c r="K21">
        <v>246.69000244140619</v>
      </c>
      <c r="L21">
        <v>62.909999847412109</v>
      </c>
      <c r="M21">
        <v>349.8900146484375</v>
      </c>
      <c r="N21">
        <v>148.99000549316409</v>
      </c>
      <c r="O21">
        <v>62.900001525878913</v>
      </c>
      <c r="P21">
        <v>35.319999694824219</v>
      </c>
      <c r="Q21">
        <v>146.5</v>
      </c>
      <c r="R21">
        <v>70.209999084472656</v>
      </c>
      <c r="S21">
        <v>103.120002746582</v>
      </c>
      <c r="T21">
        <v>60.549999237060547</v>
      </c>
      <c r="U21">
        <v>40.990001678466797</v>
      </c>
      <c r="V21">
        <v>126.8195037841797</v>
      </c>
      <c r="W21">
        <v>32.659999847412109</v>
      </c>
      <c r="X21">
        <v>144.27000427246091</v>
      </c>
      <c r="Y21">
        <v>368.70999145507813</v>
      </c>
      <c r="Z21">
        <v>22.70999908447266</v>
      </c>
      <c r="AA21">
        <v>53.540000915527337</v>
      </c>
      <c r="AB21">
        <v>212.7200012207031</v>
      </c>
      <c r="AC21">
        <v>48.840000152587891</v>
      </c>
      <c r="AD21">
        <v>154.33000183105469</v>
      </c>
      <c r="AE21">
        <v>64.410003662109375</v>
      </c>
      <c r="AF21">
        <v>54.259998321533203</v>
      </c>
      <c r="AH21">
        <v>365.75</v>
      </c>
      <c r="AI21">
        <v>268.72000122070313</v>
      </c>
      <c r="AJ21">
        <v>23.139999389648441</v>
      </c>
      <c r="AK21">
        <v>247.4100036621094</v>
      </c>
      <c r="AL21">
        <v>81.660003662109375</v>
      </c>
      <c r="AM21">
        <v>28.930000305175781</v>
      </c>
      <c r="AN21">
        <v>88.639999389648438</v>
      </c>
      <c r="AO21">
        <v>147.03999328613281</v>
      </c>
      <c r="AP21">
        <v>74.339996337890625</v>
      </c>
      <c r="AQ21">
        <v>98.669998168945313</v>
      </c>
      <c r="AR21">
        <v>168.44000244140619</v>
      </c>
      <c r="AS21">
        <v>12.289999961853029</v>
      </c>
      <c r="AT21">
        <v>78.129997253417969</v>
      </c>
      <c r="AU21">
        <v>101.9100036621094</v>
      </c>
      <c r="AV21">
        <v>46.520000457763672</v>
      </c>
      <c r="AW21">
        <v>79.580001831054688</v>
      </c>
      <c r="AX21">
        <v>215.63999938964841</v>
      </c>
      <c r="AY21">
        <v>116.11000061035161</v>
      </c>
      <c r="AZ21">
        <v>187.08000183105469</v>
      </c>
      <c r="BA21">
        <v>4290.60986328125</v>
      </c>
      <c r="BB21">
        <v>14524.98046875</v>
      </c>
    </row>
    <row r="22" spans="1:54" x14ac:dyDescent="0.25">
      <c r="A22" s="2">
        <v>44376</v>
      </c>
      <c r="B22">
        <v>590.75</v>
      </c>
      <c r="C22">
        <v>127.5</v>
      </c>
      <c r="D22">
        <v>242.46000671386719</v>
      </c>
      <c r="E22">
        <v>95.610000610351563</v>
      </c>
      <c r="F22">
        <v>27.45999908447266</v>
      </c>
      <c r="G22">
        <v>79.540000915527344</v>
      </c>
      <c r="H22">
        <v>43.229999542236328</v>
      </c>
      <c r="I22">
        <v>48.709999084472663</v>
      </c>
      <c r="J22">
        <v>215.1000061035156</v>
      </c>
      <c r="K22">
        <v>254.8999938964844</v>
      </c>
      <c r="L22">
        <v>63.069999694824219</v>
      </c>
      <c r="M22">
        <v>348.92999267578119</v>
      </c>
      <c r="N22">
        <v>149.22999572753909</v>
      </c>
      <c r="O22">
        <v>62.979999542236328</v>
      </c>
      <c r="P22">
        <v>35.319999694824219</v>
      </c>
      <c r="Q22">
        <v>146.49000549316409</v>
      </c>
      <c r="R22">
        <v>70.169998168945313</v>
      </c>
      <c r="S22">
        <v>104.7200012207031</v>
      </c>
      <c r="T22">
        <v>60.029998779296882</v>
      </c>
      <c r="U22">
        <v>40.849998474121087</v>
      </c>
      <c r="V22">
        <v>126.0185012817383</v>
      </c>
      <c r="W22">
        <v>32.580001831054688</v>
      </c>
      <c r="X22">
        <v>145.3800048828125</v>
      </c>
      <c r="Y22">
        <v>372.6199951171875</v>
      </c>
      <c r="Z22">
        <v>22.670000076293949</v>
      </c>
      <c r="AA22">
        <v>53.150001525878913</v>
      </c>
      <c r="AB22">
        <v>213.77000427246091</v>
      </c>
      <c r="AC22">
        <v>48.540000915527337</v>
      </c>
      <c r="AD22">
        <v>154.13999938964841</v>
      </c>
      <c r="AE22">
        <v>63.930000305175781</v>
      </c>
      <c r="AF22">
        <v>53.860000610351563</v>
      </c>
      <c r="AH22">
        <v>366.33999633789063</v>
      </c>
      <c r="AI22">
        <v>271.39999389648438</v>
      </c>
      <c r="AJ22">
        <v>22.680000305175781</v>
      </c>
      <c r="AK22">
        <v>248.03999328613281</v>
      </c>
      <c r="AL22">
        <v>82.080001831054688</v>
      </c>
      <c r="AM22">
        <v>28.85000038146973</v>
      </c>
      <c r="AN22">
        <v>88.169998168945313</v>
      </c>
      <c r="AO22">
        <v>146.94000244140619</v>
      </c>
      <c r="AP22">
        <v>74.419998168945313</v>
      </c>
      <c r="AQ22">
        <v>97.94000244140625</v>
      </c>
      <c r="AR22">
        <v>168.55999755859381</v>
      </c>
      <c r="AS22">
        <v>12.210000038146971</v>
      </c>
      <c r="AT22">
        <v>76.370002746582031</v>
      </c>
      <c r="AU22">
        <v>101.0500030517578</v>
      </c>
      <c r="AV22">
        <v>46.5</v>
      </c>
      <c r="AW22">
        <v>79.620002746582031</v>
      </c>
      <c r="AX22">
        <v>217.75</v>
      </c>
      <c r="AY22">
        <v>115.55999755859381</v>
      </c>
      <c r="AZ22">
        <v>187.99000549316409</v>
      </c>
      <c r="BA22">
        <v>4291.7998046875</v>
      </c>
      <c r="BB22">
        <v>14572.75</v>
      </c>
    </row>
    <row r="23" spans="1:54" x14ac:dyDescent="0.25">
      <c r="A23" s="2">
        <v>44377</v>
      </c>
      <c r="B23">
        <v>585.6400146484375</v>
      </c>
      <c r="C23">
        <v>130.3800048828125</v>
      </c>
      <c r="D23">
        <v>243.75</v>
      </c>
      <c r="E23">
        <v>95.44000244140625</v>
      </c>
      <c r="F23">
        <v>26.89999961853027</v>
      </c>
      <c r="G23">
        <v>78.150001525878906</v>
      </c>
      <c r="H23">
        <v>42.759998321533203</v>
      </c>
      <c r="I23">
        <v>48.599998474121087</v>
      </c>
      <c r="J23">
        <v>217.6300048828125</v>
      </c>
      <c r="K23">
        <v>253.30000305175781</v>
      </c>
      <c r="L23">
        <v>63.529998779296882</v>
      </c>
      <c r="M23">
        <v>352.70999145507813</v>
      </c>
      <c r="N23">
        <v>150.6000061035156</v>
      </c>
      <c r="O23">
        <v>63.279998779296882</v>
      </c>
      <c r="P23">
        <v>34.689998626708977</v>
      </c>
      <c r="Q23">
        <v>148.17999267578119</v>
      </c>
      <c r="R23">
        <v>69.739997863769531</v>
      </c>
      <c r="S23">
        <v>107.6800003051758</v>
      </c>
      <c r="T23">
        <v>60.930000305175781</v>
      </c>
      <c r="U23">
        <v>40.900001525878913</v>
      </c>
      <c r="V23">
        <v>125.3160018920898</v>
      </c>
      <c r="W23">
        <v>33.650001525878913</v>
      </c>
      <c r="X23">
        <v>144.63999938964841</v>
      </c>
      <c r="Y23">
        <v>379.52999877929688</v>
      </c>
      <c r="Z23">
        <v>23.120000839233398</v>
      </c>
      <c r="AA23">
        <v>52.729999542236328</v>
      </c>
      <c r="AB23">
        <v>210.77000427246091</v>
      </c>
      <c r="AC23">
        <v>48.810001373291023</v>
      </c>
      <c r="AD23">
        <v>155.53999328613281</v>
      </c>
      <c r="AE23">
        <v>64.330001831054688</v>
      </c>
      <c r="AF23">
        <v>54.110000610351563</v>
      </c>
      <c r="AH23">
        <v>362.3699951171875</v>
      </c>
      <c r="AI23">
        <v>270.89999389648438</v>
      </c>
      <c r="AJ23">
        <v>22.690000534057621</v>
      </c>
      <c r="AK23">
        <v>244.67999267578119</v>
      </c>
      <c r="AL23">
        <v>81.769996643066406</v>
      </c>
      <c r="AM23">
        <v>28.879999160766602</v>
      </c>
      <c r="AN23">
        <v>89.25</v>
      </c>
      <c r="AO23">
        <v>148.16999816894531</v>
      </c>
      <c r="AP23">
        <v>74.089996337890625</v>
      </c>
      <c r="AQ23">
        <v>99.110000610351563</v>
      </c>
      <c r="AR23">
        <v>169.77000427246091</v>
      </c>
      <c r="AS23">
        <v>12.47999954223633</v>
      </c>
      <c r="AT23">
        <v>80.790000915527344</v>
      </c>
      <c r="AU23">
        <v>98.169998168945313</v>
      </c>
      <c r="AV23">
        <v>47.619998931884773</v>
      </c>
      <c r="AW23">
        <v>79.849998474121094</v>
      </c>
      <c r="AX23">
        <v>218.02000427246091</v>
      </c>
      <c r="AY23">
        <v>115.0299987792969</v>
      </c>
      <c r="AZ23">
        <v>186.36000061035159</v>
      </c>
      <c r="BA23">
        <v>4297.5</v>
      </c>
      <c r="BB23">
        <v>14554.7998046875</v>
      </c>
    </row>
    <row r="24" spans="1:54" x14ac:dyDescent="0.25">
      <c r="A24" s="2">
        <v>44378</v>
      </c>
      <c r="B24">
        <v>584.72998046875</v>
      </c>
      <c r="C24">
        <v>132.13999938964841</v>
      </c>
      <c r="D24">
        <v>246.8999938964844</v>
      </c>
      <c r="E24">
        <v>93.900001525878906</v>
      </c>
      <c r="F24">
        <v>27</v>
      </c>
      <c r="G24">
        <v>79.419998168945313</v>
      </c>
      <c r="H24">
        <v>43.360000610351563</v>
      </c>
      <c r="I24">
        <v>48.75</v>
      </c>
      <c r="J24">
        <v>216.71000671386719</v>
      </c>
      <c r="K24">
        <v>241.44000244140619</v>
      </c>
      <c r="L24">
        <v>64.029998779296875</v>
      </c>
      <c r="M24">
        <v>354.29000854492188</v>
      </c>
      <c r="N24">
        <v>150.96000671386719</v>
      </c>
      <c r="O24">
        <v>63.5</v>
      </c>
      <c r="P24">
        <v>35</v>
      </c>
      <c r="Q24">
        <v>150.16999816894531</v>
      </c>
      <c r="R24">
        <v>70.589996337890625</v>
      </c>
      <c r="S24">
        <v>107.8399963378906</v>
      </c>
      <c r="T24">
        <v>60.220001220703118</v>
      </c>
      <c r="U24">
        <v>41.080001831054688</v>
      </c>
      <c r="V24">
        <v>126.3684997558594</v>
      </c>
      <c r="W24">
        <v>33.520000457763672</v>
      </c>
      <c r="X24">
        <v>146.0899963378906</v>
      </c>
      <c r="Y24">
        <v>374.989990234375</v>
      </c>
      <c r="Z24">
        <v>23.79999923706055</v>
      </c>
      <c r="AA24">
        <v>52.869998931884773</v>
      </c>
      <c r="AB24">
        <v>210</v>
      </c>
      <c r="AC24">
        <v>48.610000610351563</v>
      </c>
      <c r="AD24">
        <v>157.08000183105469</v>
      </c>
      <c r="AE24">
        <v>63.970001220703118</v>
      </c>
      <c r="AF24">
        <v>53.959999084472663</v>
      </c>
      <c r="AH24">
        <v>365.30999755859381</v>
      </c>
      <c r="AI24">
        <v>271.60000610351563</v>
      </c>
      <c r="AJ24">
        <v>22.620000839233398</v>
      </c>
      <c r="AK24">
        <v>240.74000549316409</v>
      </c>
      <c r="AL24">
        <v>82.080001831054688</v>
      </c>
      <c r="AM24">
        <v>30.010000228881839</v>
      </c>
      <c r="AN24">
        <v>88.790000915527344</v>
      </c>
      <c r="AO24">
        <v>148.19999694824219</v>
      </c>
      <c r="AP24">
        <v>74.319999694824219</v>
      </c>
      <c r="AQ24">
        <v>99.889999389648438</v>
      </c>
      <c r="AR24">
        <v>169.99000549316409</v>
      </c>
      <c r="AS24">
        <v>12.590000152587891</v>
      </c>
      <c r="AT24">
        <v>79.800003051757813</v>
      </c>
      <c r="AU24">
        <v>98.980003356933594</v>
      </c>
      <c r="AV24">
        <v>47.349998474121087</v>
      </c>
      <c r="AW24">
        <v>79.730003356933594</v>
      </c>
      <c r="AX24">
        <v>219.53999328613281</v>
      </c>
      <c r="AY24">
        <v>116.0100021362305</v>
      </c>
      <c r="AZ24">
        <v>189.28999328613281</v>
      </c>
      <c r="BA24">
        <v>4319.93994140625</v>
      </c>
      <c r="BB24">
        <v>14560.0498046875</v>
      </c>
    </row>
    <row r="25" spans="1:54" x14ac:dyDescent="0.25">
      <c r="A25" s="2">
        <v>44379</v>
      </c>
      <c r="B25">
        <v>593.07000732421875</v>
      </c>
      <c r="C25">
        <v>132.19000244140619</v>
      </c>
      <c r="D25">
        <v>248.69999694824219</v>
      </c>
      <c r="E25">
        <v>94.269996643066406</v>
      </c>
      <c r="F25">
        <v>26.489999771118161</v>
      </c>
      <c r="G25">
        <v>79.69000244140625</v>
      </c>
      <c r="H25">
        <v>43.919998168945313</v>
      </c>
      <c r="I25">
        <v>48.520000457763672</v>
      </c>
      <c r="J25">
        <v>217.75999450683591</v>
      </c>
      <c r="K25">
        <v>240.7200012207031</v>
      </c>
      <c r="L25">
        <v>64.199996948242188</v>
      </c>
      <c r="M25">
        <v>352.5</v>
      </c>
      <c r="N25">
        <v>151.80000305175781</v>
      </c>
      <c r="O25">
        <v>63.509998321533203</v>
      </c>
      <c r="P25">
        <v>34.939998626708977</v>
      </c>
      <c r="Q25">
        <v>151.3999938964844</v>
      </c>
      <c r="R25">
        <v>70.720001220703125</v>
      </c>
      <c r="S25">
        <v>106.879997253418</v>
      </c>
      <c r="T25">
        <v>60.220001220703118</v>
      </c>
      <c r="U25">
        <v>41.200000762939453</v>
      </c>
      <c r="V25">
        <v>128.718994140625</v>
      </c>
      <c r="W25">
        <v>33.400001525878913</v>
      </c>
      <c r="X25">
        <v>147</v>
      </c>
      <c r="Y25">
        <v>374.16000366210938</v>
      </c>
      <c r="Z25">
        <v>23.780000686645511</v>
      </c>
      <c r="AA25">
        <v>53.169998168945313</v>
      </c>
      <c r="AB25">
        <v>211.19000244140619</v>
      </c>
      <c r="AC25">
        <v>48.590000152587891</v>
      </c>
      <c r="AD25">
        <v>156.0299987792969</v>
      </c>
      <c r="AE25">
        <v>64.019996643066406</v>
      </c>
      <c r="AF25">
        <v>54.180000305175781</v>
      </c>
      <c r="AH25">
        <v>367.83999633789063</v>
      </c>
      <c r="AI25">
        <v>277.64999389648438</v>
      </c>
      <c r="AJ25">
        <v>23.45999908447266</v>
      </c>
      <c r="AK25">
        <v>242.55999755859381</v>
      </c>
      <c r="AL25">
        <v>82.660003662109375</v>
      </c>
      <c r="AM25">
        <v>29.54000091552734</v>
      </c>
      <c r="AN25">
        <v>88.300003051757813</v>
      </c>
      <c r="AO25">
        <v>148.9100036621094</v>
      </c>
      <c r="AP25">
        <v>74.959999084472656</v>
      </c>
      <c r="AQ25">
        <v>100.3000030517578</v>
      </c>
      <c r="AR25">
        <v>170.6600036621094</v>
      </c>
      <c r="AS25">
        <v>12.409999847412109</v>
      </c>
      <c r="AT25">
        <v>79.019996643066406</v>
      </c>
      <c r="AU25">
        <v>100.11000061035161</v>
      </c>
      <c r="AV25">
        <v>47.029998779296882</v>
      </c>
      <c r="AW25">
        <v>78.44000244140625</v>
      </c>
      <c r="AX25">
        <v>222.49000549316409</v>
      </c>
      <c r="AY25">
        <v>116.9499969482422</v>
      </c>
      <c r="AZ25">
        <v>192.69999694824219</v>
      </c>
      <c r="BA25">
        <v>4352.33984375</v>
      </c>
      <c r="BB25">
        <v>14727.6298828125</v>
      </c>
    </row>
    <row r="26" spans="1:54" x14ac:dyDescent="0.25">
      <c r="A26" s="2">
        <v>44383</v>
      </c>
      <c r="B26">
        <v>596.9000244140625</v>
      </c>
      <c r="C26">
        <v>128.8500061035156</v>
      </c>
      <c r="D26">
        <v>243.6499938964844</v>
      </c>
      <c r="E26">
        <v>94.400001525878906</v>
      </c>
      <c r="F26">
        <v>26.379999160766602</v>
      </c>
      <c r="G26">
        <v>77.669998168945313</v>
      </c>
      <c r="H26">
        <v>43.619998931884773</v>
      </c>
      <c r="I26">
        <v>48.169998168945313</v>
      </c>
      <c r="J26">
        <v>213.52000427246091</v>
      </c>
      <c r="K26">
        <v>235.4100036621094</v>
      </c>
      <c r="L26">
        <v>63.860000610351563</v>
      </c>
      <c r="M26">
        <v>349.45001220703119</v>
      </c>
      <c r="N26">
        <v>150.57000732421881</v>
      </c>
      <c r="O26">
        <v>61.930000305175781</v>
      </c>
      <c r="P26">
        <v>34.779998779296882</v>
      </c>
      <c r="Q26">
        <v>149.69999694824219</v>
      </c>
      <c r="R26">
        <v>69.739997863769531</v>
      </c>
      <c r="S26">
        <v>103.36000061035161</v>
      </c>
      <c r="T26">
        <v>59.840000152587891</v>
      </c>
      <c r="U26">
        <v>40.419998168945313</v>
      </c>
      <c r="V26">
        <v>129.77099609375</v>
      </c>
      <c r="W26">
        <v>32.290000915527337</v>
      </c>
      <c r="X26">
        <v>146.63999938964841</v>
      </c>
      <c r="Y26">
        <v>369.8599853515625</v>
      </c>
      <c r="Z26">
        <v>22.229999542236332</v>
      </c>
      <c r="AA26">
        <v>52.909999847412109</v>
      </c>
      <c r="AB26">
        <v>210.1499938964844</v>
      </c>
      <c r="AC26">
        <v>48.259998321533203</v>
      </c>
      <c r="AD26">
        <v>153.4100036621094</v>
      </c>
      <c r="AE26">
        <v>63.729999542236328</v>
      </c>
      <c r="AF26">
        <v>53.880001068115227</v>
      </c>
      <c r="AH26">
        <v>370.04000854492188</v>
      </c>
      <c r="AI26">
        <v>277.66000366210938</v>
      </c>
      <c r="AJ26">
        <v>22.809999465942379</v>
      </c>
      <c r="AK26">
        <v>249.53999328613281</v>
      </c>
      <c r="AL26">
        <v>82.25</v>
      </c>
      <c r="AM26">
        <v>28.780000686645511</v>
      </c>
      <c r="AN26">
        <v>86.75</v>
      </c>
      <c r="AO26">
        <v>149.1300048828125</v>
      </c>
      <c r="AP26">
        <v>74.860000610351563</v>
      </c>
      <c r="AQ26">
        <v>98.650001525878906</v>
      </c>
      <c r="AR26">
        <v>169.00999450683591</v>
      </c>
      <c r="AS26">
        <v>12.060000419616699</v>
      </c>
      <c r="AT26">
        <v>77.930000305175781</v>
      </c>
      <c r="AU26">
        <v>100.4700012207031</v>
      </c>
      <c r="AV26">
        <v>44.959999084472663</v>
      </c>
      <c r="AW26">
        <v>77.279998779296875</v>
      </c>
      <c r="AX26">
        <v>217.25</v>
      </c>
      <c r="AY26">
        <v>116.25</v>
      </c>
      <c r="AZ26">
        <v>194.02000427246091</v>
      </c>
      <c r="BA26">
        <v>4343.5400390625</v>
      </c>
      <c r="BB26">
        <v>14786.3603515625</v>
      </c>
    </row>
    <row r="27" spans="1:54" x14ac:dyDescent="0.25">
      <c r="A27" s="2">
        <v>44384</v>
      </c>
      <c r="B27">
        <v>605.77001953125</v>
      </c>
      <c r="C27">
        <v>129.36000061035159</v>
      </c>
      <c r="D27">
        <v>243.2200012207031</v>
      </c>
      <c r="E27">
        <v>93.30999755859375</v>
      </c>
      <c r="F27">
        <v>26.180000305175781</v>
      </c>
      <c r="G27">
        <v>77.800003051757813</v>
      </c>
      <c r="H27">
        <v>43.930000305175781</v>
      </c>
      <c r="I27">
        <v>48.830001831054688</v>
      </c>
      <c r="J27">
        <v>214.69000244140619</v>
      </c>
      <c r="K27">
        <v>251.9700012207031</v>
      </c>
      <c r="L27">
        <v>65.330001831054688</v>
      </c>
      <c r="M27">
        <v>351.8800048828125</v>
      </c>
      <c r="N27">
        <v>153.08000183105469</v>
      </c>
      <c r="O27">
        <v>62.25</v>
      </c>
      <c r="P27">
        <v>34.560001373291023</v>
      </c>
      <c r="Q27">
        <v>152.17999267578119</v>
      </c>
      <c r="R27">
        <v>70.699996948242188</v>
      </c>
      <c r="S27">
        <v>103.8399963378906</v>
      </c>
      <c r="T27">
        <v>60.389999389648438</v>
      </c>
      <c r="U27">
        <v>40.650001525878913</v>
      </c>
      <c r="V27">
        <v>130.07749938964841</v>
      </c>
      <c r="W27">
        <v>31.379999160766602</v>
      </c>
      <c r="X27">
        <v>147.83000183105469</v>
      </c>
      <c r="Y27">
        <v>367.67001342773438</v>
      </c>
      <c r="Z27">
        <v>21.620000839233398</v>
      </c>
      <c r="AA27">
        <v>52.909999847412109</v>
      </c>
      <c r="AB27">
        <v>207.71000671386719</v>
      </c>
      <c r="AC27">
        <v>49.349998474121087</v>
      </c>
      <c r="AD27">
        <v>153.5899963378906</v>
      </c>
      <c r="AE27">
        <v>64.169998168945313</v>
      </c>
      <c r="AF27">
        <v>54.319999694824219</v>
      </c>
      <c r="AH27">
        <v>376.739990234375</v>
      </c>
      <c r="AI27">
        <v>279.92999267578119</v>
      </c>
      <c r="AJ27">
        <v>22.979999542236332</v>
      </c>
      <c r="AK27">
        <v>250.27000427246091</v>
      </c>
      <c r="AL27">
        <v>84.080001831054688</v>
      </c>
      <c r="AM27">
        <v>26.770000457763668</v>
      </c>
      <c r="AN27">
        <v>86.860000610351563</v>
      </c>
      <c r="AO27">
        <v>149.78999328613281</v>
      </c>
      <c r="AP27">
        <v>75.269996643066406</v>
      </c>
      <c r="AQ27">
        <v>98.790000915527344</v>
      </c>
      <c r="AR27">
        <v>172.30000305175781</v>
      </c>
      <c r="AS27">
        <v>12.170000076293951</v>
      </c>
      <c r="AT27">
        <v>76.120002746582031</v>
      </c>
      <c r="AU27">
        <v>100.09999847412109</v>
      </c>
      <c r="AV27">
        <v>45.319999694824219</v>
      </c>
      <c r="AW27">
        <v>77.400001525878906</v>
      </c>
      <c r="AX27">
        <v>222.2799987792969</v>
      </c>
      <c r="AY27">
        <v>117.8199996948242</v>
      </c>
      <c r="AZ27">
        <v>197.3999938964844</v>
      </c>
      <c r="BA27">
        <v>4358.1298828125</v>
      </c>
      <c r="BB27">
        <v>14810.5400390625</v>
      </c>
    </row>
    <row r="28" spans="1:54" x14ac:dyDescent="0.25">
      <c r="A28" s="2">
        <v>44385</v>
      </c>
      <c r="B28">
        <v>605.95001220703125</v>
      </c>
      <c r="C28">
        <v>125.4899978637695</v>
      </c>
      <c r="D28">
        <v>244.2799987792969</v>
      </c>
      <c r="E28">
        <v>92.180000305175781</v>
      </c>
      <c r="F28">
        <v>25.690000534057621</v>
      </c>
      <c r="G28">
        <v>76.139999389648438</v>
      </c>
      <c r="H28">
        <v>43.340000152587891</v>
      </c>
      <c r="I28">
        <v>48.049999237060547</v>
      </c>
      <c r="J28">
        <v>212.11000061035159</v>
      </c>
      <c r="K28">
        <v>244.28999328613281</v>
      </c>
      <c r="L28">
        <v>64.089996337890625</v>
      </c>
      <c r="M28">
        <v>343.57998657226563</v>
      </c>
      <c r="N28">
        <v>151.13999938964841</v>
      </c>
      <c r="O28">
        <v>61.409999847412109</v>
      </c>
      <c r="P28">
        <v>34.419998168945313</v>
      </c>
      <c r="Q28">
        <v>150.57000732421881</v>
      </c>
      <c r="R28">
        <v>69.569999694824219</v>
      </c>
      <c r="S28">
        <v>102.9599990844727</v>
      </c>
      <c r="T28">
        <v>59.659999847412109</v>
      </c>
      <c r="U28">
        <v>40.099998474121087</v>
      </c>
      <c r="V28">
        <v>129.177001953125</v>
      </c>
      <c r="W28">
        <v>30.889999389648441</v>
      </c>
      <c r="X28">
        <v>146.74000549316409</v>
      </c>
      <c r="Y28">
        <v>358.94000244140619</v>
      </c>
      <c r="Z28">
        <v>21.610000610351559</v>
      </c>
      <c r="AA28">
        <v>52.470001220703118</v>
      </c>
      <c r="AB28">
        <v>201.30000305175781</v>
      </c>
      <c r="AC28">
        <v>48.259998321533203</v>
      </c>
      <c r="AD28">
        <v>150.94000244140619</v>
      </c>
      <c r="AE28">
        <v>64</v>
      </c>
      <c r="AF28">
        <v>54.130001068115227</v>
      </c>
      <c r="AH28">
        <v>374.39999389648438</v>
      </c>
      <c r="AI28">
        <v>277.42001342773438</v>
      </c>
      <c r="AJ28">
        <v>22.770000457763668</v>
      </c>
      <c r="AK28">
        <v>251.25999450683591</v>
      </c>
      <c r="AL28">
        <v>83.089996337890625</v>
      </c>
      <c r="AM28">
        <v>25.530000686645511</v>
      </c>
      <c r="AN28">
        <v>85.660003662109375</v>
      </c>
      <c r="AO28">
        <v>149.86000061035159</v>
      </c>
      <c r="AP28">
        <v>74.290000915527344</v>
      </c>
      <c r="AQ28">
        <v>98.370002746582031</v>
      </c>
      <c r="AR28">
        <v>168.9700012207031</v>
      </c>
      <c r="AS28">
        <v>11.439999580383301</v>
      </c>
      <c r="AT28">
        <v>73.959999084472656</v>
      </c>
      <c r="AU28">
        <v>100.9599990844727</v>
      </c>
      <c r="AV28">
        <v>44.450000762939453</v>
      </c>
      <c r="AW28">
        <v>76</v>
      </c>
      <c r="AX28">
        <v>219.8399963378906</v>
      </c>
      <c r="AY28">
        <v>117.3199996948242</v>
      </c>
      <c r="AZ28">
        <v>196.96000671386719</v>
      </c>
      <c r="BA28">
        <v>4320.81982421875</v>
      </c>
      <c r="BB28">
        <v>14722.1396484375</v>
      </c>
    </row>
    <row r="29" spans="1:54" x14ac:dyDescent="0.25">
      <c r="A29" s="2">
        <v>44386</v>
      </c>
      <c r="B29">
        <v>604.5</v>
      </c>
      <c r="C29">
        <v>130.05999755859381</v>
      </c>
      <c r="D29">
        <v>245.19999694824219</v>
      </c>
      <c r="E29">
        <v>92.379997253417969</v>
      </c>
      <c r="F29">
        <v>26.430000305175781</v>
      </c>
      <c r="G29">
        <v>77.449996948242188</v>
      </c>
      <c r="H29">
        <v>43.590000152587891</v>
      </c>
      <c r="I29">
        <v>48.270000457763672</v>
      </c>
      <c r="J29">
        <v>217.41999816894531</v>
      </c>
      <c r="K29">
        <v>253.8800048828125</v>
      </c>
      <c r="L29">
        <v>65.220001220703125</v>
      </c>
      <c r="M29">
        <v>349.48001098632813</v>
      </c>
      <c r="N29">
        <v>153.46000671386719</v>
      </c>
      <c r="O29">
        <v>63.080001831054688</v>
      </c>
      <c r="P29">
        <v>34.639999389648438</v>
      </c>
      <c r="Q29">
        <v>153.55999755859381</v>
      </c>
      <c r="R29">
        <v>70.680000305175781</v>
      </c>
      <c r="S29">
        <v>105.2799987792969</v>
      </c>
      <c r="T29">
        <v>59.700000762939453</v>
      </c>
      <c r="U29">
        <v>41.029998779296882</v>
      </c>
      <c r="V29">
        <v>129.5744934082031</v>
      </c>
      <c r="W29">
        <v>32.340000152587891</v>
      </c>
      <c r="X29">
        <v>148.80999755859381</v>
      </c>
      <c r="Y29">
        <v>371.760009765625</v>
      </c>
      <c r="Z29">
        <v>22.379999160766602</v>
      </c>
      <c r="AA29">
        <v>52.919998168945313</v>
      </c>
      <c r="AB29">
        <v>207.4100036621094</v>
      </c>
      <c r="AC29">
        <v>49.380001068115227</v>
      </c>
      <c r="AD29">
        <v>155.77000427246091</v>
      </c>
      <c r="AE29">
        <v>64.279998779296875</v>
      </c>
      <c r="AF29">
        <v>54.459999084472663</v>
      </c>
      <c r="AH29">
        <v>375.58999633789063</v>
      </c>
      <c r="AI29">
        <v>277.94000244140619</v>
      </c>
      <c r="AJ29">
        <v>23.04000091552734</v>
      </c>
      <c r="AK29">
        <v>251.8399963378906</v>
      </c>
      <c r="AL29">
        <v>83.819999694824219</v>
      </c>
      <c r="AM29">
        <v>25.739999771118161</v>
      </c>
      <c r="AN29">
        <v>87.5</v>
      </c>
      <c r="AO29">
        <v>149.47999572753909</v>
      </c>
      <c r="AP29">
        <v>75.150001525878906</v>
      </c>
      <c r="AQ29">
        <v>99.400001525878906</v>
      </c>
      <c r="AR29">
        <v>171.4100036621094</v>
      </c>
      <c r="AS29">
        <v>11.94999980926514</v>
      </c>
      <c r="AT29">
        <v>76.629997253417969</v>
      </c>
      <c r="AU29">
        <v>101.55999755859381</v>
      </c>
      <c r="AV29">
        <v>46.930000305175781</v>
      </c>
      <c r="AW29">
        <v>76.720001220703125</v>
      </c>
      <c r="AX29">
        <v>225.02000427246091</v>
      </c>
      <c r="AY29">
        <v>118.5800018310547</v>
      </c>
      <c r="AZ29">
        <v>197.5</v>
      </c>
      <c r="BA29">
        <v>4369.5498046875</v>
      </c>
      <c r="BB29">
        <v>14826.08984375</v>
      </c>
    </row>
    <row r="30" spans="1:54" x14ac:dyDescent="0.25">
      <c r="A30" s="2">
        <v>44389</v>
      </c>
      <c r="B30">
        <v>600.20001220703125</v>
      </c>
      <c r="C30">
        <v>131.36000061035159</v>
      </c>
      <c r="D30">
        <v>244.3699951171875</v>
      </c>
      <c r="E30">
        <v>92.910003662109375</v>
      </c>
      <c r="F30">
        <v>26.35000038146973</v>
      </c>
      <c r="G30">
        <v>77.529998779296875</v>
      </c>
      <c r="H30">
        <v>43.490001678466797</v>
      </c>
      <c r="I30">
        <v>49.209999084472663</v>
      </c>
      <c r="J30">
        <v>218.58000183105469</v>
      </c>
      <c r="K30">
        <v>247.66999816894531</v>
      </c>
      <c r="L30">
        <v>65.239997863769531</v>
      </c>
      <c r="M30">
        <v>354.27999877929688</v>
      </c>
      <c r="N30">
        <v>154.8800048828125</v>
      </c>
      <c r="O30">
        <v>63.220001220703118</v>
      </c>
      <c r="P30">
        <v>35.020000457763672</v>
      </c>
      <c r="Q30">
        <v>155.07000732421881</v>
      </c>
      <c r="R30">
        <v>70.449996948242188</v>
      </c>
      <c r="S30">
        <v>104.879997253418</v>
      </c>
      <c r="T30">
        <v>59.270000457763672</v>
      </c>
      <c r="U30">
        <v>40.919998168945313</v>
      </c>
      <c r="V30">
        <v>130.5639953613281</v>
      </c>
      <c r="W30">
        <v>32.290000915527337</v>
      </c>
      <c r="X30">
        <v>149.88999938964841</v>
      </c>
      <c r="Y30">
        <v>380.5</v>
      </c>
      <c r="Z30">
        <v>22.420000076293949</v>
      </c>
      <c r="AA30">
        <v>52.209999084472663</v>
      </c>
      <c r="AB30">
        <v>210.30999755859381</v>
      </c>
      <c r="AC30">
        <v>49.380001068115227</v>
      </c>
      <c r="AD30">
        <v>158</v>
      </c>
      <c r="AE30">
        <v>63.770000457763672</v>
      </c>
      <c r="AF30">
        <v>54.479999542236328</v>
      </c>
      <c r="AH30">
        <v>375.04000854492188</v>
      </c>
      <c r="AI30">
        <v>277.32000732421881</v>
      </c>
      <c r="AJ30">
        <v>23.60000038146973</v>
      </c>
      <c r="AK30">
        <v>245.55000305175781</v>
      </c>
      <c r="AL30">
        <v>83.819999694824219</v>
      </c>
      <c r="AM30">
        <v>27.139999389648441</v>
      </c>
      <c r="AN30">
        <v>88.30999755859375</v>
      </c>
      <c r="AO30">
        <v>149.50999450683591</v>
      </c>
      <c r="AP30">
        <v>75.360000610351563</v>
      </c>
      <c r="AQ30">
        <v>98.550003051757813</v>
      </c>
      <c r="AR30">
        <v>172.08000183105469</v>
      </c>
      <c r="AS30">
        <v>12.05000019073486</v>
      </c>
      <c r="AT30">
        <v>76.930000305175781</v>
      </c>
      <c r="AU30">
        <v>103.2799987792969</v>
      </c>
      <c r="AV30">
        <v>47.540000915527337</v>
      </c>
      <c r="AW30">
        <v>76.839996337890625</v>
      </c>
      <c r="AX30">
        <v>224.99000549316409</v>
      </c>
      <c r="AY30">
        <v>117.870002746582</v>
      </c>
      <c r="AZ30">
        <v>198.33000183105469</v>
      </c>
      <c r="BA30">
        <v>4384.6298828125</v>
      </c>
      <c r="BB30">
        <v>14877.8896484375</v>
      </c>
    </row>
    <row r="31" spans="1:54" x14ac:dyDescent="0.25">
      <c r="A31" s="2">
        <v>44390</v>
      </c>
      <c r="B31">
        <v>605.010009765625</v>
      </c>
      <c r="C31">
        <v>128.72999572753909</v>
      </c>
      <c r="D31">
        <v>244.83000183105469</v>
      </c>
      <c r="E31">
        <v>93.25</v>
      </c>
      <c r="F31">
        <v>25.930000305175781</v>
      </c>
      <c r="G31">
        <v>76.339996337890625</v>
      </c>
      <c r="H31">
        <v>43.060001373291023</v>
      </c>
      <c r="I31">
        <v>49.229999542236328</v>
      </c>
      <c r="J31">
        <v>215.19000244140619</v>
      </c>
      <c r="K31">
        <v>243.30999755859381</v>
      </c>
      <c r="L31">
        <v>65.800003051757813</v>
      </c>
      <c r="M31">
        <v>350.76998901367188</v>
      </c>
      <c r="N31">
        <v>154.4100036621094</v>
      </c>
      <c r="O31">
        <v>62.700000762939453</v>
      </c>
      <c r="P31">
        <v>34.220001220703118</v>
      </c>
      <c r="Q31">
        <v>154.03999328613281</v>
      </c>
      <c r="R31">
        <v>70.580001831054688</v>
      </c>
      <c r="S31">
        <v>103.120002746582</v>
      </c>
      <c r="T31">
        <v>59.130001068115227</v>
      </c>
      <c r="U31">
        <v>40.569999694824219</v>
      </c>
      <c r="V31">
        <v>130.9945068359375</v>
      </c>
      <c r="W31">
        <v>31.489999771118161</v>
      </c>
      <c r="X31">
        <v>149.0899963378906</v>
      </c>
      <c r="Y31">
        <v>375.98001098632813</v>
      </c>
      <c r="Z31">
        <v>22.090000152587891</v>
      </c>
      <c r="AA31">
        <v>51.5</v>
      </c>
      <c r="AB31">
        <v>207.96000671386719</v>
      </c>
      <c r="AC31">
        <v>48.580001831054688</v>
      </c>
      <c r="AD31">
        <v>155.6499938964844</v>
      </c>
      <c r="AE31">
        <v>63.159999847412109</v>
      </c>
      <c r="AF31">
        <v>55.020000457763672</v>
      </c>
      <c r="AH31">
        <v>375</v>
      </c>
      <c r="AI31">
        <v>280.98001098632813</v>
      </c>
      <c r="AJ31">
        <v>23.389999389648441</v>
      </c>
      <c r="AK31">
        <v>249.0899963378906</v>
      </c>
      <c r="AL31">
        <v>83.529998779296875</v>
      </c>
      <c r="AM31">
        <v>25.680000305175781</v>
      </c>
      <c r="AN31">
        <v>87.599998474121094</v>
      </c>
      <c r="AO31">
        <v>152.96000671386719</v>
      </c>
      <c r="AP31">
        <v>75.400001525878906</v>
      </c>
      <c r="AQ31">
        <v>97.709999084472656</v>
      </c>
      <c r="AR31">
        <v>169.94000244140619</v>
      </c>
      <c r="AS31">
        <v>11.63000011444092</v>
      </c>
      <c r="AT31">
        <v>75.199996948242188</v>
      </c>
      <c r="AU31">
        <v>102.1600036621094</v>
      </c>
      <c r="AV31">
        <v>46.090000152587891</v>
      </c>
      <c r="AW31">
        <v>75.610000610351563</v>
      </c>
      <c r="AX31">
        <v>218.74000549316409</v>
      </c>
      <c r="AY31">
        <v>117.0899963378906</v>
      </c>
      <c r="AZ31">
        <v>199.30999755859381</v>
      </c>
      <c r="BA31">
        <v>4369.2099609375</v>
      </c>
      <c r="BB31">
        <v>14874.5400390625</v>
      </c>
    </row>
    <row r="32" spans="1:54" x14ac:dyDescent="0.25">
      <c r="A32" s="2">
        <v>44391</v>
      </c>
      <c r="B32">
        <v>608.83001708984375</v>
      </c>
      <c r="C32">
        <v>126.30999755859381</v>
      </c>
      <c r="D32">
        <v>244.69999694824219</v>
      </c>
      <c r="E32">
        <v>92.319999694824219</v>
      </c>
      <c r="F32">
        <v>25.010000228881839</v>
      </c>
      <c r="G32">
        <v>75.94000244140625</v>
      </c>
      <c r="H32">
        <v>42.740001678466797</v>
      </c>
      <c r="I32">
        <v>49</v>
      </c>
      <c r="J32">
        <v>211.63999938964841</v>
      </c>
      <c r="K32">
        <v>229.94000244140619</v>
      </c>
      <c r="L32">
        <v>65.55999755859375</v>
      </c>
      <c r="M32">
        <v>345.57000732421881</v>
      </c>
      <c r="N32">
        <v>155.30000305175781</v>
      </c>
      <c r="O32">
        <v>62.319999694824219</v>
      </c>
      <c r="P32">
        <v>34.130001068115227</v>
      </c>
      <c r="Q32">
        <v>153.3999938964844</v>
      </c>
      <c r="R32">
        <v>70.769996643066406</v>
      </c>
      <c r="S32">
        <v>102.48000335693359</v>
      </c>
      <c r="T32">
        <v>59.270000457763672</v>
      </c>
      <c r="U32">
        <v>40.759998321533203</v>
      </c>
      <c r="V32">
        <v>132.08250427246091</v>
      </c>
      <c r="W32">
        <v>31</v>
      </c>
      <c r="X32">
        <v>149.3699951171875</v>
      </c>
      <c r="Y32">
        <v>374.39999389648438</v>
      </c>
      <c r="Z32">
        <v>21.45000076293945</v>
      </c>
      <c r="AA32">
        <v>51.450000762939453</v>
      </c>
      <c r="AB32">
        <v>208.88999938964841</v>
      </c>
      <c r="AC32">
        <v>48.069999694824219</v>
      </c>
      <c r="AD32">
        <v>155.1199951171875</v>
      </c>
      <c r="AE32">
        <v>63.209999084472663</v>
      </c>
      <c r="AF32">
        <v>56.259998321533203</v>
      </c>
      <c r="AH32">
        <v>375.60000610351563</v>
      </c>
      <c r="AI32">
        <v>282.510009765625</v>
      </c>
      <c r="AJ32">
        <v>23.430000305175781</v>
      </c>
      <c r="AK32">
        <v>242.1000061035156</v>
      </c>
      <c r="AL32">
        <v>84.779998779296875</v>
      </c>
      <c r="AM32">
        <v>25.020000457763668</v>
      </c>
      <c r="AN32">
        <v>87.75</v>
      </c>
      <c r="AO32">
        <v>154.53999328613281</v>
      </c>
      <c r="AP32">
        <v>75.650001525878906</v>
      </c>
      <c r="AQ32">
        <v>99.55999755859375</v>
      </c>
      <c r="AR32">
        <v>170.0899963378906</v>
      </c>
      <c r="AS32">
        <v>11.590000152587891</v>
      </c>
      <c r="AT32">
        <v>73.110000610351563</v>
      </c>
      <c r="AU32">
        <v>100.6999969482422</v>
      </c>
      <c r="AV32">
        <v>45.680000305175781</v>
      </c>
      <c r="AW32">
        <v>76.639999389648438</v>
      </c>
      <c r="AX32">
        <v>221.33000183105469</v>
      </c>
      <c r="AY32">
        <v>117.120002746582</v>
      </c>
      <c r="AZ32">
        <v>201.2799987792969</v>
      </c>
      <c r="BA32">
        <v>4374.2998046875</v>
      </c>
      <c r="BB32">
        <v>14900.4404296875</v>
      </c>
    </row>
    <row r="33" spans="1:54" x14ac:dyDescent="0.25">
      <c r="A33" s="2">
        <v>44392</v>
      </c>
      <c r="B33">
        <v>606.16998291015625</v>
      </c>
      <c r="C33">
        <v>125.5100021362305</v>
      </c>
      <c r="D33">
        <v>246.6300048828125</v>
      </c>
      <c r="E33">
        <v>90.680000305175781</v>
      </c>
      <c r="F33">
        <v>25.10000038146973</v>
      </c>
      <c r="G33">
        <v>75.699996948242188</v>
      </c>
      <c r="H33">
        <v>42.159999847412109</v>
      </c>
      <c r="I33">
        <v>49.560001373291023</v>
      </c>
      <c r="J33">
        <v>211.4100036621094</v>
      </c>
      <c r="K33">
        <v>224.6300048828125</v>
      </c>
      <c r="L33">
        <v>65.650001525878906</v>
      </c>
      <c r="M33">
        <v>346.10000610351563</v>
      </c>
      <c r="N33">
        <v>155.6499938964844</v>
      </c>
      <c r="O33">
        <v>61.909999847412109</v>
      </c>
      <c r="P33">
        <v>34.229999542236328</v>
      </c>
      <c r="Q33">
        <v>153.8699951171875</v>
      </c>
      <c r="R33">
        <v>70.400001525878906</v>
      </c>
      <c r="S33">
        <v>102.0800018310547</v>
      </c>
      <c r="T33">
        <v>59.779998779296882</v>
      </c>
      <c r="U33">
        <v>40.569999694824219</v>
      </c>
      <c r="V33">
        <v>131.26649475097659</v>
      </c>
      <c r="W33">
        <v>29.719999313354489</v>
      </c>
      <c r="X33">
        <v>149.11000061035159</v>
      </c>
      <c r="Y33">
        <v>373.35000610351563</v>
      </c>
      <c r="Z33">
        <v>20.690000534057621</v>
      </c>
      <c r="AA33">
        <v>50.970001220703118</v>
      </c>
      <c r="AB33">
        <v>207.6499938964844</v>
      </c>
      <c r="AC33">
        <v>48.130001068115227</v>
      </c>
      <c r="AD33">
        <v>155.46000671386719</v>
      </c>
      <c r="AE33">
        <v>63.889999389648438</v>
      </c>
      <c r="AF33">
        <v>56.439998626708977</v>
      </c>
      <c r="AH33">
        <v>374.75</v>
      </c>
      <c r="AI33">
        <v>281.02999877929688</v>
      </c>
      <c r="AJ33">
        <v>23.20000076293945</v>
      </c>
      <c r="AK33">
        <v>237.58000183105469</v>
      </c>
      <c r="AL33">
        <v>85.230003356933594</v>
      </c>
      <c r="AM33">
        <v>24.979999542236332</v>
      </c>
      <c r="AN33">
        <v>88.339996337890625</v>
      </c>
      <c r="AO33">
        <v>155.25</v>
      </c>
      <c r="AP33">
        <v>75.339996337890625</v>
      </c>
      <c r="AQ33">
        <v>99.30999755859375</v>
      </c>
      <c r="AR33">
        <v>171.47999572753909</v>
      </c>
      <c r="AS33">
        <v>11.289999961853029</v>
      </c>
      <c r="AT33">
        <v>70.300003051757813</v>
      </c>
      <c r="AU33">
        <v>98.410003662109375</v>
      </c>
      <c r="AV33">
        <v>45.150001525878913</v>
      </c>
      <c r="AW33">
        <v>76.879997253417969</v>
      </c>
      <c r="AX33">
        <v>222.94999694824219</v>
      </c>
      <c r="AY33">
        <v>116.9899978637695</v>
      </c>
      <c r="AZ33">
        <v>200.24000549316409</v>
      </c>
      <c r="BA33">
        <v>4360.02978515625</v>
      </c>
      <c r="BB33">
        <v>14794.6904296875</v>
      </c>
    </row>
    <row r="34" spans="1:54" x14ac:dyDescent="0.25">
      <c r="A34" s="2">
        <v>44393</v>
      </c>
      <c r="B34">
        <v>606.0999755859375</v>
      </c>
      <c r="C34">
        <v>123.5500030517578</v>
      </c>
      <c r="D34">
        <v>247.96000671386719</v>
      </c>
      <c r="E34">
        <v>91.800003051757813</v>
      </c>
      <c r="F34">
        <v>25.010000228881839</v>
      </c>
      <c r="G34">
        <v>73.589996337890625</v>
      </c>
      <c r="H34">
        <v>42.099998474121087</v>
      </c>
      <c r="I34">
        <v>49.080001831054688</v>
      </c>
      <c r="J34">
        <v>207.94999694824219</v>
      </c>
      <c r="K34">
        <v>225.00999450683591</v>
      </c>
      <c r="L34">
        <v>65.379997253417969</v>
      </c>
      <c r="M34">
        <v>342.489990234375</v>
      </c>
      <c r="N34">
        <v>154.94999694824219</v>
      </c>
      <c r="O34">
        <v>60.009998321533203</v>
      </c>
      <c r="P34">
        <v>34.259998321533203</v>
      </c>
      <c r="Q34">
        <v>152.74000549316409</v>
      </c>
      <c r="R34">
        <v>69.910003662109375</v>
      </c>
      <c r="S34">
        <v>100.40000152587891</v>
      </c>
      <c r="T34">
        <v>60.049999237060547</v>
      </c>
      <c r="U34">
        <v>39.819999694824219</v>
      </c>
      <c r="V34">
        <v>131.84550476074219</v>
      </c>
      <c r="W34">
        <v>28.319999694824219</v>
      </c>
      <c r="X34">
        <v>149.38999938964841</v>
      </c>
      <c r="Y34">
        <v>364.79998779296881</v>
      </c>
      <c r="Z34">
        <v>20.059999465942379</v>
      </c>
      <c r="AA34">
        <v>51.290000915527337</v>
      </c>
      <c r="AB34">
        <v>205.8800048828125</v>
      </c>
      <c r="AC34">
        <v>48.159999847412109</v>
      </c>
      <c r="AD34">
        <v>151.9100036621094</v>
      </c>
      <c r="AE34">
        <v>64.260002136230469</v>
      </c>
      <c r="AF34">
        <v>56.400001525878913</v>
      </c>
      <c r="AH34">
        <v>377.95999145507813</v>
      </c>
      <c r="AI34">
        <v>280.75</v>
      </c>
      <c r="AJ34">
        <v>23.360000610351559</v>
      </c>
      <c r="AK34">
        <v>235.66999816894531</v>
      </c>
      <c r="AL34">
        <v>84.919998168945313</v>
      </c>
      <c r="AM34">
        <v>24.889999389648441</v>
      </c>
      <c r="AN34">
        <v>87.610000610351563</v>
      </c>
      <c r="AO34">
        <v>155.82000732421881</v>
      </c>
      <c r="AP34">
        <v>74.839996337890625</v>
      </c>
      <c r="AQ34">
        <v>98.900001525878906</v>
      </c>
      <c r="AR34">
        <v>170.19999694824219</v>
      </c>
      <c r="AS34">
        <v>11.05000019073486</v>
      </c>
      <c r="AT34">
        <v>67.25</v>
      </c>
      <c r="AU34">
        <v>100.6600036621094</v>
      </c>
      <c r="AV34">
        <v>43.560001373291023</v>
      </c>
      <c r="AW34">
        <v>76.919998168945313</v>
      </c>
      <c r="AX34">
        <v>219.86000061035159</v>
      </c>
      <c r="AY34">
        <v>115.84999847412109</v>
      </c>
      <c r="AZ34">
        <v>199.67999267578119</v>
      </c>
      <c r="BA34">
        <v>4327.16015625</v>
      </c>
      <c r="BB34">
        <v>14681.3798828125</v>
      </c>
    </row>
    <row r="35" spans="1:54" x14ac:dyDescent="0.25">
      <c r="A35" s="2">
        <v>44396</v>
      </c>
      <c r="B35">
        <v>602.04998779296875</v>
      </c>
      <c r="C35">
        <v>119.7900009155273</v>
      </c>
      <c r="D35">
        <v>246.72999572753909</v>
      </c>
      <c r="E35">
        <v>90.300003051757813</v>
      </c>
      <c r="F35">
        <v>24.409999847412109</v>
      </c>
      <c r="G35">
        <v>73.779998779296875</v>
      </c>
      <c r="H35">
        <v>41.229999542236328</v>
      </c>
      <c r="I35">
        <v>48.25</v>
      </c>
      <c r="J35">
        <v>203.08000183105469</v>
      </c>
      <c r="K35">
        <v>220.61000061035159</v>
      </c>
      <c r="L35">
        <v>63.549999237060547</v>
      </c>
      <c r="M35">
        <v>334.95001220703119</v>
      </c>
      <c r="N35">
        <v>151.9700012207031</v>
      </c>
      <c r="O35">
        <v>57.790000915527337</v>
      </c>
      <c r="P35">
        <v>34.229999542236328</v>
      </c>
      <c r="Q35">
        <v>149.19000244140619</v>
      </c>
      <c r="R35">
        <v>68.370002746582031</v>
      </c>
      <c r="S35">
        <v>96</v>
      </c>
      <c r="T35">
        <v>60.729999542236328</v>
      </c>
      <c r="U35">
        <v>39.330001831054688</v>
      </c>
      <c r="V35">
        <v>129.2539978027344</v>
      </c>
      <c r="W35">
        <v>27.670000076293949</v>
      </c>
      <c r="X35">
        <v>147.6300048828125</v>
      </c>
      <c r="Y35">
        <v>354.72000122070313</v>
      </c>
      <c r="Z35">
        <v>19.360000610351559</v>
      </c>
      <c r="AA35">
        <v>50.610000610351563</v>
      </c>
      <c r="AB35">
        <v>201.86000061035159</v>
      </c>
      <c r="AC35">
        <v>46.25</v>
      </c>
      <c r="AD35">
        <v>146.9700012207031</v>
      </c>
      <c r="AE35">
        <v>64.80999755859375</v>
      </c>
      <c r="AF35">
        <v>55.729999542236328</v>
      </c>
      <c r="AH35">
        <v>371.82998657226563</v>
      </c>
      <c r="AI35">
        <v>277.010009765625</v>
      </c>
      <c r="AJ35">
        <v>22.54999923706055</v>
      </c>
      <c r="AK35">
        <v>241.3500061035156</v>
      </c>
      <c r="AL35">
        <v>84.05999755859375</v>
      </c>
      <c r="AM35">
        <v>24.79000091552734</v>
      </c>
      <c r="AN35">
        <v>86.709999084472656</v>
      </c>
      <c r="AO35">
        <v>155.80000305175781</v>
      </c>
      <c r="AP35">
        <v>73.720001220703125</v>
      </c>
      <c r="AQ35">
        <v>97.930000305175781</v>
      </c>
      <c r="AR35">
        <v>165.75</v>
      </c>
      <c r="AS35">
        <v>10.920000076293951</v>
      </c>
      <c r="AT35">
        <v>62.889999389648438</v>
      </c>
      <c r="AU35">
        <v>99.129997253417969</v>
      </c>
      <c r="AV35">
        <v>42.430000305175781</v>
      </c>
      <c r="AW35">
        <v>75.620002746582031</v>
      </c>
      <c r="AX35">
        <v>212.38999938964841</v>
      </c>
      <c r="AY35">
        <v>113.4499969482422</v>
      </c>
      <c r="AZ35">
        <v>197.83000183105469</v>
      </c>
      <c r="BA35">
        <v>4258.490234375</v>
      </c>
      <c r="BB35">
        <v>14549.08984375</v>
      </c>
    </row>
    <row r="36" spans="1:54" x14ac:dyDescent="0.25">
      <c r="A36" s="2">
        <v>44397</v>
      </c>
      <c r="B36">
        <v>608.719970703125</v>
      </c>
      <c r="C36">
        <v>123.63999938964839</v>
      </c>
      <c r="D36">
        <v>246.88999938964841</v>
      </c>
      <c r="E36">
        <v>91.510002136230469</v>
      </c>
      <c r="F36">
        <v>24.569999694824219</v>
      </c>
      <c r="G36">
        <v>74.779998779296875</v>
      </c>
      <c r="H36">
        <v>42.790000915527337</v>
      </c>
      <c r="I36">
        <v>49.900001525878913</v>
      </c>
      <c r="J36">
        <v>207.96000671386719</v>
      </c>
      <c r="K36">
        <v>224.96000671386719</v>
      </c>
      <c r="L36">
        <v>65.849998474121094</v>
      </c>
      <c r="M36">
        <v>348.02999877929688</v>
      </c>
      <c r="N36">
        <v>162.13999938964841</v>
      </c>
      <c r="O36">
        <v>58.619998931884773</v>
      </c>
      <c r="P36">
        <v>35.529998779296882</v>
      </c>
      <c r="Q36">
        <v>154.0899963378906</v>
      </c>
      <c r="R36">
        <v>69.800003051757813</v>
      </c>
      <c r="S36">
        <v>101.59999847412109</v>
      </c>
      <c r="T36">
        <v>59.919998168945313</v>
      </c>
      <c r="U36">
        <v>40.110000610351563</v>
      </c>
      <c r="V36">
        <v>131.10150146484381</v>
      </c>
      <c r="W36">
        <v>28.510000228881839</v>
      </c>
      <c r="X36">
        <v>149.80999755859381</v>
      </c>
      <c r="Y36">
        <v>364.760009765625</v>
      </c>
      <c r="Z36">
        <v>20.069999694824219</v>
      </c>
      <c r="AA36">
        <v>51.810001373291023</v>
      </c>
      <c r="AB36">
        <v>208.13999938964841</v>
      </c>
      <c r="AC36">
        <v>48.150001525878913</v>
      </c>
      <c r="AD36">
        <v>149.71000671386719</v>
      </c>
      <c r="AE36">
        <v>64.400001525878906</v>
      </c>
      <c r="AF36">
        <v>55.830001831054688</v>
      </c>
      <c r="AH36">
        <v>377.30999755859381</v>
      </c>
      <c r="AI36">
        <v>279.32000732421881</v>
      </c>
      <c r="AJ36">
        <v>22.729999542236332</v>
      </c>
      <c r="AK36">
        <v>246.3399963378906</v>
      </c>
      <c r="AL36">
        <v>86.099998474121094</v>
      </c>
      <c r="AM36">
        <v>25.090000152587891</v>
      </c>
      <c r="AN36">
        <v>88.089996337890625</v>
      </c>
      <c r="AO36">
        <v>155.82000732421881</v>
      </c>
      <c r="AP36">
        <v>74.419998168945313</v>
      </c>
      <c r="AQ36">
        <v>94.930000305175781</v>
      </c>
      <c r="AR36">
        <v>158.49000549316409</v>
      </c>
      <c r="AS36">
        <v>11.30000019073486</v>
      </c>
      <c r="AT36">
        <v>65.209999084472656</v>
      </c>
      <c r="AU36">
        <v>101.0699996948242</v>
      </c>
      <c r="AV36">
        <v>44.580001831054688</v>
      </c>
      <c r="AW36">
        <v>77.349998474121094</v>
      </c>
      <c r="AX36">
        <v>213.17999267578119</v>
      </c>
      <c r="AY36">
        <v>116.1600036621094</v>
      </c>
      <c r="AZ36">
        <v>200.11000061035159</v>
      </c>
      <c r="BA36">
        <v>4323.06005859375</v>
      </c>
      <c r="BB36">
        <v>14728.2099609375</v>
      </c>
    </row>
    <row r="37" spans="1:54" x14ac:dyDescent="0.25">
      <c r="A37" s="2">
        <v>44398</v>
      </c>
      <c r="B37">
        <v>612.260009765625</v>
      </c>
      <c r="C37">
        <v>125.9300003051758</v>
      </c>
      <c r="D37">
        <v>244.8500061035156</v>
      </c>
      <c r="E37">
        <v>91.169998168945313</v>
      </c>
      <c r="F37">
        <v>25.139999389648441</v>
      </c>
      <c r="G37">
        <v>75.900001525878906</v>
      </c>
      <c r="H37">
        <v>43.580001831054688</v>
      </c>
      <c r="I37">
        <v>50.450000762939453</v>
      </c>
      <c r="J37">
        <v>210.72999572753909</v>
      </c>
      <c r="K37">
        <v>230.8699951171875</v>
      </c>
      <c r="L37">
        <v>65.75</v>
      </c>
      <c r="M37">
        <v>353</v>
      </c>
      <c r="N37">
        <v>164.0899963378906</v>
      </c>
      <c r="O37">
        <v>59.729999542236328</v>
      </c>
      <c r="P37">
        <v>35.669998168945313</v>
      </c>
      <c r="Q37">
        <v>155.6300048828125</v>
      </c>
      <c r="R37">
        <v>69.55999755859375</v>
      </c>
      <c r="S37">
        <v>104.63999938964839</v>
      </c>
      <c r="T37">
        <v>58.990001678466797</v>
      </c>
      <c r="U37">
        <v>40.860000610351563</v>
      </c>
      <c r="V37">
        <v>132.6004943847656</v>
      </c>
      <c r="W37">
        <v>29.469999313354489</v>
      </c>
      <c r="X37">
        <v>151.9700012207031</v>
      </c>
      <c r="Y37">
        <v>373.5</v>
      </c>
      <c r="Z37">
        <v>20.770000457763668</v>
      </c>
      <c r="AA37">
        <v>51.450000762939453</v>
      </c>
      <c r="AB37">
        <v>214.21000671386719</v>
      </c>
      <c r="AC37">
        <v>48.630001068115227</v>
      </c>
      <c r="AD37">
        <v>152.86000061035159</v>
      </c>
      <c r="AE37">
        <v>63.310001373291023</v>
      </c>
      <c r="AF37">
        <v>56.549999237060547</v>
      </c>
      <c r="AH37">
        <v>379</v>
      </c>
      <c r="AI37">
        <v>281.39999389648438</v>
      </c>
      <c r="AJ37">
        <v>23.190000534057621</v>
      </c>
      <c r="AK37">
        <v>247.25</v>
      </c>
      <c r="AL37">
        <v>86.80999755859375</v>
      </c>
      <c r="AM37">
        <v>25.20000076293945</v>
      </c>
      <c r="AN37">
        <v>88.150001525878906</v>
      </c>
      <c r="AO37">
        <v>155.24000549316409</v>
      </c>
      <c r="AP37">
        <v>75.180000305175781</v>
      </c>
      <c r="AQ37">
        <v>96.540000915527344</v>
      </c>
      <c r="AR37">
        <v>159.77000427246091</v>
      </c>
      <c r="AS37">
        <v>11.659999847412109</v>
      </c>
      <c r="AT37">
        <v>68.569999694824219</v>
      </c>
      <c r="AU37">
        <v>101.7900009155273</v>
      </c>
      <c r="AV37">
        <v>45.819999694824219</v>
      </c>
      <c r="AW37">
        <v>78.199996948242188</v>
      </c>
      <c r="AX37">
        <v>217.25</v>
      </c>
      <c r="AY37">
        <v>116.76999664306641</v>
      </c>
      <c r="AZ37">
        <v>198.03999328613281</v>
      </c>
      <c r="BA37">
        <v>4358.68994140625</v>
      </c>
      <c r="BB37">
        <v>14842.6298828125</v>
      </c>
    </row>
    <row r="38" spans="1:54" x14ac:dyDescent="0.25">
      <c r="A38" s="2">
        <v>44399</v>
      </c>
      <c r="B38">
        <v>623.67999267578125</v>
      </c>
      <c r="C38">
        <v>123.8300018310547</v>
      </c>
      <c r="D38">
        <v>244.74000549316409</v>
      </c>
      <c r="E38">
        <v>90.470001220703125</v>
      </c>
      <c r="F38">
        <v>24.889999389648441</v>
      </c>
      <c r="G38">
        <v>74.550003051757813</v>
      </c>
      <c r="H38">
        <v>43.549999237060547</v>
      </c>
      <c r="I38">
        <v>50.810001373291023</v>
      </c>
      <c r="J38">
        <v>209.1600036621094</v>
      </c>
      <c r="K38">
        <v>226.08000183105469</v>
      </c>
      <c r="L38">
        <v>64.959999084472656</v>
      </c>
      <c r="M38">
        <v>351.32998657226563</v>
      </c>
      <c r="N38">
        <v>164.83000183105469</v>
      </c>
      <c r="O38">
        <v>60.479999542236328</v>
      </c>
      <c r="P38">
        <v>36.029998779296882</v>
      </c>
      <c r="Q38">
        <v>156.05000305175781</v>
      </c>
      <c r="R38">
        <v>69.160003662109375</v>
      </c>
      <c r="S38">
        <v>101.59999847412109</v>
      </c>
      <c r="T38">
        <v>58.799999237060547</v>
      </c>
      <c r="U38">
        <v>40.430000305175781</v>
      </c>
      <c r="V38">
        <v>133.32850646972659</v>
      </c>
      <c r="W38">
        <v>29.020000457763668</v>
      </c>
      <c r="X38">
        <v>151.07000732421881</v>
      </c>
      <c r="Y38">
        <v>372.70999145507813</v>
      </c>
      <c r="Z38">
        <v>20.54999923706055</v>
      </c>
      <c r="AA38">
        <v>50.889999389648438</v>
      </c>
      <c r="AB38">
        <v>212.0899963378906</v>
      </c>
      <c r="AC38">
        <v>48.5</v>
      </c>
      <c r="AD38">
        <v>150.92999267578119</v>
      </c>
      <c r="AE38">
        <v>62.770000457763672</v>
      </c>
      <c r="AF38">
        <v>56.470001220703118</v>
      </c>
      <c r="AH38">
        <v>381.20999145507813</v>
      </c>
      <c r="AI38">
        <v>286.1400146484375</v>
      </c>
      <c r="AJ38">
        <v>23.25</v>
      </c>
      <c r="AK38">
        <v>249.71000671386719</v>
      </c>
      <c r="AL38">
        <v>87.330001831054688</v>
      </c>
      <c r="AM38">
        <v>24.690000534057621</v>
      </c>
      <c r="AN38">
        <v>87.139999389648438</v>
      </c>
      <c r="AO38">
        <v>155.19000244140619</v>
      </c>
      <c r="AP38">
        <v>75.25</v>
      </c>
      <c r="AQ38">
        <v>97.239997863769531</v>
      </c>
      <c r="AR38">
        <v>160.5</v>
      </c>
      <c r="AS38">
        <v>11.55000019073486</v>
      </c>
      <c r="AT38">
        <v>66.910003662109375</v>
      </c>
      <c r="AU38">
        <v>104.05999755859381</v>
      </c>
      <c r="AV38">
        <v>45</v>
      </c>
      <c r="AW38">
        <v>77.199996948242188</v>
      </c>
      <c r="AX38">
        <v>214.67999267578119</v>
      </c>
      <c r="AY38">
        <v>120.2600021362305</v>
      </c>
      <c r="AZ38">
        <v>200.53999328613281</v>
      </c>
      <c r="BA38">
        <v>4367.47998046875</v>
      </c>
      <c r="BB38">
        <v>14940.169921875</v>
      </c>
    </row>
    <row r="39" spans="1:54" x14ac:dyDescent="0.25">
      <c r="A39" s="2">
        <v>44400</v>
      </c>
      <c r="B39">
        <v>625.8699951171875</v>
      </c>
      <c r="C39">
        <v>125.44000244140619</v>
      </c>
      <c r="D39">
        <v>247.7200012207031</v>
      </c>
      <c r="E39">
        <v>91.5</v>
      </c>
      <c r="F39">
        <v>24.139999389648441</v>
      </c>
      <c r="G39">
        <v>74.94000244140625</v>
      </c>
      <c r="H39">
        <v>44.119998931884773</v>
      </c>
      <c r="I39">
        <v>51.900001525878913</v>
      </c>
      <c r="J39">
        <v>209.5299987792969</v>
      </c>
      <c r="K39">
        <v>224.91999816894531</v>
      </c>
      <c r="L39">
        <v>65.080001831054688</v>
      </c>
      <c r="M39">
        <v>354.70001220703119</v>
      </c>
      <c r="N39">
        <v>164.28999328613281</v>
      </c>
      <c r="O39">
        <v>60.110000610351563</v>
      </c>
      <c r="P39">
        <v>36.5</v>
      </c>
      <c r="Q39">
        <v>156.72999572753909</v>
      </c>
      <c r="R39">
        <v>69.30999755859375</v>
      </c>
      <c r="S39">
        <v>101.6800003051758</v>
      </c>
      <c r="T39">
        <v>59.400001525878913</v>
      </c>
      <c r="U39">
        <v>41.220001220703118</v>
      </c>
      <c r="V39">
        <v>137.81599426269531</v>
      </c>
      <c r="W39">
        <v>29.139999389648441</v>
      </c>
      <c r="X39">
        <v>154.1300048828125</v>
      </c>
      <c r="Y39">
        <v>374.04998779296881</v>
      </c>
      <c r="Z39">
        <v>20.110000610351559</v>
      </c>
      <c r="AA39">
        <v>51.849998474121087</v>
      </c>
      <c r="AB39">
        <v>215.46000671386719</v>
      </c>
      <c r="AC39">
        <v>48.610000610351563</v>
      </c>
      <c r="AD39">
        <v>150.63999938964841</v>
      </c>
      <c r="AE39">
        <v>63.430000305175781</v>
      </c>
      <c r="AF39">
        <v>57.009998321533203</v>
      </c>
      <c r="AH39">
        <v>381.8599853515625</v>
      </c>
      <c r="AI39">
        <v>289.67001342773438</v>
      </c>
      <c r="AJ39">
        <v>23</v>
      </c>
      <c r="AK39">
        <v>257.91000366210938</v>
      </c>
      <c r="AL39">
        <v>88.519996643066406</v>
      </c>
      <c r="AM39">
        <v>24.309999465942379</v>
      </c>
      <c r="AN39">
        <v>87.580001831054688</v>
      </c>
      <c r="AO39">
        <v>157.17999267578119</v>
      </c>
      <c r="AP39">
        <v>76.430000305175781</v>
      </c>
      <c r="AQ39">
        <v>98.400001525878906</v>
      </c>
      <c r="AR39">
        <v>162.91999816894531</v>
      </c>
      <c r="AS39">
        <v>11.60000038146973</v>
      </c>
      <c r="AT39">
        <v>67.230003356933594</v>
      </c>
      <c r="AU39">
        <v>105.5100021362305</v>
      </c>
      <c r="AV39">
        <v>45.799999237060547</v>
      </c>
      <c r="AW39">
        <v>77.540000915527344</v>
      </c>
      <c r="AX39">
        <v>219.52000427246091</v>
      </c>
      <c r="AY39">
        <v>122.7900009155273</v>
      </c>
      <c r="AZ39">
        <v>203.5899963378906</v>
      </c>
      <c r="BA39">
        <v>4411.7900390625</v>
      </c>
      <c r="BB39">
        <v>15111.7900390625</v>
      </c>
    </row>
    <row r="40" spans="1:54" x14ac:dyDescent="0.25">
      <c r="A40" s="2">
        <v>44403</v>
      </c>
      <c r="B40">
        <v>620.79998779296875</v>
      </c>
      <c r="C40">
        <v>126.13999938964839</v>
      </c>
      <c r="D40">
        <v>245.08000183105469</v>
      </c>
      <c r="E40">
        <v>90.139999389648438</v>
      </c>
      <c r="F40">
        <v>23.620000839233398</v>
      </c>
      <c r="G40">
        <v>74.720001220703125</v>
      </c>
      <c r="H40">
        <v>43.970001220703118</v>
      </c>
      <c r="I40">
        <v>51.509998321533203</v>
      </c>
      <c r="J40">
        <v>211.0299987792969</v>
      </c>
      <c r="K40">
        <v>245.44999694824219</v>
      </c>
      <c r="L40">
        <v>64.839996337890625</v>
      </c>
      <c r="M40">
        <v>355.45999145507813</v>
      </c>
      <c r="N40">
        <v>162.9100036621094</v>
      </c>
      <c r="O40">
        <v>62.009998321533203</v>
      </c>
      <c r="P40">
        <v>35.810001373291023</v>
      </c>
      <c r="Q40">
        <v>156.0299987792969</v>
      </c>
      <c r="R40">
        <v>68.970001220703125</v>
      </c>
      <c r="S40">
        <v>103.36000061035161</v>
      </c>
      <c r="T40">
        <v>59.319999694824219</v>
      </c>
      <c r="U40">
        <v>41.060001373291023</v>
      </c>
      <c r="V40">
        <v>139.6445007324219</v>
      </c>
      <c r="W40">
        <v>30</v>
      </c>
      <c r="X40">
        <v>153.28999328613281</v>
      </c>
      <c r="Y40">
        <v>375.89999389648438</v>
      </c>
      <c r="Z40">
        <v>20.690000534057621</v>
      </c>
      <c r="AA40">
        <v>52.360000610351563</v>
      </c>
      <c r="AB40">
        <v>212.83000183105469</v>
      </c>
      <c r="AC40">
        <v>48.849998474121087</v>
      </c>
      <c r="AD40">
        <v>151.6499938964844</v>
      </c>
      <c r="AE40">
        <v>63.25</v>
      </c>
      <c r="AF40">
        <v>57.060001373291023</v>
      </c>
      <c r="AH40">
        <v>379.79000854492188</v>
      </c>
      <c r="AI40">
        <v>289.04998779296881</v>
      </c>
      <c r="AJ40">
        <v>23.190000534057621</v>
      </c>
      <c r="AK40">
        <v>253</v>
      </c>
      <c r="AL40">
        <v>89.05999755859375</v>
      </c>
      <c r="AM40">
        <v>24.770000457763668</v>
      </c>
      <c r="AN40">
        <v>86.910003662109375</v>
      </c>
      <c r="AO40">
        <v>157.07000732421881</v>
      </c>
      <c r="AP40">
        <v>76.389999389648438</v>
      </c>
      <c r="AQ40">
        <v>99.040000915527344</v>
      </c>
      <c r="AR40">
        <v>164.94000244140619</v>
      </c>
      <c r="AS40">
        <v>11.97000026702881</v>
      </c>
      <c r="AT40">
        <v>67.699996948242188</v>
      </c>
      <c r="AU40">
        <v>107.6600036621094</v>
      </c>
      <c r="AV40">
        <v>46.979999542236328</v>
      </c>
      <c r="AW40">
        <v>77.860000610351563</v>
      </c>
      <c r="AX40">
        <v>220.16999816894531</v>
      </c>
      <c r="AY40">
        <v>123.4499969482422</v>
      </c>
      <c r="AZ40">
        <v>200.82000732421881</v>
      </c>
      <c r="BA40">
        <v>4422.2998046875</v>
      </c>
      <c r="BB40">
        <v>15125.9501953125</v>
      </c>
    </row>
    <row r="41" spans="1:54" x14ac:dyDescent="0.25">
      <c r="A41" s="2">
        <v>44404</v>
      </c>
      <c r="B41">
        <v>618.280029296875</v>
      </c>
      <c r="C41">
        <v>125.13999938964839</v>
      </c>
      <c r="D41">
        <v>244.67999267578119</v>
      </c>
      <c r="E41">
        <v>84.050003051757813</v>
      </c>
      <c r="F41">
        <v>23.610000610351559</v>
      </c>
      <c r="G41">
        <v>75.199996948242188</v>
      </c>
      <c r="H41">
        <v>45.509998321533203</v>
      </c>
      <c r="I41">
        <v>51.959999084472663</v>
      </c>
      <c r="J41">
        <v>209.8999938964844</v>
      </c>
      <c r="K41">
        <v>235.08000183105469</v>
      </c>
      <c r="L41">
        <v>65.05999755859375</v>
      </c>
      <c r="M41">
        <v>353.51998901367188</v>
      </c>
      <c r="N41">
        <v>163.83000183105469</v>
      </c>
      <c r="O41">
        <v>61.950000762939453</v>
      </c>
      <c r="P41">
        <v>36.240001678466797</v>
      </c>
      <c r="Q41">
        <v>156.13999938964841</v>
      </c>
      <c r="R41">
        <v>68.769996643066406</v>
      </c>
      <c r="S41">
        <v>104.63999938964839</v>
      </c>
      <c r="T41">
        <v>59.549999237060547</v>
      </c>
      <c r="U41">
        <v>40.520000457763672</v>
      </c>
      <c r="V41">
        <v>136.79649353027341</v>
      </c>
      <c r="W41">
        <v>29.239999771118161</v>
      </c>
      <c r="X41">
        <v>152.03999328613281</v>
      </c>
      <c r="Y41">
        <v>374.83999633789063</v>
      </c>
      <c r="Z41">
        <v>20.639999389648441</v>
      </c>
      <c r="AA41">
        <v>51.049999237060547</v>
      </c>
      <c r="AB41">
        <v>201.32000732421881</v>
      </c>
      <c r="AC41">
        <v>48.209999084472663</v>
      </c>
      <c r="AD41">
        <v>151.44999694824219</v>
      </c>
      <c r="AE41">
        <v>63.709999084472663</v>
      </c>
      <c r="AF41">
        <v>57.259998321533203</v>
      </c>
      <c r="AH41">
        <v>380.97000122070313</v>
      </c>
      <c r="AI41">
        <v>286.54000854492188</v>
      </c>
      <c r="AJ41">
        <v>22.659999847412109</v>
      </c>
      <c r="AK41">
        <v>248.30000305175781</v>
      </c>
      <c r="AL41">
        <v>88.220001220703125</v>
      </c>
      <c r="AM41">
        <v>24.090000152587891</v>
      </c>
      <c r="AN41">
        <v>84.610000610351563</v>
      </c>
      <c r="AO41">
        <v>157.94000244140619</v>
      </c>
      <c r="AP41">
        <v>75.910003662109375</v>
      </c>
      <c r="AQ41">
        <v>99.839996337890625</v>
      </c>
      <c r="AR41">
        <v>165.13999938964841</v>
      </c>
      <c r="AS41">
        <v>11.75</v>
      </c>
      <c r="AT41">
        <v>65.650001525878906</v>
      </c>
      <c r="AU41">
        <v>101.11000061035161</v>
      </c>
      <c r="AV41">
        <v>46.520000457763672</v>
      </c>
      <c r="AW41">
        <v>77.379997253417969</v>
      </c>
      <c r="AX41">
        <v>219.42999267578119</v>
      </c>
      <c r="AY41">
        <v>125.48000335693359</v>
      </c>
      <c r="AZ41">
        <v>201.8699951171875</v>
      </c>
      <c r="BA41">
        <v>4401.4599609375</v>
      </c>
      <c r="BB41">
        <v>14956.9697265625</v>
      </c>
    </row>
    <row r="42" spans="1:54" x14ac:dyDescent="0.25">
      <c r="A42" s="2">
        <v>44405</v>
      </c>
      <c r="B42">
        <v>620.91998291015625</v>
      </c>
      <c r="C42">
        <v>125.76999664306641</v>
      </c>
      <c r="D42">
        <v>244.25</v>
      </c>
      <c r="E42">
        <v>84.819999694824219</v>
      </c>
      <c r="F42">
        <v>24.29999923706055</v>
      </c>
      <c r="G42">
        <v>78.510002136230469</v>
      </c>
      <c r="H42">
        <v>45.430000305175781</v>
      </c>
      <c r="I42">
        <v>51.569999694824219</v>
      </c>
      <c r="J42">
        <v>211.44000244140619</v>
      </c>
      <c r="K42">
        <v>241.75</v>
      </c>
      <c r="L42">
        <v>64.870002746582031</v>
      </c>
      <c r="M42">
        <v>353.55999755859381</v>
      </c>
      <c r="N42">
        <v>162.96000671386719</v>
      </c>
      <c r="O42">
        <v>61.869998931884773</v>
      </c>
      <c r="P42">
        <v>36.639999389648438</v>
      </c>
      <c r="Q42">
        <v>155.46000671386719</v>
      </c>
      <c r="R42">
        <v>68.839996337890625</v>
      </c>
      <c r="S42">
        <v>105.0400009155273</v>
      </c>
      <c r="T42">
        <v>58.819999694824219</v>
      </c>
      <c r="U42">
        <v>40.840000152587891</v>
      </c>
      <c r="V42">
        <v>136.3815002441406</v>
      </c>
      <c r="W42">
        <v>28.70000076293945</v>
      </c>
      <c r="X42">
        <v>156.0899963378906</v>
      </c>
      <c r="Y42">
        <v>374.23001098632813</v>
      </c>
      <c r="Z42">
        <v>21.090000152587891</v>
      </c>
      <c r="AA42">
        <v>51.860000610351563</v>
      </c>
      <c r="AB42">
        <v>209.69000244140619</v>
      </c>
      <c r="AC42">
        <v>47.470001220703118</v>
      </c>
      <c r="AD42">
        <v>151.69999694824219</v>
      </c>
      <c r="AE42">
        <v>62.950000762939453</v>
      </c>
      <c r="AF42">
        <v>56.740001678466797</v>
      </c>
      <c r="AH42">
        <v>378.57998657226563</v>
      </c>
      <c r="AI42">
        <v>286.22000122070313</v>
      </c>
      <c r="AJ42">
        <v>21.430000305175781</v>
      </c>
      <c r="AK42">
        <v>250.5</v>
      </c>
      <c r="AL42">
        <v>87.930000305175781</v>
      </c>
      <c r="AM42">
        <v>24.45000076293945</v>
      </c>
      <c r="AN42">
        <v>82.75</v>
      </c>
      <c r="AO42">
        <v>156.49000549316409</v>
      </c>
      <c r="AP42">
        <v>76.029998779296875</v>
      </c>
      <c r="AQ42">
        <v>98.94000244140625</v>
      </c>
      <c r="AR42">
        <v>163.3500061035156</v>
      </c>
      <c r="AS42">
        <v>11.97999954223633</v>
      </c>
      <c r="AT42">
        <v>65.120002746582031</v>
      </c>
      <c r="AU42">
        <v>103.73000335693359</v>
      </c>
      <c r="AV42">
        <v>46.520000457763672</v>
      </c>
      <c r="AW42">
        <v>77.879997253417969</v>
      </c>
      <c r="AX42">
        <v>219.88999938964841</v>
      </c>
      <c r="AY42">
        <v>122.61000061035161</v>
      </c>
      <c r="AZ42">
        <v>203.27000427246091</v>
      </c>
      <c r="BA42">
        <v>4400.64013671875</v>
      </c>
      <c r="BB42">
        <v>15018.099609375</v>
      </c>
    </row>
    <row r="43" spans="1:54" x14ac:dyDescent="0.25">
      <c r="A43" s="2">
        <v>44406</v>
      </c>
      <c r="B43">
        <v>621.70001220703125</v>
      </c>
      <c r="C43">
        <v>127.13999938964839</v>
      </c>
      <c r="D43">
        <v>242.46000671386719</v>
      </c>
      <c r="E43">
        <v>83.569999694824219</v>
      </c>
      <c r="F43">
        <v>24.719999313354489</v>
      </c>
      <c r="G43">
        <v>79.610000610351563</v>
      </c>
      <c r="H43">
        <v>45.319999694824219</v>
      </c>
      <c r="I43">
        <v>53.939998626708977</v>
      </c>
      <c r="J43">
        <v>212.55999755859381</v>
      </c>
      <c r="K43">
        <v>235.7799987792969</v>
      </c>
      <c r="L43">
        <v>65.889999389648438</v>
      </c>
      <c r="M43">
        <v>359.79998779296881</v>
      </c>
      <c r="N43">
        <v>165.11000061035159</v>
      </c>
      <c r="O43">
        <v>62.599998474121087</v>
      </c>
      <c r="P43">
        <v>36.610000610351563</v>
      </c>
      <c r="Q43">
        <v>157.71000671386719</v>
      </c>
      <c r="R43">
        <v>69.040000915527344</v>
      </c>
      <c r="S43">
        <v>106.3199996948242</v>
      </c>
      <c r="T43">
        <v>58.909999847412109</v>
      </c>
      <c r="U43">
        <v>41.819999694824219</v>
      </c>
      <c r="V43">
        <v>136.5404968261719</v>
      </c>
      <c r="W43">
        <v>28.940000534057621</v>
      </c>
      <c r="X43">
        <v>157.82000732421881</v>
      </c>
      <c r="Y43">
        <v>377.54998779296881</v>
      </c>
      <c r="Z43">
        <v>21.25</v>
      </c>
      <c r="AA43">
        <v>51.680000305175781</v>
      </c>
      <c r="AB43">
        <v>214.32000732421881</v>
      </c>
      <c r="AC43">
        <v>48.180000305175781</v>
      </c>
      <c r="AD43">
        <v>153</v>
      </c>
      <c r="AE43">
        <v>63.060001373291023</v>
      </c>
      <c r="AF43">
        <v>57.049999237060547</v>
      </c>
      <c r="AH43">
        <v>377.30999755859381</v>
      </c>
      <c r="AI43">
        <v>286.5</v>
      </c>
      <c r="AJ43">
        <v>21.70000076293945</v>
      </c>
      <c r="AK43">
        <v>248.17999267578119</v>
      </c>
      <c r="AL43">
        <v>88.870002746582031</v>
      </c>
      <c r="AM43">
        <v>24.079999923706051</v>
      </c>
      <c r="AN43">
        <v>83.290000915527344</v>
      </c>
      <c r="AO43">
        <v>156.80999755859381</v>
      </c>
      <c r="AP43">
        <v>76.300003051757813</v>
      </c>
      <c r="AQ43">
        <v>100.2900009155273</v>
      </c>
      <c r="AR43">
        <v>162.86000061035159</v>
      </c>
      <c r="AS43">
        <v>12.010000228881839</v>
      </c>
      <c r="AT43">
        <v>65.44000244140625</v>
      </c>
      <c r="AU43">
        <v>107.6999969482422</v>
      </c>
      <c r="AV43">
        <v>47.090000152587891</v>
      </c>
      <c r="AW43">
        <v>79</v>
      </c>
      <c r="AX43">
        <v>224.49000549316409</v>
      </c>
      <c r="AY43">
        <v>130.30999755859381</v>
      </c>
      <c r="AZ43">
        <v>204.1199951171875</v>
      </c>
      <c r="BA43">
        <v>4419.14990234375</v>
      </c>
      <c r="BB43">
        <v>15048.3603515625</v>
      </c>
    </row>
    <row r="44" spans="1:54" x14ac:dyDescent="0.25">
      <c r="A44" s="2">
        <v>44407</v>
      </c>
      <c r="B44">
        <v>621.6300048828125</v>
      </c>
      <c r="C44">
        <v>132.11000061035159</v>
      </c>
      <c r="D44">
        <v>241.53999328613281</v>
      </c>
      <c r="E44">
        <v>83.620002746582031</v>
      </c>
      <c r="F44">
        <v>24.219999313354489</v>
      </c>
      <c r="G44">
        <v>77.629997253417969</v>
      </c>
      <c r="H44">
        <v>45.599998474121087</v>
      </c>
      <c r="I44">
        <v>55.25</v>
      </c>
      <c r="J44">
        <v>206.75</v>
      </c>
      <c r="K44">
        <v>236.58000183105469</v>
      </c>
      <c r="L44">
        <v>66.19000244140625</v>
      </c>
      <c r="M44">
        <v>361.58999633789063</v>
      </c>
      <c r="N44">
        <v>167.1199951171875</v>
      </c>
      <c r="O44">
        <v>62.159999847412109</v>
      </c>
      <c r="P44">
        <v>36.470001220703118</v>
      </c>
      <c r="Q44">
        <v>158.05000305175781</v>
      </c>
      <c r="R44">
        <v>72.660003662109375</v>
      </c>
      <c r="S44">
        <v>103.59999847412109</v>
      </c>
      <c r="T44">
        <v>58.860000610351563</v>
      </c>
      <c r="U44">
        <v>41.860000610351563</v>
      </c>
      <c r="V44">
        <v>135.22099304199219</v>
      </c>
      <c r="W44">
        <v>29.170000076293949</v>
      </c>
      <c r="X44">
        <v>157.19999694824219</v>
      </c>
      <c r="Y44">
        <v>374.8800048828125</v>
      </c>
      <c r="Z44">
        <v>20.680000305175781</v>
      </c>
      <c r="AA44">
        <v>50.939998626708977</v>
      </c>
      <c r="AB44">
        <v>218.1600036621094</v>
      </c>
      <c r="AC44">
        <v>48.869998931884773</v>
      </c>
      <c r="AD44">
        <v>151.7799987792969</v>
      </c>
      <c r="AE44">
        <v>63.360000610351563</v>
      </c>
      <c r="AF44">
        <v>57.029998779296882</v>
      </c>
      <c r="AH44">
        <v>376</v>
      </c>
      <c r="AI44">
        <v>284.91000366210938</v>
      </c>
      <c r="AJ44">
        <v>20.54000091552734</v>
      </c>
      <c r="AK44">
        <v>247.78999328613281</v>
      </c>
      <c r="AL44">
        <v>89.550003051757813</v>
      </c>
      <c r="AM44">
        <v>23.670000076293949</v>
      </c>
      <c r="AN44">
        <v>82.989997863769531</v>
      </c>
      <c r="AO44">
        <v>156.94999694824219</v>
      </c>
      <c r="AP44">
        <v>75.949996948242188</v>
      </c>
      <c r="AQ44">
        <v>100.0899963378906</v>
      </c>
      <c r="AR44">
        <v>163.52000427246091</v>
      </c>
      <c r="AS44">
        <v>11.789999961853029</v>
      </c>
      <c r="AT44">
        <v>64.339996337890625</v>
      </c>
      <c r="AU44">
        <v>108.4899978637695</v>
      </c>
      <c r="AV44">
        <v>47.919998168945313</v>
      </c>
      <c r="AW44">
        <v>79.120002746582031</v>
      </c>
      <c r="AX44">
        <v>221.53999328613281</v>
      </c>
      <c r="AY44">
        <v>131.38999938964841</v>
      </c>
      <c r="AZ44">
        <v>202.69999694824219</v>
      </c>
      <c r="BA44">
        <v>4395.259765625</v>
      </c>
      <c r="BB44">
        <v>14959.900390625</v>
      </c>
    </row>
    <row r="45" spans="1:54" x14ac:dyDescent="0.25">
      <c r="A45" s="2">
        <v>44410</v>
      </c>
      <c r="B45">
        <v>618.75</v>
      </c>
      <c r="C45">
        <v>129.55999755859381</v>
      </c>
      <c r="D45">
        <v>239.78999328613281</v>
      </c>
      <c r="E45">
        <v>82.760002136230469</v>
      </c>
      <c r="F45">
        <v>24.10000038146973</v>
      </c>
      <c r="G45">
        <v>76.69000244140625</v>
      </c>
      <c r="H45">
        <v>45.880001068115227</v>
      </c>
      <c r="I45">
        <v>54.610000610351563</v>
      </c>
      <c r="J45">
        <v>205.1600036621094</v>
      </c>
      <c r="K45">
        <v>235.3999938964844</v>
      </c>
      <c r="L45">
        <v>66.540000915527344</v>
      </c>
      <c r="M45">
        <v>355.95001220703119</v>
      </c>
      <c r="N45">
        <v>166.94000244140619</v>
      </c>
      <c r="O45">
        <v>61.220001220703118</v>
      </c>
      <c r="P45">
        <v>36.5</v>
      </c>
      <c r="Q45">
        <v>156.49000549316409</v>
      </c>
      <c r="R45">
        <v>73.5</v>
      </c>
      <c r="S45">
        <v>100.59999847412109</v>
      </c>
      <c r="T45">
        <v>59.369998931884773</v>
      </c>
      <c r="U45">
        <v>41.099998474121087</v>
      </c>
      <c r="V45">
        <v>135.989501953125</v>
      </c>
      <c r="W45">
        <v>29.10000038146973</v>
      </c>
      <c r="X45">
        <v>157.8500061035156</v>
      </c>
      <c r="Y45">
        <v>378.19000244140619</v>
      </c>
      <c r="Z45">
        <v>20.159999847412109</v>
      </c>
      <c r="AA45">
        <v>50.529998779296882</v>
      </c>
      <c r="AB45">
        <v>217.5</v>
      </c>
      <c r="AC45">
        <v>48.369998931884773</v>
      </c>
      <c r="AD45">
        <v>151.16999816894531</v>
      </c>
      <c r="AE45">
        <v>63.419998168945313</v>
      </c>
      <c r="AF45">
        <v>56.880001068115227</v>
      </c>
      <c r="AH45">
        <v>379.22000122070313</v>
      </c>
      <c r="AI45">
        <v>284.82000732421881</v>
      </c>
      <c r="AJ45">
        <v>20.690000534057621</v>
      </c>
      <c r="AK45">
        <v>245.58000183105469</v>
      </c>
      <c r="AL45">
        <v>89.930000305175781</v>
      </c>
      <c r="AM45">
        <v>24.329999923706051</v>
      </c>
      <c r="AN45">
        <v>82.099998474121094</v>
      </c>
      <c r="AO45">
        <v>156.32000732421881</v>
      </c>
      <c r="AP45">
        <v>75.959999084472656</v>
      </c>
      <c r="AQ45">
        <v>100.0299987792969</v>
      </c>
      <c r="AR45">
        <v>163.30000305175781</v>
      </c>
      <c r="AS45">
        <v>11.36999988555908</v>
      </c>
      <c r="AT45">
        <v>65.400001525878906</v>
      </c>
      <c r="AU45">
        <v>107.13999938964839</v>
      </c>
      <c r="AV45">
        <v>47.669998168945313</v>
      </c>
      <c r="AW45">
        <v>78.730003356933594</v>
      </c>
      <c r="AX45">
        <v>221.55999755859381</v>
      </c>
      <c r="AY45">
        <v>132.38999938964841</v>
      </c>
      <c r="AZ45">
        <v>202.11000061035159</v>
      </c>
      <c r="BA45">
        <v>4387.16015625</v>
      </c>
      <c r="BB45">
        <v>14963.6201171875</v>
      </c>
    </row>
    <row r="46" spans="1:54" x14ac:dyDescent="0.25">
      <c r="A46" s="2">
        <v>44411</v>
      </c>
      <c r="B46">
        <v>621.280029296875</v>
      </c>
      <c r="C46">
        <v>134.25</v>
      </c>
      <c r="D46">
        <v>244.08000183105469</v>
      </c>
      <c r="E46">
        <v>79.830001831054688</v>
      </c>
      <c r="F46">
        <v>23.989999771118161</v>
      </c>
      <c r="G46">
        <v>77.239997863769531</v>
      </c>
      <c r="H46">
        <v>45.540000915527337</v>
      </c>
      <c r="I46">
        <v>57.180000305175781</v>
      </c>
      <c r="J46">
        <v>208.5</v>
      </c>
      <c r="K46">
        <v>230.17999267578119</v>
      </c>
      <c r="L46">
        <v>67.480003356933594</v>
      </c>
      <c r="M46">
        <v>365.8599853515625</v>
      </c>
      <c r="N46">
        <v>169.66999816894531</v>
      </c>
      <c r="O46">
        <v>62.229999542236328</v>
      </c>
      <c r="P46">
        <v>36.720001220703118</v>
      </c>
      <c r="Q46">
        <v>162.80999755859381</v>
      </c>
      <c r="R46">
        <v>74.569999694824219</v>
      </c>
      <c r="S46">
        <v>103.05999755859381</v>
      </c>
      <c r="T46">
        <v>59.389999389648438</v>
      </c>
      <c r="U46">
        <v>41.700000762939453</v>
      </c>
      <c r="V46">
        <v>136.2799987792969</v>
      </c>
      <c r="W46">
        <v>29.45999908447266</v>
      </c>
      <c r="X46">
        <v>160.97999572753909</v>
      </c>
      <c r="Y46">
        <v>380.3599853515625</v>
      </c>
      <c r="Z46">
        <v>20.370000839233398</v>
      </c>
      <c r="AA46">
        <v>50.770000457763672</v>
      </c>
      <c r="AB46">
        <v>177.69000244140619</v>
      </c>
      <c r="AC46">
        <v>49.669998168945313</v>
      </c>
      <c r="AD46">
        <v>152.88999938964841</v>
      </c>
      <c r="AE46">
        <v>63.610000610351563</v>
      </c>
      <c r="AF46">
        <v>56.919998168945313</v>
      </c>
      <c r="AH46">
        <v>379.14999389648438</v>
      </c>
      <c r="AI46">
        <v>287.1199951171875</v>
      </c>
      <c r="AJ46">
        <v>20.989999771118161</v>
      </c>
      <c r="AK46">
        <v>242.57000732421881</v>
      </c>
      <c r="AL46">
        <v>91.279998779296875</v>
      </c>
      <c r="AM46">
        <v>24.559999465942379</v>
      </c>
      <c r="AN46">
        <v>81.849998474121094</v>
      </c>
      <c r="AO46">
        <v>156.66999816894531</v>
      </c>
      <c r="AP46">
        <v>76.169998168945313</v>
      </c>
      <c r="AQ46">
        <v>100.44000244140619</v>
      </c>
      <c r="AR46">
        <v>165.6300048828125</v>
      </c>
      <c r="AS46">
        <v>10.97000026702881</v>
      </c>
      <c r="AT46">
        <v>65.760002136230469</v>
      </c>
      <c r="AU46">
        <v>105</v>
      </c>
      <c r="AV46">
        <v>50.729999542236328</v>
      </c>
      <c r="AW46">
        <v>77.910003662109375</v>
      </c>
      <c r="AX46">
        <v>224.94999694824219</v>
      </c>
      <c r="AY46">
        <v>133.41999816894531</v>
      </c>
      <c r="AZ46">
        <v>204.1000061035156</v>
      </c>
      <c r="BA46">
        <v>4423.14990234375</v>
      </c>
      <c r="BB46">
        <v>15061.419921875</v>
      </c>
    </row>
    <row r="47" spans="1:54" x14ac:dyDescent="0.25">
      <c r="A47" s="2">
        <v>44412</v>
      </c>
      <c r="B47">
        <v>625.67999267578125</v>
      </c>
      <c r="C47">
        <v>131.82000732421881</v>
      </c>
      <c r="D47">
        <v>228.30999755859381</v>
      </c>
      <c r="E47">
        <v>81.519996643066406</v>
      </c>
      <c r="F47">
        <v>23.280000686645511</v>
      </c>
      <c r="G47">
        <v>75.279998779296875</v>
      </c>
      <c r="H47">
        <v>44.259998321533203</v>
      </c>
      <c r="I47">
        <v>57.040000915527337</v>
      </c>
      <c r="J47">
        <v>204.52000427246091</v>
      </c>
      <c r="K47">
        <v>244.36000061035159</v>
      </c>
      <c r="L47">
        <v>66.650001525878906</v>
      </c>
      <c r="M47">
        <v>360.67001342773438</v>
      </c>
      <c r="N47">
        <v>168.07000732421881</v>
      </c>
      <c r="O47">
        <v>60.990001678466797</v>
      </c>
      <c r="P47">
        <v>36.419998168945313</v>
      </c>
      <c r="Q47">
        <v>161.83000183105469</v>
      </c>
      <c r="R47">
        <v>73.599998474121094</v>
      </c>
      <c r="S47">
        <v>102.9100036621094</v>
      </c>
      <c r="T47">
        <v>57.630001068115227</v>
      </c>
      <c r="U47">
        <v>41.590000152587891</v>
      </c>
      <c r="V47">
        <v>136.02850341796881</v>
      </c>
      <c r="W47">
        <v>27.10000038146973</v>
      </c>
      <c r="X47">
        <v>162.2799987792969</v>
      </c>
      <c r="Y47">
        <v>377.8599853515625</v>
      </c>
      <c r="Z47">
        <v>19.20000076293945</v>
      </c>
      <c r="AA47">
        <v>47.659999847412109</v>
      </c>
      <c r="AB47">
        <v>179.8699951171875</v>
      </c>
      <c r="AC47">
        <v>50.319999694824219</v>
      </c>
      <c r="AD47">
        <v>151.24000549316409</v>
      </c>
      <c r="AE47">
        <v>62.020000457763672</v>
      </c>
      <c r="AF47">
        <v>56.099998474121087</v>
      </c>
      <c r="AH47">
        <v>382.760009765625</v>
      </c>
      <c r="AI47">
        <v>286.510009765625</v>
      </c>
      <c r="AJ47">
        <v>21.159999847412109</v>
      </c>
      <c r="AK47">
        <v>247.3800048828125</v>
      </c>
      <c r="AL47">
        <v>90.800003051757813</v>
      </c>
      <c r="AM47">
        <v>23.70000076293945</v>
      </c>
      <c r="AN47">
        <v>81.099998474121094</v>
      </c>
      <c r="AO47">
        <v>154.05000305175781</v>
      </c>
      <c r="AP47">
        <v>76.209999084472656</v>
      </c>
      <c r="AQ47">
        <v>99.489997863769531</v>
      </c>
      <c r="AR47">
        <v>163.80999755859381</v>
      </c>
      <c r="AS47">
        <v>10.88000011444092</v>
      </c>
      <c r="AT47">
        <v>61.729999542236328</v>
      </c>
      <c r="AU47">
        <v>104.8199996948242</v>
      </c>
      <c r="AV47">
        <v>48.770000457763672</v>
      </c>
      <c r="AW47">
        <v>75.5</v>
      </c>
      <c r="AX47">
        <v>220.7200012207031</v>
      </c>
      <c r="AY47">
        <v>133.52000427246091</v>
      </c>
      <c r="AZ47">
        <v>204.78999328613281</v>
      </c>
      <c r="BA47">
        <v>4402.66015625</v>
      </c>
      <c r="BB47">
        <v>15083.3896484375</v>
      </c>
    </row>
    <row r="48" spans="1:54" x14ac:dyDescent="0.25">
      <c r="A48" s="2">
        <v>44413</v>
      </c>
      <c r="B48">
        <v>632.08001708984375</v>
      </c>
      <c r="C48">
        <v>133.58000183105469</v>
      </c>
      <c r="D48">
        <v>233.99000549316409</v>
      </c>
      <c r="E48">
        <v>80.319999694824219</v>
      </c>
      <c r="F48">
        <v>23.35000038146973</v>
      </c>
      <c r="G48">
        <v>74.959999084472656</v>
      </c>
      <c r="H48">
        <v>44.650001525878913</v>
      </c>
      <c r="I48">
        <v>56.319999694824219</v>
      </c>
      <c r="J48">
        <v>207.19000244140619</v>
      </c>
      <c r="K48">
        <v>255.5</v>
      </c>
      <c r="L48">
        <v>66.540000915527344</v>
      </c>
      <c r="M48">
        <v>364.32000732421881</v>
      </c>
      <c r="N48">
        <v>169.19000244140619</v>
      </c>
      <c r="O48">
        <v>61</v>
      </c>
      <c r="P48">
        <v>35.799999237060547</v>
      </c>
      <c r="Q48">
        <v>161.91999816894531</v>
      </c>
      <c r="R48">
        <v>73.510002136230469</v>
      </c>
      <c r="S48">
        <v>103.01999664306641</v>
      </c>
      <c r="T48">
        <v>57.580001831054688</v>
      </c>
      <c r="U48">
        <v>40.889999389648438</v>
      </c>
      <c r="V48">
        <v>136.94000244140619</v>
      </c>
      <c r="W48">
        <v>28.510000228881839</v>
      </c>
      <c r="X48">
        <v>163.88999938964841</v>
      </c>
      <c r="Y48">
        <v>384.29998779296881</v>
      </c>
      <c r="Z48">
        <v>19.479999542236332</v>
      </c>
      <c r="AA48">
        <v>47.580001831054688</v>
      </c>
      <c r="AB48">
        <v>183.6199951171875</v>
      </c>
      <c r="AC48">
        <v>50.099998474121087</v>
      </c>
      <c r="AD48">
        <v>153.1499938964844</v>
      </c>
      <c r="AE48">
        <v>62.509998321533203</v>
      </c>
      <c r="AF48">
        <v>56.5</v>
      </c>
      <c r="AH48">
        <v>386.83999633789063</v>
      </c>
      <c r="AI48">
        <v>289.51998901367188</v>
      </c>
      <c r="AJ48">
        <v>20.860000610351559</v>
      </c>
      <c r="AK48">
        <v>252.28999328613281</v>
      </c>
      <c r="AL48">
        <v>90.730003356933594</v>
      </c>
      <c r="AM48">
        <v>23.719999313354489</v>
      </c>
      <c r="AN48">
        <v>80.089996337890625</v>
      </c>
      <c r="AO48">
        <v>154.30999755859381</v>
      </c>
      <c r="AP48">
        <v>76.699996948242188</v>
      </c>
      <c r="AQ48">
        <v>99.589996337890625</v>
      </c>
      <c r="AR48">
        <v>162.94999694824219</v>
      </c>
      <c r="AS48">
        <v>11.560000419616699</v>
      </c>
      <c r="AT48">
        <v>61.799999237060547</v>
      </c>
      <c r="AU48">
        <v>104.9499969482422</v>
      </c>
      <c r="AV48">
        <v>49.430000305175781</v>
      </c>
      <c r="AW48">
        <v>75.800003051757813</v>
      </c>
      <c r="AX48">
        <v>221.82000732421881</v>
      </c>
      <c r="AY48">
        <v>133.63999938964841</v>
      </c>
      <c r="AZ48">
        <v>203.8399963378906</v>
      </c>
      <c r="BA48">
        <v>4429.10009765625</v>
      </c>
      <c r="BB48">
        <v>15181.6396484375</v>
      </c>
    </row>
    <row r="49" spans="1:54" x14ac:dyDescent="0.25">
      <c r="A49" s="2">
        <v>44414</v>
      </c>
      <c r="B49">
        <v>631.3800048828125</v>
      </c>
      <c r="C49">
        <v>135.3500061035156</v>
      </c>
      <c r="D49">
        <v>230.1499938964844</v>
      </c>
      <c r="E49">
        <v>82.430000305175781</v>
      </c>
      <c r="F49">
        <v>22.739999771118161</v>
      </c>
      <c r="G49">
        <v>76.55999755859375</v>
      </c>
      <c r="H49">
        <v>44.700000762939453</v>
      </c>
      <c r="I49">
        <v>56.380001068115227</v>
      </c>
      <c r="J49">
        <v>208.3500061035156</v>
      </c>
      <c r="K49">
        <v>258.260009765625</v>
      </c>
      <c r="L49">
        <v>67.529998779296875</v>
      </c>
      <c r="M49">
        <v>366.8800048828125</v>
      </c>
      <c r="N49">
        <v>169.49000549316409</v>
      </c>
      <c r="O49">
        <v>62</v>
      </c>
      <c r="P49">
        <v>35.360000610351563</v>
      </c>
      <c r="Q49">
        <v>162.88999938964841</v>
      </c>
      <c r="R49">
        <v>74.489997863769531</v>
      </c>
      <c r="S49">
        <v>104.51999664306641</v>
      </c>
      <c r="T49">
        <v>57.869998931884773</v>
      </c>
      <c r="U49">
        <v>40.919998168945313</v>
      </c>
      <c r="V49">
        <v>137.03599548339841</v>
      </c>
      <c r="W49">
        <v>29.110000610351559</v>
      </c>
      <c r="X49">
        <v>165.72999572753909</v>
      </c>
      <c r="Y49">
        <v>397.8900146484375</v>
      </c>
      <c r="Z49">
        <v>20</v>
      </c>
      <c r="AA49">
        <v>47.909999847412109</v>
      </c>
      <c r="AB49">
        <v>181.55000305175781</v>
      </c>
      <c r="AC49">
        <v>49.819999694824219</v>
      </c>
      <c r="AD49">
        <v>157.5</v>
      </c>
      <c r="AE49">
        <v>63.220001220703118</v>
      </c>
      <c r="AF49">
        <v>56.639999389648438</v>
      </c>
      <c r="AH49">
        <v>384.97000122070313</v>
      </c>
      <c r="AI49">
        <v>289.45999145507813</v>
      </c>
      <c r="AJ49">
        <v>20.85000038146973</v>
      </c>
      <c r="AK49">
        <v>240.1199951171875</v>
      </c>
      <c r="AL49">
        <v>90.139999389648438</v>
      </c>
      <c r="AM49">
        <v>23.979999542236332</v>
      </c>
      <c r="AN49">
        <v>80.040000915527344</v>
      </c>
      <c r="AO49">
        <v>154.33000183105469</v>
      </c>
      <c r="AP49">
        <v>76.480003356933594</v>
      </c>
      <c r="AQ49">
        <v>99.209999084472656</v>
      </c>
      <c r="AR49">
        <v>164.22999572753909</v>
      </c>
      <c r="AS49">
        <v>11.489999771118161</v>
      </c>
      <c r="AT49">
        <v>63.099998474121087</v>
      </c>
      <c r="AU49">
        <v>102.2099990844727</v>
      </c>
      <c r="AV49">
        <v>50.950000762939453</v>
      </c>
      <c r="AW49">
        <v>74.860000610351563</v>
      </c>
      <c r="AX49">
        <v>220.55000305175781</v>
      </c>
      <c r="AY49">
        <v>134.0299987792969</v>
      </c>
      <c r="AZ49">
        <v>201.8800048828125</v>
      </c>
      <c r="BA49">
        <v>4436.52001953125</v>
      </c>
      <c r="BB49">
        <v>15109.3603515625</v>
      </c>
    </row>
    <row r="50" spans="1:54" x14ac:dyDescent="0.25">
      <c r="A50" s="2">
        <v>44417</v>
      </c>
      <c r="B50">
        <v>629.219970703125</v>
      </c>
      <c r="C50">
        <v>135.8800048828125</v>
      </c>
      <c r="D50">
        <v>227.88999938964841</v>
      </c>
      <c r="E50">
        <v>81.410003662109375</v>
      </c>
      <c r="F50">
        <v>21.989999771118161</v>
      </c>
      <c r="G50">
        <v>77.349998474121094</v>
      </c>
      <c r="H50">
        <v>43.810001373291023</v>
      </c>
      <c r="I50">
        <v>56.240001678466797</v>
      </c>
      <c r="J50">
        <v>208.88999938964841</v>
      </c>
      <c r="K50">
        <v>280.47000122070313</v>
      </c>
      <c r="L50">
        <v>67.540000915527344</v>
      </c>
      <c r="M50">
        <v>369.32000732421881</v>
      </c>
      <c r="N50">
        <v>169.05999755859381</v>
      </c>
      <c r="O50">
        <v>61.819999694824219</v>
      </c>
      <c r="P50">
        <v>29.670000076293949</v>
      </c>
      <c r="Q50">
        <v>163.28999328613281</v>
      </c>
      <c r="R50">
        <v>74.150001525878906</v>
      </c>
      <c r="S50">
        <v>103.7099990844727</v>
      </c>
      <c r="T50">
        <v>58.349998474121087</v>
      </c>
      <c r="U50">
        <v>40.75</v>
      </c>
      <c r="V50">
        <v>138.00199890136719</v>
      </c>
      <c r="W50">
        <v>29.010000228881839</v>
      </c>
      <c r="X50">
        <v>165.46000671386719</v>
      </c>
      <c r="Y50">
        <v>399.8800048828125</v>
      </c>
      <c r="Z50">
        <v>19.690000534057621</v>
      </c>
      <c r="AA50">
        <v>47.700000762939453</v>
      </c>
      <c r="AB50">
        <v>177.7799987792969</v>
      </c>
      <c r="AC50">
        <v>49.520000457763672</v>
      </c>
      <c r="AD50">
        <v>157.33000183105469</v>
      </c>
      <c r="AE50">
        <v>63.549999237060547</v>
      </c>
      <c r="AF50">
        <v>56.650001525878913</v>
      </c>
      <c r="AH50">
        <v>382.42001342773438</v>
      </c>
      <c r="AI50">
        <v>288.32998657226563</v>
      </c>
      <c r="AJ50">
        <v>20.620000839233398</v>
      </c>
      <c r="AK50">
        <v>241.3500061035156</v>
      </c>
      <c r="AL50">
        <v>89.730003356933594</v>
      </c>
      <c r="AM50">
        <v>23.989999771118161</v>
      </c>
      <c r="AN50">
        <v>79.900001525878906</v>
      </c>
      <c r="AO50">
        <v>154.3500061035156</v>
      </c>
      <c r="AP50">
        <v>76.349998474121094</v>
      </c>
      <c r="AQ50">
        <v>99.199996948242188</v>
      </c>
      <c r="AR50">
        <v>164.30000305175781</v>
      </c>
      <c r="AS50">
        <v>11.159999847412109</v>
      </c>
      <c r="AT50">
        <v>63.299999237060547</v>
      </c>
      <c r="AU50">
        <v>104.1800003051758</v>
      </c>
      <c r="AV50">
        <v>50.049999237060547</v>
      </c>
      <c r="AW50">
        <v>73.730003356933594</v>
      </c>
      <c r="AX50">
        <v>220.69999694824219</v>
      </c>
      <c r="AY50">
        <v>133.19999694824219</v>
      </c>
      <c r="AZ50">
        <v>199.7200012207031</v>
      </c>
      <c r="BA50">
        <v>4432.35009765625</v>
      </c>
      <c r="BB50">
        <v>15133.1103515625</v>
      </c>
    </row>
    <row r="51" spans="1:54" x14ac:dyDescent="0.25">
      <c r="A51" s="2">
        <v>44418</v>
      </c>
      <c r="B51">
        <v>621.739990234375</v>
      </c>
      <c r="C51">
        <v>139.0899963378906</v>
      </c>
      <c r="D51">
        <v>227.96000671386719</v>
      </c>
      <c r="E51">
        <v>82.989997863769531</v>
      </c>
      <c r="F51">
        <v>21.239999771118161</v>
      </c>
      <c r="G51">
        <v>78.650001525878906</v>
      </c>
      <c r="H51">
        <v>42.650001525878913</v>
      </c>
      <c r="I51">
        <v>56.610000610351563</v>
      </c>
      <c r="J51">
        <v>214.07000732421881</v>
      </c>
      <c r="K51">
        <v>269.67001342773438</v>
      </c>
      <c r="L51">
        <v>68.389999389648438</v>
      </c>
      <c r="M51">
        <v>376.6199951171875</v>
      </c>
      <c r="N51">
        <v>171.75</v>
      </c>
      <c r="O51">
        <v>63.119998931884773</v>
      </c>
      <c r="P51">
        <v>29.579999923706051</v>
      </c>
      <c r="Q51">
        <v>167.3500061035156</v>
      </c>
      <c r="R51">
        <v>74.510002136230469</v>
      </c>
      <c r="S51">
        <v>106.0800018310547</v>
      </c>
      <c r="T51">
        <v>58.490001678466797</v>
      </c>
      <c r="U51">
        <v>40.919998168945313</v>
      </c>
      <c r="V51">
        <v>138.09649658203119</v>
      </c>
      <c r="W51">
        <v>30.29000091552734</v>
      </c>
      <c r="X51">
        <v>165.6600036621094</v>
      </c>
      <c r="Y51">
        <v>407.97000122070313</v>
      </c>
      <c r="Z51">
        <v>20.20999908447266</v>
      </c>
      <c r="AA51">
        <v>48.220001220703118</v>
      </c>
      <c r="AB51">
        <v>176.8699951171875</v>
      </c>
      <c r="AC51">
        <v>51.060001373291023</v>
      </c>
      <c r="AD51">
        <v>159.25999450683591</v>
      </c>
      <c r="AE51">
        <v>64.19000244140625</v>
      </c>
      <c r="AF51">
        <v>56.799999237060547</v>
      </c>
      <c r="AH51">
        <v>380.35000610351563</v>
      </c>
      <c r="AI51">
        <v>286.44000244140619</v>
      </c>
      <c r="AJ51">
        <v>20.54000091552734</v>
      </c>
      <c r="AK51">
        <v>232.69999694824219</v>
      </c>
      <c r="AL51">
        <v>89.870002746582031</v>
      </c>
      <c r="AM51">
        <v>23.569999694824219</v>
      </c>
      <c r="AN51">
        <v>79.75</v>
      </c>
      <c r="AO51">
        <v>154.42999267578119</v>
      </c>
      <c r="AP51">
        <v>76.279998779296875</v>
      </c>
      <c r="AQ51">
        <v>99.959999084472656</v>
      </c>
      <c r="AR51">
        <v>167.36000061035159</v>
      </c>
      <c r="AS51">
        <v>11.189999580383301</v>
      </c>
      <c r="AT51">
        <v>67.94000244140625</v>
      </c>
      <c r="AU51">
        <v>105.9300003051758</v>
      </c>
      <c r="AV51">
        <v>51.259998321533203</v>
      </c>
      <c r="AW51">
        <v>74.900001525878906</v>
      </c>
      <c r="AX51">
        <v>223.05999755859381</v>
      </c>
      <c r="AY51">
        <v>133.05000305175781</v>
      </c>
      <c r="AZ51">
        <v>198.75999450683591</v>
      </c>
      <c r="BA51">
        <v>4436.75</v>
      </c>
      <c r="BB51">
        <v>15053.580078125</v>
      </c>
    </row>
    <row r="52" spans="1:54" x14ac:dyDescent="0.25">
      <c r="A52" s="2">
        <v>44419</v>
      </c>
      <c r="B52">
        <v>626.030029296875</v>
      </c>
      <c r="C52">
        <v>142.94000244140619</v>
      </c>
      <c r="D52">
        <v>228.1300048828125</v>
      </c>
      <c r="E52">
        <v>85</v>
      </c>
      <c r="F52">
        <v>20.829999923706051</v>
      </c>
      <c r="G52">
        <v>79.239997863769531</v>
      </c>
      <c r="H52">
        <v>43.630001068115227</v>
      </c>
      <c r="I52">
        <v>56.889999389648438</v>
      </c>
      <c r="J52">
        <v>221.6600036621094</v>
      </c>
      <c r="K52">
        <v>278.39999389648438</v>
      </c>
      <c r="L52">
        <v>68.239997863769531</v>
      </c>
      <c r="M52">
        <v>386.07998657226563</v>
      </c>
      <c r="N52">
        <v>172.49000549316409</v>
      </c>
      <c r="O52">
        <v>64.239997863769531</v>
      </c>
      <c r="P52">
        <v>29.20000076293945</v>
      </c>
      <c r="Q52">
        <v>166.9100036621094</v>
      </c>
      <c r="R52">
        <v>74.980003356933594</v>
      </c>
      <c r="S52">
        <v>106.0400009155273</v>
      </c>
      <c r="T52">
        <v>59.049999237060547</v>
      </c>
      <c r="U52">
        <v>40.939998626708977</v>
      </c>
      <c r="V52">
        <v>137.68949890136719</v>
      </c>
      <c r="W52">
        <v>30.379999160766602</v>
      </c>
      <c r="X52">
        <v>167.22999572753909</v>
      </c>
      <c r="Y52">
        <v>413.8900146484375</v>
      </c>
      <c r="Z52">
        <v>20.629999160766602</v>
      </c>
      <c r="AA52">
        <v>48.700000762939453</v>
      </c>
      <c r="AB52">
        <v>173.1000061035156</v>
      </c>
      <c r="AC52">
        <v>51.529998779296882</v>
      </c>
      <c r="AD52">
        <v>161.1600036621094</v>
      </c>
      <c r="AE52">
        <v>64.459999084472656</v>
      </c>
      <c r="AF52">
        <v>56.729999542236328</v>
      </c>
      <c r="AH52">
        <v>380</v>
      </c>
      <c r="AI52">
        <v>286.95001220703119</v>
      </c>
      <c r="AJ52">
        <v>20.180000305175781</v>
      </c>
      <c r="AK52">
        <v>234.49000549316409</v>
      </c>
      <c r="AL52">
        <v>90.430000305175781</v>
      </c>
      <c r="AM52">
        <v>24.20000076293945</v>
      </c>
      <c r="AN52">
        <v>82.779998779296875</v>
      </c>
      <c r="AO52">
        <v>155.03999328613281</v>
      </c>
      <c r="AP52">
        <v>76.44000244140625</v>
      </c>
      <c r="AQ52">
        <v>99.760002136230469</v>
      </c>
      <c r="AR52">
        <v>170.19000244140619</v>
      </c>
      <c r="AS52">
        <v>11.19999980926514</v>
      </c>
      <c r="AT52">
        <v>68.660003662109375</v>
      </c>
      <c r="AU52">
        <v>102.48000335693359</v>
      </c>
      <c r="AV52">
        <v>53.040000915527337</v>
      </c>
      <c r="AW52">
        <v>74.839996337890625</v>
      </c>
      <c r="AX52">
        <v>229.53999328613281</v>
      </c>
      <c r="AY52">
        <v>134.05000305175781</v>
      </c>
      <c r="AZ52">
        <v>197.4100036621094</v>
      </c>
      <c r="BA52">
        <v>4442.41015625</v>
      </c>
      <c r="BB52">
        <v>15027.759765625</v>
      </c>
    </row>
    <row r="53" spans="1:54" x14ac:dyDescent="0.25">
      <c r="A53" s="2">
        <v>44420</v>
      </c>
      <c r="B53">
        <v>634.3499755859375</v>
      </c>
      <c r="C53">
        <v>143.47999572753909</v>
      </c>
      <c r="D53">
        <v>228.1499938964844</v>
      </c>
      <c r="E53">
        <v>85.169998168945313</v>
      </c>
      <c r="F53">
        <v>20.620000839233398</v>
      </c>
      <c r="G53">
        <v>79.089996337890625</v>
      </c>
      <c r="H53">
        <v>44.069999694824219</v>
      </c>
      <c r="I53">
        <v>55.979999542236328</v>
      </c>
      <c r="J53">
        <v>220.24000549316409</v>
      </c>
      <c r="K53">
        <v>256.5</v>
      </c>
      <c r="L53">
        <v>68.30999755859375</v>
      </c>
      <c r="M53">
        <v>385.6199951171875</v>
      </c>
      <c r="N53">
        <v>172.05999755859381</v>
      </c>
      <c r="O53">
        <v>64.010002136230469</v>
      </c>
      <c r="P53">
        <v>30.159999847412109</v>
      </c>
      <c r="Q53">
        <v>167.16999816894531</v>
      </c>
      <c r="R53">
        <v>75.610000610351563</v>
      </c>
      <c r="S53">
        <v>106.51999664306641</v>
      </c>
      <c r="T53">
        <v>58.950000762939453</v>
      </c>
      <c r="U53">
        <v>40.360000610351563</v>
      </c>
      <c r="V53">
        <v>138.3894958496094</v>
      </c>
      <c r="W53">
        <v>30</v>
      </c>
      <c r="X53">
        <v>165.94999694824219</v>
      </c>
      <c r="Y53">
        <v>415</v>
      </c>
      <c r="Z53">
        <v>20.440000534057621</v>
      </c>
      <c r="AA53">
        <v>49.009998321533203</v>
      </c>
      <c r="AB53">
        <v>169.7799987792969</v>
      </c>
      <c r="AC53">
        <v>52.009998321533203</v>
      </c>
      <c r="AD53">
        <v>161.78999328613281</v>
      </c>
      <c r="AE53">
        <v>64.410003662109375</v>
      </c>
      <c r="AF53">
        <v>56.840000152587891</v>
      </c>
      <c r="AH53">
        <v>378.92999267578119</v>
      </c>
      <c r="AI53">
        <v>289.80999755859381</v>
      </c>
      <c r="AJ53">
        <v>19.95000076293945</v>
      </c>
      <c r="AK53">
        <v>236.13999938964841</v>
      </c>
      <c r="AL53">
        <v>90.199996948242188</v>
      </c>
      <c r="AM53">
        <v>24.409999847412109</v>
      </c>
      <c r="AN53">
        <v>82.019996643066406</v>
      </c>
      <c r="AO53">
        <v>155.07000732421881</v>
      </c>
      <c r="AP53">
        <v>76.680000305175781</v>
      </c>
      <c r="AQ53">
        <v>100.0100021362305</v>
      </c>
      <c r="AR53">
        <v>170.38999938964841</v>
      </c>
      <c r="AS53">
        <v>11.060000419616699</v>
      </c>
      <c r="AT53">
        <v>68.589996337890625</v>
      </c>
      <c r="AU53">
        <v>103.30999755859381</v>
      </c>
      <c r="AV53">
        <v>53.75</v>
      </c>
      <c r="AW53">
        <v>73.360000610351563</v>
      </c>
      <c r="AX53">
        <v>230.78999328613281</v>
      </c>
      <c r="AY53">
        <v>133.36000061035159</v>
      </c>
      <c r="AZ53">
        <v>199.8399963378906</v>
      </c>
      <c r="BA53">
        <v>4460.830078125</v>
      </c>
      <c r="BB53">
        <v>15088.98046875</v>
      </c>
    </row>
    <row r="54" spans="1:54" x14ac:dyDescent="0.25">
      <c r="A54" s="2">
        <v>44421</v>
      </c>
      <c r="B54">
        <v>637.30999755859375</v>
      </c>
      <c r="C54">
        <v>140.8500061035156</v>
      </c>
      <c r="D54">
        <v>229.67999267578119</v>
      </c>
      <c r="E54">
        <v>83.849998474121094</v>
      </c>
      <c r="F54">
        <v>20.360000610351559</v>
      </c>
      <c r="G54">
        <v>79.169998168945313</v>
      </c>
      <c r="H54">
        <v>44.330001831054688</v>
      </c>
      <c r="I54">
        <v>56.150001525878913</v>
      </c>
      <c r="J54">
        <v>218.57000732421881</v>
      </c>
      <c r="K54">
        <v>261.25</v>
      </c>
      <c r="L54">
        <v>68.30999755859375</v>
      </c>
      <c r="M54">
        <v>384</v>
      </c>
      <c r="N54">
        <v>171.63999938964841</v>
      </c>
      <c r="O54">
        <v>63.689998626708977</v>
      </c>
      <c r="P54">
        <v>31</v>
      </c>
      <c r="Q54">
        <v>167.6199951171875</v>
      </c>
      <c r="R54">
        <v>75.959999084472656</v>
      </c>
      <c r="S54">
        <v>104.9199981689453</v>
      </c>
      <c r="T54">
        <v>59.840000152587891</v>
      </c>
      <c r="U54">
        <v>40.310001373291023</v>
      </c>
      <c r="V54">
        <v>138.406005859375</v>
      </c>
      <c r="W54">
        <v>28.889999389648441</v>
      </c>
      <c r="X54">
        <v>167.52000427246091</v>
      </c>
      <c r="Y54">
        <v>410.77999877929688</v>
      </c>
      <c r="Z54">
        <v>20.129999160766602</v>
      </c>
      <c r="AA54">
        <v>49.330001831054688</v>
      </c>
      <c r="AB54">
        <v>169.1199951171875</v>
      </c>
      <c r="AC54">
        <v>52.430000305175781</v>
      </c>
      <c r="AD54">
        <v>159.97999572753909</v>
      </c>
      <c r="AE54">
        <v>65.569999694824219</v>
      </c>
      <c r="AF54">
        <v>57.229999542236328</v>
      </c>
      <c r="AH54">
        <v>380.64999389648438</v>
      </c>
      <c r="AI54">
        <v>292.85000610351563</v>
      </c>
      <c r="AJ54">
        <v>20.780000686645511</v>
      </c>
      <c r="AK54">
        <v>235.8399963378906</v>
      </c>
      <c r="AL54">
        <v>90.660003662109375</v>
      </c>
      <c r="AM54">
        <v>24.75</v>
      </c>
      <c r="AN54">
        <v>81.139999389648438</v>
      </c>
      <c r="AO54">
        <v>156.52000427246091</v>
      </c>
      <c r="AP54">
        <v>77.019996643066406</v>
      </c>
      <c r="AQ54">
        <v>101.5899963378906</v>
      </c>
      <c r="AR54">
        <v>169.7799987792969</v>
      </c>
      <c r="AS54">
        <v>10.80000019073486</v>
      </c>
      <c r="AT54">
        <v>68.980003356933594</v>
      </c>
      <c r="AU54">
        <v>106.11000061035161</v>
      </c>
      <c r="AV54">
        <v>52.299999237060547</v>
      </c>
      <c r="AW54">
        <v>73.089996337890625</v>
      </c>
      <c r="AX54">
        <v>232.5</v>
      </c>
      <c r="AY54">
        <v>134.96000671386719</v>
      </c>
      <c r="AZ54">
        <v>201.47999572753909</v>
      </c>
      <c r="BA54">
        <v>4468</v>
      </c>
      <c r="BB54">
        <v>15136.6796875</v>
      </c>
    </row>
    <row r="55" spans="1:54" x14ac:dyDescent="0.25">
      <c r="A55" s="2">
        <v>44424</v>
      </c>
      <c r="B55">
        <v>636.94000244140625</v>
      </c>
      <c r="C55">
        <v>139.94999694824219</v>
      </c>
      <c r="D55">
        <v>231.07000732421881</v>
      </c>
      <c r="E55">
        <v>83.849998474121094</v>
      </c>
      <c r="F55">
        <v>20.29000091552734</v>
      </c>
      <c r="G55">
        <v>79.580001831054688</v>
      </c>
      <c r="H55">
        <v>44.659999847412109</v>
      </c>
      <c r="I55">
        <v>56.599998474121087</v>
      </c>
      <c r="J55">
        <v>217.71000671386719</v>
      </c>
      <c r="K55">
        <v>256.82998657226563</v>
      </c>
      <c r="L55">
        <v>68.680000305175781</v>
      </c>
      <c r="M55">
        <v>383.02999877929688</v>
      </c>
      <c r="N55">
        <v>173.96000671386719</v>
      </c>
      <c r="O55">
        <v>63.319999694824219</v>
      </c>
      <c r="P55">
        <v>31.530000686645511</v>
      </c>
      <c r="Q55">
        <v>168.50999450683591</v>
      </c>
      <c r="R55">
        <v>75.660003662109375</v>
      </c>
      <c r="S55">
        <v>103.34999847412109</v>
      </c>
      <c r="T55">
        <v>60.130001068115227</v>
      </c>
      <c r="U55">
        <v>40.389999389648438</v>
      </c>
      <c r="V55">
        <v>138.91600036621091</v>
      </c>
      <c r="W55">
        <v>28</v>
      </c>
      <c r="X55">
        <v>168.8500061035156</v>
      </c>
      <c r="Y55">
        <v>408.35000610351563</v>
      </c>
      <c r="Z55">
        <v>19.64999961853027</v>
      </c>
      <c r="AA55">
        <v>48.5</v>
      </c>
      <c r="AB55">
        <v>168.6000061035156</v>
      </c>
      <c r="AC55">
        <v>52.299999237060547</v>
      </c>
      <c r="AD55">
        <v>158.92999267578119</v>
      </c>
      <c r="AE55">
        <v>66.019996643066406</v>
      </c>
      <c r="AF55">
        <v>57.479999542236328</v>
      </c>
      <c r="AH55">
        <v>384.44000244140619</v>
      </c>
      <c r="AI55">
        <v>294.60000610351563</v>
      </c>
      <c r="AJ55">
        <v>20.170000076293949</v>
      </c>
      <c r="AK55">
        <v>231.82000732421881</v>
      </c>
      <c r="AL55">
        <v>91.900001525878906</v>
      </c>
      <c r="AM55">
        <v>25.229999542236332</v>
      </c>
      <c r="AN55">
        <v>81.160003662109375</v>
      </c>
      <c r="AO55">
        <v>158.05000305175781</v>
      </c>
      <c r="AP55">
        <v>77.150001525878906</v>
      </c>
      <c r="AQ55">
        <v>102.38999938964839</v>
      </c>
      <c r="AR55">
        <v>169.38999938964841</v>
      </c>
      <c r="AS55">
        <v>10.63000011444092</v>
      </c>
      <c r="AT55">
        <v>68.819999694824219</v>
      </c>
      <c r="AU55">
        <v>104.6800003051758</v>
      </c>
      <c r="AV55">
        <v>51.25</v>
      </c>
      <c r="AW55">
        <v>73.919998168945313</v>
      </c>
      <c r="AX55">
        <v>232.86000061035159</v>
      </c>
      <c r="AY55">
        <v>135.1199951171875</v>
      </c>
      <c r="AZ55">
        <v>204.7799987792969</v>
      </c>
      <c r="BA55">
        <v>4479.7099609375</v>
      </c>
      <c r="BB55">
        <v>15140.76953125</v>
      </c>
    </row>
    <row r="56" spans="1:54" x14ac:dyDescent="0.25">
      <c r="A56" s="2">
        <v>44425</v>
      </c>
      <c r="B56">
        <v>635.010009765625</v>
      </c>
      <c r="C56">
        <v>134.25</v>
      </c>
      <c r="D56">
        <v>231.19999694824219</v>
      </c>
      <c r="E56">
        <v>83.370002746582031</v>
      </c>
      <c r="F56">
        <v>20.319999694824219</v>
      </c>
      <c r="G56">
        <v>78.80999755859375</v>
      </c>
      <c r="H56">
        <v>45.150001525878913</v>
      </c>
      <c r="I56">
        <v>55.150001525878913</v>
      </c>
      <c r="J56">
        <v>213.44000244140619</v>
      </c>
      <c r="K56">
        <v>250.80000305175781</v>
      </c>
      <c r="L56">
        <v>68.290000915527344</v>
      </c>
      <c r="M56">
        <v>376.32998657226563</v>
      </c>
      <c r="N56">
        <v>173.02000427246091</v>
      </c>
      <c r="O56">
        <v>62.310001373291023</v>
      </c>
      <c r="P56">
        <v>31.70000076293945</v>
      </c>
      <c r="Q56">
        <v>166.8999938964844</v>
      </c>
      <c r="R56">
        <v>74.760002136230469</v>
      </c>
      <c r="S56">
        <v>101.620002746582</v>
      </c>
      <c r="T56">
        <v>60.860000610351563</v>
      </c>
      <c r="U56">
        <v>40.369998931884773</v>
      </c>
      <c r="V56">
        <v>137.3005065917969</v>
      </c>
      <c r="W56">
        <v>26.760000228881839</v>
      </c>
      <c r="X56">
        <v>166.9700012207031</v>
      </c>
      <c r="Y56">
        <v>404.97000122070313</v>
      </c>
      <c r="Z56">
        <v>19.170000076293949</v>
      </c>
      <c r="AA56">
        <v>48.290000915527337</v>
      </c>
      <c r="AB56">
        <v>166.88999938964841</v>
      </c>
      <c r="AC56">
        <v>50.849998474121087</v>
      </c>
      <c r="AD56">
        <v>157.00999450683591</v>
      </c>
      <c r="AE56">
        <v>66.989997863769531</v>
      </c>
      <c r="AF56">
        <v>57.279998779296882</v>
      </c>
      <c r="AH56">
        <v>381.8699951171875</v>
      </c>
      <c r="AI56">
        <v>293.07998657226563</v>
      </c>
      <c r="AJ56">
        <v>19.780000686645511</v>
      </c>
      <c r="AK56">
        <v>230.6300048828125</v>
      </c>
      <c r="AL56">
        <v>90.739997863769531</v>
      </c>
      <c r="AM56">
        <v>25.10000038146973</v>
      </c>
      <c r="AN56">
        <v>80.139999389648438</v>
      </c>
      <c r="AO56">
        <v>157.8999938964844</v>
      </c>
      <c r="AP56">
        <v>76.610000610351563</v>
      </c>
      <c r="AQ56">
        <v>102.5</v>
      </c>
      <c r="AR56">
        <v>166.5899963378906</v>
      </c>
      <c r="AS56">
        <v>10.489999771118161</v>
      </c>
      <c r="AT56">
        <v>64.680000305175781</v>
      </c>
      <c r="AU56">
        <v>101.5400009155273</v>
      </c>
      <c r="AV56">
        <v>50.169998168945313</v>
      </c>
      <c r="AW56">
        <v>72.870002746582031</v>
      </c>
      <c r="AX56">
        <v>223.8699951171875</v>
      </c>
      <c r="AY56">
        <v>134.91999816894531</v>
      </c>
      <c r="AZ56">
        <v>206.6000061035156</v>
      </c>
      <c r="BA56">
        <v>4448.080078125</v>
      </c>
      <c r="BB56">
        <v>15002.830078125</v>
      </c>
    </row>
    <row r="57" spans="1:54" x14ac:dyDescent="0.25">
      <c r="A57" s="2">
        <v>44426</v>
      </c>
      <c r="B57">
        <v>626.77001953125</v>
      </c>
      <c r="C57">
        <v>134.1000061035156</v>
      </c>
      <c r="D57">
        <v>226.8399963378906</v>
      </c>
      <c r="E57">
        <v>82.830001831054688</v>
      </c>
      <c r="F57">
        <v>20.20000076293945</v>
      </c>
      <c r="G57">
        <v>77.209999084472656</v>
      </c>
      <c r="H57">
        <v>44.090000152587891</v>
      </c>
      <c r="I57">
        <v>55.169998168945313</v>
      </c>
      <c r="J57">
        <v>209.80999755859381</v>
      </c>
      <c r="K57">
        <v>244.38999938964841</v>
      </c>
      <c r="L57">
        <v>66.870002746582031</v>
      </c>
      <c r="M57">
        <v>371.6099853515625</v>
      </c>
      <c r="N57">
        <v>171.50999450683591</v>
      </c>
      <c r="O57">
        <v>61.880001068115227</v>
      </c>
      <c r="P57">
        <v>31.489999771118161</v>
      </c>
      <c r="Q57">
        <v>166.44000244140619</v>
      </c>
      <c r="R57">
        <v>73.919998168945313</v>
      </c>
      <c r="S57">
        <v>101.4100036621094</v>
      </c>
      <c r="T57">
        <v>59.279998779296882</v>
      </c>
      <c r="U57">
        <v>40.590000152587891</v>
      </c>
      <c r="V57">
        <v>136.57000732421881</v>
      </c>
      <c r="W57">
        <v>26.670000076293949</v>
      </c>
      <c r="X57">
        <v>164.63999938964841</v>
      </c>
      <c r="Y57">
        <v>398.79998779296881</v>
      </c>
      <c r="Z57">
        <v>18.89999961853027</v>
      </c>
      <c r="AA57">
        <v>47.810001373291023</v>
      </c>
      <c r="AB57">
        <v>165.3500061035156</v>
      </c>
      <c r="AC57">
        <v>50.479999542236328</v>
      </c>
      <c r="AD57">
        <v>155.58000183105469</v>
      </c>
      <c r="AE57">
        <v>65.5</v>
      </c>
      <c r="AF57">
        <v>56.5</v>
      </c>
      <c r="AH57">
        <v>373.92001342773438</v>
      </c>
      <c r="AI57">
        <v>290.73001098632813</v>
      </c>
      <c r="AJ57">
        <v>19.379999160766602</v>
      </c>
      <c r="AK57">
        <v>228.92999267578119</v>
      </c>
      <c r="AL57">
        <v>90.5</v>
      </c>
      <c r="AM57">
        <v>25.340000152587891</v>
      </c>
      <c r="AN57">
        <v>79.900001525878906</v>
      </c>
      <c r="AO57">
        <v>156.2799987792969</v>
      </c>
      <c r="AP57">
        <v>75.620002746582031</v>
      </c>
      <c r="AQ57">
        <v>100.9499969482422</v>
      </c>
      <c r="AR57">
        <v>164.50999450683591</v>
      </c>
      <c r="AS57">
        <v>10.539999961853029</v>
      </c>
      <c r="AT57">
        <v>66.220001220703125</v>
      </c>
      <c r="AU57">
        <v>100.88999938964839</v>
      </c>
      <c r="AV57">
        <v>49.479999542236328</v>
      </c>
      <c r="AW57">
        <v>71.660003662109375</v>
      </c>
      <c r="AX57">
        <v>220.2799987792969</v>
      </c>
      <c r="AY57">
        <v>134.38999938964841</v>
      </c>
      <c r="AZ57">
        <v>203.33000183105469</v>
      </c>
      <c r="BA57">
        <v>4400.27001953125</v>
      </c>
      <c r="BB57">
        <v>14857.919921875</v>
      </c>
    </row>
    <row r="58" spans="1:54" x14ac:dyDescent="0.25">
      <c r="A58" s="2">
        <v>44427</v>
      </c>
      <c r="B58">
        <v>637.65997314453125</v>
      </c>
      <c r="C58">
        <v>129.1199951171875</v>
      </c>
      <c r="D58">
        <v>224.38999938964841</v>
      </c>
      <c r="E58">
        <v>83.169998168945313</v>
      </c>
      <c r="F58">
        <v>20.139999389648441</v>
      </c>
      <c r="G58">
        <v>74.470001220703125</v>
      </c>
      <c r="H58">
        <v>44.270000457763672</v>
      </c>
      <c r="I58">
        <v>55.25</v>
      </c>
      <c r="J58">
        <v>204.44999694824219</v>
      </c>
      <c r="K58">
        <v>248.24000549316409</v>
      </c>
      <c r="L58">
        <v>66.459999084472656</v>
      </c>
      <c r="M58">
        <v>358.98001098632813</v>
      </c>
      <c r="N58">
        <v>172.41999816894531</v>
      </c>
      <c r="O58">
        <v>60.549999237060547</v>
      </c>
      <c r="P58">
        <v>31.5</v>
      </c>
      <c r="Q58">
        <v>166.94000244140619</v>
      </c>
      <c r="R58">
        <v>73.459999084472656</v>
      </c>
      <c r="S58">
        <v>99.419998168945313</v>
      </c>
      <c r="T58">
        <v>60.130001068115227</v>
      </c>
      <c r="U58">
        <v>40.889999389648438</v>
      </c>
      <c r="V58">
        <v>136.91349792480469</v>
      </c>
      <c r="W58">
        <v>27.420000076293949</v>
      </c>
      <c r="X58">
        <v>166.80000305175781</v>
      </c>
      <c r="Y58">
        <v>393.57000732421881</v>
      </c>
      <c r="Z58">
        <v>18.14999961853027</v>
      </c>
      <c r="AA58">
        <v>48.279998779296882</v>
      </c>
      <c r="AB58">
        <v>168.16999816894531</v>
      </c>
      <c r="AC58">
        <v>49.740001678466797</v>
      </c>
      <c r="AD58">
        <v>154.2799987792969</v>
      </c>
      <c r="AE58">
        <v>66.230003356933594</v>
      </c>
      <c r="AF58">
        <v>56.860000610351563</v>
      </c>
      <c r="AH58">
        <v>374.54000854492188</v>
      </c>
      <c r="AI58">
        <v>296.76998901367188</v>
      </c>
      <c r="AJ58">
        <v>19.639999389648441</v>
      </c>
      <c r="AK58">
        <v>230.9100036621094</v>
      </c>
      <c r="AL58">
        <v>90.199996948242188</v>
      </c>
      <c r="AM58">
        <v>24.70000076293945</v>
      </c>
      <c r="AN58">
        <v>80.370002746582031</v>
      </c>
      <c r="AO58">
        <v>158.9100036621094</v>
      </c>
      <c r="AP58">
        <v>75.580001831054688</v>
      </c>
      <c r="AQ58">
        <v>101.4199981689453</v>
      </c>
      <c r="AR58">
        <v>161.13999938964841</v>
      </c>
      <c r="AS58">
        <v>10.22999954223633</v>
      </c>
      <c r="AT58">
        <v>66.610000610351563</v>
      </c>
      <c r="AU58">
        <v>100.4899978637695</v>
      </c>
      <c r="AV58">
        <v>48.520000457763672</v>
      </c>
      <c r="AW58">
        <v>71.120002746582031</v>
      </c>
      <c r="AX58">
        <v>219.3500061035156</v>
      </c>
      <c r="AY58">
        <v>133.96000671386719</v>
      </c>
      <c r="AZ58">
        <v>206.44000244140619</v>
      </c>
      <c r="BA58">
        <v>4405.7998046875</v>
      </c>
      <c r="BB58">
        <v>14933.9404296875</v>
      </c>
    </row>
    <row r="59" spans="1:54" x14ac:dyDescent="0.25">
      <c r="A59" s="2">
        <v>44428</v>
      </c>
      <c r="B59">
        <v>647.34002685546875</v>
      </c>
      <c r="C59">
        <v>129.3399963378906</v>
      </c>
      <c r="D59">
        <v>223.5299987792969</v>
      </c>
      <c r="E59">
        <v>82.629997253417969</v>
      </c>
      <c r="F59">
        <v>20.069999694824219</v>
      </c>
      <c r="G59">
        <v>73.620002746582031</v>
      </c>
      <c r="H59">
        <v>44.439998626708977</v>
      </c>
      <c r="I59">
        <v>55.369998931884773</v>
      </c>
      <c r="J59">
        <v>204.94000244140619</v>
      </c>
      <c r="K59">
        <v>257.32000732421881</v>
      </c>
      <c r="L59">
        <v>66.900001525878906</v>
      </c>
      <c r="M59">
        <v>351.42999267578119</v>
      </c>
      <c r="N59">
        <v>172.69999694824219</v>
      </c>
      <c r="O59">
        <v>60.889999389648438</v>
      </c>
      <c r="P59">
        <v>31.5</v>
      </c>
      <c r="Q59">
        <v>167.46000671386719</v>
      </c>
      <c r="R59">
        <v>73.430000305175781</v>
      </c>
      <c r="S59">
        <v>100.0500030517578</v>
      </c>
      <c r="T59">
        <v>60.299999237060547</v>
      </c>
      <c r="U59">
        <v>40.169998168945313</v>
      </c>
      <c r="V59">
        <v>138.43699645996091</v>
      </c>
      <c r="W59">
        <v>28.270000457763668</v>
      </c>
      <c r="X59">
        <v>170.42999267578119</v>
      </c>
      <c r="Y59">
        <v>395.8699951171875</v>
      </c>
      <c r="Z59">
        <v>18.20999908447266</v>
      </c>
      <c r="AA59">
        <v>48.990001678466797</v>
      </c>
      <c r="AB59">
        <v>167.3699951171875</v>
      </c>
      <c r="AC59">
        <v>50.080001831054688</v>
      </c>
      <c r="AD59">
        <v>154.7200012207031</v>
      </c>
      <c r="AE59">
        <v>66.160003662109375</v>
      </c>
      <c r="AF59">
        <v>56.639999389648438</v>
      </c>
      <c r="AH59">
        <v>376.42001342773438</v>
      </c>
      <c r="AI59">
        <v>304.3599853515625</v>
      </c>
      <c r="AJ59">
        <v>19.559999465942379</v>
      </c>
      <c r="AK59">
        <v>230.9700012207031</v>
      </c>
      <c r="AL59">
        <v>90.019996643066406</v>
      </c>
      <c r="AM59">
        <v>25.39999961853027</v>
      </c>
      <c r="AN59">
        <v>80.269996643066406</v>
      </c>
      <c r="AO59">
        <v>158.3500061035156</v>
      </c>
      <c r="AP59">
        <v>76.139999389648438</v>
      </c>
      <c r="AQ59">
        <v>101.4199981689453</v>
      </c>
      <c r="AR59">
        <v>161.1199951171875</v>
      </c>
      <c r="AS59">
        <v>9.5399999618530273</v>
      </c>
      <c r="AT59">
        <v>70.459999084472656</v>
      </c>
      <c r="AU59">
        <v>102.48000335693359</v>
      </c>
      <c r="AV59">
        <v>48.729999542236328</v>
      </c>
      <c r="AW59">
        <v>72.129997253417969</v>
      </c>
      <c r="AX59">
        <v>221.19999694824219</v>
      </c>
      <c r="AY59">
        <v>134.46000671386719</v>
      </c>
      <c r="AZ59">
        <v>207.05000305175781</v>
      </c>
      <c r="BA59">
        <v>4441.669921875</v>
      </c>
      <c r="BB59">
        <v>15092.5703125</v>
      </c>
    </row>
    <row r="60" spans="1:54" x14ac:dyDescent="0.25">
      <c r="A60" s="2">
        <v>44431</v>
      </c>
      <c r="B60">
        <v>656.8599853515625</v>
      </c>
      <c r="C60">
        <v>131.92999267578119</v>
      </c>
      <c r="D60">
        <v>225.63999938964841</v>
      </c>
      <c r="E60">
        <v>82.220001220703125</v>
      </c>
      <c r="F60">
        <v>20.75</v>
      </c>
      <c r="G60">
        <v>74.860000610351563</v>
      </c>
      <c r="H60">
        <v>43.990001678466797</v>
      </c>
      <c r="I60">
        <v>55.880001068115227</v>
      </c>
      <c r="J60">
        <v>209.13999938964841</v>
      </c>
      <c r="K60">
        <v>256</v>
      </c>
      <c r="L60">
        <v>67.239997863769531</v>
      </c>
      <c r="M60">
        <v>362.79998779296881</v>
      </c>
      <c r="N60">
        <v>173.1000061035156</v>
      </c>
      <c r="O60">
        <v>62.060001373291023</v>
      </c>
      <c r="P60">
        <v>31.760000228881839</v>
      </c>
      <c r="Q60">
        <v>168.8399963378906</v>
      </c>
      <c r="R60">
        <v>73.110000610351563</v>
      </c>
      <c r="S60">
        <v>100.9700012207031</v>
      </c>
      <c r="T60">
        <v>59.599998474121087</v>
      </c>
      <c r="U60">
        <v>40.409999847412109</v>
      </c>
      <c r="V60">
        <v>141.09950256347659</v>
      </c>
      <c r="W60">
        <v>28.319999694824219</v>
      </c>
      <c r="X60">
        <v>171.3500061035156</v>
      </c>
      <c r="Y60">
        <v>401.45001220703119</v>
      </c>
      <c r="Z60">
        <v>19.20999908447266</v>
      </c>
      <c r="AA60">
        <v>49.639999389648438</v>
      </c>
      <c r="AB60">
        <v>168.5899963378906</v>
      </c>
      <c r="AC60">
        <v>50.950000762939453</v>
      </c>
      <c r="AD60">
        <v>156.69999694824219</v>
      </c>
      <c r="AE60">
        <v>65.730003356933594</v>
      </c>
      <c r="AF60">
        <v>56.439998626708977</v>
      </c>
      <c r="AH60">
        <v>379.1099853515625</v>
      </c>
      <c r="AI60">
        <v>304.64999389648438</v>
      </c>
      <c r="AJ60">
        <v>19.409999847412109</v>
      </c>
      <c r="AK60">
        <v>235.67999267578119</v>
      </c>
      <c r="AL60">
        <v>89.919998168945313</v>
      </c>
      <c r="AM60">
        <v>24.29999923706055</v>
      </c>
      <c r="AN60">
        <v>80.400001525878906</v>
      </c>
      <c r="AO60">
        <v>157.8500061035156</v>
      </c>
      <c r="AP60">
        <v>76.870002746582031</v>
      </c>
      <c r="AQ60">
        <v>100.84999847412109</v>
      </c>
      <c r="AR60">
        <v>162.36000061035159</v>
      </c>
      <c r="AS60">
        <v>10.340000152587891</v>
      </c>
      <c r="AT60">
        <v>70.5</v>
      </c>
      <c r="AU60">
        <v>106.3199996948242</v>
      </c>
      <c r="AV60">
        <v>49.819999694824219</v>
      </c>
      <c r="AW60">
        <v>72.209999084472656</v>
      </c>
      <c r="AX60">
        <v>220.22999572753909</v>
      </c>
      <c r="AY60">
        <v>134.8999938964844</v>
      </c>
      <c r="AZ60">
        <v>206.4700012207031</v>
      </c>
      <c r="BA60">
        <v>4479.52978515625</v>
      </c>
      <c r="BB60">
        <v>15312.8203125</v>
      </c>
    </row>
    <row r="61" spans="1:54" x14ac:dyDescent="0.25">
      <c r="A61" s="2">
        <v>44432</v>
      </c>
      <c r="B61">
        <v>657.239990234375</v>
      </c>
      <c r="C61">
        <v>135.55000305175781</v>
      </c>
      <c r="D61">
        <v>224.3800048828125</v>
      </c>
      <c r="E61">
        <v>81.790000915527344</v>
      </c>
      <c r="F61">
        <v>20.510000228881839</v>
      </c>
      <c r="G61">
        <v>75.540000915527344</v>
      </c>
      <c r="H61">
        <v>44.849998474121087</v>
      </c>
      <c r="I61">
        <v>56.610000610351563</v>
      </c>
      <c r="J61">
        <v>212.5899963378906</v>
      </c>
      <c r="K61">
        <v>259.27999877929688</v>
      </c>
      <c r="L61">
        <v>68.510002136230469</v>
      </c>
      <c r="M61">
        <v>367.98001098632813</v>
      </c>
      <c r="N61">
        <v>174.22999572753909</v>
      </c>
      <c r="O61">
        <v>63.259998321533203</v>
      </c>
      <c r="P61">
        <v>32.279998779296882</v>
      </c>
      <c r="Q61">
        <v>169.38999938964841</v>
      </c>
      <c r="R61">
        <v>73.699996948242188</v>
      </c>
      <c r="S61">
        <v>103.26999664306641</v>
      </c>
      <c r="T61">
        <v>58.419998168945313</v>
      </c>
      <c r="U61">
        <v>40.490001678466797</v>
      </c>
      <c r="V61">
        <v>142.39849853515619</v>
      </c>
      <c r="W61">
        <v>29.020000457763668</v>
      </c>
      <c r="X61">
        <v>173.42999267578119</v>
      </c>
      <c r="Y61">
        <v>408.55999755859381</v>
      </c>
      <c r="Z61">
        <v>20.04999923706055</v>
      </c>
      <c r="AA61">
        <v>49.75</v>
      </c>
      <c r="AB61">
        <v>170.3800048828125</v>
      </c>
      <c r="AC61">
        <v>51.799999237060547</v>
      </c>
      <c r="AD61">
        <v>157.66999816894531</v>
      </c>
      <c r="AE61">
        <v>64.989997863769531</v>
      </c>
      <c r="AF61">
        <v>56.009998321533203</v>
      </c>
      <c r="AH61">
        <v>376.35000610351563</v>
      </c>
      <c r="AI61">
        <v>302.6199951171875</v>
      </c>
      <c r="AJ61">
        <v>20.180000305175781</v>
      </c>
      <c r="AK61">
        <v>247.55000305175781</v>
      </c>
      <c r="AL61">
        <v>90.370002746582031</v>
      </c>
      <c r="AM61">
        <v>24.04000091552734</v>
      </c>
      <c r="AN61">
        <v>81.75</v>
      </c>
      <c r="AO61">
        <v>155.88999938964841</v>
      </c>
      <c r="AP61">
        <v>76.800003051757813</v>
      </c>
      <c r="AQ61">
        <v>100.629997253418</v>
      </c>
      <c r="AR61">
        <v>162.8800048828125</v>
      </c>
      <c r="AS61">
        <v>10.88000011444092</v>
      </c>
      <c r="AT61">
        <v>73.879997253417969</v>
      </c>
      <c r="AU61">
        <v>112.19000244140619</v>
      </c>
      <c r="AV61">
        <v>51.189998626708977</v>
      </c>
      <c r="AW61">
        <v>72.370002746582031</v>
      </c>
      <c r="AX61">
        <v>221.1199951171875</v>
      </c>
      <c r="AY61">
        <v>133.53999328613281</v>
      </c>
      <c r="AZ61">
        <v>204.99000549316409</v>
      </c>
      <c r="BA61">
        <v>4486.22998046875</v>
      </c>
      <c r="BB61">
        <v>15357.6796875</v>
      </c>
    </row>
    <row r="62" spans="1:54" x14ac:dyDescent="0.25">
      <c r="A62" s="2">
        <v>44433</v>
      </c>
      <c r="B62">
        <v>656.79998779296875</v>
      </c>
      <c r="C62">
        <v>138.92999267578119</v>
      </c>
      <c r="D62">
        <v>221.5899963378906</v>
      </c>
      <c r="E62">
        <v>80.80999755859375</v>
      </c>
      <c r="F62">
        <v>20.579999923706051</v>
      </c>
      <c r="G62">
        <v>76.370002746582031</v>
      </c>
      <c r="H62">
        <v>44.810001373291023</v>
      </c>
      <c r="I62">
        <v>57.740001678466797</v>
      </c>
      <c r="J62">
        <v>214.75999450683591</v>
      </c>
      <c r="K62">
        <v>256.76998901367188</v>
      </c>
      <c r="L62">
        <v>68.430000305175781</v>
      </c>
      <c r="M62">
        <v>376.3699951171875</v>
      </c>
      <c r="N62">
        <v>174.46000671386719</v>
      </c>
      <c r="O62">
        <v>63.869998931884773</v>
      </c>
      <c r="P62">
        <v>32.630001068115227</v>
      </c>
      <c r="Q62">
        <v>170.21000671386719</v>
      </c>
      <c r="R62">
        <v>74.360000610351563</v>
      </c>
      <c r="S62">
        <v>104.6999969482422</v>
      </c>
      <c r="T62">
        <v>58.159999847412109</v>
      </c>
      <c r="U62">
        <v>40.819999694824219</v>
      </c>
      <c r="V62">
        <v>142.94999694824219</v>
      </c>
      <c r="W62">
        <v>27.479999542236332</v>
      </c>
      <c r="X62">
        <v>172.61000061035159</v>
      </c>
      <c r="Y62">
        <v>413.1199951171875</v>
      </c>
      <c r="Z62">
        <v>20.170000076293949</v>
      </c>
      <c r="AA62">
        <v>50.569999694824219</v>
      </c>
      <c r="AB62">
        <v>172.1499938964844</v>
      </c>
      <c r="AC62">
        <v>52.090000152587891</v>
      </c>
      <c r="AD62">
        <v>160.91999816894531</v>
      </c>
      <c r="AE62">
        <v>63.979999542236328</v>
      </c>
      <c r="AF62">
        <v>56.069999694824219</v>
      </c>
      <c r="AH62">
        <v>376.39999389648438</v>
      </c>
      <c r="AI62">
        <v>302.010009765625</v>
      </c>
      <c r="AJ62">
        <v>20.569999694824219</v>
      </c>
      <c r="AK62">
        <v>260.73001098632813</v>
      </c>
      <c r="AL62">
        <v>91.129997253417969</v>
      </c>
      <c r="AM62">
        <v>23.520000457763668</v>
      </c>
      <c r="AN62">
        <v>81.970001220703125</v>
      </c>
      <c r="AO62">
        <v>155.19999694824219</v>
      </c>
      <c r="AP62">
        <v>76.800003051757813</v>
      </c>
      <c r="AQ62">
        <v>101.2399978637695</v>
      </c>
      <c r="AR62">
        <v>163.38999938964841</v>
      </c>
      <c r="AS62">
        <v>11.039999961853029</v>
      </c>
      <c r="AT62">
        <v>75.300003051757813</v>
      </c>
      <c r="AU62">
        <v>113.5400009155273</v>
      </c>
      <c r="AV62">
        <v>51.619998931884773</v>
      </c>
      <c r="AW62">
        <v>72.30999755859375</v>
      </c>
      <c r="AX62">
        <v>223.8699951171875</v>
      </c>
      <c r="AY62">
        <v>134.44000244140619</v>
      </c>
      <c r="AZ62">
        <v>204.42999267578119</v>
      </c>
      <c r="BA62">
        <v>4496.18994140625</v>
      </c>
      <c r="BB62">
        <v>15368.919921875</v>
      </c>
    </row>
    <row r="63" spans="1:54" x14ac:dyDescent="0.25">
      <c r="A63" s="2">
        <v>44434</v>
      </c>
      <c r="B63">
        <v>652.3900146484375</v>
      </c>
      <c r="C63">
        <v>139.58000183105469</v>
      </c>
      <c r="D63">
        <v>221.4700012207031</v>
      </c>
      <c r="E63">
        <v>81.25</v>
      </c>
      <c r="F63">
        <v>20.420000076293949</v>
      </c>
      <c r="G63">
        <v>75.300003051757813</v>
      </c>
      <c r="H63">
        <v>44.659999847412109</v>
      </c>
      <c r="I63">
        <v>57.380001068115227</v>
      </c>
      <c r="J63">
        <v>211.24000549316409</v>
      </c>
      <c r="K63">
        <v>248.53999328613281</v>
      </c>
      <c r="L63">
        <v>68.339996337890625</v>
      </c>
      <c r="M63">
        <v>379.80999755859381</v>
      </c>
      <c r="N63">
        <v>174.03999328613281</v>
      </c>
      <c r="O63">
        <v>63.650001525878913</v>
      </c>
      <c r="P63">
        <v>32.770000457763672</v>
      </c>
      <c r="Q63">
        <v>169.36000061035159</v>
      </c>
      <c r="R63">
        <v>73.459999084472656</v>
      </c>
      <c r="S63">
        <v>103.379997253418</v>
      </c>
      <c r="T63">
        <v>57.299999237060547</v>
      </c>
      <c r="U63">
        <v>40.189998626708977</v>
      </c>
      <c r="V63">
        <v>142.12300109863281</v>
      </c>
      <c r="W63">
        <v>26.35000038146973</v>
      </c>
      <c r="X63">
        <v>172.91999816894531</v>
      </c>
      <c r="Y63">
        <v>412.41000366210938</v>
      </c>
      <c r="Z63">
        <v>19.770000457763668</v>
      </c>
      <c r="AA63">
        <v>51.540000915527337</v>
      </c>
      <c r="AB63">
        <v>169.44999694824219</v>
      </c>
      <c r="AC63">
        <v>51.819999694824219</v>
      </c>
      <c r="AD63">
        <v>161.75</v>
      </c>
      <c r="AE63">
        <v>63.220001220703118</v>
      </c>
      <c r="AF63">
        <v>55.540000915527337</v>
      </c>
      <c r="AH63">
        <v>375.3699951171875</v>
      </c>
      <c r="AI63">
        <v>299.08999633789063</v>
      </c>
      <c r="AJ63">
        <v>19.95999908447266</v>
      </c>
      <c r="AK63">
        <v>262.17001342773438</v>
      </c>
      <c r="AL63">
        <v>91.80999755859375</v>
      </c>
      <c r="AM63">
        <v>22.829999923706051</v>
      </c>
      <c r="AN63">
        <v>81.470001220703125</v>
      </c>
      <c r="AO63">
        <v>154.6300048828125</v>
      </c>
      <c r="AP63">
        <v>76.430000305175781</v>
      </c>
      <c r="AQ63">
        <v>101.25</v>
      </c>
      <c r="AR63">
        <v>161.1499938964844</v>
      </c>
      <c r="AS63">
        <v>10.829999923706049</v>
      </c>
      <c r="AT63">
        <v>75.720001220703125</v>
      </c>
      <c r="AU63">
        <v>113.5</v>
      </c>
      <c r="AV63">
        <v>50.740001678466797</v>
      </c>
      <c r="AW63">
        <v>72.160003662109375</v>
      </c>
      <c r="AX63">
        <v>221.1000061035156</v>
      </c>
      <c r="AY63">
        <v>131.3999938964844</v>
      </c>
      <c r="AZ63">
        <v>204.02000427246091</v>
      </c>
      <c r="BA63">
        <v>4470</v>
      </c>
      <c r="BB63">
        <v>15278.51953125</v>
      </c>
    </row>
    <row r="64" spans="1:54" x14ac:dyDescent="0.25">
      <c r="A64" s="2">
        <v>44435</v>
      </c>
      <c r="B64">
        <v>658.52001953125</v>
      </c>
      <c r="C64">
        <v>140.02000427246091</v>
      </c>
      <c r="D64">
        <v>222.7799987792969</v>
      </c>
      <c r="E64">
        <v>82.430000305175781</v>
      </c>
      <c r="F64">
        <v>20.79000091552734</v>
      </c>
      <c r="G64">
        <v>77.120002746582031</v>
      </c>
      <c r="H64">
        <v>44.799999237060547</v>
      </c>
      <c r="I64">
        <v>58.319999694824219</v>
      </c>
      <c r="J64">
        <v>212.83000183105469</v>
      </c>
      <c r="K64">
        <v>259.1199951171875</v>
      </c>
      <c r="L64">
        <v>68.69000244140625</v>
      </c>
      <c r="M64">
        <v>379.489990234375</v>
      </c>
      <c r="N64">
        <v>174.5899963378906</v>
      </c>
      <c r="O64">
        <v>65.379997253417969</v>
      </c>
      <c r="P64">
        <v>33.310001373291023</v>
      </c>
      <c r="Q64">
        <v>170.0299987792969</v>
      </c>
      <c r="R64">
        <v>74.069999694824219</v>
      </c>
      <c r="S64">
        <v>106.0899963378906</v>
      </c>
      <c r="T64">
        <v>57.729999542236328</v>
      </c>
      <c r="U64">
        <v>40.75</v>
      </c>
      <c r="V64">
        <v>144.5505065917969</v>
      </c>
      <c r="W64">
        <v>26.510000228881839</v>
      </c>
      <c r="X64">
        <v>175.86000061035159</v>
      </c>
      <c r="Y64">
        <v>419.69000244140619</v>
      </c>
      <c r="Z64">
        <v>20.54999923706055</v>
      </c>
      <c r="AA64">
        <v>52</v>
      </c>
      <c r="AB64">
        <v>172.42999267578119</v>
      </c>
      <c r="AC64">
        <v>52.849998474121087</v>
      </c>
      <c r="AD64">
        <v>163.05000305175781</v>
      </c>
      <c r="AE64">
        <v>63.279998779296882</v>
      </c>
      <c r="AF64">
        <v>55.650001525878913</v>
      </c>
      <c r="AH64">
        <v>377.85000610351563</v>
      </c>
      <c r="AI64">
        <v>299.72000122070313</v>
      </c>
      <c r="AJ64">
        <v>20.29000091552734</v>
      </c>
      <c r="AK64">
        <v>262.3800048828125</v>
      </c>
      <c r="AL64">
        <v>92.010002136230469</v>
      </c>
      <c r="AM64">
        <v>23.440000534057621</v>
      </c>
      <c r="AN64">
        <v>82.25</v>
      </c>
      <c r="AO64">
        <v>154.94000244140619</v>
      </c>
      <c r="AP64">
        <v>77.080001831054688</v>
      </c>
      <c r="AQ64">
        <v>102.09999847412109</v>
      </c>
      <c r="AR64">
        <v>161.8399963378906</v>
      </c>
      <c r="AS64">
        <v>11.27999973297119</v>
      </c>
      <c r="AT64">
        <v>80.290000915527344</v>
      </c>
      <c r="AU64">
        <v>117.15000152587891</v>
      </c>
      <c r="AV64">
        <v>52.200000762939453</v>
      </c>
      <c r="AW64">
        <v>74.080001831054688</v>
      </c>
      <c r="AX64">
        <v>225.94000244140619</v>
      </c>
      <c r="AY64">
        <v>131.69999694824219</v>
      </c>
      <c r="AZ64">
        <v>203.82000732421881</v>
      </c>
      <c r="BA64">
        <v>4509.3701171875</v>
      </c>
      <c r="BB64">
        <v>15432.9501953125</v>
      </c>
    </row>
    <row r="65" spans="1:54" x14ac:dyDescent="0.25">
      <c r="A65" s="2">
        <v>44438</v>
      </c>
      <c r="B65">
        <v>665.989990234375</v>
      </c>
      <c r="C65">
        <v>139.8800048828125</v>
      </c>
      <c r="D65">
        <v>224.1300048828125</v>
      </c>
      <c r="E65">
        <v>81.120002746582031</v>
      </c>
      <c r="F65">
        <v>20.510000228881839</v>
      </c>
      <c r="G65">
        <v>75.730003356933594</v>
      </c>
      <c r="H65">
        <v>44.830001831054688</v>
      </c>
      <c r="I65">
        <v>58.029998779296882</v>
      </c>
      <c r="J65">
        <v>211.44999694824219</v>
      </c>
      <c r="K65">
        <v>262.66000366210938</v>
      </c>
      <c r="L65">
        <v>69.089996337890625</v>
      </c>
      <c r="M65">
        <v>381</v>
      </c>
      <c r="N65">
        <v>175.78999328613281</v>
      </c>
      <c r="O65">
        <v>63.979999542236328</v>
      </c>
      <c r="P65">
        <v>33.439998626708977</v>
      </c>
      <c r="Q65">
        <v>170.21000671386719</v>
      </c>
      <c r="R65">
        <v>74.120002746582031</v>
      </c>
      <c r="S65">
        <v>105.19000244140619</v>
      </c>
      <c r="T65">
        <v>57.580001831054688</v>
      </c>
      <c r="U65">
        <v>40.060001373291023</v>
      </c>
      <c r="V65">
        <v>145.46949768066409</v>
      </c>
      <c r="W65">
        <v>26.739999771118161</v>
      </c>
      <c r="X65">
        <v>178.3800048828125</v>
      </c>
      <c r="Y65">
        <v>413.60000610351563</v>
      </c>
      <c r="Z65">
        <v>20.159999847412109</v>
      </c>
      <c r="AA65">
        <v>51.180000305175781</v>
      </c>
      <c r="AB65">
        <v>172</v>
      </c>
      <c r="AC65">
        <v>53.25</v>
      </c>
      <c r="AD65">
        <v>160.44000244140619</v>
      </c>
      <c r="AE65">
        <v>63.159999847412109</v>
      </c>
      <c r="AF65">
        <v>56.180000305175781</v>
      </c>
      <c r="AH65">
        <v>381.08999633789063</v>
      </c>
      <c r="AI65">
        <v>303.58999633789063</v>
      </c>
      <c r="AJ65">
        <v>20.159999847412109</v>
      </c>
      <c r="AK65">
        <v>264.98001098632813</v>
      </c>
      <c r="AL65">
        <v>92.370002746582031</v>
      </c>
      <c r="AM65">
        <v>23.79999923706055</v>
      </c>
      <c r="AN65">
        <v>82.050003051757813</v>
      </c>
      <c r="AO65">
        <v>156</v>
      </c>
      <c r="AP65">
        <v>77.650001525878906</v>
      </c>
      <c r="AQ65">
        <v>103.0699996948242</v>
      </c>
      <c r="AR65">
        <v>161.71000671386719</v>
      </c>
      <c r="AS65">
        <v>10.789999961853029</v>
      </c>
      <c r="AT65">
        <v>80.099998474121094</v>
      </c>
      <c r="AU65">
        <v>116.5500030517578</v>
      </c>
      <c r="AV65">
        <v>52.200000762939453</v>
      </c>
      <c r="AW65">
        <v>73.580001831054688</v>
      </c>
      <c r="AX65">
        <v>223.91999816894531</v>
      </c>
      <c r="AY65">
        <v>130.69000244140619</v>
      </c>
      <c r="AZ65">
        <v>205.88999938964841</v>
      </c>
      <c r="BA65">
        <v>4528.7900390625</v>
      </c>
      <c r="BB65">
        <v>15605.08984375</v>
      </c>
    </row>
    <row r="66" spans="1:54" x14ac:dyDescent="0.25">
      <c r="A66" s="2">
        <v>44439</v>
      </c>
      <c r="B66">
        <v>663.70001220703125</v>
      </c>
      <c r="C66">
        <v>137.6199951171875</v>
      </c>
      <c r="D66">
        <v>225.5299987792969</v>
      </c>
      <c r="E66">
        <v>82.370002746582031</v>
      </c>
      <c r="F66">
        <v>20.170000076293949</v>
      </c>
      <c r="G66">
        <v>75.709999084472656</v>
      </c>
      <c r="H66">
        <v>45.150001525878913</v>
      </c>
      <c r="I66">
        <v>57.599998474121087</v>
      </c>
      <c r="J66">
        <v>210.8699951171875</v>
      </c>
      <c r="K66">
        <v>259</v>
      </c>
      <c r="L66">
        <v>67.75</v>
      </c>
      <c r="M66">
        <v>378.02999877929688</v>
      </c>
      <c r="N66">
        <v>174.36000061035159</v>
      </c>
      <c r="O66">
        <v>62.900001525878913</v>
      </c>
      <c r="P66">
        <v>33.380001068115227</v>
      </c>
      <c r="Q66">
        <v>168.36000061035159</v>
      </c>
      <c r="R66">
        <v>73.870002746582031</v>
      </c>
      <c r="S66">
        <v>105.4100036621094</v>
      </c>
      <c r="T66">
        <v>57.810001373291023</v>
      </c>
      <c r="U66">
        <v>39.990001678466797</v>
      </c>
      <c r="V66">
        <v>145.4620056152344</v>
      </c>
      <c r="W66">
        <v>26.729999542236332</v>
      </c>
      <c r="X66">
        <v>174.42999267578119</v>
      </c>
      <c r="Y66">
        <v>413.510009765625</v>
      </c>
      <c r="Z66">
        <v>19.979999542236332</v>
      </c>
      <c r="AA66">
        <v>51.340000152587891</v>
      </c>
      <c r="AB66">
        <v>170.67999267578119</v>
      </c>
      <c r="AC66">
        <v>53.020000457763672</v>
      </c>
      <c r="AD66">
        <v>159.94999694824219</v>
      </c>
      <c r="AE66">
        <v>63.139999389648438</v>
      </c>
      <c r="AF66">
        <v>56.310001373291023</v>
      </c>
      <c r="AH66">
        <v>380.76998901367188</v>
      </c>
      <c r="AI66">
        <v>301.8800048828125</v>
      </c>
      <c r="AJ66">
        <v>19.930000305175781</v>
      </c>
      <c r="AK66">
        <v>263.60000610351563</v>
      </c>
      <c r="AL66">
        <v>92.220001220703125</v>
      </c>
      <c r="AM66">
        <v>24.29000091552734</v>
      </c>
      <c r="AN66">
        <v>81.870002746582031</v>
      </c>
      <c r="AO66">
        <v>156.38999938964841</v>
      </c>
      <c r="AP66">
        <v>77.419998168945313</v>
      </c>
      <c r="AQ66">
        <v>103</v>
      </c>
      <c r="AR66">
        <v>159.55000305175781</v>
      </c>
      <c r="AS66">
        <v>11.22999954223633</v>
      </c>
      <c r="AT66">
        <v>79.199996948242188</v>
      </c>
      <c r="AU66">
        <v>115.2600021362305</v>
      </c>
      <c r="AV66">
        <v>51.049999237060547</v>
      </c>
      <c r="AW66">
        <v>73.980003356933594</v>
      </c>
      <c r="AX66">
        <v>221.5299987792969</v>
      </c>
      <c r="AY66">
        <v>131.0299987792969</v>
      </c>
      <c r="AZ66">
        <v>204.55999755859381</v>
      </c>
      <c r="BA66">
        <v>4522.68017578125</v>
      </c>
      <c r="BB66">
        <v>15582.509765625</v>
      </c>
    </row>
    <row r="67" spans="1:54" x14ac:dyDescent="0.25">
      <c r="A67" s="2">
        <v>44440</v>
      </c>
      <c r="B67">
        <v>665.8900146484375</v>
      </c>
      <c r="C67">
        <v>135.7799987792969</v>
      </c>
      <c r="D67">
        <v>223.3500061035156</v>
      </c>
      <c r="E67">
        <v>82.300003051757813</v>
      </c>
      <c r="F67">
        <v>20.79999923706055</v>
      </c>
      <c r="G67">
        <v>75.760002136230469</v>
      </c>
      <c r="H67">
        <v>45.580001831054688</v>
      </c>
      <c r="I67">
        <v>57.889999389648438</v>
      </c>
      <c r="J67">
        <v>207.96000671386719</v>
      </c>
      <c r="K67">
        <v>265.89999389648438</v>
      </c>
      <c r="L67">
        <v>67.25</v>
      </c>
      <c r="M67">
        <v>376.70999145507813</v>
      </c>
      <c r="N67">
        <v>173.88999938964841</v>
      </c>
      <c r="O67">
        <v>62.540000915527337</v>
      </c>
      <c r="P67">
        <v>33.529998779296882</v>
      </c>
      <c r="Q67">
        <v>166.75</v>
      </c>
      <c r="R67">
        <v>73.910003662109375</v>
      </c>
      <c r="S67">
        <v>103.6600036621094</v>
      </c>
      <c r="T67">
        <v>57.700000762939453</v>
      </c>
      <c r="U67">
        <v>39.159999847412109</v>
      </c>
      <c r="V67">
        <v>145.84199523925781</v>
      </c>
      <c r="W67">
        <v>26.45000076293945</v>
      </c>
      <c r="X67">
        <v>175.5</v>
      </c>
      <c r="Y67">
        <v>413.66000366210938</v>
      </c>
      <c r="Z67">
        <v>19.690000534057621</v>
      </c>
      <c r="AA67">
        <v>51.770000457763672</v>
      </c>
      <c r="AB67">
        <v>169.8399963378906</v>
      </c>
      <c r="AC67">
        <v>52.740001678466797</v>
      </c>
      <c r="AD67">
        <v>159.7200012207031</v>
      </c>
      <c r="AE67">
        <v>63.290000915527337</v>
      </c>
      <c r="AF67">
        <v>56.689998626708977</v>
      </c>
      <c r="AH67">
        <v>382.1099853515625</v>
      </c>
      <c r="AI67">
        <v>301.82998657226563</v>
      </c>
      <c r="AJ67">
        <v>20.239999771118161</v>
      </c>
      <c r="AK67">
        <v>264.760009765625</v>
      </c>
      <c r="AL67">
        <v>91.5</v>
      </c>
      <c r="AM67">
        <v>24.280000686645511</v>
      </c>
      <c r="AN67">
        <v>82.660003662109375</v>
      </c>
      <c r="AO67">
        <v>157.9100036621094</v>
      </c>
      <c r="AP67">
        <v>77.930000305175781</v>
      </c>
      <c r="AQ67">
        <v>103.55999755859381</v>
      </c>
      <c r="AR67">
        <v>157.75</v>
      </c>
      <c r="AS67">
        <v>11.170000076293951</v>
      </c>
      <c r="AT67">
        <v>80.660003662109375</v>
      </c>
      <c r="AU67">
        <v>113.870002746582</v>
      </c>
      <c r="AV67">
        <v>49.819999694824219</v>
      </c>
      <c r="AW67">
        <v>74.669998168945313</v>
      </c>
      <c r="AX67">
        <v>223.7200012207031</v>
      </c>
      <c r="AY67">
        <v>131.55000305175781</v>
      </c>
      <c r="AZ67">
        <v>206.44000244140619</v>
      </c>
      <c r="BA67">
        <v>4524.08984375</v>
      </c>
      <c r="BB67">
        <v>15611.5703125</v>
      </c>
    </row>
    <row r="68" spans="1:54" x14ac:dyDescent="0.25">
      <c r="A68" s="2">
        <v>44441</v>
      </c>
      <c r="B68">
        <v>664.6400146484375</v>
      </c>
      <c r="C68">
        <v>138.4100036621094</v>
      </c>
      <c r="D68">
        <v>225.96000671386719</v>
      </c>
      <c r="E68">
        <v>81.30999755859375</v>
      </c>
      <c r="F68">
        <v>20.85000038146973</v>
      </c>
      <c r="G68">
        <v>77.19000244140625</v>
      </c>
      <c r="H68">
        <v>45.060001373291023</v>
      </c>
      <c r="I68">
        <v>57.919998168945313</v>
      </c>
      <c r="J68">
        <v>211.7799987792969</v>
      </c>
      <c r="K68">
        <v>268.17999267578119</v>
      </c>
      <c r="L68">
        <v>64.220001220703125</v>
      </c>
      <c r="M68">
        <v>384.95001220703119</v>
      </c>
      <c r="N68">
        <v>175.99000549316409</v>
      </c>
      <c r="O68">
        <v>62.619998931884773</v>
      </c>
      <c r="P68">
        <v>33.799999237060547</v>
      </c>
      <c r="Q68">
        <v>168.1300048828125</v>
      </c>
      <c r="R68">
        <v>74.949996948242188</v>
      </c>
      <c r="S68">
        <v>106.2600021362305</v>
      </c>
      <c r="T68">
        <v>57.919998168945313</v>
      </c>
      <c r="U68">
        <v>39.599998474121087</v>
      </c>
      <c r="V68">
        <v>144.218994140625</v>
      </c>
      <c r="W68">
        <v>25.680000305175781</v>
      </c>
      <c r="X68">
        <v>175.67999267578119</v>
      </c>
      <c r="Y68">
        <v>414.5</v>
      </c>
      <c r="Z68">
        <v>20.45999908447266</v>
      </c>
      <c r="AA68">
        <v>51.979999542236328</v>
      </c>
      <c r="AB68">
        <v>173.36000061035159</v>
      </c>
      <c r="AC68">
        <v>53.790000915527337</v>
      </c>
      <c r="AD68">
        <v>160.46000671386719</v>
      </c>
      <c r="AE68">
        <v>63.459999084472663</v>
      </c>
      <c r="AF68">
        <v>56.770000457763672</v>
      </c>
      <c r="AH68">
        <v>385.69000244140619</v>
      </c>
      <c r="AI68">
        <v>301.14999389648438</v>
      </c>
      <c r="AJ68">
        <v>19.440000534057621</v>
      </c>
      <c r="AK68">
        <v>271.75</v>
      </c>
      <c r="AL68">
        <v>92.05999755859375</v>
      </c>
      <c r="AM68">
        <v>25.10000038146973</v>
      </c>
      <c r="AN68">
        <v>83.910003662109375</v>
      </c>
      <c r="AO68">
        <v>156.94999694824219</v>
      </c>
      <c r="AP68">
        <v>78.080001831054688</v>
      </c>
      <c r="AQ68">
        <v>105.63999938964839</v>
      </c>
      <c r="AR68">
        <v>158.6300048828125</v>
      </c>
      <c r="AS68">
        <v>11.14999961853027</v>
      </c>
      <c r="AT68">
        <v>85.260002136230469</v>
      </c>
      <c r="AU68">
        <v>114.30999755859381</v>
      </c>
      <c r="AV68">
        <v>50.490001678466797</v>
      </c>
      <c r="AW68">
        <v>75.889999389648438</v>
      </c>
      <c r="AX68">
        <v>226.42999267578119</v>
      </c>
      <c r="AY68">
        <v>131.27000427246091</v>
      </c>
      <c r="AZ68">
        <v>209.2200012207031</v>
      </c>
      <c r="BA68">
        <v>4536.9501953125</v>
      </c>
      <c r="BB68">
        <v>15604.25</v>
      </c>
    </row>
    <row r="69" spans="1:54" x14ac:dyDescent="0.25">
      <c r="A69" s="2">
        <v>44442</v>
      </c>
      <c r="B69">
        <v>666.59002685546875</v>
      </c>
      <c r="C69">
        <v>138.0299987792969</v>
      </c>
      <c r="D69">
        <v>226.3699951171875</v>
      </c>
      <c r="E69">
        <v>81.180000305175781</v>
      </c>
      <c r="F69">
        <v>20.5</v>
      </c>
      <c r="G69">
        <v>77.389999389648438</v>
      </c>
      <c r="H69">
        <v>44.919998168945313</v>
      </c>
      <c r="I69">
        <v>57.409999847412109</v>
      </c>
      <c r="J69">
        <v>210.3699951171875</v>
      </c>
      <c r="K69">
        <v>278.44000244140619</v>
      </c>
      <c r="L69">
        <v>62.189998626708977</v>
      </c>
      <c r="M69">
        <v>389.33999633789063</v>
      </c>
      <c r="N69">
        <v>174.92999267578119</v>
      </c>
      <c r="O69">
        <v>62.119998931884773</v>
      </c>
      <c r="P69">
        <v>34.150001525878913</v>
      </c>
      <c r="Q69">
        <v>166.3800048828125</v>
      </c>
      <c r="R69">
        <v>75.5</v>
      </c>
      <c r="S69">
        <v>104.75</v>
      </c>
      <c r="T69">
        <v>57.770000457763672</v>
      </c>
      <c r="U69">
        <v>39.490001678466797</v>
      </c>
      <c r="V69">
        <v>144.7749938964844</v>
      </c>
      <c r="W69">
        <v>25.110000610351559</v>
      </c>
      <c r="X69">
        <v>176.11000061035159</v>
      </c>
      <c r="Y69">
        <v>411.30999755859381</v>
      </c>
      <c r="Z69">
        <v>20.170000076293949</v>
      </c>
      <c r="AA69">
        <v>52.830001831054688</v>
      </c>
      <c r="AB69">
        <v>174.2200012207031</v>
      </c>
      <c r="AC69">
        <v>52.939998626708977</v>
      </c>
      <c r="AD69">
        <v>159.49000549316409</v>
      </c>
      <c r="AE69">
        <v>63.439998626708977</v>
      </c>
      <c r="AF69">
        <v>56.729999542236328</v>
      </c>
      <c r="AH69">
        <v>385.3900146484375</v>
      </c>
      <c r="AI69">
        <v>301.1400146484375</v>
      </c>
      <c r="AJ69">
        <v>19.379999160766602</v>
      </c>
      <c r="AK69">
        <v>270.39999389648438</v>
      </c>
      <c r="AL69">
        <v>91.819999694824219</v>
      </c>
      <c r="AM69">
        <v>23.719999313354489</v>
      </c>
      <c r="AN69">
        <v>84.430000305175781</v>
      </c>
      <c r="AO69">
        <v>157.0899963378906</v>
      </c>
      <c r="AP69">
        <v>77.879997253417969</v>
      </c>
      <c r="AQ69">
        <v>106.09999847412109</v>
      </c>
      <c r="AR69">
        <v>155.6600036621094</v>
      </c>
      <c r="AS69">
        <v>10.85999965667725</v>
      </c>
      <c r="AT69">
        <v>83.300003051757813</v>
      </c>
      <c r="AU69">
        <v>114.5899963378906</v>
      </c>
      <c r="AV69">
        <v>49.020000457763672</v>
      </c>
      <c r="AW69">
        <v>76</v>
      </c>
      <c r="AX69">
        <v>225.8699951171875</v>
      </c>
      <c r="AY69">
        <v>130.91999816894531</v>
      </c>
      <c r="AZ69">
        <v>209.69000244140619</v>
      </c>
      <c r="BA69">
        <v>4535.43017578125</v>
      </c>
      <c r="BB69">
        <v>15652.8603515625</v>
      </c>
    </row>
    <row r="70" spans="1:54" x14ac:dyDescent="0.25">
      <c r="A70" s="2">
        <v>44446</v>
      </c>
      <c r="B70">
        <v>661.3900146484375</v>
      </c>
      <c r="C70">
        <v>134.22999572753909</v>
      </c>
      <c r="D70">
        <v>221.3399963378906</v>
      </c>
      <c r="E70">
        <v>78.470001220703125</v>
      </c>
      <c r="F70">
        <v>20.14999961853027</v>
      </c>
      <c r="G70">
        <v>77.050003051757813</v>
      </c>
      <c r="H70">
        <v>45.099998474121087</v>
      </c>
      <c r="I70">
        <v>56.220001220703118</v>
      </c>
      <c r="J70">
        <v>208.22999572753909</v>
      </c>
      <c r="K70">
        <v>266.80999755859381</v>
      </c>
      <c r="L70">
        <v>60.830001831054688</v>
      </c>
      <c r="M70">
        <v>371.739990234375</v>
      </c>
      <c r="N70">
        <v>172.77000427246091</v>
      </c>
      <c r="O70">
        <v>61.869998931884773</v>
      </c>
      <c r="P70">
        <v>34.020000457763672</v>
      </c>
      <c r="Q70">
        <v>163.69999694824219</v>
      </c>
      <c r="R70">
        <v>73.769996643066406</v>
      </c>
      <c r="S70">
        <v>103.2900009155273</v>
      </c>
      <c r="T70">
        <v>56.790000915527337</v>
      </c>
      <c r="U70">
        <v>39.549999237060547</v>
      </c>
      <c r="V70">
        <v>145.51899719238281</v>
      </c>
      <c r="W70">
        <v>24.889999389648441</v>
      </c>
      <c r="X70">
        <v>174.5</v>
      </c>
      <c r="Y70">
        <v>410.32000732421881</v>
      </c>
      <c r="Z70">
        <v>19.909999847412109</v>
      </c>
      <c r="AA70">
        <v>53.580001831054688</v>
      </c>
      <c r="AB70">
        <v>175.5899963378906</v>
      </c>
      <c r="AC70">
        <v>51.759998321533203</v>
      </c>
      <c r="AD70">
        <v>159.21000671386719</v>
      </c>
      <c r="AE70">
        <v>61.740001678466797</v>
      </c>
      <c r="AF70">
        <v>55.669998168945313</v>
      </c>
      <c r="AH70">
        <v>381.76998901367188</v>
      </c>
      <c r="AI70">
        <v>300.17999267578119</v>
      </c>
      <c r="AJ70">
        <v>19.610000610351559</v>
      </c>
      <c r="AK70">
        <v>264.94000244140619</v>
      </c>
      <c r="AL70">
        <v>89.379997253417969</v>
      </c>
      <c r="AM70">
        <v>23.860000610351559</v>
      </c>
      <c r="AN70">
        <v>82.519996643066406</v>
      </c>
      <c r="AO70">
        <v>154.5299987792969</v>
      </c>
      <c r="AP70">
        <v>77.989997863769531</v>
      </c>
      <c r="AQ70">
        <v>106.05999755859381</v>
      </c>
      <c r="AR70">
        <v>150.3999938964844</v>
      </c>
      <c r="AS70">
        <v>11.10999965667725</v>
      </c>
      <c r="AT70">
        <v>77.980003356933594</v>
      </c>
      <c r="AU70">
        <v>112.94000244140619</v>
      </c>
      <c r="AV70">
        <v>48.099998474121087</v>
      </c>
      <c r="AW70">
        <v>75.139999389648438</v>
      </c>
      <c r="AX70">
        <v>217.44999694824219</v>
      </c>
      <c r="AY70">
        <v>128.83000183105469</v>
      </c>
      <c r="AZ70">
        <v>207.80999755859381</v>
      </c>
      <c r="BA70">
        <v>4520.02978515625</v>
      </c>
      <c r="BB70">
        <v>15675.759765625</v>
      </c>
    </row>
    <row r="71" spans="1:54" x14ac:dyDescent="0.25">
      <c r="A71" s="2">
        <v>44447</v>
      </c>
      <c r="B71">
        <v>663.219970703125</v>
      </c>
      <c r="C71">
        <v>131.80999755859381</v>
      </c>
      <c r="D71">
        <v>220.8699951171875</v>
      </c>
      <c r="E71">
        <v>80.290000915527344</v>
      </c>
      <c r="F71">
        <v>19.260000228881839</v>
      </c>
      <c r="G71">
        <v>76.489997863769531</v>
      </c>
      <c r="H71">
        <v>45.509998321533203</v>
      </c>
      <c r="I71">
        <v>56.659999847412109</v>
      </c>
      <c r="J71">
        <v>206.77000427246091</v>
      </c>
      <c r="K71">
        <v>258.20001220703119</v>
      </c>
      <c r="L71">
        <v>60.720001220703118</v>
      </c>
      <c r="M71">
        <v>370.23001098632813</v>
      </c>
      <c r="N71">
        <v>174.8500061035156</v>
      </c>
      <c r="O71">
        <v>60.689998626708977</v>
      </c>
      <c r="P71">
        <v>33.889999389648438</v>
      </c>
      <c r="Q71">
        <v>163.36000061035159</v>
      </c>
      <c r="R71">
        <v>74.160003662109375</v>
      </c>
      <c r="S71">
        <v>102.5800018310547</v>
      </c>
      <c r="T71">
        <v>59.380001068115227</v>
      </c>
      <c r="U71">
        <v>38.979999542236328</v>
      </c>
      <c r="V71">
        <v>144.88349914550781</v>
      </c>
      <c r="W71">
        <v>24.29999923706055</v>
      </c>
      <c r="X71">
        <v>173.11000061035159</v>
      </c>
      <c r="Y71">
        <v>405</v>
      </c>
      <c r="Z71">
        <v>19.35000038146973</v>
      </c>
      <c r="AA71">
        <v>54.009998321533203</v>
      </c>
      <c r="AB71">
        <v>174.24000549316409</v>
      </c>
      <c r="AC71">
        <v>52.720001220703118</v>
      </c>
      <c r="AD71">
        <v>158.5</v>
      </c>
      <c r="AE71">
        <v>63.049999237060547</v>
      </c>
      <c r="AF71">
        <v>56.419998168945313</v>
      </c>
      <c r="AH71">
        <v>381.94000244140619</v>
      </c>
      <c r="AI71">
        <v>300.20999145507813</v>
      </c>
      <c r="AJ71">
        <v>18.680000305175781</v>
      </c>
      <c r="AK71">
        <v>263.45999145507813</v>
      </c>
      <c r="AL71">
        <v>90.720001220703125</v>
      </c>
      <c r="AM71">
        <v>23.819999694824219</v>
      </c>
      <c r="AN71">
        <v>82.300003051757813</v>
      </c>
      <c r="AO71">
        <v>156.7200012207031</v>
      </c>
      <c r="AP71">
        <v>77.80999755859375</v>
      </c>
      <c r="AQ71">
        <v>103.6800003051758</v>
      </c>
      <c r="AR71">
        <v>151.02000427246091</v>
      </c>
      <c r="AS71">
        <v>10.85999965667725</v>
      </c>
      <c r="AT71">
        <v>74.889999389648438</v>
      </c>
      <c r="AU71">
        <v>113.73000335693359</v>
      </c>
      <c r="AV71">
        <v>46.790000915527337</v>
      </c>
      <c r="AW71">
        <v>74.80999755859375</v>
      </c>
      <c r="AX71">
        <v>216.1300048828125</v>
      </c>
      <c r="AY71">
        <v>130.19000244140619</v>
      </c>
      <c r="AZ71">
        <v>209.33000183105469</v>
      </c>
      <c r="BA71">
        <v>4514.06982421875</v>
      </c>
      <c r="BB71">
        <v>15620.849609375</v>
      </c>
    </row>
    <row r="72" spans="1:54" x14ac:dyDescent="0.25">
      <c r="A72" s="2">
        <v>44448</v>
      </c>
      <c r="B72">
        <v>661.67999267578125</v>
      </c>
      <c r="C72">
        <v>129.1199951171875</v>
      </c>
      <c r="D72">
        <v>215.58000183105469</v>
      </c>
      <c r="E72">
        <v>78.050003051757813</v>
      </c>
      <c r="F72">
        <v>19.629999160766602</v>
      </c>
      <c r="G72">
        <v>75.650001525878906</v>
      </c>
      <c r="H72">
        <v>45.409999847412109</v>
      </c>
      <c r="I72">
        <v>56.729999542236328</v>
      </c>
      <c r="J72">
        <v>205.41999816894531</v>
      </c>
      <c r="K72">
        <v>256.42001342773438</v>
      </c>
      <c r="L72">
        <v>60.540000915527337</v>
      </c>
      <c r="M72">
        <v>364.83999633789063</v>
      </c>
      <c r="N72">
        <v>174.8399963378906</v>
      </c>
      <c r="O72">
        <v>60.279998779296882</v>
      </c>
      <c r="P72">
        <v>33.540000915527337</v>
      </c>
      <c r="Q72">
        <v>161.5299987792969</v>
      </c>
      <c r="R72">
        <v>75.779998779296875</v>
      </c>
      <c r="S72">
        <v>103.2900009155273</v>
      </c>
      <c r="T72">
        <v>58.450000762939453</v>
      </c>
      <c r="U72">
        <v>38.610000610351563</v>
      </c>
      <c r="V72">
        <v>144.91349792480469</v>
      </c>
      <c r="W72">
        <v>24.60000038146973</v>
      </c>
      <c r="X72">
        <v>173.11000061035159</v>
      </c>
      <c r="Y72">
        <v>404.57998657226563</v>
      </c>
      <c r="Z72">
        <v>19.319999694824219</v>
      </c>
      <c r="AA72">
        <v>52.569999694824219</v>
      </c>
      <c r="AB72">
        <v>174.24000549316409</v>
      </c>
      <c r="AC72">
        <v>53.889999389648438</v>
      </c>
      <c r="AD72">
        <v>159.19000244140619</v>
      </c>
      <c r="AE72">
        <v>63</v>
      </c>
      <c r="AF72">
        <v>55.860000610351563</v>
      </c>
      <c r="AH72">
        <v>382.5</v>
      </c>
      <c r="AI72">
        <v>297.25</v>
      </c>
      <c r="AJ72">
        <v>19.260000228881839</v>
      </c>
      <c r="AK72">
        <v>266.45999145507813</v>
      </c>
      <c r="AL72">
        <v>90.480003356933594</v>
      </c>
      <c r="AM72">
        <v>23.340000152587891</v>
      </c>
      <c r="AN72">
        <v>83.209999084472656</v>
      </c>
      <c r="AO72">
        <v>155.72999572753909</v>
      </c>
      <c r="AP72">
        <v>77.400001525878906</v>
      </c>
      <c r="AQ72">
        <v>102.5800018310547</v>
      </c>
      <c r="AR72">
        <v>154.55999755859381</v>
      </c>
      <c r="AS72">
        <v>11.11999988555908</v>
      </c>
      <c r="AT72">
        <v>77.480003356933594</v>
      </c>
      <c r="AU72">
        <v>111.9599990844727</v>
      </c>
      <c r="AV72">
        <v>46.319999694824219</v>
      </c>
      <c r="AW72">
        <v>74.339996337890625</v>
      </c>
      <c r="AX72">
        <v>217.24000549316409</v>
      </c>
      <c r="AY72">
        <v>129.25</v>
      </c>
      <c r="AZ72">
        <v>206.02000427246091</v>
      </c>
      <c r="BA72">
        <v>4493.27978515625</v>
      </c>
      <c r="BB72">
        <v>15561.0498046875</v>
      </c>
    </row>
    <row r="73" spans="1:54" x14ac:dyDescent="0.25">
      <c r="A73" s="2">
        <v>44449</v>
      </c>
      <c r="B73">
        <v>658.94000244140625</v>
      </c>
      <c r="C73">
        <v>128.00999450683591</v>
      </c>
      <c r="D73">
        <v>213.75</v>
      </c>
      <c r="E73">
        <v>79.639999389648438</v>
      </c>
      <c r="F73">
        <v>19.430000305175781</v>
      </c>
      <c r="G73">
        <v>76.139999389648438</v>
      </c>
      <c r="H73">
        <v>44.459999084472663</v>
      </c>
      <c r="I73">
        <v>56.430000305175781</v>
      </c>
      <c r="J73">
        <v>205.00999450683591</v>
      </c>
      <c r="K73">
        <v>248.32000732421881</v>
      </c>
      <c r="L73">
        <v>59.680000305175781</v>
      </c>
      <c r="M73">
        <v>363.07000732421881</v>
      </c>
      <c r="N73">
        <v>173.55999755859381</v>
      </c>
      <c r="O73">
        <v>60.409999847412109</v>
      </c>
      <c r="P73">
        <v>33.380001068115227</v>
      </c>
      <c r="Q73">
        <v>160.38999938964841</v>
      </c>
      <c r="R73">
        <v>75.30999755859375</v>
      </c>
      <c r="S73">
        <v>102</v>
      </c>
      <c r="T73">
        <v>58.430000305175781</v>
      </c>
      <c r="U73">
        <v>38.830001831054688</v>
      </c>
      <c r="V73">
        <v>141.92100524902341</v>
      </c>
      <c r="W73">
        <v>23.860000610351559</v>
      </c>
      <c r="X73">
        <v>172.5899963378906</v>
      </c>
      <c r="Y73">
        <v>403.48001098632813</v>
      </c>
      <c r="Z73">
        <v>19.530000686645511</v>
      </c>
      <c r="AA73">
        <v>53.490001678466797</v>
      </c>
      <c r="AB73">
        <v>172.49000549316409</v>
      </c>
      <c r="AC73">
        <v>54.729999542236328</v>
      </c>
      <c r="AD73">
        <v>157.36000061035159</v>
      </c>
      <c r="AE73">
        <v>62.740001678466797</v>
      </c>
      <c r="AF73">
        <v>55.610000610351563</v>
      </c>
      <c r="AH73">
        <v>382.52999877929688</v>
      </c>
      <c r="AI73">
        <v>295.70999145507813</v>
      </c>
      <c r="AJ73">
        <v>19.04999923706055</v>
      </c>
      <c r="AK73">
        <v>253.97999572753909</v>
      </c>
      <c r="AL73">
        <v>90.550003051757813</v>
      </c>
      <c r="AM73">
        <v>22.60000038146973</v>
      </c>
      <c r="AN73">
        <v>83.610000610351563</v>
      </c>
      <c r="AO73">
        <v>155.46000671386719</v>
      </c>
      <c r="AP73">
        <v>77.010002136230469</v>
      </c>
      <c r="AQ73">
        <v>103.5699996948242</v>
      </c>
      <c r="AR73">
        <v>153.0299987792969</v>
      </c>
      <c r="AS73">
        <v>10.85999965667725</v>
      </c>
      <c r="AT73">
        <v>76.910003662109375</v>
      </c>
      <c r="AU73">
        <v>111.0699996948242</v>
      </c>
      <c r="AV73">
        <v>46.240001678466797</v>
      </c>
      <c r="AW73">
        <v>74.599998474121094</v>
      </c>
      <c r="AX73">
        <v>215.74000549316409</v>
      </c>
      <c r="AY73">
        <v>129.88999938964841</v>
      </c>
      <c r="AZ73">
        <v>207</v>
      </c>
      <c r="BA73">
        <v>4458.580078125</v>
      </c>
      <c r="BB73">
        <v>15440.75</v>
      </c>
    </row>
    <row r="74" spans="1:54" x14ac:dyDescent="0.25">
      <c r="A74" s="2">
        <v>44452</v>
      </c>
      <c r="B74">
        <v>645.1500244140625</v>
      </c>
      <c r="C74">
        <v>128.86000061035159</v>
      </c>
      <c r="D74">
        <v>216.7200012207031</v>
      </c>
      <c r="E74">
        <v>78.529998779296875</v>
      </c>
      <c r="F74">
        <v>19.20999908447266</v>
      </c>
      <c r="G74">
        <v>77.25</v>
      </c>
      <c r="H74">
        <v>44.209999084472663</v>
      </c>
      <c r="I74">
        <v>55.740001678466797</v>
      </c>
      <c r="J74">
        <v>206.19999694824219</v>
      </c>
      <c r="K74">
        <v>242.8399963378906</v>
      </c>
      <c r="L74">
        <v>59.939998626708977</v>
      </c>
      <c r="M74">
        <v>361.51998901367188</v>
      </c>
      <c r="N74">
        <v>170.69999694824219</v>
      </c>
      <c r="O74">
        <v>60.720001220703118</v>
      </c>
      <c r="P74">
        <v>33.279998779296882</v>
      </c>
      <c r="Q74">
        <v>158.27000427246091</v>
      </c>
      <c r="R74">
        <v>74.870002746582031</v>
      </c>
      <c r="S74">
        <v>104.4599990844727</v>
      </c>
      <c r="T74">
        <v>58.630001068115227</v>
      </c>
      <c r="U74">
        <v>38.950000762939453</v>
      </c>
      <c r="V74">
        <v>143.4649963378906</v>
      </c>
      <c r="W74">
        <v>24.360000610351559</v>
      </c>
      <c r="X74">
        <v>171.25</v>
      </c>
      <c r="Y74">
        <v>409.260009765625</v>
      </c>
      <c r="Z74">
        <v>20.440000534057621</v>
      </c>
      <c r="AA74">
        <v>54.240001678466797</v>
      </c>
      <c r="AB74">
        <v>173.55999755859381</v>
      </c>
      <c r="AC74">
        <v>54</v>
      </c>
      <c r="AD74">
        <v>159.86000061035159</v>
      </c>
      <c r="AE74">
        <v>63.400001525878913</v>
      </c>
      <c r="AF74">
        <v>56.069999694824219</v>
      </c>
      <c r="AH74">
        <v>379.17001342773438</v>
      </c>
      <c r="AI74">
        <v>296.989990234375</v>
      </c>
      <c r="AJ74">
        <v>19.280000686645511</v>
      </c>
      <c r="AK74">
        <v>249.5299987792969</v>
      </c>
      <c r="AL74">
        <v>89.949996948242188</v>
      </c>
      <c r="AM74">
        <v>22.45999908447266</v>
      </c>
      <c r="AN74">
        <v>84.379997253417969</v>
      </c>
      <c r="AO74">
        <v>155.75999450683591</v>
      </c>
      <c r="AP74">
        <v>77.150001525878906</v>
      </c>
      <c r="AQ74">
        <v>102.5899963378906</v>
      </c>
      <c r="AR74">
        <v>152.50999450683591</v>
      </c>
      <c r="AS74">
        <v>11.319999694824221</v>
      </c>
      <c r="AT74">
        <v>76.830001831054688</v>
      </c>
      <c r="AU74">
        <v>109.8000030517578</v>
      </c>
      <c r="AV74">
        <v>45.939998626708977</v>
      </c>
      <c r="AW74">
        <v>74.589996337890625</v>
      </c>
      <c r="AX74">
        <v>218.66999816894531</v>
      </c>
      <c r="AY74">
        <v>129.05000305175781</v>
      </c>
      <c r="AZ74">
        <v>205</v>
      </c>
      <c r="BA74">
        <v>4468.72998046875</v>
      </c>
      <c r="BB74">
        <v>15434.5</v>
      </c>
    </row>
    <row r="75" spans="1:54" x14ac:dyDescent="0.25">
      <c r="A75" s="2">
        <v>44453</v>
      </c>
      <c r="B75">
        <v>645.010009765625</v>
      </c>
      <c r="C75">
        <v>127.8199996948242</v>
      </c>
      <c r="D75">
        <v>216.03999328613281</v>
      </c>
      <c r="E75">
        <v>77.839996337890625</v>
      </c>
      <c r="F75">
        <v>19.39999961853027</v>
      </c>
      <c r="G75">
        <v>76.980003356933594</v>
      </c>
      <c r="H75">
        <v>44.849998474121087</v>
      </c>
      <c r="I75">
        <v>54.979999542236328</v>
      </c>
      <c r="J75">
        <v>202.33000183105469</v>
      </c>
      <c r="K75">
        <v>243</v>
      </c>
      <c r="L75">
        <v>60.139999389648438</v>
      </c>
      <c r="M75">
        <v>355.98001098632813</v>
      </c>
      <c r="N75">
        <v>166.9700012207031</v>
      </c>
      <c r="O75">
        <v>59.650001525878913</v>
      </c>
      <c r="P75">
        <v>32.919998168945313</v>
      </c>
      <c r="Q75">
        <v>156.30000305175781</v>
      </c>
      <c r="R75">
        <v>74.980003356933594</v>
      </c>
      <c r="S75">
        <v>100.379997253418</v>
      </c>
      <c r="T75">
        <v>58.770000457763672</v>
      </c>
      <c r="U75">
        <v>38.259998321533203</v>
      </c>
      <c r="V75">
        <v>143.406005859375</v>
      </c>
      <c r="W75">
        <v>23.840000152587891</v>
      </c>
      <c r="X75">
        <v>169.4700012207031</v>
      </c>
      <c r="Y75">
        <v>403.69000244140619</v>
      </c>
      <c r="Z75">
        <v>20.069999694824219</v>
      </c>
      <c r="AA75">
        <v>42.779998779296882</v>
      </c>
      <c r="AB75">
        <v>173.17999267578119</v>
      </c>
      <c r="AC75">
        <v>53.549999237060547</v>
      </c>
      <c r="AD75">
        <v>157.07000732421881</v>
      </c>
      <c r="AE75">
        <v>63.680000305175781</v>
      </c>
      <c r="AF75">
        <v>55.689998626708977</v>
      </c>
      <c r="AH75">
        <v>380.14999389648438</v>
      </c>
      <c r="AI75">
        <v>299.79000854492188</v>
      </c>
      <c r="AJ75">
        <v>18.909999847412109</v>
      </c>
      <c r="AK75">
        <v>253.28999328613281</v>
      </c>
      <c r="AL75">
        <v>90.360000610351563</v>
      </c>
      <c r="AM75">
        <v>22.10000038146973</v>
      </c>
      <c r="AN75">
        <v>83.930000305175781</v>
      </c>
      <c r="AO75">
        <v>155.1499938964844</v>
      </c>
      <c r="AP75">
        <v>76.870002746582031</v>
      </c>
      <c r="AQ75">
        <v>101.9599990844727</v>
      </c>
      <c r="AR75">
        <v>150.33000183105469</v>
      </c>
      <c r="AS75">
        <v>11.22999954223633</v>
      </c>
      <c r="AT75">
        <v>77.19000244140625</v>
      </c>
      <c r="AU75">
        <v>111.9199981689453</v>
      </c>
      <c r="AV75">
        <v>43.549999237060547</v>
      </c>
      <c r="AW75">
        <v>73.910003662109375</v>
      </c>
      <c r="AX75">
        <v>216.24000549316409</v>
      </c>
      <c r="AY75">
        <v>128.99000549316409</v>
      </c>
      <c r="AZ75">
        <v>203.55000305175781</v>
      </c>
      <c r="BA75">
        <v>4443.0498046875</v>
      </c>
      <c r="BB75">
        <v>15382.900390625</v>
      </c>
    </row>
    <row r="76" spans="1:54" x14ac:dyDescent="0.25">
      <c r="A76" s="2">
        <v>44454</v>
      </c>
      <c r="B76">
        <v>661.08001708984375</v>
      </c>
      <c r="C76">
        <v>130.6499938964844</v>
      </c>
      <c r="D76">
        <v>218.1300048828125</v>
      </c>
      <c r="E76">
        <v>78.25</v>
      </c>
      <c r="F76">
        <v>19.60000038146973</v>
      </c>
      <c r="G76">
        <v>81.129997253417969</v>
      </c>
      <c r="H76">
        <v>45.009998321533203</v>
      </c>
      <c r="I76">
        <v>55.759998321533203</v>
      </c>
      <c r="J76">
        <v>205.72999572753909</v>
      </c>
      <c r="K76">
        <v>247.07000732421881</v>
      </c>
      <c r="L76">
        <v>60.540000915527337</v>
      </c>
      <c r="M76">
        <v>359.76998901367188</v>
      </c>
      <c r="N76">
        <v>167.69999694824219</v>
      </c>
      <c r="O76">
        <v>60.200000762939453</v>
      </c>
      <c r="P76">
        <v>32.409999847412109</v>
      </c>
      <c r="Q76">
        <v>160.55000305175781</v>
      </c>
      <c r="R76">
        <v>74.699996948242188</v>
      </c>
      <c r="S76">
        <v>102.1600036621094</v>
      </c>
      <c r="T76">
        <v>58.720001220703118</v>
      </c>
      <c r="U76">
        <v>38.639999389648438</v>
      </c>
      <c r="V76">
        <v>145.20599365234381</v>
      </c>
      <c r="W76">
        <v>23.829999923706051</v>
      </c>
      <c r="X76">
        <v>169.1300048828125</v>
      </c>
      <c r="Y76">
        <v>401.95001220703119</v>
      </c>
      <c r="Z76">
        <v>20.79999923706055</v>
      </c>
      <c r="AA76">
        <v>42.330001831054688</v>
      </c>
      <c r="AB76">
        <v>172.28999328613281</v>
      </c>
      <c r="AC76">
        <v>54.979999542236328</v>
      </c>
      <c r="AD76">
        <v>158.1600036621094</v>
      </c>
      <c r="AE76">
        <v>63.880001068115227</v>
      </c>
      <c r="AF76">
        <v>55.880001068115227</v>
      </c>
      <c r="AH76">
        <v>379.80999755859381</v>
      </c>
      <c r="AI76">
        <v>304.82000732421881</v>
      </c>
      <c r="AJ76">
        <v>18.370000839233398</v>
      </c>
      <c r="AK76">
        <v>253.58000183105469</v>
      </c>
      <c r="AL76">
        <v>90.349998474121094</v>
      </c>
      <c r="AM76">
        <v>21.370000839233398</v>
      </c>
      <c r="AN76">
        <v>84.580001831054688</v>
      </c>
      <c r="AO76">
        <v>156.02000427246091</v>
      </c>
      <c r="AP76">
        <v>77.110000610351563</v>
      </c>
      <c r="AQ76">
        <v>104</v>
      </c>
      <c r="AR76">
        <v>150.71000671386719</v>
      </c>
      <c r="AS76">
        <v>11.25</v>
      </c>
      <c r="AT76">
        <v>78.430000305175781</v>
      </c>
      <c r="AU76">
        <v>115.2600021362305</v>
      </c>
      <c r="AV76">
        <v>45.259998321533203</v>
      </c>
      <c r="AW76">
        <v>75.040000915527344</v>
      </c>
      <c r="AX76">
        <v>217.27000427246091</v>
      </c>
      <c r="AY76">
        <v>128.49000549316409</v>
      </c>
      <c r="AZ76">
        <v>203.96000671386719</v>
      </c>
      <c r="BA76">
        <v>4480.7001953125</v>
      </c>
      <c r="BB76">
        <v>15503.5302734375</v>
      </c>
    </row>
    <row r="77" spans="1:54" x14ac:dyDescent="0.25">
      <c r="A77" s="2">
        <v>44455</v>
      </c>
      <c r="B77">
        <v>665.1099853515625</v>
      </c>
      <c r="C77">
        <v>129.30999755859381</v>
      </c>
      <c r="D77">
        <v>217.36000061035159</v>
      </c>
      <c r="E77">
        <v>79.279998779296875</v>
      </c>
      <c r="F77">
        <v>18.760000228881839</v>
      </c>
      <c r="G77">
        <v>81.089996337890625</v>
      </c>
      <c r="H77">
        <v>44.900001525878913</v>
      </c>
      <c r="I77">
        <v>55.069999694824219</v>
      </c>
      <c r="J77">
        <v>203.6000061035156</v>
      </c>
      <c r="K77">
        <v>243.21000671386719</v>
      </c>
      <c r="L77">
        <v>60.310001373291023</v>
      </c>
      <c r="M77">
        <v>355.32998657226563</v>
      </c>
      <c r="N77">
        <v>164.25</v>
      </c>
      <c r="O77">
        <v>59.470001220703118</v>
      </c>
      <c r="P77">
        <v>32.470001220703118</v>
      </c>
      <c r="Q77">
        <v>159.28999328613281</v>
      </c>
      <c r="R77">
        <v>74.209999084472656</v>
      </c>
      <c r="S77">
        <v>101.3399963378906</v>
      </c>
      <c r="T77">
        <v>58.720001220703118</v>
      </c>
      <c r="U77">
        <v>38.840000152587891</v>
      </c>
      <c r="V77">
        <v>144.3735046386719</v>
      </c>
      <c r="W77">
        <v>24.20000076293945</v>
      </c>
      <c r="X77">
        <v>168.6199951171875</v>
      </c>
      <c r="Y77">
        <v>396.67999267578119</v>
      </c>
      <c r="Z77">
        <v>20.590000152587891</v>
      </c>
      <c r="AA77">
        <v>42.799999237060547</v>
      </c>
      <c r="AB77">
        <v>171.7200012207031</v>
      </c>
      <c r="AC77">
        <v>54.569999694824219</v>
      </c>
      <c r="AD77">
        <v>158.0899963378906</v>
      </c>
      <c r="AE77">
        <v>63.540000915527337</v>
      </c>
      <c r="AF77">
        <v>55.349998474121087</v>
      </c>
      <c r="AH77">
        <v>380.32998657226563</v>
      </c>
      <c r="AI77">
        <v>305.22000122070313</v>
      </c>
      <c r="AJ77">
        <v>17.95999908447266</v>
      </c>
      <c r="AK77">
        <v>255.7799987792969</v>
      </c>
      <c r="AL77">
        <v>88.199996948242188</v>
      </c>
      <c r="AM77">
        <v>21.309999465942379</v>
      </c>
      <c r="AN77">
        <v>82.44000244140625</v>
      </c>
      <c r="AO77">
        <v>155.55999755859381</v>
      </c>
      <c r="AP77">
        <v>76.839996337890625</v>
      </c>
      <c r="AQ77">
        <v>102.8300018310547</v>
      </c>
      <c r="AR77">
        <v>149.78999328613281</v>
      </c>
      <c r="AS77">
        <v>11.22000026702881</v>
      </c>
      <c r="AT77">
        <v>81.800003051757813</v>
      </c>
      <c r="AU77">
        <v>117.3399963378906</v>
      </c>
      <c r="AV77">
        <v>45.150001525878913</v>
      </c>
      <c r="AW77">
        <v>73.489997863769531</v>
      </c>
      <c r="AX77">
        <v>212.69000244140619</v>
      </c>
      <c r="AY77">
        <v>127.94000244140619</v>
      </c>
      <c r="AZ77">
        <v>202.77000427246091</v>
      </c>
      <c r="BA77">
        <v>4473.75</v>
      </c>
      <c r="BB77">
        <v>15515.91015625</v>
      </c>
    </row>
    <row r="78" spans="1:54" x14ac:dyDescent="0.25">
      <c r="A78" s="2">
        <v>44456</v>
      </c>
      <c r="B78">
        <v>654.47998046875</v>
      </c>
      <c r="C78">
        <v>126.2099990844727</v>
      </c>
      <c r="D78">
        <v>219.3800048828125</v>
      </c>
      <c r="E78">
        <v>79.55999755859375</v>
      </c>
      <c r="F78">
        <v>19.440000534057621</v>
      </c>
      <c r="G78">
        <v>80.580001831054688</v>
      </c>
      <c r="H78">
        <v>44.369998931884773</v>
      </c>
      <c r="I78">
        <v>55</v>
      </c>
      <c r="J78">
        <v>199.75</v>
      </c>
      <c r="K78">
        <v>245.19000244140619</v>
      </c>
      <c r="L78">
        <v>60.279998779296882</v>
      </c>
      <c r="M78">
        <v>349.08999633789063</v>
      </c>
      <c r="N78">
        <v>162.63999938964841</v>
      </c>
      <c r="O78">
        <v>57.75</v>
      </c>
      <c r="P78">
        <v>32.400001525878913</v>
      </c>
      <c r="Q78">
        <v>157.5299987792969</v>
      </c>
      <c r="R78">
        <v>72.739997863769531</v>
      </c>
      <c r="S78">
        <v>100.4700012207031</v>
      </c>
      <c r="T78">
        <v>58.919998168945313</v>
      </c>
      <c r="U78">
        <v>38.389999389648438</v>
      </c>
      <c r="V78">
        <v>141.4635009765625</v>
      </c>
      <c r="W78">
        <v>24.35000038146973</v>
      </c>
      <c r="X78">
        <v>167.25999450683591</v>
      </c>
      <c r="Y78">
        <v>391.45999145507813</v>
      </c>
      <c r="Z78">
        <v>20.270000457763668</v>
      </c>
      <c r="AA78">
        <v>44.389999389648438</v>
      </c>
      <c r="AB78">
        <v>166.57000732421881</v>
      </c>
      <c r="AC78">
        <v>54.299999237060547</v>
      </c>
      <c r="AD78">
        <v>157.67999267578119</v>
      </c>
      <c r="AE78">
        <v>63.560001373291023</v>
      </c>
      <c r="AF78">
        <v>54.439998626708977</v>
      </c>
      <c r="AH78">
        <v>370</v>
      </c>
      <c r="AI78">
        <v>299.8699951171875</v>
      </c>
      <c r="AJ78">
        <v>18.159999847412109</v>
      </c>
      <c r="AK78">
        <v>258.14999389648438</v>
      </c>
      <c r="AL78">
        <v>85.019996643066406</v>
      </c>
      <c r="AM78">
        <v>21.64999961853027</v>
      </c>
      <c r="AN78">
        <v>81.550003051757813</v>
      </c>
      <c r="AO78">
        <v>154.1300048828125</v>
      </c>
      <c r="AP78">
        <v>75.919998168945313</v>
      </c>
      <c r="AQ78">
        <v>101.86000061035161</v>
      </c>
      <c r="AR78">
        <v>146.74000549316409</v>
      </c>
      <c r="AS78">
        <v>11.310000419616699</v>
      </c>
      <c r="AT78">
        <v>81.739997863769531</v>
      </c>
      <c r="AU78">
        <v>119.30999755859381</v>
      </c>
      <c r="AV78">
        <v>44.880001068115227</v>
      </c>
      <c r="AW78">
        <v>71.910003662109375</v>
      </c>
      <c r="AX78">
        <v>210.6300048828125</v>
      </c>
      <c r="AY78">
        <v>127.0899963378906</v>
      </c>
      <c r="AZ78">
        <v>198.49000549316409</v>
      </c>
      <c r="BA78">
        <v>4432.990234375</v>
      </c>
      <c r="BB78">
        <v>15333.4697265625</v>
      </c>
    </row>
    <row r="79" spans="1:54" x14ac:dyDescent="0.25">
      <c r="A79" s="2">
        <v>44459</v>
      </c>
      <c r="B79">
        <v>641.28997802734375</v>
      </c>
      <c r="C79">
        <v>122.5800018310547</v>
      </c>
      <c r="D79">
        <v>215.11000061035159</v>
      </c>
      <c r="E79">
        <v>76.180000305175781</v>
      </c>
      <c r="F79">
        <v>19.159999847412109</v>
      </c>
      <c r="G79">
        <v>77.120002746582031</v>
      </c>
      <c r="H79">
        <v>43.639999389648438</v>
      </c>
      <c r="I79">
        <v>53.819999694824219</v>
      </c>
      <c r="J79">
        <v>190.82000732421881</v>
      </c>
      <c r="K79">
        <v>236.5299987792969</v>
      </c>
      <c r="L79">
        <v>59.650001525878913</v>
      </c>
      <c r="M79">
        <v>339.73001098632813</v>
      </c>
      <c r="N79">
        <v>162.53999328613281</v>
      </c>
      <c r="O79">
        <v>56.180000305175781</v>
      </c>
      <c r="P79">
        <v>31.829999923706051</v>
      </c>
      <c r="Q79">
        <v>156.5</v>
      </c>
      <c r="R79">
        <v>71.730003356933594</v>
      </c>
      <c r="S79">
        <v>99.80999755859375</v>
      </c>
      <c r="T79">
        <v>58.75</v>
      </c>
      <c r="U79">
        <v>37.990001678466797</v>
      </c>
      <c r="V79">
        <v>139.0169982910156</v>
      </c>
      <c r="W79">
        <v>23.819999694824219</v>
      </c>
      <c r="X79">
        <v>166.97999572753909</v>
      </c>
      <c r="Y79">
        <v>378.1300048828125</v>
      </c>
      <c r="Z79">
        <v>19.60000038146973</v>
      </c>
      <c r="AA79">
        <v>44.139999389648438</v>
      </c>
      <c r="AB79">
        <v>161.27000427246091</v>
      </c>
      <c r="AC79">
        <v>52.990001678466797</v>
      </c>
      <c r="AD79">
        <v>152.96000671386719</v>
      </c>
      <c r="AE79">
        <v>63.389999389648438</v>
      </c>
      <c r="AF79">
        <v>54.060001373291023</v>
      </c>
      <c r="AH79">
        <v>368.92999267578119</v>
      </c>
      <c r="AI79">
        <v>294.29998779296881</v>
      </c>
      <c r="AJ79">
        <v>17.739999771118161</v>
      </c>
      <c r="AK79">
        <v>252.6499938964844</v>
      </c>
      <c r="AL79">
        <v>83.180000305175781</v>
      </c>
      <c r="AM79">
        <v>21.39999961853027</v>
      </c>
      <c r="AN79">
        <v>79.870002746582031</v>
      </c>
      <c r="AO79">
        <v>153.61000061035159</v>
      </c>
      <c r="AP79">
        <v>74.510002136230469</v>
      </c>
      <c r="AQ79">
        <v>100.9899978637695</v>
      </c>
      <c r="AR79">
        <v>146.30999755859381</v>
      </c>
      <c r="AS79">
        <v>11.25</v>
      </c>
      <c r="AT79">
        <v>79.669998168945313</v>
      </c>
      <c r="AU79">
        <v>117.5</v>
      </c>
      <c r="AV79">
        <v>44.389999389648438</v>
      </c>
      <c r="AW79">
        <v>71.029998779296875</v>
      </c>
      <c r="AX79">
        <v>209.05000305175781</v>
      </c>
      <c r="AY79">
        <v>125.5899963378906</v>
      </c>
      <c r="AZ79">
        <v>198.6199951171875</v>
      </c>
      <c r="BA79">
        <v>4357.72998046875</v>
      </c>
      <c r="BB79">
        <v>15012.1904296875</v>
      </c>
    </row>
    <row r="80" spans="1:54" x14ac:dyDescent="0.25">
      <c r="A80" s="2">
        <v>44460</v>
      </c>
      <c r="B80">
        <v>645.8900146484375</v>
      </c>
      <c r="C80">
        <v>122.6699981689453</v>
      </c>
      <c r="D80">
        <v>215.36000061035159</v>
      </c>
      <c r="E80">
        <v>73.029998779296875</v>
      </c>
      <c r="F80">
        <v>18.75</v>
      </c>
      <c r="G80">
        <v>77.110000610351563</v>
      </c>
      <c r="H80">
        <v>43.360000610351563</v>
      </c>
      <c r="I80">
        <v>51.689998626708977</v>
      </c>
      <c r="J80">
        <v>189.8399963378906</v>
      </c>
      <c r="K80">
        <v>238.46000671386719</v>
      </c>
      <c r="L80">
        <v>58.560001373291023</v>
      </c>
      <c r="M80">
        <v>336.95001220703119</v>
      </c>
      <c r="N80">
        <v>161.24000549316409</v>
      </c>
      <c r="O80">
        <v>55.529998779296882</v>
      </c>
      <c r="P80">
        <v>31.690000534057621</v>
      </c>
      <c r="Q80">
        <v>154.5899963378906</v>
      </c>
      <c r="R80">
        <v>72.230003356933594</v>
      </c>
      <c r="S80">
        <v>96.819999694824219</v>
      </c>
      <c r="T80">
        <v>58.009998321533203</v>
      </c>
      <c r="U80">
        <v>37.310001373291023</v>
      </c>
      <c r="V80">
        <v>139.64649963378909</v>
      </c>
      <c r="W80">
        <v>23.280000686645511</v>
      </c>
      <c r="X80">
        <v>166.30000305175781</v>
      </c>
      <c r="Y80">
        <v>375.83999633789063</v>
      </c>
      <c r="Z80">
        <v>19.479999542236332</v>
      </c>
      <c r="AA80">
        <v>44.130001068115227</v>
      </c>
      <c r="AB80">
        <v>160.6600036621094</v>
      </c>
      <c r="AC80">
        <v>52.919998168945313</v>
      </c>
      <c r="AD80">
        <v>152.97999572753909</v>
      </c>
      <c r="AE80">
        <v>62.779998779296882</v>
      </c>
      <c r="AF80">
        <v>54.049999237060547</v>
      </c>
      <c r="AH80">
        <v>369.44000244140619</v>
      </c>
      <c r="AI80">
        <v>294.79998779296881</v>
      </c>
      <c r="AJ80">
        <v>18.159999847412109</v>
      </c>
      <c r="AK80">
        <v>251.75999450683591</v>
      </c>
      <c r="AL80">
        <v>82</v>
      </c>
      <c r="AM80">
        <v>21.680000305175781</v>
      </c>
      <c r="AN80">
        <v>78.970001220703125</v>
      </c>
      <c r="AO80">
        <v>153.53999328613281</v>
      </c>
      <c r="AP80">
        <v>74.910003662109375</v>
      </c>
      <c r="AQ80">
        <v>100.5100021362305</v>
      </c>
      <c r="AR80">
        <v>145.6600036621094</v>
      </c>
      <c r="AS80">
        <v>11.25</v>
      </c>
      <c r="AT80">
        <v>79.449996948242188</v>
      </c>
      <c r="AU80">
        <v>117.05999755859381</v>
      </c>
      <c r="AV80">
        <v>42.110000610351563</v>
      </c>
      <c r="AW80">
        <v>71.330001831054688</v>
      </c>
      <c r="AX80">
        <v>205.6499938964844</v>
      </c>
      <c r="AY80">
        <v>124.84999847412109</v>
      </c>
      <c r="AZ80">
        <v>201.00999450683591</v>
      </c>
      <c r="BA80">
        <v>4354.18994140625</v>
      </c>
      <c r="BB80">
        <v>15027.76953125</v>
      </c>
    </row>
    <row r="81" spans="1:54" x14ac:dyDescent="0.25">
      <c r="A81" s="2">
        <v>44461</v>
      </c>
      <c r="B81">
        <v>626.08001708984375</v>
      </c>
      <c r="C81">
        <v>124.8399963378906</v>
      </c>
      <c r="D81">
        <v>213.63999938964841</v>
      </c>
      <c r="E81">
        <v>72.80999755859375</v>
      </c>
      <c r="F81">
        <v>19.860000610351559</v>
      </c>
      <c r="G81">
        <v>77.290000915527344</v>
      </c>
      <c r="H81">
        <v>44.310001373291023</v>
      </c>
      <c r="I81">
        <v>52.590000152587891</v>
      </c>
      <c r="J81">
        <v>191.3500061035156</v>
      </c>
      <c r="K81">
        <v>241.8500061035156</v>
      </c>
      <c r="L81">
        <v>58.860000610351563</v>
      </c>
      <c r="M81">
        <v>340.83999633789063</v>
      </c>
      <c r="N81">
        <v>162.25</v>
      </c>
      <c r="O81">
        <v>56.299999237060547</v>
      </c>
      <c r="P81">
        <v>31.79999923706055</v>
      </c>
      <c r="Q81">
        <v>156.42999267578119</v>
      </c>
      <c r="R81">
        <v>73.199996948242188</v>
      </c>
      <c r="S81">
        <v>98.540000915527344</v>
      </c>
      <c r="T81">
        <v>59.919998168945313</v>
      </c>
      <c r="U81">
        <v>37.319999694824219</v>
      </c>
      <c r="V81">
        <v>140.9385070800781</v>
      </c>
      <c r="W81">
        <v>23.629999160766602</v>
      </c>
      <c r="X81">
        <v>169.3500061035156</v>
      </c>
      <c r="Y81">
        <v>385.47000122070313</v>
      </c>
      <c r="Z81">
        <v>19.75</v>
      </c>
      <c r="AA81">
        <v>43.779998779296882</v>
      </c>
      <c r="AB81">
        <v>159.5899963378906</v>
      </c>
      <c r="AC81">
        <v>52.900001525878913</v>
      </c>
      <c r="AD81">
        <v>155.9100036621094</v>
      </c>
      <c r="AE81">
        <v>63.220001220703118</v>
      </c>
      <c r="AF81">
        <v>54.130001068115227</v>
      </c>
      <c r="AH81">
        <v>370.3800048828125</v>
      </c>
      <c r="AI81">
        <v>298.57998657226563</v>
      </c>
      <c r="AJ81">
        <v>18.010000228881839</v>
      </c>
      <c r="AK81">
        <v>257.45001220703119</v>
      </c>
      <c r="AL81">
        <v>84.290000915527344</v>
      </c>
      <c r="AM81">
        <v>21.340000152587891</v>
      </c>
      <c r="AN81">
        <v>79.419998168945313</v>
      </c>
      <c r="AO81">
        <v>154.00999450683591</v>
      </c>
      <c r="AP81">
        <v>75.230003356933594</v>
      </c>
      <c r="AQ81">
        <v>100.5100021362305</v>
      </c>
      <c r="AR81">
        <v>145.25999450683591</v>
      </c>
      <c r="AS81">
        <v>11.47000026702881</v>
      </c>
      <c r="AT81">
        <v>81.160003662109375</v>
      </c>
      <c r="AU81">
        <v>117.5</v>
      </c>
      <c r="AV81">
        <v>42.080001831054688</v>
      </c>
      <c r="AW81">
        <v>72.220001220703125</v>
      </c>
      <c r="AX81">
        <v>207.3699951171875</v>
      </c>
      <c r="AY81">
        <v>125.5500030517578</v>
      </c>
      <c r="AZ81">
        <v>201.3500061035156</v>
      </c>
      <c r="BA81">
        <v>4395.64013671875</v>
      </c>
      <c r="BB81">
        <v>15176.509765625</v>
      </c>
    </row>
    <row r="82" spans="1:54" x14ac:dyDescent="0.25">
      <c r="A82" s="2">
        <v>44462</v>
      </c>
      <c r="B82">
        <v>630.84002685546875</v>
      </c>
      <c r="C82">
        <v>127.7200012207031</v>
      </c>
      <c r="D82">
        <v>215.05000305175781</v>
      </c>
      <c r="E82">
        <v>74.669998168945313</v>
      </c>
      <c r="F82">
        <v>19.969999313354489</v>
      </c>
      <c r="G82">
        <v>78.69000244140625</v>
      </c>
      <c r="H82">
        <v>45</v>
      </c>
      <c r="I82">
        <v>53.490001678466797</v>
      </c>
      <c r="J82">
        <v>196.6199951171875</v>
      </c>
      <c r="K82">
        <v>237.5</v>
      </c>
      <c r="L82">
        <v>59.400001525878913</v>
      </c>
      <c r="M82">
        <v>351.5</v>
      </c>
      <c r="N82">
        <v>163.53999328613281</v>
      </c>
      <c r="O82">
        <v>57.430000305175781</v>
      </c>
      <c r="P82">
        <v>32.470001220703118</v>
      </c>
      <c r="Q82">
        <v>158</v>
      </c>
      <c r="R82">
        <v>73.610000610351563</v>
      </c>
      <c r="S82">
        <v>102.9599990844727</v>
      </c>
      <c r="T82">
        <v>60.279998779296882</v>
      </c>
      <c r="U82">
        <v>37.790000915527337</v>
      </c>
      <c r="V82">
        <v>141.8265075683594</v>
      </c>
      <c r="W82">
        <v>24.190000534057621</v>
      </c>
      <c r="X82">
        <v>171.80999755859381</v>
      </c>
      <c r="Y82">
        <v>391.8599853515625</v>
      </c>
      <c r="Z82">
        <v>20.809999465942379</v>
      </c>
      <c r="AA82">
        <v>43.520000457763672</v>
      </c>
      <c r="AB82">
        <v>162.6300048828125</v>
      </c>
      <c r="AC82">
        <v>53.639999389648438</v>
      </c>
      <c r="AD82">
        <v>161.17999267578119</v>
      </c>
      <c r="AE82">
        <v>63.150001525878913</v>
      </c>
      <c r="AF82">
        <v>54.040000915527337</v>
      </c>
      <c r="AH82">
        <v>376.92001342773438</v>
      </c>
      <c r="AI82">
        <v>299.55999755859381</v>
      </c>
      <c r="AJ82">
        <v>18.120000839233398</v>
      </c>
      <c r="AK82">
        <v>255.3800048828125</v>
      </c>
      <c r="AL82">
        <v>85.739997863769531</v>
      </c>
      <c r="AM82">
        <v>21.440000534057621</v>
      </c>
      <c r="AN82">
        <v>80.839996337890625</v>
      </c>
      <c r="AO82">
        <v>154.1300048828125</v>
      </c>
      <c r="AP82">
        <v>76.120002746582031</v>
      </c>
      <c r="AQ82">
        <v>101.4499969482422</v>
      </c>
      <c r="AR82">
        <v>146.52000427246091</v>
      </c>
      <c r="AS82">
        <v>11.909999847412109</v>
      </c>
      <c r="AT82">
        <v>82.660003662109375</v>
      </c>
      <c r="AU82">
        <v>118.65000152587891</v>
      </c>
      <c r="AV82">
        <v>43.479999542236328</v>
      </c>
      <c r="AW82">
        <v>73.400001525878906</v>
      </c>
      <c r="AX82">
        <v>209.02000427246091</v>
      </c>
      <c r="AY82">
        <v>124.98000335693359</v>
      </c>
      <c r="AZ82">
        <v>204.71000671386719</v>
      </c>
      <c r="BA82">
        <v>4448.97998046875</v>
      </c>
      <c r="BB82">
        <v>15316.580078125</v>
      </c>
    </row>
    <row r="83" spans="1:54" x14ac:dyDescent="0.25">
      <c r="A83" s="2">
        <v>44463</v>
      </c>
      <c r="B83">
        <v>622.71002197265625</v>
      </c>
      <c r="C83">
        <v>123.7600021362305</v>
      </c>
      <c r="D83">
        <v>213.61000061035159</v>
      </c>
      <c r="E83">
        <v>75.260002136230469</v>
      </c>
      <c r="F83">
        <v>20.29999923706055</v>
      </c>
      <c r="G83">
        <v>78.769996643066406</v>
      </c>
      <c r="H83">
        <v>44.700000762939453</v>
      </c>
      <c r="I83">
        <v>53.119998931884773</v>
      </c>
      <c r="J83">
        <v>196.82000732421881</v>
      </c>
      <c r="K83">
        <v>231.82000732421881</v>
      </c>
      <c r="L83">
        <v>60.169998168945313</v>
      </c>
      <c r="M83">
        <v>349.25</v>
      </c>
      <c r="N83">
        <v>161.8999938964844</v>
      </c>
      <c r="O83">
        <v>56.810001373291023</v>
      </c>
      <c r="P83">
        <v>32.630001068115227</v>
      </c>
      <c r="Q83">
        <v>156.00999450683591</v>
      </c>
      <c r="R83">
        <v>73.260002136230469</v>
      </c>
      <c r="S83">
        <v>103.8000030517578</v>
      </c>
      <c r="T83">
        <v>60.540000915527337</v>
      </c>
      <c r="U83">
        <v>38.389999389648438</v>
      </c>
      <c r="V83">
        <v>142.63299560546881</v>
      </c>
      <c r="W83">
        <v>23.909999847412109</v>
      </c>
      <c r="X83">
        <v>172.6199951171875</v>
      </c>
      <c r="Y83">
        <v>390.85000610351563</v>
      </c>
      <c r="Z83">
        <v>21</v>
      </c>
      <c r="AA83">
        <v>43.919998168945313</v>
      </c>
      <c r="AB83">
        <v>164.27000427246091</v>
      </c>
      <c r="AC83">
        <v>53.509998321533203</v>
      </c>
      <c r="AD83">
        <v>163.03999328613281</v>
      </c>
      <c r="AE83">
        <v>63.779998779296882</v>
      </c>
      <c r="AF83">
        <v>53.889999389648438</v>
      </c>
      <c r="AH83">
        <v>376.26998901367188</v>
      </c>
      <c r="AI83">
        <v>299.35000610351563</v>
      </c>
      <c r="AJ83">
        <v>17.45000076293945</v>
      </c>
      <c r="AK83">
        <v>253.42999267578119</v>
      </c>
      <c r="AL83">
        <v>84.860000610351563</v>
      </c>
      <c r="AM83">
        <v>21.590000152587891</v>
      </c>
      <c r="AN83">
        <v>80.529998779296875</v>
      </c>
      <c r="AO83">
        <v>154.19999694824219</v>
      </c>
      <c r="AP83">
        <v>75.959999084472656</v>
      </c>
      <c r="AQ83">
        <v>101.8199996948242</v>
      </c>
      <c r="AR83">
        <v>148.58000183105469</v>
      </c>
      <c r="AS83">
        <v>12.19999980926514</v>
      </c>
      <c r="AT83">
        <v>80.970001220703125</v>
      </c>
      <c r="AU83">
        <v>118.36000061035161</v>
      </c>
      <c r="AV83">
        <v>43.490001678466797</v>
      </c>
      <c r="AW83">
        <v>73.360000610351563</v>
      </c>
      <c r="AX83">
        <v>210.1600036621094</v>
      </c>
      <c r="AY83">
        <v>125.51999664306641</v>
      </c>
      <c r="AZ83">
        <v>204.72999572753909</v>
      </c>
      <c r="BA83">
        <v>4455.47998046875</v>
      </c>
      <c r="BB83">
        <v>15329.6796875</v>
      </c>
    </row>
    <row r="84" spans="1:54" x14ac:dyDescent="0.25">
      <c r="A84" s="2">
        <v>44466</v>
      </c>
      <c r="B84">
        <v>603.6500244140625</v>
      </c>
      <c r="C84">
        <v>127.4199981689453</v>
      </c>
      <c r="D84">
        <v>213.11000061035159</v>
      </c>
      <c r="E84">
        <v>75.080001831054688</v>
      </c>
      <c r="F84">
        <v>20.819999694824219</v>
      </c>
      <c r="G84">
        <v>80.339996337890625</v>
      </c>
      <c r="H84">
        <v>44.459999084472663</v>
      </c>
      <c r="I84">
        <v>52.369998931884773</v>
      </c>
      <c r="J84">
        <v>200</v>
      </c>
      <c r="K84">
        <v>232.24000549316409</v>
      </c>
      <c r="L84">
        <v>59.900001525878913</v>
      </c>
      <c r="M84">
        <v>352.42001342773438</v>
      </c>
      <c r="N84">
        <v>161.6600036621094</v>
      </c>
      <c r="O84">
        <v>59.689998626708977</v>
      </c>
      <c r="P84">
        <v>32.819999694824219</v>
      </c>
      <c r="Q84">
        <v>155.1499938964844</v>
      </c>
      <c r="R84">
        <v>73.290000915527344</v>
      </c>
      <c r="S84">
        <v>105.34999847412109</v>
      </c>
      <c r="T84">
        <v>59.650001525878913</v>
      </c>
      <c r="U84">
        <v>38.479999542236328</v>
      </c>
      <c r="V84">
        <v>141.5010070800781</v>
      </c>
      <c r="W84">
        <v>24.579999923706051</v>
      </c>
      <c r="X84">
        <v>162.61000061035159</v>
      </c>
      <c r="Y84">
        <v>399.80999755859381</v>
      </c>
      <c r="Z84">
        <v>22.139999389648441</v>
      </c>
      <c r="AA84">
        <v>44.049999237060547</v>
      </c>
      <c r="AB84">
        <v>164.19999694824219</v>
      </c>
      <c r="AC84">
        <v>53.380001068115227</v>
      </c>
      <c r="AD84">
        <v>166.97999572753909</v>
      </c>
      <c r="AE84">
        <v>64</v>
      </c>
      <c r="AF84">
        <v>53.610000610351563</v>
      </c>
      <c r="AH84">
        <v>368.20001220703119</v>
      </c>
      <c r="AI84">
        <v>294.17001342773438</v>
      </c>
      <c r="AJ84">
        <v>17.389999389648441</v>
      </c>
      <c r="AK84">
        <v>241.46000671386719</v>
      </c>
      <c r="AL84">
        <v>84.230003356933594</v>
      </c>
      <c r="AM84">
        <v>21.319999694824219</v>
      </c>
      <c r="AN84">
        <v>81.55999755859375</v>
      </c>
      <c r="AO84">
        <v>152.7200012207031</v>
      </c>
      <c r="AP84">
        <v>75.370002746582031</v>
      </c>
      <c r="AQ84">
        <v>102.5100021362305</v>
      </c>
      <c r="AR84">
        <v>148.1600036621094</v>
      </c>
      <c r="AS84">
        <v>12.210000038146971</v>
      </c>
      <c r="AT84">
        <v>84.480003356933594</v>
      </c>
      <c r="AU84">
        <v>118.9499969482422</v>
      </c>
      <c r="AV84">
        <v>44.790000915527337</v>
      </c>
      <c r="AW84">
        <v>74.400001525878906</v>
      </c>
      <c r="AX84">
        <v>212.1300048828125</v>
      </c>
      <c r="AY84">
        <v>125.5699996948242</v>
      </c>
      <c r="AZ84">
        <v>197.80000305175781</v>
      </c>
      <c r="BA84">
        <v>4443.10986328125</v>
      </c>
      <c r="BB84">
        <v>15204.8203125</v>
      </c>
    </row>
    <row r="85" spans="1:54" x14ac:dyDescent="0.25">
      <c r="A85" s="2">
        <v>44467</v>
      </c>
      <c r="B85">
        <v>578.77001953125</v>
      </c>
      <c r="C85">
        <v>127.1999969482422</v>
      </c>
      <c r="D85">
        <v>212.27000427246091</v>
      </c>
      <c r="E85">
        <v>76.330001831054688</v>
      </c>
      <c r="F85">
        <v>19.930000305175781</v>
      </c>
      <c r="G85">
        <v>80.680000305175781</v>
      </c>
      <c r="H85">
        <v>43.669998168945313</v>
      </c>
      <c r="I85">
        <v>51.959999084472663</v>
      </c>
      <c r="J85">
        <v>200.55000305175781</v>
      </c>
      <c r="K85">
        <v>229.8399963378906</v>
      </c>
      <c r="L85">
        <v>59.479999542236328</v>
      </c>
      <c r="M85">
        <v>353.94000244140619</v>
      </c>
      <c r="N85">
        <v>158.8399963378906</v>
      </c>
      <c r="O85">
        <v>59.459999084472663</v>
      </c>
      <c r="P85">
        <v>32.549999237060547</v>
      </c>
      <c r="Q85">
        <v>153.99000549316409</v>
      </c>
      <c r="R85">
        <v>72.5</v>
      </c>
      <c r="S85">
        <v>105.73000335693359</v>
      </c>
      <c r="T85">
        <v>59.330001831054688</v>
      </c>
      <c r="U85">
        <v>37.610000610351563</v>
      </c>
      <c r="V85">
        <v>136.18400573730469</v>
      </c>
      <c r="W85">
        <v>24.60000038146973</v>
      </c>
      <c r="X85">
        <v>158.05000305175781</v>
      </c>
      <c r="Y85">
        <v>389.5</v>
      </c>
      <c r="Z85">
        <v>22.389999389648441</v>
      </c>
      <c r="AA85">
        <v>43.770000457763672</v>
      </c>
      <c r="AB85">
        <v>160.99000549316409</v>
      </c>
      <c r="AC85">
        <v>51.560001373291023</v>
      </c>
      <c r="AD85">
        <v>166.08000183105469</v>
      </c>
      <c r="AE85">
        <v>64</v>
      </c>
      <c r="AF85">
        <v>52.639999389648438</v>
      </c>
      <c r="AH85">
        <v>355.489990234375</v>
      </c>
      <c r="AI85">
        <v>283.51998901367188</v>
      </c>
      <c r="AJ85">
        <v>16.690000534057621</v>
      </c>
      <c r="AK85">
        <v>235.75</v>
      </c>
      <c r="AL85">
        <v>83.709999084472656</v>
      </c>
      <c r="AM85">
        <v>20.590000152587891</v>
      </c>
      <c r="AN85">
        <v>80.819999694824219</v>
      </c>
      <c r="AO85">
        <v>151.05000305175781</v>
      </c>
      <c r="AP85">
        <v>73.389999389648438</v>
      </c>
      <c r="AQ85">
        <v>98.419998168945313</v>
      </c>
      <c r="AR85">
        <v>146.0899963378906</v>
      </c>
      <c r="AS85">
        <v>11.930000305175779</v>
      </c>
      <c r="AT85">
        <v>84.290000915527344</v>
      </c>
      <c r="AU85">
        <v>116.26999664306641</v>
      </c>
      <c r="AV85">
        <v>44</v>
      </c>
      <c r="AW85">
        <v>73.489997863769531</v>
      </c>
      <c r="AX85">
        <v>210.50999450683591</v>
      </c>
      <c r="AY85">
        <v>122.5400009155273</v>
      </c>
      <c r="AZ85">
        <v>192.77000427246091</v>
      </c>
      <c r="BA85">
        <v>4352.6298828125</v>
      </c>
      <c r="BB85">
        <v>14770.2998046875</v>
      </c>
    </row>
    <row r="86" spans="1:54" x14ac:dyDescent="0.25">
      <c r="A86" s="2">
        <v>44468</v>
      </c>
      <c r="B86">
        <v>577.70001220703125</v>
      </c>
      <c r="C86">
        <v>128.08000183105469</v>
      </c>
      <c r="D86">
        <v>214.8999938964844</v>
      </c>
      <c r="E86">
        <v>77.379997253417969</v>
      </c>
      <c r="F86">
        <v>19.85000038146973</v>
      </c>
      <c r="G86">
        <v>80.94000244140625</v>
      </c>
      <c r="H86">
        <v>43.889999389648438</v>
      </c>
      <c r="I86">
        <v>52.849998474121087</v>
      </c>
      <c r="J86">
        <v>197.8699951171875</v>
      </c>
      <c r="K86">
        <v>225.2799987792969</v>
      </c>
      <c r="L86">
        <v>59.689998626708977</v>
      </c>
      <c r="M86">
        <v>350.8699951171875</v>
      </c>
      <c r="N86">
        <v>159.30000305175781</v>
      </c>
      <c r="O86">
        <v>58.819999694824219</v>
      </c>
      <c r="P86">
        <v>32.349998474121087</v>
      </c>
      <c r="Q86">
        <v>153.4700012207031</v>
      </c>
      <c r="R86">
        <v>72.330001831054688</v>
      </c>
      <c r="S86">
        <v>106.2799987792969</v>
      </c>
      <c r="T86">
        <v>60.770000457763672</v>
      </c>
      <c r="U86">
        <v>37.130001068115227</v>
      </c>
      <c r="V86">
        <v>134.52099609375</v>
      </c>
      <c r="W86">
        <v>24.680000305175781</v>
      </c>
      <c r="X86">
        <v>158.00999450683591</v>
      </c>
      <c r="Y86">
        <v>384.8900146484375</v>
      </c>
      <c r="Z86">
        <v>22.159999847412109</v>
      </c>
      <c r="AA86">
        <v>43.939998626708977</v>
      </c>
      <c r="AB86">
        <v>159.1000061035156</v>
      </c>
      <c r="AC86">
        <v>51.409999847412109</v>
      </c>
      <c r="AD86">
        <v>165.94999694824219</v>
      </c>
      <c r="AE86">
        <v>65.300003051757813</v>
      </c>
      <c r="AF86">
        <v>52.959999084472663</v>
      </c>
      <c r="AH86">
        <v>359.42001342773438</v>
      </c>
      <c r="AI86">
        <v>284</v>
      </c>
      <c r="AJ86">
        <v>16.590000152587891</v>
      </c>
      <c r="AK86">
        <v>233.33000183105469</v>
      </c>
      <c r="AL86">
        <v>83.319999694824219</v>
      </c>
      <c r="AM86">
        <v>21.60000038146973</v>
      </c>
      <c r="AN86">
        <v>81.05999755859375</v>
      </c>
      <c r="AO86">
        <v>152.30000305175781</v>
      </c>
      <c r="AP86">
        <v>73.360000610351563</v>
      </c>
      <c r="AQ86">
        <v>99.489997863769531</v>
      </c>
      <c r="AR86">
        <v>145.75</v>
      </c>
      <c r="AS86">
        <v>11.86999988555908</v>
      </c>
      <c r="AT86">
        <v>85.400001525878906</v>
      </c>
      <c r="AU86">
        <v>114.30999755859381</v>
      </c>
      <c r="AV86">
        <v>43.119998931884773</v>
      </c>
      <c r="AW86">
        <v>74.629997253417969</v>
      </c>
      <c r="AX86">
        <v>211.6300048828125</v>
      </c>
      <c r="AY86">
        <v>123.0400009155273</v>
      </c>
      <c r="AZ86">
        <v>194.99000549316409</v>
      </c>
      <c r="BA86">
        <v>4359.4599609375</v>
      </c>
      <c r="BB86">
        <v>14752.8896484375</v>
      </c>
    </row>
    <row r="87" spans="1:54" x14ac:dyDescent="0.25">
      <c r="A87" s="2">
        <v>44469</v>
      </c>
      <c r="B87">
        <v>575.719970703125</v>
      </c>
      <c r="C87">
        <v>122.5299987792969</v>
      </c>
      <c r="D87">
        <v>212.6499938964844</v>
      </c>
      <c r="E87">
        <v>77.389999389648438</v>
      </c>
      <c r="F87">
        <v>19.79000091552734</v>
      </c>
      <c r="G87">
        <v>81.319999694824219</v>
      </c>
      <c r="H87">
        <v>43.389999389648438</v>
      </c>
      <c r="I87">
        <v>51.759998321533203</v>
      </c>
      <c r="J87">
        <v>191.9700012207031</v>
      </c>
      <c r="K87">
        <v>227.47999572753909</v>
      </c>
      <c r="L87">
        <v>57.409999847412109</v>
      </c>
      <c r="M87">
        <v>335.07000732421881</v>
      </c>
      <c r="N87">
        <v>155.5</v>
      </c>
      <c r="O87">
        <v>57.560001373291023</v>
      </c>
      <c r="P87">
        <v>31.889999389648441</v>
      </c>
      <c r="Q87">
        <v>149.30999755859381</v>
      </c>
      <c r="R87">
        <v>70.569999694824219</v>
      </c>
      <c r="S87">
        <v>103.0299987792969</v>
      </c>
      <c r="T87">
        <v>59.819999694824219</v>
      </c>
      <c r="U87">
        <v>36.490001678466797</v>
      </c>
      <c r="V87">
        <v>133.2655029296875</v>
      </c>
      <c r="W87">
        <v>22.70000076293945</v>
      </c>
      <c r="X87">
        <v>155.46000671386719</v>
      </c>
      <c r="Y87">
        <v>378.02999877929688</v>
      </c>
      <c r="Z87">
        <v>21.620000839233398</v>
      </c>
      <c r="AA87">
        <v>42.380001068115227</v>
      </c>
      <c r="AB87">
        <v>158.3999938964844</v>
      </c>
      <c r="AC87">
        <v>50.409999847412109</v>
      </c>
      <c r="AD87">
        <v>163.69000244140619</v>
      </c>
      <c r="AE87">
        <v>63.919998168945313</v>
      </c>
      <c r="AF87">
        <v>52.470001220703118</v>
      </c>
      <c r="AH87">
        <v>355.1099853515625</v>
      </c>
      <c r="AI87">
        <v>281.92001342773438</v>
      </c>
      <c r="AJ87">
        <v>16.64999961853027</v>
      </c>
      <c r="AK87">
        <v>237.3399963378906</v>
      </c>
      <c r="AL87">
        <v>82.279998779296875</v>
      </c>
      <c r="AM87">
        <v>21.54000091552734</v>
      </c>
      <c r="AN87">
        <v>78.919998168945313</v>
      </c>
      <c r="AO87">
        <v>150.4100036621094</v>
      </c>
      <c r="AP87">
        <v>72.669998168945313</v>
      </c>
      <c r="AQ87">
        <v>94.790000915527344</v>
      </c>
      <c r="AR87">
        <v>143.00999450683591</v>
      </c>
      <c r="AS87">
        <v>11.840000152587891</v>
      </c>
      <c r="AT87">
        <v>78.959999084472656</v>
      </c>
      <c r="AU87">
        <v>113.3199996948242</v>
      </c>
      <c r="AV87">
        <v>42.099998474121087</v>
      </c>
      <c r="AW87">
        <v>73.949996948242188</v>
      </c>
      <c r="AX87">
        <v>203.86000061035159</v>
      </c>
      <c r="AY87">
        <v>122.30999755859381</v>
      </c>
      <c r="AZ87">
        <v>194.13999938964841</v>
      </c>
      <c r="BA87">
        <v>4307.5400390625</v>
      </c>
      <c r="BB87">
        <v>14689.6201171875</v>
      </c>
    </row>
    <row r="88" spans="1:54" x14ac:dyDescent="0.25">
      <c r="A88" s="2">
        <v>44470</v>
      </c>
      <c r="B88">
        <v>577.469970703125</v>
      </c>
      <c r="C88">
        <v>125.5500030517578</v>
      </c>
      <c r="D88">
        <v>213.91999816894531</v>
      </c>
      <c r="E88">
        <v>78.529998779296875</v>
      </c>
      <c r="F88">
        <v>20.590000152587891</v>
      </c>
      <c r="G88">
        <v>82.519996643066406</v>
      </c>
      <c r="H88">
        <v>43.799999237060547</v>
      </c>
      <c r="I88">
        <v>52.459999084472663</v>
      </c>
      <c r="J88">
        <v>194.33000183105469</v>
      </c>
      <c r="K88">
        <v>231.1499938964844</v>
      </c>
      <c r="L88">
        <v>58.650001525878913</v>
      </c>
      <c r="M88">
        <v>342.20001220703119</v>
      </c>
      <c r="N88">
        <v>156.8800048828125</v>
      </c>
      <c r="O88">
        <v>58.580001831054688</v>
      </c>
      <c r="P88">
        <v>32.090000152587891</v>
      </c>
      <c r="Q88">
        <v>150.6499938964844</v>
      </c>
      <c r="R88">
        <v>71.019996643066406</v>
      </c>
      <c r="S88">
        <v>105.8199996948242</v>
      </c>
      <c r="T88">
        <v>60.619998931884773</v>
      </c>
      <c r="U88">
        <v>36.979999542236328</v>
      </c>
      <c r="V88">
        <v>136.4624938964844</v>
      </c>
      <c r="W88">
        <v>23.569999694824219</v>
      </c>
      <c r="X88">
        <v>155.11000061035159</v>
      </c>
      <c r="Y88">
        <v>380</v>
      </c>
      <c r="Z88">
        <v>22.280000686645511</v>
      </c>
      <c r="AA88">
        <v>43.299999237060547</v>
      </c>
      <c r="AB88">
        <v>161.1199951171875</v>
      </c>
      <c r="AC88">
        <v>50.869998931884773</v>
      </c>
      <c r="AD88">
        <v>167.1300048828125</v>
      </c>
      <c r="AE88">
        <v>63.869998931884773</v>
      </c>
      <c r="AF88">
        <v>53.020000457763672</v>
      </c>
      <c r="AH88">
        <v>359.25</v>
      </c>
      <c r="AI88">
        <v>289.10000610351563</v>
      </c>
      <c r="AJ88">
        <v>16.95999908447266</v>
      </c>
      <c r="AK88">
        <v>238.08000183105469</v>
      </c>
      <c r="AL88">
        <v>82.5</v>
      </c>
      <c r="AM88">
        <v>21.60000038146973</v>
      </c>
      <c r="AN88">
        <v>79.449996948242188</v>
      </c>
      <c r="AO88">
        <v>150.94999694824219</v>
      </c>
      <c r="AP88">
        <v>73.580001831054688</v>
      </c>
      <c r="AQ88">
        <v>96.080001831054688</v>
      </c>
      <c r="AR88">
        <v>144.00999450683591</v>
      </c>
      <c r="AS88">
        <v>12.560000419616699</v>
      </c>
      <c r="AT88">
        <v>81.540000915527344</v>
      </c>
      <c r="AU88">
        <v>116.2900009155273</v>
      </c>
      <c r="AV88">
        <v>43.119998931884773</v>
      </c>
      <c r="AW88">
        <v>75.730003356933594</v>
      </c>
      <c r="AX88">
        <v>205.21000671386719</v>
      </c>
      <c r="AY88">
        <v>123.63999938964839</v>
      </c>
      <c r="AZ88">
        <v>196.19000244140619</v>
      </c>
      <c r="BA88">
        <v>4357.0400390625</v>
      </c>
      <c r="BB88">
        <v>14791.8701171875</v>
      </c>
    </row>
    <row r="89" spans="1:54" x14ac:dyDescent="0.25">
      <c r="A89" s="2">
        <v>44473</v>
      </c>
      <c r="B89">
        <v>558.489990234375</v>
      </c>
      <c r="C89">
        <v>126.5899963378906</v>
      </c>
      <c r="D89">
        <v>211.44000244140619</v>
      </c>
      <c r="E89">
        <v>77.180000305175781</v>
      </c>
      <c r="F89">
        <v>19.60000038146973</v>
      </c>
      <c r="G89">
        <v>82.589996337890625</v>
      </c>
      <c r="H89">
        <v>42.409999847412109</v>
      </c>
      <c r="I89">
        <v>52.330001831054688</v>
      </c>
      <c r="J89">
        <v>193.1300048828125</v>
      </c>
      <c r="K89">
        <v>229.30999755859381</v>
      </c>
      <c r="L89">
        <v>58.169998168945313</v>
      </c>
      <c r="M89">
        <v>338.44000244140619</v>
      </c>
      <c r="N89">
        <v>155.99000549316409</v>
      </c>
      <c r="O89">
        <v>58.240001678466797</v>
      </c>
      <c r="P89">
        <v>32.099998474121087</v>
      </c>
      <c r="Q89">
        <v>148.36000061035159</v>
      </c>
      <c r="R89">
        <v>71.089996337890625</v>
      </c>
      <c r="S89">
        <v>104.90000152587891</v>
      </c>
      <c r="T89">
        <v>61.450000762939453</v>
      </c>
      <c r="U89">
        <v>36.560001373291023</v>
      </c>
      <c r="V89">
        <v>133.76499938964841</v>
      </c>
      <c r="W89">
        <v>23.889999389648441</v>
      </c>
      <c r="X89">
        <v>155.25999450683591</v>
      </c>
      <c r="Y89">
        <v>374.14999389648438</v>
      </c>
      <c r="Z89">
        <v>23.020000457763668</v>
      </c>
      <c r="AA89">
        <v>42.689998626708977</v>
      </c>
      <c r="AB89">
        <v>153.19000244140619</v>
      </c>
      <c r="AC89">
        <v>50.740001678466797</v>
      </c>
      <c r="AD89">
        <v>166.94999694824219</v>
      </c>
      <c r="AE89">
        <v>64.529998779296875</v>
      </c>
      <c r="AF89">
        <v>52.990001678466797</v>
      </c>
      <c r="AH89">
        <v>349.73001098632813</v>
      </c>
      <c r="AI89">
        <v>283.1099853515625</v>
      </c>
      <c r="AJ89">
        <v>16.420000076293949</v>
      </c>
      <c r="AK89">
        <v>224.96000671386719</v>
      </c>
      <c r="AL89">
        <v>81.910003662109375</v>
      </c>
      <c r="AM89">
        <v>21.60000038146973</v>
      </c>
      <c r="AN89">
        <v>78.769996643066406</v>
      </c>
      <c r="AO89">
        <v>150.19999694824219</v>
      </c>
      <c r="AP89">
        <v>72.459999084472656</v>
      </c>
      <c r="AQ89">
        <v>96.19000244140625</v>
      </c>
      <c r="AR89">
        <v>144.00999450683591</v>
      </c>
      <c r="AS89">
        <v>12.25</v>
      </c>
      <c r="AT89">
        <v>84.150001525878906</v>
      </c>
      <c r="AU89">
        <v>113.870002746582</v>
      </c>
      <c r="AV89">
        <v>43.409999847412109</v>
      </c>
      <c r="AW89">
        <v>76.870002746582031</v>
      </c>
      <c r="AX89">
        <v>205.33000183105469</v>
      </c>
      <c r="AY89">
        <v>123.0400009155273</v>
      </c>
      <c r="AZ89">
        <v>193.69000244140619</v>
      </c>
      <c r="BA89">
        <v>4300.4599609375</v>
      </c>
      <c r="BB89">
        <v>14472.1201171875</v>
      </c>
    </row>
    <row r="90" spans="1:54" x14ac:dyDescent="0.25">
      <c r="A90" s="2">
        <v>44474</v>
      </c>
      <c r="B90">
        <v>566.70001220703125</v>
      </c>
      <c r="C90">
        <v>127.23000335693359</v>
      </c>
      <c r="D90">
        <v>211.86000061035159</v>
      </c>
      <c r="E90">
        <v>76.800003051757813</v>
      </c>
      <c r="F90">
        <v>19.54000091552734</v>
      </c>
      <c r="G90">
        <v>84.120002746582031</v>
      </c>
      <c r="H90">
        <v>42.439998626708977</v>
      </c>
      <c r="I90">
        <v>52.819999694824219</v>
      </c>
      <c r="J90">
        <v>192.5</v>
      </c>
      <c r="K90">
        <v>240.0899963378906</v>
      </c>
      <c r="L90">
        <v>58.569999694824219</v>
      </c>
      <c r="M90">
        <v>338.29000854492188</v>
      </c>
      <c r="N90">
        <v>158.1199951171875</v>
      </c>
      <c r="O90">
        <v>59.099998474121087</v>
      </c>
      <c r="P90">
        <v>32.139999389648438</v>
      </c>
      <c r="Q90">
        <v>151.25999450683591</v>
      </c>
      <c r="R90">
        <v>70.94000244140625</v>
      </c>
      <c r="S90">
        <v>104.90000152587891</v>
      </c>
      <c r="T90">
        <v>61.540000915527337</v>
      </c>
      <c r="U90">
        <v>36.900001525878913</v>
      </c>
      <c r="V90">
        <v>136.177001953125</v>
      </c>
      <c r="W90">
        <v>23.739999771118161</v>
      </c>
      <c r="X90">
        <v>157.2799987792969</v>
      </c>
      <c r="Y90">
        <v>385.80999755859381</v>
      </c>
      <c r="Z90">
        <v>23.409999847412109</v>
      </c>
      <c r="AA90">
        <v>43.099998474121087</v>
      </c>
      <c r="AB90">
        <v>153.8999938964844</v>
      </c>
      <c r="AC90">
        <v>51.209999084472663</v>
      </c>
      <c r="AD90">
        <v>168.6600036621094</v>
      </c>
      <c r="AE90">
        <v>64.019996643066406</v>
      </c>
      <c r="AF90">
        <v>53.080001831054688</v>
      </c>
      <c r="AH90">
        <v>355.3800048828125</v>
      </c>
      <c r="AI90">
        <v>288.760009765625</v>
      </c>
      <c r="AJ90">
        <v>15.840000152587891</v>
      </c>
      <c r="AK90">
        <v>227.83000183105469</v>
      </c>
      <c r="AL90">
        <v>83.360000610351563</v>
      </c>
      <c r="AM90">
        <v>21.520000457763668</v>
      </c>
      <c r="AN90">
        <v>81.80999755859375</v>
      </c>
      <c r="AO90">
        <v>151.0899963378906</v>
      </c>
      <c r="AP90">
        <v>73.25</v>
      </c>
      <c r="AQ90">
        <v>96.389999389648438</v>
      </c>
      <c r="AR90">
        <v>145.8500061035156</v>
      </c>
      <c r="AS90">
        <v>11.97000026702881</v>
      </c>
      <c r="AT90">
        <v>86.739997863769531</v>
      </c>
      <c r="AU90">
        <v>113.0699996948242</v>
      </c>
      <c r="AV90">
        <v>43.849998474121087</v>
      </c>
      <c r="AW90">
        <v>77.05999755859375</v>
      </c>
      <c r="AX90">
        <v>203.94999694824219</v>
      </c>
      <c r="AY90">
        <v>123.59999847412109</v>
      </c>
      <c r="AZ90">
        <v>196.46000671386719</v>
      </c>
      <c r="BA90">
        <v>4345.72021484375</v>
      </c>
      <c r="BB90">
        <v>14674.150390625</v>
      </c>
    </row>
    <row r="91" spans="1:54" x14ac:dyDescent="0.25">
      <c r="A91" s="2">
        <v>44475</v>
      </c>
      <c r="B91">
        <v>570.30999755859375</v>
      </c>
      <c r="C91">
        <v>125.620002746582</v>
      </c>
      <c r="D91">
        <v>209.97999572753909</v>
      </c>
      <c r="E91">
        <v>77.290000915527344</v>
      </c>
      <c r="F91">
        <v>19.379999160766602</v>
      </c>
      <c r="G91">
        <v>83.930000305175781</v>
      </c>
      <c r="H91">
        <v>42.860000610351563</v>
      </c>
      <c r="I91">
        <v>52.610000610351563</v>
      </c>
      <c r="J91">
        <v>191.86000061035159</v>
      </c>
      <c r="K91">
        <v>250.3800048828125</v>
      </c>
      <c r="L91">
        <v>58.009998321533203</v>
      </c>
      <c r="M91">
        <v>338.39999389648438</v>
      </c>
      <c r="N91">
        <v>159.07000732421881</v>
      </c>
      <c r="O91">
        <v>57.159999847412109</v>
      </c>
      <c r="P91">
        <v>32.689998626708977</v>
      </c>
      <c r="Q91">
        <v>151.69999694824219</v>
      </c>
      <c r="R91">
        <v>70.419998168945313</v>
      </c>
      <c r="S91">
        <v>104.3300018310547</v>
      </c>
      <c r="T91">
        <v>62.130001068115227</v>
      </c>
      <c r="U91">
        <v>36.369998931884773</v>
      </c>
      <c r="V91">
        <v>137.35400390625</v>
      </c>
      <c r="W91">
        <v>23.219999313354489</v>
      </c>
      <c r="X91">
        <v>156.28999328613281</v>
      </c>
      <c r="Y91">
        <v>388.04998779296881</v>
      </c>
      <c r="Z91">
        <v>22.989999771118161</v>
      </c>
      <c r="AA91">
        <v>42.619998931884773</v>
      </c>
      <c r="AB91">
        <v>154.44999694824219</v>
      </c>
      <c r="AC91">
        <v>51.169998168945313</v>
      </c>
      <c r="AD91">
        <v>169.02000427246091</v>
      </c>
      <c r="AE91">
        <v>64.400001525878906</v>
      </c>
      <c r="AF91">
        <v>53.709999084472663</v>
      </c>
      <c r="AH91">
        <v>357.95001220703119</v>
      </c>
      <c r="AI91">
        <v>293.1099853515625</v>
      </c>
      <c r="AJ91">
        <v>16.079999923706051</v>
      </c>
      <c r="AK91">
        <v>231.91999816894531</v>
      </c>
      <c r="AL91">
        <v>82.870002746582031</v>
      </c>
      <c r="AM91">
        <v>21.639999389648441</v>
      </c>
      <c r="AN91">
        <v>81.839996337890625</v>
      </c>
      <c r="AO91">
        <v>154.96000671386719</v>
      </c>
      <c r="AP91">
        <v>73.529998779296875</v>
      </c>
      <c r="AQ91">
        <v>96.639999389648438</v>
      </c>
      <c r="AR91">
        <v>146.75</v>
      </c>
      <c r="AS91">
        <v>11.670000076293951</v>
      </c>
      <c r="AT91">
        <v>84.830001831054688</v>
      </c>
      <c r="AU91">
        <v>113.7399978637695</v>
      </c>
      <c r="AV91">
        <v>43.400001525878913</v>
      </c>
      <c r="AW91">
        <v>76.680000305175781</v>
      </c>
      <c r="AX91">
        <v>201.0299987792969</v>
      </c>
      <c r="AY91">
        <v>123.6600036621094</v>
      </c>
      <c r="AZ91">
        <v>195.7799987792969</v>
      </c>
      <c r="BA91">
        <v>4363.5498046875</v>
      </c>
      <c r="BB91">
        <v>14766.75</v>
      </c>
    </row>
    <row r="92" spans="1:54" x14ac:dyDescent="0.25">
      <c r="A92" s="2">
        <v>44476</v>
      </c>
      <c r="B92">
        <v>578.96002197265625</v>
      </c>
      <c r="C92">
        <v>127.9100036621094</v>
      </c>
      <c r="D92">
        <v>209.1199951171875</v>
      </c>
      <c r="E92">
        <v>77.360000610351563</v>
      </c>
      <c r="F92">
        <v>19.930000305175781</v>
      </c>
      <c r="G92">
        <v>84.5</v>
      </c>
      <c r="H92">
        <v>43.619998931884773</v>
      </c>
      <c r="I92">
        <v>53.349998474121087</v>
      </c>
      <c r="J92">
        <v>195.75</v>
      </c>
      <c r="K92">
        <v>251.5899963378906</v>
      </c>
      <c r="L92">
        <v>58.439998626708977</v>
      </c>
      <c r="M92">
        <v>344.08999633789063</v>
      </c>
      <c r="N92">
        <v>159.80000305175781</v>
      </c>
      <c r="O92">
        <v>58.509998321533203</v>
      </c>
      <c r="P92">
        <v>33.290000915527337</v>
      </c>
      <c r="Q92">
        <v>153.91999816894531</v>
      </c>
      <c r="R92">
        <v>71.430000305175781</v>
      </c>
      <c r="S92">
        <v>105.5100021362305</v>
      </c>
      <c r="T92">
        <v>61.319999694824219</v>
      </c>
      <c r="U92">
        <v>36.939998626708977</v>
      </c>
      <c r="V92">
        <v>139.18550109863281</v>
      </c>
      <c r="W92">
        <v>23.629999160766602</v>
      </c>
      <c r="X92">
        <v>156.6000061035156</v>
      </c>
      <c r="Y92">
        <v>390.6199951171875</v>
      </c>
      <c r="Z92">
        <v>23.379999160766602</v>
      </c>
      <c r="AA92">
        <v>43.330001831054688</v>
      </c>
      <c r="AB92">
        <v>158.24000549316409</v>
      </c>
      <c r="AC92">
        <v>51.700000762939453</v>
      </c>
      <c r="AD92">
        <v>170.0899963378906</v>
      </c>
      <c r="AE92">
        <v>63.110000610351563</v>
      </c>
      <c r="AF92">
        <v>53.880001068115227</v>
      </c>
      <c r="AH92">
        <v>362.989990234375</v>
      </c>
      <c r="AI92">
        <v>294.85000610351563</v>
      </c>
      <c r="AJ92">
        <v>15.989999771118161</v>
      </c>
      <c r="AK92">
        <v>233.96000671386719</v>
      </c>
      <c r="AL92">
        <v>84.379997253417969</v>
      </c>
      <c r="AM92">
        <v>22.170000076293949</v>
      </c>
      <c r="AN92">
        <v>83.010002136230469</v>
      </c>
      <c r="AO92">
        <v>156.38999938964841</v>
      </c>
      <c r="AP92">
        <v>74.180000305175781</v>
      </c>
      <c r="AQ92">
        <v>95.650001525878906</v>
      </c>
      <c r="AR92">
        <v>150.47999572753909</v>
      </c>
      <c r="AS92">
        <v>11.430000305175779</v>
      </c>
      <c r="AT92">
        <v>87.120002746582031</v>
      </c>
      <c r="AU92">
        <v>118.370002746582</v>
      </c>
      <c r="AV92">
        <v>44.240001678466797</v>
      </c>
      <c r="AW92">
        <v>78.110000610351563</v>
      </c>
      <c r="AX92">
        <v>204.94000244140619</v>
      </c>
      <c r="AY92">
        <v>125.2200012207031</v>
      </c>
      <c r="AZ92">
        <v>199.00999450683591</v>
      </c>
      <c r="BA92">
        <v>4399.759765625</v>
      </c>
      <c r="BB92">
        <v>14897.1298828125</v>
      </c>
    </row>
    <row r="93" spans="1:54" x14ac:dyDescent="0.25">
      <c r="A93" s="2">
        <v>44477</v>
      </c>
      <c r="B93">
        <v>576.8599853515625</v>
      </c>
      <c r="C93">
        <v>127.4499969482422</v>
      </c>
      <c r="D93">
        <v>208.94999694824219</v>
      </c>
      <c r="E93">
        <v>77.610000610351563</v>
      </c>
      <c r="F93">
        <v>19.909999847412109</v>
      </c>
      <c r="G93">
        <v>84.360000610351563</v>
      </c>
      <c r="H93">
        <v>43.159999847412109</v>
      </c>
      <c r="I93">
        <v>51.5</v>
      </c>
      <c r="J93">
        <v>195.1600036621094</v>
      </c>
      <c r="K93">
        <v>248.13999938964841</v>
      </c>
      <c r="L93">
        <v>58.110000610351563</v>
      </c>
      <c r="M93">
        <v>343.17001342773438</v>
      </c>
      <c r="N93">
        <v>157.8399963378906</v>
      </c>
      <c r="O93">
        <v>58.709999084472663</v>
      </c>
      <c r="P93">
        <v>33.150001525878913</v>
      </c>
      <c r="Q93">
        <v>153.55999755859381</v>
      </c>
      <c r="R93">
        <v>70.760002136230469</v>
      </c>
      <c r="S93">
        <v>104.7200012207031</v>
      </c>
      <c r="T93">
        <v>61.459999084472663</v>
      </c>
      <c r="U93">
        <v>37.159999847412109</v>
      </c>
      <c r="V93">
        <v>140.0559997558594</v>
      </c>
      <c r="W93">
        <v>23.20000076293945</v>
      </c>
      <c r="X93">
        <v>155.46000671386719</v>
      </c>
      <c r="Y93">
        <v>392.80999755859381</v>
      </c>
      <c r="Z93">
        <v>23.940000534057621</v>
      </c>
      <c r="AA93">
        <v>43.029998779296882</v>
      </c>
      <c r="AB93">
        <v>159.5299987792969</v>
      </c>
      <c r="AC93">
        <v>50.990001678466797</v>
      </c>
      <c r="AD93">
        <v>170.2200012207031</v>
      </c>
      <c r="AE93">
        <v>62.689998626708977</v>
      </c>
      <c r="AF93">
        <v>54.119998931884773</v>
      </c>
      <c r="AH93">
        <v>362.26998901367188</v>
      </c>
      <c r="AI93">
        <v>294.85000610351563</v>
      </c>
      <c r="AJ93">
        <v>16.219999313354489</v>
      </c>
      <c r="AK93">
        <v>228.55000305175781</v>
      </c>
      <c r="AL93">
        <v>83.449996948242188</v>
      </c>
      <c r="AM93">
        <v>22.020000457763668</v>
      </c>
      <c r="AN93">
        <v>84.760002136230469</v>
      </c>
      <c r="AO93">
        <v>156.0299987792969</v>
      </c>
      <c r="AP93">
        <v>74.139999389648438</v>
      </c>
      <c r="AQ93">
        <v>95.349998474121094</v>
      </c>
      <c r="AR93">
        <v>150.74000549316409</v>
      </c>
      <c r="AS93">
        <v>11.239999771118161</v>
      </c>
      <c r="AT93">
        <v>85.5</v>
      </c>
      <c r="AU93">
        <v>118.6699981689453</v>
      </c>
      <c r="AV93">
        <v>42.069999694824219</v>
      </c>
      <c r="AW93">
        <v>77.379997253417969</v>
      </c>
      <c r="AX93">
        <v>198.77000427246091</v>
      </c>
      <c r="AY93">
        <v>123.38999938964839</v>
      </c>
      <c r="AZ93">
        <v>197.8800048828125</v>
      </c>
      <c r="BA93">
        <v>4391.33984375</v>
      </c>
      <c r="BB93">
        <v>14820.75</v>
      </c>
    </row>
    <row r="94" spans="1:54" x14ac:dyDescent="0.25">
      <c r="A94" s="2">
        <v>44480</v>
      </c>
      <c r="B94">
        <v>573.07000732421875</v>
      </c>
      <c r="C94">
        <v>124.5</v>
      </c>
      <c r="D94">
        <v>206.69999694824219</v>
      </c>
      <c r="E94">
        <v>76.319999694824219</v>
      </c>
      <c r="F94">
        <v>19.379999160766602</v>
      </c>
      <c r="G94">
        <v>84.94000244140625</v>
      </c>
      <c r="H94">
        <v>42.139999389648438</v>
      </c>
      <c r="I94">
        <v>51.25</v>
      </c>
      <c r="J94">
        <v>192.88999938964841</v>
      </c>
      <c r="K94">
        <v>256.5</v>
      </c>
      <c r="L94">
        <v>57.040000915527337</v>
      </c>
      <c r="M94">
        <v>332.58999633789063</v>
      </c>
      <c r="N94">
        <v>156.66999816894531</v>
      </c>
      <c r="O94">
        <v>58.229999542236328</v>
      </c>
      <c r="P94">
        <v>32.889999389648438</v>
      </c>
      <c r="Q94">
        <v>152.55999755859381</v>
      </c>
      <c r="R94">
        <v>70.470001220703125</v>
      </c>
      <c r="S94">
        <v>104.0800018310547</v>
      </c>
      <c r="T94">
        <v>61.689998626708977</v>
      </c>
      <c r="U94">
        <v>36.919998168945313</v>
      </c>
      <c r="V94">
        <v>138.8475036621094</v>
      </c>
      <c r="W94">
        <v>22.079999923706051</v>
      </c>
      <c r="X94">
        <v>153.55999755859381</v>
      </c>
      <c r="Y94">
        <v>385.239990234375</v>
      </c>
      <c r="Z94">
        <v>24.680000305175781</v>
      </c>
      <c r="AA94">
        <v>43.220001220703118</v>
      </c>
      <c r="AB94">
        <v>158</v>
      </c>
      <c r="AC94">
        <v>50.069999694824219</v>
      </c>
      <c r="AD94">
        <v>166.63999938964841</v>
      </c>
      <c r="AE94">
        <v>62.759998321533203</v>
      </c>
      <c r="AF94">
        <v>54.229999542236328</v>
      </c>
      <c r="AH94">
        <v>360.04998779296881</v>
      </c>
      <c r="AI94">
        <v>294.23001098632813</v>
      </c>
      <c r="AJ94">
        <v>15.689999580383301</v>
      </c>
      <c r="AK94">
        <v>225.86000061035159</v>
      </c>
      <c r="AL94">
        <v>81.620002746582031</v>
      </c>
      <c r="AM94">
        <v>22.030000686645511</v>
      </c>
      <c r="AN94">
        <v>83.800003051757813</v>
      </c>
      <c r="AO94">
        <v>156.24000549316409</v>
      </c>
      <c r="AP94">
        <v>73.580001831054688</v>
      </c>
      <c r="AQ94">
        <v>95.120002746582031</v>
      </c>
      <c r="AR94">
        <v>151.86000061035159</v>
      </c>
      <c r="AS94">
        <v>11.11999988555908</v>
      </c>
      <c r="AT94">
        <v>82.050003051757813</v>
      </c>
      <c r="AU94">
        <v>119.40000152587891</v>
      </c>
      <c r="AV94">
        <v>41.25</v>
      </c>
      <c r="AW94">
        <v>76.430000305175781</v>
      </c>
      <c r="AX94">
        <v>198.44000244140619</v>
      </c>
      <c r="AY94">
        <v>122</v>
      </c>
      <c r="AZ94">
        <v>197.6499938964844</v>
      </c>
      <c r="BA94">
        <v>4361.18994140625</v>
      </c>
      <c r="BB94">
        <v>14713.73046875</v>
      </c>
    </row>
    <row r="95" spans="1:54" x14ac:dyDescent="0.25">
      <c r="A95" s="2">
        <v>44481</v>
      </c>
      <c r="B95">
        <v>580.69000244140625</v>
      </c>
      <c r="C95">
        <v>124.05999755859381</v>
      </c>
      <c r="D95">
        <v>201.88999938964841</v>
      </c>
      <c r="E95">
        <v>74.919998168945313</v>
      </c>
      <c r="F95">
        <v>19.569999694824219</v>
      </c>
      <c r="G95">
        <v>84.470001220703125</v>
      </c>
      <c r="H95">
        <v>42.090000152587891</v>
      </c>
      <c r="I95">
        <v>50.299999237060547</v>
      </c>
      <c r="J95">
        <v>189.91999816894531</v>
      </c>
      <c r="K95">
        <v>249.33000183105469</v>
      </c>
      <c r="L95">
        <v>56.619998931884773</v>
      </c>
      <c r="M95">
        <v>330.60000610351563</v>
      </c>
      <c r="N95">
        <v>157.0899963378906</v>
      </c>
      <c r="O95">
        <v>57.740001678466797</v>
      </c>
      <c r="P95">
        <v>32.180000305175781</v>
      </c>
      <c r="Q95">
        <v>151.6199951171875</v>
      </c>
      <c r="R95">
        <v>69.949996948242188</v>
      </c>
      <c r="S95">
        <v>102.7200012207031</v>
      </c>
      <c r="T95">
        <v>62.139999389648438</v>
      </c>
      <c r="U95">
        <v>36.419998168945313</v>
      </c>
      <c r="V95">
        <v>136.71299743652341</v>
      </c>
      <c r="W95">
        <v>22.690000534057621</v>
      </c>
      <c r="X95">
        <v>153.8399963378906</v>
      </c>
      <c r="Y95">
        <v>386.52999877929688</v>
      </c>
      <c r="Z95">
        <v>24.489999771118161</v>
      </c>
      <c r="AA95">
        <v>42.990001678466797</v>
      </c>
      <c r="AB95">
        <v>157.25</v>
      </c>
      <c r="AC95">
        <v>49.889999389648438</v>
      </c>
      <c r="AD95">
        <v>165.36000061035159</v>
      </c>
      <c r="AE95">
        <v>62.360000610351563</v>
      </c>
      <c r="AF95">
        <v>54.229999542236328</v>
      </c>
      <c r="AH95">
        <v>360.92999267578119</v>
      </c>
      <c r="AI95">
        <v>292.8800048828125</v>
      </c>
      <c r="AJ95">
        <v>15.52000045776367</v>
      </c>
      <c r="AK95">
        <v>235.16999816894531</v>
      </c>
      <c r="AL95">
        <v>81.94000244140625</v>
      </c>
      <c r="AM95">
        <v>21.610000610351559</v>
      </c>
      <c r="AN95">
        <v>83.580001831054688</v>
      </c>
      <c r="AO95">
        <v>156.92999267578119</v>
      </c>
      <c r="AP95">
        <v>73.339996337890625</v>
      </c>
      <c r="AQ95">
        <v>95.580001831054688</v>
      </c>
      <c r="AR95">
        <v>152.80000305175781</v>
      </c>
      <c r="AS95">
        <v>11.63000011444092</v>
      </c>
      <c r="AT95">
        <v>81.620002746582031</v>
      </c>
      <c r="AU95">
        <v>117.1999969482422</v>
      </c>
      <c r="AV95">
        <v>40.240001678466797</v>
      </c>
      <c r="AW95">
        <v>76</v>
      </c>
      <c r="AX95">
        <v>199.67999267578119</v>
      </c>
      <c r="AY95">
        <v>122.36000061035161</v>
      </c>
      <c r="AZ95">
        <v>197.1499938964844</v>
      </c>
      <c r="BA95">
        <v>4350.64990234375</v>
      </c>
      <c r="BB95">
        <v>14662.1103515625</v>
      </c>
    </row>
    <row r="96" spans="1:54" x14ac:dyDescent="0.25">
      <c r="A96" s="2">
        <v>44482</v>
      </c>
      <c r="B96">
        <v>591.1199951171875</v>
      </c>
      <c r="C96">
        <v>125.2799987792969</v>
      </c>
      <c r="D96">
        <v>203.61000061035159</v>
      </c>
      <c r="E96">
        <v>75.25</v>
      </c>
      <c r="F96">
        <v>19.629999160766602</v>
      </c>
      <c r="G96">
        <v>84.05999755859375</v>
      </c>
      <c r="H96">
        <v>41.790000915527337</v>
      </c>
      <c r="I96">
        <v>50.729999542236328</v>
      </c>
      <c r="J96">
        <v>188.94000244140619</v>
      </c>
      <c r="K96">
        <v>246.7799987792969</v>
      </c>
      <c r="L96">
        <v>57.310001373291023</v>
      </c>
      <c r="M96">
        <v>329</v>
      </c>
      <c r="N96">
        <v>157.3800048828125</v>
      </c>
      <c r="O96">
        <v>56.909999847412109</v>
      </c>
      <c r="P96">
        <v>32.029998779296882</v>
      </c>
      <c r="Q96">
        <v>153.38999938964841</v>
      </c>
      <c r="R96">
        <v>71.069999694824219</v>
      </c>
      <c r="S96">
        <v>102.36000061035161</v>
      </c>
      <c r="T96">
        <v>61.860000610351563</v>
      </c>
      <c r="U96">
        <v>36.849998474121087</v>
      </c>
      <c r="V96">
        <v>137.8999938964844</v>
      </c>
      <c r="W96">
        <v>22.54000091552734</v>
      </c>
      <c r="X96">
        <v>154.77000427246091</v>
      </c>
      <c r="Y96">
        <v>386.30999755859381</v>
      </c>
      <c r="Z96">
        <v>24.489999771118161</v>
      </c>
      <c r="AA96">
        <v>43.290000915527337</v>
      </c>
      <c r="AB96">
        <v>157.2799987792969</v>
      </c>
      <c r="AC96">
        <v>50.740001678466797</v>
      </c>
      <c r="AD96">
        <v>161</v>
      </c>
      <c r="AE96">
        <v>61.689998626708977</v>
      </c>
      <c r="AF96">
        <v>54.240001678466797</v>
      </c>
      <c r="AH96">
        <v>361.47000122070313</v>
      </c>
      <c r="AI96">
        <v>296.30999755859381</v>
      </c>
      <c r="AJ96">
        <v>16.309999465942379</v>
      </c>
      <c r="AK96">
        <v>247.19999694824219</v>
      </c>
      <c r="AL96">
        <v>81.279998779296875</v>
      </c>
      <c r="AM96">
        <v>21.659999847412109</v>
      </c>
      <c r="AN96">
        <v>84.139999389648438</v>
      </c>
      <c r="AO96">
        <v>157.99000549316409</v>
      </c>
      <c r="AP96">
        <v>74.040000915527344</v>
      </c>
      <c r="AQ96">
        <v>97.470001220703125</v>
      </c>
      <c r="AR96">
        <v>154.67999267578119</v>
      </c>
      <c r="AS96">
        <v>11.60000038146973</v>
      </c>
      <c r="AT96">
        <v>84.680000305175781</v>
      </c>
      <c r="AU96">
        <v>117.9700012207031</v>
      </c>
      <c r="AV96">
        <v>39.959999084472663</v>
      </c>
      <c r="AW96">
        <v>75.900001525878906</v>
      </c>
      <c r="AX96">
        <v>198.25</v>
      </c>
      <c r="AY96">
        <v>123.51999664306641</v>
      </c>
      <c r="AZ96">
        <v>197.46000671386719</v>
      </c>
      <c r="BA96">
        <v>4363.7998046875</v>
      </c>
      <c r="BB96">
        <v>14774.599609375</v>
      </c>
    </row>
    <row r="97" spans="1:54" x14ac:dyDescent="0.25">
      <c r="A97" s="2">
        <v>44483</v>
      </c>
      <c r="B97">
        <v>607.510009765625</v>
      </c>
      <c r="C97">
        <v>127.2900009155273</v>
      </c>
      <c r="D97">
        <v>206.7799987792969</v>
      </c>
      <c r="E97">
        <v>76.110000610351563</v>
      </c>
      <c r="F97">
        <v>19.989999771118161</v>
      </c>
      <c r="G97">
        <v>85.870002746582031</v>
      </c>
      <c r="H97">
        <v>43.25</v>
      </c>
      <c r="I97">
        <v>53.009998321533203</v>
      </c>
      <c r="J97">
        <v>194.33000183105469</v>
      </c>
      <c r="K97">
        <v>260</v>
      </c>
      <c r="L97">
        <v>58.330001831054688</v>
      </c>
      <c r="M97">
        <v>329.76998901367188</v>
      </c>
      <c r="N97">
        <v>162.50999450683591</v>
      </c>
      <c r="O97">
        <v>58.740001678466797</v>
      </c>
      <c r="P97">
        <v>32.450000762939453</v>
      </c>
      <c r="Q97">
        <v>159.57000732421881</v>
      </c>
      <c r="R97">
        <v>72.30999755859375</v>
      </c>
      <c r="S97">
        <v>102.7399978637695</v>
      </c>
      <c r="T97">
        <v>62.360000610351563</v>
      </c>
      <c r="U97">
        <v>37.689998626708977</v>
      </c>
      <c r="V97">
        <v>141.41200256347659</v>
      </c>
      <c r="W97">
        <v>22.739999771118161</v>
      </c>
      <c r="X97">
        <v>157.25</v>
      </c>
      <c r="Y97">
        <v>391.20001220703119</v>
      </c>
      <c r="Z97">
        <v>24.79999923706055</v>
      </c>
      <c r="AA97">
        <v>43.650001525878913</v>
      </c>
      <c r="AB97">
        <v>162.6499938964844</v>
      </c>
      <c r="AC97">
        <v>52.270000457763672</v>
      </c>
      <c r="AD97">
        <v>163.4700012207031</v>
      </c>
      <c r="AE97">
        <v>62.159999847412109</v>
      </c>
      <c r="AF97">
        <v>54.610000610351563</v>
      </c>
      <c r="AH97">
        <v>370.489990234375</v>
      </c>
      <c r="AI97">
        <v>302.75</v>
      </c>
      <c r="AJ97">
        <v>16.069999694824219</v>
      </c>
      <c r="AK97">
        <v>255.5299987792969</v>
      </c>
      <c r="AL97">
        <v>83.410003662109375</v>
      </c>
      <c r="AM97">
        <v>21.79999923706055</v>
      </c>
      <c r="AN97">
        <v>86.529998779296875</v>
      </c>
      <c r="AO97">
        <v>159.25999450683591</v>
      </c>
      <c r="AP97">
        <v>75.30999755859375</v>
      </c>
      <c r="AQ97">
        <v>98.849998474121094</v>
      </c>
      <c r="AR97">
        <v>158.8800048828125</v>
      </c>
      <c r="AS97">
        <v>12.090000152587891</v>
      </c>
      <c r="AT97">
        <v>86.75</v>
      </c>
      <c r="AU97">
        <v>120.5299987792969</v>
      </c>
      <c r="AV97">
        <v>41.340000152587891</v>
      </c>
      <c r="AW97">
        <v>77.529998779296875</v>
      </c>
      <c r="AX97">
        <v>204.69000244140619</v>
      </c>
      <c r="AY97">
        <v>125.0500030517578</v>
      </c>
      <c r="AZ97">
        <v>200.38999938964841</v>
      </c>
      <c r="BA97">
        <v>4438.259765625</v>
      </c>
      <c r="BB97">
        <v>15052.419921875</v>
      </c>
    </row>
    <row r="98" spans="1:54" x14ac:dyDescent="0.25">
      <c r="A98" s="2">
        <v>44484</v>
      </c>
      <c r="B98">
        <v>610.09002685546875</v>
      </c>
      <c r="C98">
        <v>128.32000732421881</v>
      </c>
      <c r="D98">
        <v>207.8399963378906</v>
      </c>
      <c r="E98">
        <v>76.400001525878906</v>
      </c>
      <c r="F98">
        <v>19.930000305175781</v>
      </c>
      <c r="G98">
        <v>85.620002746582031</v>
      </c>
      <c r="H98">
        <v>43.400001525878913</v>
      </c>
      <c r="I98">
        <v>53.430000305175781</v>
      </c>
      <c r="J98">
        <v>199.02000427246091</v>
      </c>
      <c r="K98">
        <v>280.6099853515625</v>
      </c>
      <c r="L98">
        <v>58.759998321533203</v>
      </c>
      <c r="M98">
        <v>332.760009765625</v>
      </c>
      <c r="N98">
        <v>165.11000061035159</v>
      </c>
      <c r="O98">
        <v>58.959999084472663</v>
      </c>
      <c r="P98">
        <v>32.540000915527337</v>
      </c>
      <c r="Q98">
        <v>161.44999694824219</v>
      </c>
      <c r="R98">
        <v>72.660003662109375</v>
      </c>
      <c r="S98">
        <v>104.4100036621094</v>
      </c>
      <c r="T98">
        <v>62.159999847412109</v>
      </c>
      <c r="U98">
        <v>37.950000762939453</v>
      </c>
      <c r="V98">
        <v>141.67500305175781</v>
      </c>
      <c r="W98">
        <v>22.139999389648441</v>
      </c>
      <c r="X98">
        <v>156.1300048828125</v>
      </c>
      <c r="Y98">
        <v>406.07000732421881</v>
      </c>
      <c r="Z98">
        <v>26.010000228881839</v>
      </c>
      <c r="AA98">
        <v>43.490001678466797</v>
      </c>
      <c r="AB98">
        <v>165.08000183105469</v>
      </c>
      <c r="AC98">
        <v>52.509998321533203</v>
      </c>
      <c r="AD98">
        <v>166.61000061035159</v>
      </c>
      <c r="AE98">
        <v>61.790000915527337</v>
      </c>
      <c r="AF98">
        <v>54.479999542236328</v>
      </c>
      <c r="AH98">
        <v>371.17999267578119</v>
      </c>
      <c r="AI98">
        <v>304.20999145507813</v>
      </c>
      <c r="AJ98">
        <v>16.159999847412109</v>
      </c>
      <c r="AK98">
        <v>255.02000427246091</v>
      </c>
      <c r="AL98">
        <v>84.099998474121094</v>
      </c>
      <c r="AM98">
        <v>21.79999923706055</v>
      </c>
      <c r="AN98">
        <v>86.889999389648438</v>
      </c>
      <c r="AO98">
        <v>158.80999755859381</v>
      </c>
      <c r="AP98">
        <v>75.830001831054688</v>
      </c>
      <c r="AQ98">
        <v>98.370002746582031</v>
      </c>
      <c r="AR98">
        <v>160.30000305175781</v>
      </c>
      <c r="AS98">
        <v>12.27999973297119</v>
      </c>
      <c r="AT98">
        <v>86.480003356933594</v>
      </c>
      <c r="AU98">
        <v>122.5400009155273</v>
      </c>
      <c r="AV98">
        <v>43.299999237060547</v>
      </c>
      <c r="AW98">
        <v>77.099998474121094</v>
      </c>
      <c r="AX98">
        <v>206.7200012207031</v>
      </c>
      <c r="AY98">
        <v>125.2099990844727</v>
      </c>
      <c r="AZ98">
        <v>202.2200012207031</v>
      </c>
      <c r="BA98">
        <v>4471.3701171875</v>
      </c>
      <c r="BB98">
        <v>15146.919921875</v>
      </c>
    </row>
    <row r="99" spans="1:54" x14ac:dyDescent="0.25">
      <c r="A99" s="2">
        <v>44487</v>
      </c>
      <c r="B99">
        <v>622.83001708984375</v>
      </c>
      <c r="C99">
        <v>126.0400009155273</v>
      </c>
      <c r="D99">
        <v>203.1300048828125</v>
      </c>
      <c r="E99">
        <v>76.400001525878906</v>
      </c>
      <c r="F99">
        <v>18.979999542236332</v>
      </c>
      <c r="G99">
        <v>85.680000305175781</v>
      </c>
      <c r="H99">
        <v>42.799999237060547</v>
      </c>
      <c r="I99">
        <v>53.979999542236328</v>
      </c>
      <c r="J99">
        <v>198.17999267578119</v>
      </c>
      <c r="K99">
        <v>293.33999633789063</v>
      </c>
      <c r="L99">
        <v>59.060001373291023</v>
      </c>
      <c r="M99">
        <v>331.83999633789063</v>
      </c>
      <c r="N99">
        <v>166.78999328613281</v>
      </c>
      <c r="O99">
        <v>58.950000762939453</v>
      </c>
      <c r="P99">
        <v>32.099998474121087</v>
      </c>
      <c r="Q99">
        <v>161.27000427246091</v>
      </c>
      <c r="R99">
        <v>72.620002746582031</v>
      </c>
      <c r="S99">
        <v>104.120002746582</v>
      </c>
      <c r="T99">
        <v>61.520000457763672</v>
      </c>
      <c r="U99">
        <v>37.819999694824219</v>
      </c>
      <c r="V99">
        <v>142.96049499511719</v>
      </c>
      <c r="W99">
        <v>23.14999961853027</v>
      </c>
      <c r="X99">
        <v>159.3999938964844</v>
      </c>
      <c r="Y99">
        <v>413.69000244140619</v>
      </c>
      <c r="Z99">
        <v>26.010000228881839</v>
      </c>
      <c r="AA99">
        <v>43.970001220703118</v>
      </c>
      <c r="AB99">
        <v>163.2200012207031</v>
      </c>
      <c r="AC99">
        <v>52.919998168945313</v>
      </c>
      <c r="AD99">
        <v>166.55000305175781</v>
      </c>
      <c r="AE99">
        <v>61.479999542236328</v>
      </c>
      <c r="AF99">
        <v>53.939998626708977</v>
      </c>
      <c r="AH99">
        <v>374</v>
      </c>
      <c r="AI99">
        <v>307.29000854492188</v>
      </c>
      <c r="AJ99">
        <v>15.670000076293951</v>
      </c>
      <c r="AK99">
        <v>259.92001342773438</v>
      </c>
      <c r="AL99">
        <v>83.319999694824219</v>
      </c>
      <c r="AM99">
        <v>21.75</v>
      </c>
      <c r="AN99">
        <v>85.779998779296875</v>
      </c>
      <c r="AO99">
        <v>158.0899963378906</v>
      </c>
      <c r="AP99">
        <v>75.959999084472656</v>
      </c>
      <c r="AQ99">
        <v>97.449996948242188</v>
      </c>
      <c r="AR99">
        <v>157.3999938964844</v>
      </c>
      <c r="AS99">
        <v>12.060000419616699</v>
      </c>
      <c r="AT99">
        <v>88.589996337890625</v>
      </c>
      <c r="AU99">
        <v>126.01999664306641</v>
      </c>
      <c r="AV99">
        <v>43.590000152587891</v>
      </c>
      <c r="AW99">
        <v>76.620002746582031</v>
      </c>
      <c r="AX99">
        <v>206.6300048828125</v>
      </c>
      <c r="AY99">
        <v>126.4499969482422</v>
      </c>
      <c r="AZ99">
        <v>202.72999572753909</v>
      </c>
      <c r="BA99">
        <v>4486.4599609375</v>
      </c>
      <c r="BB99">
        <v>15300.8896484375</v>
      </c>
    </row>
    <row r="100" spans="1:54" x14ac:dyDescent="0.25">
      <c r="A100" s="2">
        <v>44488</v>
      </c>
      <c r="B100">
        <v>636.07000732421875</v>
      </c>
      <c r="C100">
        <v>129.5899963378906</v>
      </c>
      <c r="D100">
        <v>206.7799987792969</v>
      </c>
      <c r="E100">
        <v>77.180000305175781</v>
      </c>
      <c r="F100">
        <v>19.159999847412109</v>
      </c>
      <c r="G100">
        <v>86.470001220703125</v>
      </c>
      <c r="H100">
        <v>44.130001068115227</v>
      </c>
      <c r="I100">
        <v>53.970001220703118</v>
      </c>
      <c r="J100">
        <v>201.13999938964841</v>
      </c>
      <c r="K100">
        <v>305.6300048828125</v>
      </c>
      <c r="L100">
        <v>59.509998321533203</v>
      </c>
      <c r="M100">
        <v>343.08999633789063</v>
      </c>
      <c r="N100">
        <v>167.9100036621094</v>
      </c>
      <c r="O100">
        <v>59.189998626708977</v>
      </c>
      <c r="P100">
        <v>32.639999389648438</v>
      </c>
      <c r="Q100">
        <v>161.47999572753909</v>
      </c>
      <c r="R100">
        <v>73.849998474121094</v>
      </c>
      <c r="S100">
        <v>104.73000335693359</v>
      </c>
      <c r="T100">
        <v>61.689998626708977</v>
      </c>
      <c r="U100">
        <v>37.909999847412109</v>
      </c>
      <c r="V100">
        <v>143.82200622558591</v>
      </c>
      <c r="W100">
        <v>23.04999923706055</v>
      </c>
      <c r="X100">
        <v>159.5299987792969</v>
      </c>
      <c r="Y100">
        <v>412.16000366210938</v>
      </c>
      <c r="Z100">
        <v>26.10000038146973</v>
      </c>
      <c r="AA100">
        <v>44.669998168945313</v>
      </c>
      <c r="AB100">
        <v>164.13999938964841</v>
      </c>
      <c r="AC100">
        <v>53.569999694824219</v>
      </c>
      <c r="AD100">
        <v>168.57000732421881</v>
      </c>
      <c r="AE100">
        <v>61.5</v>
      </c>
      <c r="AF100">
        <v>54.150001525878913</v>
      </c>
      <c r="AH100">
        <v>378.95999145507813</v>
      </c>
      <c r="AI100">
        <v>308.23001098632813</v>
      </c>
      <c r="AJ100">
        <v>14.409999847412109</v>
      </c>
      <c r="AK100">
        <v>257.70999145507813</v>
      </c>
      <c r="AL100">
        <v>84.419998168945313</v>
      </c>
      <c r="AM100">
        <v>21.54000091552734</v>
      </c>
      <c r="AN100">
        <v>86.5</v>
      </c>
      <c r="AO100">
        <v>160.1000061035156</v>
      </c>
      <c r="AP100">
        <v>76.44000244140625</v>
      </c>
      <c r="AQ100">
        <v>95.790000915527344</v>
      </c>
      <c r="AR100">
        <v>158.94000244140619</v>
      </c>
      <c r="AS100">
        <v>11.77000045776367</v>
      </c>
      <c r="AT100">
        <v>89.129997253417969</v>
      </c>
      <c r="AU100">
        <v>122.7600021362305</v>
      </c>
      <c r="AV100">
        <v>44.319999694824219</v>
      </c>
      <c r="AW100">
        <v>76.839996337890625</v>
      </c>
      <c r="AX100">
        <v>205.63999938964841</v>
      </c>
      <c r="AY100">
        <v>125.7099990844727</v>
      </c>
      <c r="AZ100">
        <v>204.44000244140619</v>
      </c>
      <c r="BA100">
        <v>4519.6298828125</v>
      </c>
      <c r="BB100">
        <v>15410.7197265625</v>
      </c>
    </row>
    <row r="101" spans="1:54" x14ac:dyDescent="0.25">
      <c r="A101" s="2">
        <v>44489</v>
      </c>
      <c r="B101">
        <v>632.3699951171875</v>
      </c>
      <c r="C101">
        <v>131.1199951171875</v>
      </c>
      <c r="D101">
        <v>209.6600036621094</v>
      </c>
      <c r="E101">
        <v>78.080001831054688</v>
      </c>
      <c r="F101">
        <v>19.510000228881839</v>
      </c>
      <c r="G101">
        <v>87.580001831054688</v>
      </c>
      <c r="H101">
        <v>44.470001220703118</v>
      </c>
      <c r="I101">
        <v>54.020000457763672</v>
      </c>
      <c r="J101">
        <v>204.19000244140619</v>
      </c>
      <c r="K101">
        <v>314.70999145507813</v>
      </c>
      <c r="L101">
        <v>59.950000762939453</v>
      </c>
      <c r="M101">
        <v>344.04998779296881</v>
      </c>
      <c r="N101">
        <v>168.8500061035156</v>
      </c>
      <c r="O101">
        <v>59.889999389648438</v>
      </c>
      <c r="P101">
        <v>33.659999847412109</v>
      </c>
      <c r="Q101">
        <v>163.19999694824219</v>
      </c>
      <c r="R101">
        <v>74.419998168945313</v>
      </c>
      <c r="S101">
        <v>106</v>
      </c>
      <c r="T101">
        <v>62.709999084472663</v>
      </c>
      <c r="U101">
        <v>38.330001831054688</v>
      </c>
      <c r="V101">
        <v>142.41499328613281</v>
      </c>
      <c r="W101">
        <v>23.010000228881839</v>
      </c>
      <c r="X101">
        <v>162.30999755859381</v>
      </c>
      <c r="Y101">
        <v>407.8900146484375</v>
      </c>
      <c r="Z101">
        <v>26.45999908447266</v>
      </c>
      <c r="AA101">
        <v>45.490001678466797</v>
      </c>
      <c r="AB101">
        <v>163.9700012207031</v>
      </c>
      <c r="AC101">
        <v>53.560001373291023</v>
      </c>
      <c r="AD101">
        <v>170.8399963378906</v>
      </c>
      <c r="AE101">
        <v>62.009998321533203</v>
      </c>
      <c r="AF101">
        <v>54.630001068115227</v>
      </c>
      <c r="AH101">
        <v>371.94000244140619</v>
      </c>
      <c r="AI101">
        <v>307.41000366210938</v>
      </c>
      <c r="AJ101">
        <v>14.289999961853029</v>
      </c>
      <c r="AK101">
        <v>256.27999877929688</v>
      </c>
      <c r="AL101">
        <v>85.459999084472656</v>
      </c>
      <c r="AM101">
        <v>22.059999465942379</v>
      </c>
      <c r="AN101">
        <v>86.930000305175781</v>
      </c>
      <c r="AO101">
        <v>161.30999755859381</v>
      </c>
      <c r="AP101">
        <v>76.489997863769531</v>
      </c>
      <c r="AQ101">
        <v>97.019996643066406</v>
      </c>
      <c r="AR101">
        <v>160.42999267578119</v>
      </c>
      <c r="AS101">
        <v>11.47000026702881</v>
      </c>
      <c r="AT101">
        <v>88.650001525878906</v>
      </c>
      <c r="AU101">
        <v>123.94000244140619</v>
      </c>
      <c r="AV101">
        <v>46.090000152587891</v>
      </c>
      <c r="AW101">
        <v>77.349998474121094</v>
      </c>
      <c r="AX101">
        <v>209.24000549316409</v>
      </c>
      <c r="AY101">
        <v>125.879997253418</v>
      </c>
      <c r="AZ101">
        <v>206.30999755859381</v>
      </c>
      <c r="BA101">
        <v>4536.18994140625</v>
      </c>
      <c r="BB101">
        <v>15388.7099609375</v>
      </c>
    </row>
    <row r="102" spans="1:54" x14ac:dyDescent="0.25">
      <c r="A102" s="2">
        <v>44490</v>
      </c>
      <c r="B102">
        <v>638.65997314453125</v>
      </c>
      <c r="C102">
        <v>131.78999328613281</v>
      </c>
      <c r="D102">
        <v>208.99000549316409</v>
      </c>
      <c r="E102">
        <v>78.699996948242188</v>
      </c>
      <c r="F102">
        <v>18.760000228881839</v>
      </c>
      <c r="G102">
        <v>87.69000244140625</v>
      </c>
      <c r="H102">
        <v>44.869998931884773</v>
      </c>
      <c r="I102">
        <v>54.319999694824219</v>
      </c>
      <c r="J102">
        <v>202.13999938964841</v>
      </c>
      <c r="K102">
        <v>300.010009765625</v>
      </c>
      <c r="L102">
        <v>60.240001678466797</v>
      </c>
      <c r="M102">
        <v>342.92999267578119</v>
      </c>
      <c r="N102">
        <v>169.5899963378906</v>
      </c>
      <c r="O102">
        <v>59.259998321533203</v>
      </c>
      <c r="P102">
        <v>33.599998474121087</v>
      </c>
      <c r="Q102">
        <v>162.1199951171875</v>
      </c>
      <c r="R102">
        <v>74.849998474121094</v>
      </c>
      <c r="S102">
        <v>103.15000152587891</v>
      </c>
      <c r="T102">
        <v>62.490001678466797</v>
      </c>
      <c r="U102">
        <v>38.459999084472663</v>
      </c>
      <c r="V102">
        <v>142.78050231933591</v>
      </c>
      <c r="W102">
        <v>22.930000305175781</v>
      </c>
      <c r="X102">
        <v>164</v>
      </c>
      <c r="Y102">
        <v>407.58999633789063</v>
      </c>
      <c r="Z102">
        <v>25.35000038146973</v>
      </c>
      <c r="AA102">
        <v>46.020000457763672</v>
      </c>
      <c r="AB102">
        <v>164.1000061035156</v>
      </c>
      <c r="AC102">
        <v>54.110000610351563</v>
      </c>
      <c r="AD102">
        <v>169.5</v>
      </c>
      <c r="AE102">
        <v>61.680000305175781</v>
      </c>
      <c r="AF102">
        <v>54.349998474121087</v>
      </c>
      <c r="AH102">
        <v>376.20001220703119</v>
      </c>
      <c r="AI102">
        <v>310.760009765625</v>
      </c>
      <c r="AJ102">
        <v>13.89999961853027</v>
      </c>
      <c r="AK102">
        <v>259.76998901367188</v>
      </c>
      <c r="AL102">
        <v>85.349998474121094</v>
      </c>
      <c r="AM102">
        <v>22.409999847412109</v>
      </c>
      <c r="AN102">
        <v>86.739997863769531</v>
      </c>
      <c r="AO102">
        <v>159.17999267578119</v>
      </c>
      <c r="AP102">
        <v>76.980003356933594</v>
      </c>
      <c r="AQ102">
        <v>96.519996643066406</v>
      </c>
      <c r="AR102">
        <v>165</v>
      </c>
      <c r="AS102">
        <v>11.340000152587891</v>
      </c>
      <c r="AT102">
        <v>89.800003051757813</v>
      </c>
      <c r="AU102">
        <v>124.5899963378906</v>
      </c>
      <c r="AV102">
        <v>45.669998168945313</v>
      </c>
      <c r="AW102">
        <v>77.970001220703125</v>
      </c>
      <c r="AX102">
        <v>207.8999938964844</v>
      </c>
      <c r="AY102">
        <v>126.7799987792969</v>
      </c>
      <c r="AZ102">
        <v>208.6199951171875</v>
      </c>
      <c r="BA102">
        <v>4549.77978515625</v>
      </c>
      <c r="BB102">
        <v>15489.58984375</v>
      </c>
    </row>
    <row r="103" spans="1:54" x14ac:dyDescent="0.25">
      <c r="A103" s="2">
        <v>44491</v>
      </c>
      <c r="B103">
        <v>643.58001708984375</v>
      </c>
      <c r="C103">
        <v>130.6300048828125</v>
      </c>
      <c r="D103">
        <v>209.24000549316409</v>
      </c>
      <c r="E103">
        <v>79.269996643066406</v>
      </c>
      <c r="F103">
        <v>18.440000534057621</v>
      </c>
      <c r="G103">
        <v>88.330001831054688</v>
      </c>
      <c r="H103">
        <v>44.840000152587891</v>
      </c>
      <c r="I103">
        <v>54.659999847412109</v>
      </c>
      <c r="J103">
        <v>200.6499938964844</v>
      </c>
      <c r="K103">
        <v>300.83999633789063</v>
      </c>
      <c r="L103">
        <v>59.770000457763672</v>
      </c>
      <c r="M103">
        <v>340.70999145507813</v>
      </c>
      <c r="N103">
        <v>169.21000671386719</v>
      </c>
      <c r="O103">
        <v>58.400001525878913</v>
      </c>
      <c r="P103">
        <v>33.900001525878913</v>
      </c>
      <c r="Q103">
        <v>162.3800048828125</v>
      </c>
      <c r="R103">
        <v>74.400001525878906</v>
      </c>
      <c r="S103">
        <v>104.0500030517578</v>
      </c>
      <c r="T103">
        <v>62.680000305175781</v>
      </c>
      <c r="U103">
        <v>38.229999542236328</v>
      </c>
      <c r="V103">
        <v>138.625</v>
      </c>
      <c r="W103">
        <v>22.520000457763668</v>
      </c>
      <c r="X103">
        <v>165.1499938964844</v>
      </c>
      <c r="Y103">
        <v>414.32000732421881</v>
      </c>
      <c r="Z103">
        <v>25.889999389648441</v>
      </c>
      <c r="AA103">
        <v>47.259998321533203</v>
      </c>
      <c r="AB103">
        <v>162.02000427246091</v>
      </c>
      <c r="AC103">
        <v>54.200000762939453</v>
      </c>
      <c r="AD103">
        <v>171.7799987792969</v>
      </c>
      <c r="AE103">
        <v>62.119998931884773</v>
      </c>
      <c r="AF103">
        <v>54.450000762939453</v>
      </c>
      <c r="AH103">
        <v>381.66000366210938</v>
      </c>
      <c r="AI103">
        <v>309.16000366210938</v>
      </c>
      <c r="AJ103">
        <v>14.10000038146973</v>
      </c>
      <c r="AK103">
        <v>260.3800048828125</v>
      </c>
      <c r="AL103">
        <v>85.629997253417969</v>
      </c>
      <c r="AM103">
        <v>22.54999923706055</v>
      </c>
      <c r="AN103">
        <v>87</v>
      </c>
      <c r="AO103">
        <v>159.9700012207031</v>
      </c>
      <c r="AP103">
        <v>76.879997253417969</v>
      </c>
      <c r="AQ103">
        <v>96.879997253417969</v>
      </c>
      <c r="AR103">
        <v>161.7200012207031</v>
      </c>
      <c r="AS103">
        <v>10.840000152587891</v>
      </c>
      <c r="AT103">
        <v>90.069999694824219</v>
      </c>
      <c r="AU103">
        <v>122.4199981689453</v>
      </c>
      <c r="AV103">
        <v>45.490001678466797</v>
      </c>
      <c r="AW103">
        <v>77.680000305175781</v>
      </c>
      <c r="AX103">
        <v>213.44000244140619</v>
      </c>
      <c r="AY103">
        <v>126.5699996948242</v>
      </c>
      <c r="AZ103">
        <v>208.50999450683591</v>
      </c>
      <c r="BA103">
        <v>4544.89990234375</v>
      </c>
      <c r="BB103">
        <v>15355.0703125</v>
      </c>
    </row>
    <row r="104" spans="1:54" x14ac:dyDescent="0.25">
      <c r="A104" s="2">
        <v>44494</v>
      </c>
      <c r="B104">
        <v>646.969970703125</v>
      </c>
      <c r="C104">
        <v>133.32000732421881</v>
      </c>
      <c r="D104">
        <v>207.6300048828125</v>
      </c>
      <c r="E104">
        <v>81.19000244140625</v>
      </c>
      <c r="F104">
        <v>18.219999313354489</v>
      </c>
      <c r="G104">
        <v>88.319999694824219</v>
      </c>
      <c r="H104">
        <v>44.490001678466797</v>
      </c>
      <c r="I104">
        <v>54.599998474121087</v>
      </c>
      <c r="J104">
        <v>202.21000671386719</v>
      </c>
      <c r="K104">
        <v>325.54000854492188</v>
      </c>
      <c r="L104">
        <v>60.139999389648438</v>
      </c>
      <c r="M104">
        <v>352.72000122070313</v>
      </c>
      <c r="N104">
        <v>168.63999938964841</v>
      </c>
      <c r="O104">
        <v>58.709999084472663</v>
      </c>
      <c r="P104">
        <v>33.970001220703118</v>
      </c>
      <c r="Q104">
        <v>162.50999450683591</v>
      </c>
      <c r="R104">
        <v>74.379997253417969</v>
      </c>
      <c r="S104">
        <v>105.3000030517578</v>
      </c>
      <c r="T104">
        <v>61.889999389648438</v>
      </c>
      <c r="U104">
        <v>38.610000610351563</v>
      </c>
      <c r="V104">
        <v>138.77299499511719</v>
      </c>
      <c r="W104">
        <v>22.510000228881839</v>
      </c>
      <c r="X104">
        <v>164.05999755859381</v>
      </c>
      <c r="Y104">
        <v>414.75</v>
      </c>
      <c r="Z104">
        <v>26.219999313354489</v>
      </c>
      <c r="AA104">
        <v>47.470001220703118</v>
      </c>
      <c r="AB104">
        <v>159.63999938964841</v>
      </c>
      <c r="AC104">
        <v>54.549999237060547</v>
      </c>
      <c r="AD104">
        <v>170.94000244140619</v>
      </c>
      <c r="AE104">
        <v>61.729999542236328</v>
      </c>
      <c r="AF104">
        <v>54.229999542236328</v>
      </c>
      <c r="AH104">
        <v>385.10000610351563</v>
      </c>
      <c r="AI104">
        <v>308.1300048828125</v>
      </c>
      <c r="AJ104">
        <v>14.60999965667725</v>
      </c>
      <c r="AK104">
        <v>261.04998779296881</v>
      </c>
      <c r="AL104">
        <v>81.860000610351563</v>
      </c>
      <c r="AM104">
        <v>22.75</v>
      </c>
      <c r="AN104">
        <v>87.230003356933594</v>
      </c>
      <c r="AO104">
        <v>159.2200012207031</v>
      </c>
      <c r="AP104">
        <v>76.730003356933594</v>
      </c>
      <c r="AQ104">
        <v>96.540000915527344</v>
      </c>
      <c r="AR104">
        <v>160.07000732421881</v>
      </c>
      <c r="AS104">
        <v>10.64999961853027</v>
      </c>
      <c r="AT104">
        <v>91.30999755859375</v>
      </c>
      <c r="AU104">
        <v>120.6699981689453</v>
      </c>
      <c r="AV104">
        <v>46.619998931884773</v>
      </c>
      <c r="AW104">
        <v>78.319999694824219</v>
      </c>
      <c r="AX104">
        <v>208.3699951171875</v>
      </c>
      <c r="AY104">
        <v>125.94000244140619</v>
      </c>
      <c r="AZ104">
        <v>211.52000427246091</v>
      </c>
      <c r="BA104">
        <v>4566.47998046875</v>
      </c>
      <c r="BB104">
        <v>15514.1904296875</v>
      </c>
    </row>
    <row r="105" spans="1:54" x14ac:dyDescent="0.25">
      <c r="A105" s="2">
        <v>44495</v>
      </c>
      <c r="B105">
        <v>642.5</v>
      </c>
      <c r="C105">
        <v>128.3500061035156</v>
      </c>
      <c r="D105">
        <v>208.67999267578119</v>
      </c>
      <c r="E105">
        <v>80.760002136230469</v>
      </c>
      <c r="F105">
        <v>17.659999847412109</v>
      </c>
      <c r="G105">
        <v>87.25</v>
      </c>
      <c r="H105">
        <v>44.319999694824219</v>
      </c>
      <c r="I105">
        <v>53.729999542236328</v>
      </c>
      <c r="J105">
        <v>199.63999938964841</v>
      </c>
      <c r="K105">
        <v>319.489990234375</v>
      </c>
      <c r="L105">
        <v>59.889999389648438</v>
      </c>
      <c r="M105">
        <v>341.14999389648438</v>
      </c>
      <c r="N105">
        <v>167.3999938964844</v>
      </c>
      <c r="O105">
        <v>58.709999084472663</v>
      </c>
      <c r="P105">
        <v>33.490001678466797</v>
      </c>
      <c r="Q105">
        <v>161.3399963378906</v>
      </c>
      <c r="R105">
        <v>74.480003356933594</v>
      </c>
      <c r="S105">
        <v>107.44000244140619</v>
      </c>
      <c r="T105">
        <v>62.090000152587891</v>
      </c>
      <c r="U105">
        <v>36.580001831054688</v>
      </c>
      <c r="V105">
        <v>139.6719970703125</v>
      </c>
      <c r="W105">
        <v>22.70999908447266</v>
      </c>
      <c r="X105">
        <v>160.30000305175781</v>
      </c>
      <c r="Y105">
        <v>417.6099853515625</v>
      </c>
      <c r="Z105">
        <v>26.159999847412109</v>
      </c>
      <c r="AA105">
        <v>46.610000610351563</v>
      </c>
      <c r="AB105">
        <v>158.5</v>
      </c>
      <c r="AC105">
        <v>53.939998626708977</v>
      </c>
      <c r="AD105">
        <v>171.3999938964844</v>
      </c>
      <c r="AE105">
        <v>61.599998474121087</v>
      </c>
      <c r="AF105">
        <v>54.470001220703118</v>
      </c>
      <c r="AH105">
        <v>390.33999633789063</v>
      </c>
      <c r="AI105">
        <v>310.1099853515625</v>
      </c>
      <c r="AJ105">
        <v>14.44999980926514</v>
      </c>
      <c r="AK105">
        <v>255.71000671386719</v>
      </c>
      <c r="AL105">
        <v>80.269996643066406</v>
      </c>
      <c r="AM105">
        <v>22.479999542236332</v>
      </c>
      <c r="AN105">
        <v>86.879997253417969</v>
      </c>
      <c r="AO105">
        <v>161.16999816894531</v>
      </c>
      <c r="AP105">
        <v>76.889999389648438</v>
      </c>
      <c r="AQ105">
        <v>96.199996948242188</v>
      </c>
      <c r="AR105">
        <v>161.8699951171875</v>
      </c>
      <c r="AS105">
        <v>10.55000019073486</v>
      </c>
      <c r="AT105">
        <v>87.260002136230469</v>
      </c>
      <c r="AU105">
        <v>124.30999755859381</v>
      </c>
      <c r="AV105">
        <v>45.069999694824219</v>
      </c>
      <c r="AW105">
        <v>77.629997253417969</v>
      </c>
      <c r="AX105">
        <v>206</v>
      </c>
      <c r="AY105">
        <v>126.1800003051758</v>
      </c>
      <c r="AZ105">
        <v>210.52000427246091</v>
      </c>
      <c r="BA105">
        <v>4574.7900390625</v>
      </c>
      <c r="BB105">
        <v>15559.490234375</v>
      </c>
    </row>
    <row r="106" spans="1:54" x14ac:dyDescent="0.25">
      <c r="A106" s="2">
        <v>44496</v>
      </c>
      <c r="B106">
        <v>640.08001708984375</v>
      </c>
      <c r="C106">
        <v>126.5100021362305</v>
      </c>
      <c r="D106">
        <v>206.58000183105469</v>
      </c>
      <c r="E106">
        <v>78.650001525878906</v>
      </c>
      <c r="F106">
        <v>17.20000076293945</v>
      </c>
      <c r="G106">
        <v>90.620002746582031</v>
      </c>
      <c r="H106">
        <v>43.729999542236328</v>
      </c>
      <c r="I106">
        <v>53.159999847412109</v>
      </c>
      <c r="J106">
        <v>196.1300048828125</v>
      </c>
      <c r="K106">
        <v>311.67001342773438</v>
      </c>
      <c r="L106">
        <v>59.330001831054688</v>
      </c>
      <c r="M106">
        <v>338.23001098632813</v>
      </c>
      <c r="N106">
        <v>165.6300048828125</v>
      </c>
      <c r="O106">
        <v>56</v>
      </c>
      <c r="P106">
        <v>33.310001373291023</v>
      </c>
      <c r="Q106">
        <v>160.1199951171875</v>
      </c>
      <c r="R106">
        <v>74.069999694824219</v>
      </c>
      <c r="S106">
        <v>103.84999847412109</v>
      </c>
      <c r="T106">
        <v>61.299999237060547</v>
      </c>
      <c r="U106">
        <v>35.389999389648438</v>
      </c>
      <c r="V106">
        <v>146.42750549316409</v>
      </c>
      <c r="W106">
        <v>21.760000228881839</v>
      </c>
      <c r="X106">
        <v>146.21000671386719</v>
      </c>
      <c r="Y106">
        <v>410.989990234375</v>
      </c>
      <c r="Z106">
        <v>25.120000839233398</v>
      </c>
      <c r="AA106">
        <v>45.209999084472663</v>
      </c>
      <c r="AB106">
        <v>157.00999450683591</v>
      </c>
      <c r="AC106">
        <v>53.220001220703118</v>
      </c>
      <c r="AD106">
        <v>167.83000183105469</v>
      </c>
      <c r="AE106">
        <v>61.299999237060547</v>
      </c>
      <c r="AF106">
        <v>55.520000457763672</v>
      </c>
      <c r="AH106">
        <v>392.6400146484375</v>
      </c>
      <c r="AI106">
        <v>323.17001342773438</v>
      </c>
      <c r="AJ106">
        <v>14.19999980926514</v>
      </c>
      <c r="AK106">
        <v>250.00999450683591</v>
      </c>
      <c r="AL106">
        <v>79.720001220703125</v>
      </c>
      <c r="AM106">
        <v>21.940000534057621</v>
      </c>
      <c r="AN106">
        <v>85.769996643066406</v>
      </c>
      <c r="AO106">
        <v>160.61000061035159</v>
      </c>
      <c r="AP106">
        <v>76.730003356933594</v>
      </c>
      <c r="AQ106">
        <v>94.870002746582031</v>
      </c>
      <c r="AR106">
        <v>161.52000427246091</v>
      </c>
      <c r="AS106">
        <v>10.38000011444092</v>
      </c>
      <c r="AT106">
        <v>86.730003356933594</v>
      </c>
      <c r="AU106">
        <v>117.4899978637695</v>
      </c>
      <c r="AV106">
        <v>43.700000762939453</v>
      </c>
      <c r="AW106">
        <v>76.339996337890625</v>
      </c>
      <c r="AX106">
        <v>202.1000061035156</v>
      </c>
      <c r="AY106">
        <v>125.7900009155273</v>
      </c>
      <c r="AZ106">
        <v>209.58000183105469</v>
      </c>
      <c r="BA106">
        <v>4551.68017578125</v>
      </c>
      <c r="BB106">
        <v>15598.3896484375</v>
      </c>
    </row>
    <row r="107" spans="1:54" x14ac:dyDescent="0.25">
      <c r="A107" s="2">
        <v>44497</v>
      </c>
      <c r="B107">
        <v>639.280029296875</v>
      </c>
      <c r="C107">
        <v>124.19000244140619</v>
      </c>
      <c r="D107">
        <v>207.16999816894531</v>
      </c>
      <c r="E107">
        <v>78.879997253417969</v>
      </c>
      <c r="F107">
        <v>17.739999771118161</v>
      </c>
      <c r="G107">
        <v>92.910003662109375</v>
      </c>
      <c r="H107">
        <v>43.240001678466797</v>
      </c>
      <c r="I107">
        <v>54.419998168945313</v>
      </c>
      <c r="J107">
        <v>204.0899963378906</v>
      </c>
      <c r="K107">
        <v>319.1300048828125</v>
      </c>
      <c r="L107">
        <v>60.049999237060547</v>
      </c>
      <c r="M107">
        <v>349.70001220703119</v>
      </c>
      <c r="N107">
        <v>169.07000732421881</v>
      </c>
      <c r="O107">
        <v>56.569999694824219</v>
      </c>
      <c r="P107">
        <v>32.900001525878913</v>
      </c>
      <c r="Q107">
        <v>164.96000671386719</v>
      </c>
      <c r="R107">
        <v>74.959999084472656</v>
      </c>
      <c r="S107">
        <v>105.2600021362305</v>
      </c>
      <c r="T107">
        <v>62.040000915527337</v>
      </c>
      <c r="U107">
        <v>35.639999389648438</v>
      </c>
      <c r="V107">
        <v>146.1289978027344</v>
      </c>
      <c r="W107">
        <v>22.95999908447266</v>
      </c>
      <c r="X107">
        <v>145.05000305175781</v>
      </c>
      <c r="Y107">
        <v>414.82000732421881</v>
      </c>
      <c r="Z107">
        <v>25.610000610351559</v>
      </c>
      <c r="AA107">
        <v>46.270000457763672</v>
      </c>
      <c r="AB107">
        <v>159</v>
      </c>
      <c r="AC107">
        <v>54.330001831054688</v>
      </c>
      <c r="AD107">
        <v>170.36000061035159</v>
      </c>
      <c r="AE107">
        <v>61.689998626708977</v>
      </c>
      <c r="AF107">
        <v>56.040000915527337</v>
      </c>
      <c r="AH107">
        <v>406.69000244140619</v>
      </c>
      <c r="AI107">
        <v>324.35000610351563</v>
      </c>
      <c r="AJ107">
        <v>13.85000038146973</v>
      </c>
      <c r="AK107">
        <v>244.6300048828125</v>
      </c>
      <c r="AL107">
        <v>79.919998168945313</v>
      </c>
      <c r="AM107">
        <v>22.190000534057621</v>
      </c>
      <c r="AN107">
        <v>89.400001525878906</v>
      </c>
      <c r="AO107">
        <v>161.6199951171875</v>
      </c>
      <c r="AP107">
        <v>77.5</v>
      </c>
      <c r="AQ107">
        <v>95.970001220703125</v>
      </c>
      <c r="AR107">
        <v>162.97999572753909</v>
      </c>
      <c r="AS107">
        <v>10.430000305175779</v>
      </c>
      <c r="AT107">
        <v>88.959999084472656</v>
      </c>
      <c r="AU107">
        <v>118.84999847412109</v>
      </c>
      <c r="AV107">
        <v>46.020000457763672</v>
      </c>
      <c r="AW107">
        <v>78.860000610351563</v>
      </c>
      <c r="AX107">
        <v>210.17999267578119</v>
      </c>
      <c r="AY107">
        <v>125.879997253418</v>
      </c>
      <c r="AZ107">
        <v>212.66999816894531</v>
      </c>
      <c r="BA107">
        <v>4596.419921875</v>
      </c>
      <c r="BB107">
        <v>15778.16015625</v>
      </c>
    </row>
    <row r="108" spans="1:54" x14ac:dyDescent="0.25">
      <c r="A108" s="2">
        <v>44498</v>
      </c>
      <c r="B108">
        <v>650.3599853515625</v>
      </c>
      <c r="C108">
        <v>122.2099990844727</v>
      </c>
      <c r="D108">
        <v>206.9700012207031</v>
      </c>
      <c r="E108">
        <v>78.19000244140625</v>
      </c>
      <c r="F108">
        <v>18.620000839233398</v>
      </c>
      <c r="G108">
        <v>92.639999389648438</v>
      </c>
      <c r="H108">
        <v>43.130001068115227</v>
      </c>
      <c r="I108">
        <v>52.229999542236328</v>
      </c>
      <c r="J108">
        <v>204.00999450683591</v>
      </c>
      <c r="K108">
        <v>319.42001342773438</v>
      </c>
      <c r="L108">
        <v>60.009998321533203</v>
      </c>
      <c r="M108">
        <v>342.30999755859381</v>
      </c>
      <c r="N108">
        <v>169.08000183105469</v>
      </c>
      <c r="O108">
        <v>55.970001220703118</v>
      </c>
      <c r="P108">
        <v>32.880001068115227</v>
      </c>
      <c r="Q108">
        <v>164.75999450683591</v>
      </c>
      <c r="R108">
        <v>75.709999084472656</v>
      </c>
      <c r="S108">
        <v>104.870002746582</v>
      </c>
      <c r="T108">
        <v>61.799999237060547</v>
      </c>
      <c r="U108">
        <v>35.569999694824219</v>
      </c>
      <c r="V108">
        <v>148.27049255371091</v>
      </c>
      <c r="W108">
        <v>22.690000534057621</v>
      </c>
      <c r="X108">
        <v>143.6000061035156</v>
      </c>
      <c r="Y108">
        <v>413.35000610351563</v>
      </c>
      <c r="Z108">
        <v>24.989999771118161</v>
      </c>
      <c r="AA108">
        <v>46.400001525878913</v>
      </c>
      <c r="AB108">
        <v>159.00999450683591</v>
      </c>
      <c r="AC108">
        <v>53.759998321533203</v>
      </c>
      <c r="AD108">
        <v>169.88999938964841</v>
      </c>
      <c r="AE108">
        <v>61.299999237060547</v>
      </c>
      <c r="AF108">
        <v>56.369998931884773</v>
      </c>
      <c r="AH108">
        <v>404.14999389648438</v>
      </c>
      <c r="AI108">
        <v>331.6199951171875</v>
      </c>
      <c r="AJ108">
        <v>13.77000045776367</v>
      </c>
      <c r="AK108">
        <v>247.17999267578119</v>
      </c>
      <c r="AL108">
        <v>80.30999755859375</v>
      </c>
      <c r="AM108">
        <v>21.940000534057621</v>
      </c>
      <c r="AN108">
        <v>89.620002746582031</v>
      </c>
      <c r="AO108">
        <v>161.6000061035156</v>
      </c>
      <c r="AP108">
        <v>77.5</v>
      </c>
      <c r="AQ108">
        <v>94.540000915527344</v>
      </c>
      <c r="AR108">
        <v>160.57000732421881</v>
      </c>
      <c r="AS108">
        <v>10.38000011444092</v>
      </c>
      <c r="AT108">
        <v>89.180000305175781</v>
      </c>
      <c r="AU108">
        <v>121.15000152587891</v>
      </c>
      <c r="AV108">
        <v>44.799999237060547</v>
      </c>
      <c r="AW108">
        <v>79.459999084472656</v>
      </c>
      <c r="AX108">
        <v>210.83000183105469</v>
      </c>
      <c r="AY108">
        <v>124.94000244140619</v>
      </c>
      <c r="AZ108">
        <v>216.19999694824219</v>
      </c>
      <c r="BA108">
        <v>4605.3798828125</v>
      </c>
      <c r="BB108">
        <v>15850.4697265625</v>
      </c>
    </row>
    <row r="109" spans="1:54" x14ac:dyDescent="0.25">
      <c r="A109" s="2">
        <v>44501</v>
      </c>
      <c r="B109">
        <v>640.20001220703125</v>
      </c>
      <c r="C109">
        <v>123.9300003051758</v>
      </c>
      <c r="D109">
        <v>209.78999328613281</v>
      </c>
      <c r="E109">
        <v>79.349998474121094</v>
      </c>
      <c r="F109">
        <v>19.659999847412109</v>
      </c>
      <c r="G109">
        <v>92.120002746582031</v>
      </c>
      <c r="H109">
        <v>42.799999237060547</v>
      </c>
      <c r="I109">
        <v>52.169998168945313</v>
      </c>
      <c r="J109">
        <v>205.3800048828125</v>
      </c>
      <c r="K109">
        <v>330.989990234375</v>
      </c>
      <c r="L109">
        <v>60.939998626708977</v>
      </c>
      <c r="M109">
        <v>358.75</v>
      </c>
      <c r="N109">
        <v>169.75999450683591</v>
      </c>
      <c r="O109">
        <v>57.439998626708977</v>
      </c>
      <c r="P109">
        <v>32.869998931884773</v>
      </c>
      <c r="Q109">
        <v>164.3399963378906</v>
      </c>
      <c r="R109">
        <v>76.599998474121094</v>
      </c>
      <c r="S109">
        <v>106.23000335693359</v>
      </c>
      <c r="T109">
        <v>62.290000915527337</v>
      </c>
      <c r="U109">
        <v>36.439998626708977</v>
      </c>
      <c r="V109">
        <v>143.77400207519531</v>
      </c>
      <c r="W109">
        <v>23.64999961853027</v>
      </c>
      <c r="X109">
        <v>141.33000183105469</v>
      </c>
      <c r="Y109">
        <v>416.70001220703119</v>
      </c>
      <c r="Z109">
        <v>25.579999923706051</v>
      </c>
      <c r="AA109">
        <v>45.630001068115227</v>
      </c>
      <c r="AB109">
        <v>163.25999450683591</v>
      </c>
      <c r="AC109">
        <v>54.490001678466797</v>
      </c>
      <c r="AD109">
        <v>169.80000305175781</v>
      </c>
      <c r="AE109">
        <v>62.159999847412109</v>
      </c>
      <c r="AF109">
        <v>56.169998168945313</v>
      </c>
      <c r="AH109">
        <v>394.3900146484375</v>
      </c>
      <c r="AI109">
        <v>329.3699951171875</v>
      </c>
      <c r="AJ109">
        <v>14.22999954223633</v>
      </c>
      <c r="AK109">
        <v>250.19999694824219</v>
      </c>
      <c r="AL109">
        <v>80.919998168945313</v>
      </c>
      <c r="AM109">
        <v>22.440000534057621</v>
      </c>
      <c r="AN109">
        <v>91.089996337890625</v>
      </c>
      <c r="AO109">
        <v>161.25999450683591</v>
      </c>
      <c r="AP109">
        <v>77.620002746582031</v>
      </c>
      <c r="AQ109">
        <v>93.419998168945313</v>
      </c>
      <c r="AR109">
        <v>159.0299987792969</v>
      </c>
      <c r="AS109">
        <v>10.80000019073486</v>
      </c>
      <c r="AT109">
        <v>96.389999389648438</v>
      </c>
      <c r="AU109">
        <v>120.8199996948242</v>
      </c>
      <c r="AV109">
        <v>46.819999694824219</v>
      </c>
      <c r="AW109">
        <v>81.730003356933594</v>
      </c>
      <c r="AX109">
        <v>214.46000671386719</v>
      </c>
      <c r="AY109">
        <v>126.5299987792969</v>
      </c>
      <c r="AZ109">
        <v>213.6000061035156</v>
      </c>
      <c r="BA109">
        <v>4613.669921875</v>
      </c>
      <c r="BB109">
        <v>15905.2802734375</v>
      </c>
    </row>
    <row r="110" spans="1:54" x14ac:dyDescent="0.25">
      <c r="A110" s="2">
        <v>44502</v>
      </c>
      <c r="B110">
        <v>640.4000244140625</v>
      </c>
      <c r="C110">
        <v>124.73000335693359</v>
      </c>
      <c r="D110">
        <v>214.25999450683591</v>
      </c>
      <c r="E110">
        <v>77.669998168945313</v>
      </c>
      <c r="F110">
        <v>19.5</v>
      </c>
      <c r="G110">
        <v>91.129997253417969</v>
      </c>
      <c r="H110">
        <v>43.209999084472663</v>
      </c>
      <c r="I110">
        <v>52.400001525878913</v>
      </c>
      <c r="J110">
        <v>207.1199951171875</v>
      </c>
      <c r="K110">
        <v>336.33999633789063</v>
      </c>
      <c r="L110">
        <v>61.619998931884773</v>
      </c>
      <c r="M110">
        <v>355.29998779296881</v>
      </c>
      <c r="N110">
        <v>171.44000244140619</v>
      </c>
      <c r="O110">
        <v>58.470001220703118</v>
      </c>
      <c r="P110">
        <v>31.729999542236332</v>
      </c>
      <c r="Q110">
        <v>171.6300048828125</v>
      </c>
      <c r="R110">
        <v>76.989997863769531</v>
      </c>
      <c r="S110">
        <v>106.69000244140619</v>
      </c>
      <c r="T110">
        <v>62.630001068115227</v>
      </c>
      <c r="U110">
        <v>36.959999084472663</v>
      </c>
      <c r="V110">
        <v>145.8630065917969</v>
      </c>
      <c r="W110">
        <v>23.270000457763668</v>
      </c>
      <c r="X110">
        <v>144.25</v>
      </c>
      <c r="Y110">
        <v>423.85000610351563</v>
      </c>
      <c r="Z110">
        <v>25.379999160766602</v>
      </c>
      <c r="AA110">
        <v>44.459999084472663</v>
      </c>
      <c r="AB110">
        <v>177.3399963378906</v>
      </c>
      <c r="AC110">
        <v>56.229999542236328</v>
      </c>
      <c r="AD110">
        <v>170.4700012207031</v>
      </c>
      <c r="AE110">
        <v>62.529998779296882</v>
      </c>
      <c r="AF110">
        <v>56.099998474121087</v>
      </c>
      <c r="AG110">
        <v>35</v>
      </c>
      <c r="AH110">
        <v>390.70001220703119</v>
      </c>
      <c r="AI110">
        <v>333.1300048828125</v>
      </c>
      <c r="AJ110">
        <v>13.97999954223633</v>
      </c>
      <c r="AK110">
        <v>253.69999694824219</v>
      </c>
      <c r="AL110">
        <v>81.110000610351563</v>
      </c>
      <c r="AM110">
        <v>21.389999389648441</v>
      </c>
      <c r="AN110">
        <v>91.660003662109375</v>
      </c>
      <c r="AO110">
        <v>162.74000549316409</v>
      </c>
      <c r="AP110">
        <v>77.870002746582031</v>
      </c>
      <c r="AQ110">
        <v>94.019996643066406</v>
      </c>
      <c r="AR110">
        <v>161.88999938964841</v>
      </c>
      <c r="AS110">
        <v>9.0100002288818359</v>
      </c>
      <c r="AT110">
        <v>97.709999084472656</v>
      </c>
      <c r="AU110">
        <v>117.6699981689453</v>
      </c>
      <c r="AV110">
        <v>46.650001525878913</v>
      </c>
      <c r="AW110">
        <v>82.150001525878906</v>
      </c>
      <c r="AX110">
        <v>215.44999694824219</v>
      </c>
      <c r="AY110">
        <v>124.4199981689453</v>
      </c>
      <c r="AZ110">
        <v>212.19999694824219</v>
      </c>
      <c r="BA110">
        <v>4630.64990234375</v>
      </c>
      <c r="BB110">
        <v>15972.490234375</v>
      </c>
    </row>
    <row r="111" spans="1:54" x14ac:dyDescent="0.25">
      <c r="A111" s="2">
        <v>44503</v>
      </c>
      <c r="B111">
        <v>655.17999267578125</v>
      </c>
      <c r="C111">
        <v>121.9100036621094</v>
      </c>
      <c r="D111">
        <v>218.1300048828125</v>
      </c>
      <c r="E111">
        <v>66.75</v>
      </c>
      <c r="F111">
        <v>20.569999694824219</v>
      </c>
      <c r="G111">
        <v>91.459999084472656</v>
      </c>
      <c r="H111">
        <v>42.909999847412109</v>
      </c>
      <c r="I111">
        <v>51.970001220703118</v>
      </c>
      <c r="J111">
        <v>203.55000305175781</v>
      </c>
      <c r="K111">
        <v>344.3800048828125</v>
      </c>
      <c r="L111">
        <v>61.110000610351563</v>
      </c>
      <c r="M111">
        <v>343.04998779296881</v>
      </c>
      <c r="N111">
        <v>170</v>
      </c>
      <c r="O111">
        <v>59.049999237060547</v>
      </c>
      <c r="P111">
        <v>32.220001220703118</v>
      </c>
      <c r="Q111">
        <v>169.49000549316409</v>
      </c>
      <c r="R111">
        <v>76.730003356933594</v>
      </c>
      <c r="S111">
        <v>105.9700012207031</v>
      </c>
      <c r="T111">
        <v>63.139999389648438</v>
      </c>
      <c r="U111">
        <v>37.060001373291023</v>
      </c>
      <c r="V111">
        <v>146.78999328613281</v>
      </c>
      <c r="W111">
        <v>24.530000686645511</v>
      </c>
      <c r="X111">
        <v>143.13999938964841</v>
      </c>
      <c r="Y111">
        <v>417.89999389648438</v>
      </c>
      <c r="Z111">
        <v>24.719999313354489</v>
      </c>
      <c r="AA111">
        <v>43.950000762939453</v>
      </c>
      <c r="AB111">
        <v>175.6600036621094</v>
      </c>
      <c r="AC111">
        <v>56.060001373291023</v>
      </c>
      <c r="AD111">
        <v>170.5299987792969</v>
      </c>
      <c r="AE111">
        <v>63.340000152587891</v>
      </c>
      <c r="AF111">
        <v>56.290000915527337</v>
      </c>
      <c r="AG111">
        <v>35</v>
      </c>
      <c r="AH111">
        <v>386.54998779296881</v>
      </c>
      <c r="AI111">
        <v>334</v>
      </c>
      <c r="AJ111">
        <v>14.52000045776367</v>
      </c>
      <c r="AK111">
        <v>254.25</v>
      </c>
      <c r="AL111">
        <v>80.610000610351563</v>
      </c>
      <c r="AM111">
        <v>22.270000457763668</v>
      </c>
      <c r="AN111">
        <v>90.510002136230469</v>
      </c>
      <c r="AO111">
        <v>164.30000305175781</v>
      </c>
      <c r="AP111">
        <v>78.540000915527344</v>
      </c>
      <c r="AQ111">
        <v>94.730003356933594</v>
      </c>
      <c r="AR111">
        <v>162.80999755859381</v>
      </c>
      <c r="AS111">
        <v>9.1599998474121094</v>
      </c>
      <c r="AT111">
        <v>103.1800003051758</v>
      </c>
      <c r="AU111">
        <v>119.7900009155273</v>
      </c>
      <c r="AV111">
        <v>46.779998779296882</v>
      </c>
      <c r="AW111">
        <v>80.529998779296875</v>
      </c>
      <c r="AX111">
        <v>218.07000732421881</v>
      </c>
      <c r="AY111">
        <v>124.0500030517578</v>
      </c>
      <c r="AZ111">
        <v>211.1300048828125</v>
      </c>
      <c r="BA111">
        <v>4660.56982421875</v>
      </c>
      <c r="BB111">
        <v>16144.5</v>
      </c>
    </row>
    <row r="112" spans="1:54" x14ac:dyDescent="0.25">
      <c r="A112" s="2">
        <v>44504</v>
      </c>
      <c r="B112">
        <v>674.08001708984375</v>
      </c>
      <c r="C112">
        <v>122.2399978637695</v>
      </c>
      <c r="D112">
        <v>214.92999267578119</v>
      </c>
      <c r="E112">
        <v>68.230003356933594</v>
      </c>
      <c r="F112">
        <v>20.45000076293945</v>
      </c>
      <c r="G112">
        <v>92.569999694824219</v>
      </c>
      <c r="H112">
        <v>42.5</v>
      </c>
      <c r="I112">
        <v>52.970001220703118</v>
      </c>
      <c r="J112">
        <v>203.5899963378906</v>
      </c>
      <c r="K112">
        <v>344.45001220703119</v>
      </c>
      <c r="L112">
        <v>60.75</v>
      </c>
      <c r="M112">
        <v>350.85000610351563</v>
      </c>
      <c r="N112">
        <v>172.13999938964841</v>
      </c>
      <c r="O112">
        <v>57.169998168945313</v>
      </c>
      <c r="P112">
        <v>32.869998931884773</v>
      </c>
      <c r="Q112">
        <v>171.97999572753909</v>
      </c>
      <c r="R112">
        <v>78.05999755859375</v>
      </c>
      <c r="S112">
        <v>105.2099990844727</v>
      </c>
      <c r="T112">
        <v>62.709999084472663</v>
      </c>
      <c r="U112">
        <v>36.669998168945313</v>
      </c>
      <c r="V112">
        <v>148.68299865722659</v>
      </c>
      <c r="W112">
        <v>24.590000152587891</v>
      </c>
      <c r="X112">
        <v>142.69999694824219</v>
      </c>
      <c r="Y112">
        <v>408.07000732421881</v>
      </c>
      <c r="Z112">
        <v>24.520000457763668</v>
      </c>
      <c r="AA112">
        <v>43.319999694824219</v>
      </c>
      <c r="AB112">
        <v>168.9700012207031</v>
      </c>
      <c r="AC112">
        <v>57.150001525878913</v>
      </c>
      <c r="AD112">
        <v>168.28999328613281</v>
      </c>
      <c r="AE112">
        <v>62.909999847412109</v>
      </c>
      <c r="AF112">
        <v>56.599998474121087</v>
      </c>
      <c r="AG112">
        <v>40</v>
      </c>
      <c r="AH112">
        <v>389.04000854492188</v>
      </c>
      <c r="AI112">
        <v>336.44000244140619</v>
      </c>
      <c r="AJ112">
        <v>13.85999965667725</v>
      </c>
      <c r="AK112">
        <v>255.69999694824219</v>
      </c>
      <c r="AL112">
        <v>81.839996337890625</v>
      </c>
      <c r="AM112">
        <v>21.85000038146973</v>
      </c>
      <c r="AN112">
        <v>89.580001831054688</v>
      </c>
      <c r="AO112">
        <v>164.30999755859381</v>
      </c>
      <c r="AP112">
        <v>78.919998168945313</v>
      </c>
      <c r="AQ112">
        <v>93.720001220703125</v>
      </c>
      <c r="AR112">
        <v>163.25</v>
      </c>
      <c r="AS112">
        <v>9.1899995803833008</v>
      </c>
      <c r="AT112">
        <v>105.0100021362305</v>
      </c>
      <c r="AU112">
        <v>121.2600021362305</v>
      </c>
      <c r="AV112">
        <v>47.259998321533203</v>
      </c>
      <c r="AW112">
        <v>81.779998779296875</v>
      </c>
      <c r="AX112">
        <v>218.17999267578119</v>
      </c>
      <c r="AY112">
        <v>125.40000152587891</v>
      </c>
      <c r="AZ112">
        <v>217.77000427246091</v>
      </c>
      <c r="BA112">
        <v>4680.06005859375</v>
      </c>
      <c r="BB112">
        <v>16346.240234375</v>
      </c>
    </row>
    <row r="113" spans="1:54" x14ac:dyDescent="0.25">
      <c r="A113" s="2">
        <v>44505</v>
      </c>
      <c r="B113">
        <v>662.719970703125</v>
      </c>
      <c r="C113">
        <v>124.86000061035161</v>
      </c>
      <c r="D113">
        <v>213.77000427246091</v>
      </c>
      <c r="E113">
        <v>67.830001831054688</v>
      </c>
      <c r="F113">
        <v>20.309999465942379</v>
      </c>
      <c r="G113">
        <v>92.919998168945313</v>
      </c>
      <c r="H113">
        <v>43.159999847412109</v>
      </c>
      <c r="I113">
        <v>52.790000915527337</v>
      </c>
      <c r="J113">
        <v>205.8800048828125</v>
      </c>
      <c r="K113">
        <v>337.04998779296881</v>
      </c>
      <c r="L113">
        <v>61.419998168945313</v>
      </c>
      <c r="M113">
        <v>355.20001220703119</v>
      </c>
      <c r="N113">
        <v>171.28999328613281</v>
      </c>
      <c r="O113">
        <v>58.310001373291023</v>
      </c>
      <c r="P113">
        <v>34.090000152587891</v>
      </c>
      <c r="Q113">
        <v>171.30000305175781</v>
      </c>
      <c r="R113">
        <v>78.709999084472656</v>
      </c>
      <c r="S113">
        <v>108.7399978637695</v>
      </c>
      <c r="T113">
        <v>62.650001525878913</v>
      </c>
      <c r="U113">
        <v>38.340000152587891</v>
      </c>
      <c r="V113">
        <v>149.2409973144531</v>
      </c>
      <c r="W113">
        <v>24.889999389648441</v>
      </c>
      <c r="X113">
        <v>142.17999267578119</v>
      </c>
      <c r="Y113">
        <v>407.07998657226563</v>
      </c>
      <c r="Z113">
        <v>24.690000534057621</v>
      </c>
      <c r="AA113">
        <v>43.189998626708977</v>
      </c>
      <c r="AB113">
        <v>171.36000061035159</v>
      </c>
      <c r="AC113">
        <v>57.25</v>
      </c>
      <c r="AD113">
        <v>168.05000305175781</v>
      </c>
      <c r="AE113">
        <v>62.560001373291023</v>
      </c>
      <c r="AF113">
        <v>56.840000152587891</v>
      </c>
      <c r="AG113">
        <v>46.5</v>
      </c>
      <c r="AH113">
        <v>387.1099853515625</v>
      </c>
      <c r="AI113">
        <v>336.05999755859381</v>
      </c>
      <c r="AJ113">
        <v>14.210000038146971</v>
      </c>
      <c r="AK113">
        <v>254.88999938964841</v>
      </c>
      <c r="AL113">
        <v>81.709999084472656</v>
      </c>
      <c r="AM113">
        <v>22.370000839233398</v>
      </c>
      <c r="AN113">
        <v>90</v>
      </c>
      <c r="AO113">
        <v>166</v>
      </c>
      <c r="AP113">
        <v>79.30999755859375</v>
      </c>
      <c r="AQ113">
        <v>94.300003051757813</v>
      </c>
      <c r="AR113">
        <v>163.0899963378906</v>
      </c>
      <c r="AS113">
        <v>9.9399995803833008</v>
      </c>
      <c r="AT113">
        <v>106.4700012207031</v>
      </c>
      <c r="AU113">
        <v>121.8000030517578</v>
      </c>
      <c r="AV113">
        <v>48.520000457763672</v>
      </c>
      <c r="AW113">
        <v>83.779998779296875</v>
      </c>
      <c r="AX113">
        <v>218.13999938964841</v>
      </c>
      <c r="AY113">
        <v>126.6800003051758</v>
      </c>
      <c r="AZ113">
        <v>216.72999572753909</v>
      </c>
      <c r="BA113">
        <v>4697.52978515625</v>
      </c>
      <c r="BB113">
        <v>16359.3798828125</v>
      </c>
    </row>
    <row r="114" spans="1:54" x14ac:dyDescent="0.25">
      <c r="A114" s="2">
        <v>44508</v>
      </c>
      <c r="B114">
        <v>666.02001953125</v>
      </c>
      <c r="C114">
        <v>126.0299987792969</v>
      </c>
      <c r="D114">
        <v>211.3699951171875</v>
      </c>
      <c r="E114">
        <v>66.819999694824219</v>
      </c>
      <c r="F114">
        <v>20.239999771118161</v>
      </c>
      <c r="G114">
        <v>92.489997863769531</v>
      </c>
      <c r="H114">
        <v>43.349998474121087</v>
      </c>
      <c r="I114">
        <v>53.340000152587891</v>
      </c>
      <c r="J114">
        <v>214.25</v>
      </c>
      <c r="K114">
        <v>353.92001342773438</v>
      </c>
      <c r="L114">
        <v>61.389999389648438</v>
      </c>
      <c r="M114">
        <v>360.8599853515625</v>
      </c>
      <c r="N114">
        <v>173.6199951171875</v>
      </c>
      <c r="O114">
        <v>58.569999694824219</v>
      </c>
      <c r="P114">
        <v>33.25</v>
      </c>
      <c r="Q114">
        <v>173.7200012207031</v>
      </c>
      <c r="R114">
        <v>78.110000610351563</v>
      </c>
      <c r="S114">
        <v>108.4199981689453</v>
      </c>
      <c r="T114">
        <v>62.639999389648438</v>
      </c>
      <c r="U114">
        <v>38.470001220703118</v>
      </c>
      <c r="V114">
        <v>149.35150146484381</v>
      </c>
      <c r="W114">
        <v>24.479999542236332</v>
      </c>
      <c r="X114">
        <v>146.46000671386719</v>
      </c>
      <c r="Y114">
        <v>408.33999633789063</v>
      </c>
      <c r="Z114">
        <v>25.120000839233398</v>
      </c>
      <c r="AA114">
        <v>42.049999237060547</v>
      </c>
      <c r="AB114">
        <v>170.41999816894531</v>
      </c>
      <c r="AC114">
        <v>57.909999847412109</v>
      </c>
      <c r="AD114">
        <v>169.05999755859381</v>
      </c>
      <c r="AE114">
        <v>62.25</v>
      </c>
      <c r="AF114">
        <v>56.330001831054688</v>
      </c>
      <c r="AG114">
        <v>49.080001831054688</v>
      </c>
      <c r="AH114">
        <v>387.26998901367188</v>
      </c>
      <c r="AI114">
        <v>336.989990234375</v>
      </c>
      <c r="AJ114">
        <v>14.060000419616699</v>
      </c>
      <c r="AK114">
        <v>257.95001220703119</v>
      </c>
      <c r="AL114">
        <v>82.239997863769531</v>
      </c>
      <c r="AM114">
        <v>22.159999847412109</v>
      </c>
      <c r="AN114">
        <v>88.930000305175781</v>
      </c>
      <c r="AO114">
        <v>162.42999267578119</v>
      </c>
      <c r="AP114">
        <v>79.319999694824219</v>
      </c>
      <c r="AQ114">
        <v>92.889999389648438</v>
      </c>
      <c r="AR114">
        <v>162.4700012207031</v>
      </c>
      <c r="AS114">
        <v>10.289999961853029</v>
      </c>
      <c r="AT114">
        <v>104.620002746582</v>
      </c>
      <c r="AU114">
        <v>123.5500030517578</v>
      </c>
      <c r="AV114">
        <v>50.700000762939453</v>
      </c>
      <c r="AW114">
        <v>83.269996643066406</v>
      </c>
      <c r="AX114">
        <v>218.6000061035156</v>
      </c>
      <c r="AY114">
        <v>126.2200012207031</v>
      </c>
      <c r="AZ114">
        <v>217.80000305175781</v>
      </c>
      <c r="BA114">
        <v>4701.7001953125</v>
      </c>
      <c r="BB114">
        <v>16336.0302734375</v>
      </c>
    </row>
    <row r="115" spans="1:54" x14ac:dyDescent="0.25">
      <c r="A115" s="2">
        <v>44509</v>
      </c>
      <c r="B115">
        <v>667.91998291015625</v>
      </c>
      <c r="C115">
        <v>122.13999938964839</v>
      </c>
      <c r="D115">
        <v>211.71000671386719</v>
      </c>
      <c r="E115">
        <v>67.099998474121094</v>
      </c>
      <c r="F115">
        <v>20.670000076293949</v>
      </c>
      <c r="G115">
        <v>92.889999389648438</v>
      </c>
      <c r="H115">
        <v>42.790000915527337</v>
      </c>
      <c r="I115">
        <v>54.810001373291023</v>
      </c>
      <c r="J115">
        <v>209.80999755859381</v>
      </c>
      <c r="K115">
        <v>357.3900146484375</v>
      </c>
      <c r="L115">
        <v>61.299999237060547</v>
      </c>
      <c r="M115">
        <v>355.80999755859381</v>
      </c>
      <c r="N115">
        <v>175.38999938964841</v>
      </c>
      <c r="O115">
        <v>58.790000915527337</v>
      </c>
      <c r="P115">
        <v>33.099998474121087</v>
      </c>
      <c r="Q115">
        <v>174.6600036621094</v>
      </c>
      <c r="R115">
        <v>78.629997253417969</v>
      </c>
      <c r="S115">
        <v>111.2900009155273</v>
      </c>
      <c r="T115">
        <v>63.169998168945313</v>
      </c>
      <c r="U115">
        <v>38.220001220703118</v>
      </c>
      <c r="V115">
        <v>149.2485046386719</v>
      </c>
      <c r="W115">
        <v>25.5</v>
      </c>
      <c r="X115">
        <v>144.94000244140619</v>
      </c>
      <c r="Y115">
        <v>405.35000610351563</v>
      </c>
      <c r="Z115">
        <v>25.079999923706051</v>
      </c>
      <c r="AA115">
        <v>42.319999694824219</v>
      </c>
      <c r="AB115">
        <v>168.52000427246091</v>
      </c>
      <c r="AC115">
        <v>59.5</v>
      </c>
      <c r="AD115">
        <v>167.7799987792969</v>
      </c>
      <c r="AE115">
        <v>62.939998626708977</v>
      </c>
      <c r="AF115">
        <v>56.490001678466797</v>
      </c>
      <c r="AG115">
        <v>41</v>
      </c>
      <c r="AH115">
        <v>392.29998779296881</v>
      </c>
      <c r="AI115">
        <v>335.95001220703119</v>
      </c>
      <c r="AJ115">
        <v>14.75</v>
      </c>
      <c r="AK115">
        <v>268.27999877929688</v>
      </c>
      <c r="AL115">
        <v>83.540000915527344</v>
      </c>
      <c r="AM115">
        <v>22.25</v>
      </c>
      <c r="AN115">
        <v>88.019996643066406</v>
      </c>
      <c r="AO115">
        <v>163.50999450683591</v>
      </c>
      <c r="AP115">
        <v>79.260002136230469</v>
      </c>
      <c r="AQ115">
        <v>93.669998168945313</v>
      </c>
      <c r="AR115">
        <v>161.44999694824219</v>
      </c>
      <c r="AS115">
        <v>10.14000034332275</v>
      </c>
      <c r="AT115">
        <v>103.59999847412109</v>
      </c>
      <c r="AU115">
        <v>122.4599990844727</v>
      </c>
      <c r="AV115">
        <v>49.630001068115227</v>
      </c>
      <c r="AW115">
        <v>83.730003356933594</v>
      </c>
      <c r="AX115">
        <v>221.05999755859381</v>
      </c>
      <c r="AY115">
        <v>126.19000244140619</v>
      </c>
      <c r="AZ115">
        <v>220.2200012207031</v>
      </c>
      <c r="BA115">
        <v>4685.25</v>
      </c>
      <c r="BB115">
        <v>16219.9404296875</v>
      </c>
    </row>
    <row r="116" spans="1:54" x14ac:dyDescent="0.25">
      <c r="A116" s="2">
        <v>44510</v>
      </c>
      <c r="B116">
        <v>647.5</v>
      </c>
      <c r="C116">
        <v>122.8199996948242</v>
      </c>
      <c r="D116">
        <v>213.21000671386719</v>
      </c>
      <c r="E116">
        <v>66.660003662109375</v>
      </c>
      <c r="F116">
        <v>20.940000534057621</v>
      </c>
      <c r="G116">
        <v>92.300003051757813</v>
      </c>
      <c r="H116">
        <v>42.450000762939453</v>
      </c>
      <c r="I116">
        <v>54.630001068115227</v>
      </c>
      <c r="J116">
        <v>206.66999816894531</v>
      </c>
      <c r="K116">
        <v>328.60000610351563</v>
      </c>
      <c r="L116">
        <v>61.610000610351563</v>
      </c>
      <c r="M116">
        <v>352.6099853515625</v>
      </c>
      <c r="N116">
        <v>174.75</v>
      </c>
      <c r="O116">
        <v>58.759998321533203</v>
      </c>
      <c r="P116">
        <v>32.979999542236328</v>
      </c>
      <c r="Q116">
        <v>171.8699951171875</v>
      </c>
      <c r="R116">
        <v>78.589996337890625</v>
      </c>
      <c r="S116">
        <v>108.9599990844727</v>
      </c>
      <c r="T116">
        <v>63.529998779296882</v>
      </c>
      <c r="U116">
        <v>37.869998931884773</v>
      </c>
      <c r="V116">
        <v>146.6260070800781</v>
      </c>
      <c r="W116">
        <v>24.729999542236332</v>
      </c>
      <c r="X116">
        <v>143.0299987792969</v>
      </c>
      <c r="Y116">
        <v>399.1199951171875</v>
      </c>
      <c r="Z116">
        <v>23.829999923706051</v>
      </c>
      <c r="AA116">
        <v>41.520000457763672</v>
      </c>
      <c r="AB116">
        <v>166.69000244140619</v>
      </c>
      <c r="AC116">
        <v>58.389999389648438</v>
      </c>
      <c r="AD116">
        <v>167.6199951171875</v>
      </c>
      <c r="AE116">
        <v>63.520000457763672</v>
      </c>
      <c r="AF116">
        <v>56.720001220703118</v>
      </c>
      <c r="AG116">
        <v>37.049999237060547</v>
      </c>
      <c r="AH116">
        <v>387.69000244140619</v>
      </c>
      <c r="AI116">
        <v>330.79998779296881</v>
      </c>
      <c r="AJ116">
        <v>14.710000038146971</v>
      </c>
      <c r="AK116">
        <v>258.04000854492188</v>
      </c>
      <c r="AL116">
        <v>83.360000610351563</v>
      </c>
      <c r="AM116">
        <v>22.440000534057621</v>
      </c>
      <c r="AN116">
        <v>89.459999084472656</v>
      </c>
      <c r="AO116">
        <v>164.03999328613281</v>
      </c>
      <c r="AP116">
        <v>78.260002136230469</v>
      </c>
      <c r="AQ116">
        <v>94.379997253417969</v>
      </c>
      <c r="AR116">
        <v>160.72999572753909</v>
      </c>
      <c r="AS116">
        <v>9.5900001525878906</v>
      </c>
      <c r="AT116">
        <v>100.7600021362305</v>
      </c>
      <c r="AU116">
        <v>118.7600021362305</v>
      </c>
      <c r="AV116">
        <v>47.990001678466797</v>
      </c>
      <c r="AW116">
        <v>84.279998779296875</v>
      </c>
      <c r="AX116">
        <v>221.11000061035159</v>
      </c>
      <c r="AY116">
        <v>125.8000030517578</v>
      </c>
      <c r="AZ116">
        <v>216.58000183105469</v>
      </c>
      <c r="BA116">
        <v>4646.7099609375</v>
      </c>
      <c r="BB116">
        <v>15985.5703125</v>
      </c>
    </row>
    <row r="117" spans="1:54" x14ac:dyDescent="0.25">
      <c r="A117" s="2">
        <v>44511</v>
      </c>
      <c r="B117">
        <v>643.16998291015625</v>
      </c>
      <c r="C117">
        <v>123.9599990844727</v>
      </c>
      <c r="D117">
        <v>211.55999755859381</v>
      </c>
      <c r="E117">
        <v>67.5</v>
      </c>
      <c r="F117">
        <v>21.04000091552734</v>
      </c>
      <c r="G117">
        <v>93.959999084472656</v>
      </c>
      <c r="H117">
        <v>41.959999084472663</v>
      </c>
      <c r="I117">
        <v>54.5</v>
      </c>
      <c r="J117">
        <v>208.5299987792969</v>
      </c>
      <c r="K117">
        <v>336.3900146484375</v>
      </c>
      <c r="L117">
        <v>61.740001678466797</v>
      </c>
      <c r="M117">
        <v>356.010009765625</v>
      </c>
      <c r="N117">
        <v>171.1499938964844</v>
      </c>
      <c r="O117">
        <v>59.680000305175781</v>
      </c>
      <c r="P117">
        <v>32.740001678466797</v>
      </c>
      <c r="Q117">
        <v>169.91999816894531</v>
      </c>
      <c r="R117">
        <v>77.620002746582031</v>
      </c>
      <c r="S117">
        <v>107</v>
      </c>
      <c r="T117">
        <v>62.900001525878913</v>
      </c>
      <c r="U117">
        <v>38.259998321533203</v>
      </c>
      <c r="V117">
        <v>146.74800109863281</v>
      </c>
      <c r="W117">
        <v>24.95999908447266</v>
      </c>
      <c r="X117">
        <v>142.03999328613281</v>
      </c>
      <c r="Y117">
        <v>402.33999633789063</v>
      </c>
      <c r="Z117">
        <v>23.719999313354489</v>
      </c>
      <c r="AA117">
        <v>41.490001678466797</v>
      </c>
      <c r="AB117">
        <v>167.75999450683591</v>
      </c>
      <c r="AC117">
        <v>58.25</v>
      </c>
      <c r="AD117">
        <v>167.61000061035159</v>
      </c>
      <c r="AE117">
        <v>63.259998321533203</v>
      </c>
      <c r="AF117">
        <v>56.740001678466797</v>
      </c>
      <c r="AG117">
        <v>33.930000305175781</v>
      </c>
      <c r="AH117">
        <v>385.45001220703119</v>
      </c>
      <c r="AI117">
        <v>332.42999267578119</v>
      </c>
      <c r="AJ117">
        <v>14.739999771118161</v>
      </c>
      <c r="AK117">
        <v>255.5299987792969</v>
      </c>
      <c r="AL117">
        <v>83.400001525878906</v>
      </c>
      <c r="AM117">
        <v>22.75</v>
      </c>
      <c r="AN117">
        <v>89.94000244140625</v>
      </c>
      <c r="AO117">
        <v>162.69000244140619</v>
      </c>
      <c r="AP117">
        <v>78.209999084472656</v>
      </c>
      <c r="AQ117">
        <v>95</v>
      </c>
      <c r="AR117">
        <v>159.50999450683591</v>
      </c>
      <c r="AS117">
        <v>9.4300003051757813</v>
      </c>
      <c r="AT117">
        <v>104.0800018310547</v>
      </c>
      <c r="AU117">
        <v>119.0500030517578</v>
      </c>
      <c r="AV117">
        <v>49.25</v>
      </c>
      <c r="AW117">
        <v>84.169998168945313</v>
      </c>
      <c r="AX117">
        <v>225</v>
      </c>
      <c r="AY117">
        <v>124.4199981689453</v>
      </c>
      <c r="AZ117">
        <v>215.69000244140619</v>
      </c>
      <c r="BA117">
        <v>4649.27001953125</v>
      </c>
      <c r="BB117">
        <v>16032.4697265625</v>
      </c>
    </row>
    <row r="118" spans="1:54" x14ac:dyDescent="0.25">
      <c r="A118" s="2">
        <v>44512</v>
      </c>
      <c r="B118">
        <v>657.5999755859375</v>
      </c>
      <c r="C118">
        <v>128.08000183105469</v>
      </c>
      <c r="D118">
        <v>211.38999938964841</v>
      </c>
      <c r="E118">
        <v>69.69000244140625</v>
      </c>
      <c r="F118">
        <v>21</v>
      </c>
      <c r="G118">
        <v>95.129997253417969</v>
      </c>
      <c r="H118">
        <v>42.069999694824219</v>
      </c>
      <c r="I118">
        <v>56.119998931884773</v>
      </c>
      <c r="J118">
        <v>209.27000427246091</v>
      </c>
      <c r="K118">
        <v>342.98001098632813</v>
      </c>
      <c r="L118">
        <v>62.380001068115227</v>
      </c>
      <c r="M118">
        <v>358.8599853515625</v>
      </c>
      <c r="N118">
        <v>172.86000061035159</v>
      </c>
      <c r="O118">
        <v>60.060001373291023</v>
      </c>
      <c r="P118">
        <v>33.029998779296882</v>
      </c>
      <c r="Q118">
        <v>171.80000305175781</v>
      </c>
      <c r="R118">
        <v>78.25</v>
      </c>
      <c r="S118">
        <v>107.5899963378906</v>
      </c>
      <c r="T118">
        <v>63.240001678466797</v>
      </c>
      <c r="U118">
        <v>39.119998931884773</v>
      </c>
      <c r="V118">
        <v>149.64549255371091</v>
      </c>
      <c r="W118">
        <v>24.819999694824219</v>
      </c>
      <c r="X118">
        <v>143.08000183105469</v>
      </c>
      <c r="Y118">
        <v>404.91000366210938</v>
      </c>
      <c r="Z118">
        <v>23.569999694824219</v>
      </c>
      <c r="AA118">
        <v>42</v>
      </c>
      <c r="AB118">
        <v>170.08000183105469</v>
      </c>
      <c r="AC118">
        <v>58.450000762939453</v>
      </c>
      <c r="AD118">
        <v>166.86000061035159</v>
      </c>
      <c r="AE118">
        <v>63.220001220703118</v>
      </c>
      <c r="AF118">
        <v>56.610000610351563</v>
      </c>
      <c r="AG118">
        <v>34.569999694824219</v>
      </c>
      <c r="AH118">
        <v>388.01998901367188</v>
      </c>
      <c r="AI118">
        <v>336.72000122070313</v>
      </c>
      <c r="AJ118">
        <v>12.22999954223633</v>
      </c>
      <c r="AK118">
        <v>261.5</v>
      </c>
      <c r="AL118">
        <v>85.629997253417969</v>
      </c>
      <c r="AM118">
        <v>22.760000228881839</v>
      </c>
      <c r="AN118">
        <v>89.839996337890625</v>
      </c>
      <c r="AO118">
        <v>162.6499938964844</v>
      </c>
      <c r="AP118">
        <v>79.069999694824219</v>
      </c>
      <c r="AQ118">
        <v>94.760002136230469</v>
      </c>
      <c r="AR118">
        <v>161.63999938964841</v>
      </c>
      <c r="AS118">
        <v>9.3199996948242188</v>
      </c>
      <c r="AT118">
        <v>103.0299987792969</v>
      </c>
      <c r="AU118">
        <v>123.13999938964839</v>
      </c>
      <c r="AV118">
        <v>49.180000305175781</v>
      </c>
      <c r="AW118">
        <v>84.099998474121094</v>
      </c>
      <c r="AX118">
        <v>232.16999816894531</v>
      </c>
      <c r="AY118">
        <v>125.2200012207031</v>
      </c>
      <c r="AZ118">
        <v>216.8500061035156</v>
      </c>
      <c r="BA118">
        <v>4682.85009765625</v>
      </c>
      <c r="BB118">
        <v>16199.8896484375</v>
      </c>
    </row>
    <row r="119" spans="1:54" x14ac:dyDescent="0.25">
      <c r="A119" s="2">
        <v>44515</v>
      </c>
      <c r="B119">
        <v>659.72998046875</v>
      </c>
      <c r="C119">
        <v>127.4499969482422</v>
      </c>
      <c r="D119">
        <v>207.3999938964844</v>
      </c>
      <c r="E119">
        <v>70.430000305175781</v>
      </c>
      <c r="F119">
        <v>20.889999389648441</v>
      </c>
      <c r="G119">
        <v>96.150001525878906</v>
      </c>
      <c r="H119">
        <v>41.340000152587891</v>
      </c>
      <c r="I119">
        <v>55.700000762939453</v>
      </c>
      <c r="J119">
        <v>207.71000671386719</v>
      </c>
      <c r="K119">
        <v>345.3599853515625</v>
      </c>
      <c r="L119">
        <v>62.119998931884773</v>
      </c>
      <c r="M119">
        <v>361.14999389648438</v>
      </c>
      <c r="N119">
        <v>173.5</v>
      </c>
      <c r="O119">
        <v>59.919998168945313</v>
      </c>
      <c r="P119">
        <v>32.159999847412109</v>
      </c>
      <c r="Q119">
        <v>172.74000549316409</v>
      </c>
      <c r="R119">
        <v>78.029998779296875</v>
      </c>
      <c r="S119">
        <v>106.6699981689453</v>
      </c>
      <c r="T119">
        <v>63.700000762939453</v>
      </c>
      <c r="U119">
        <v>38.700000762939453</v>
      </c>
      <c r="V119">
        <v>149.38800048828119</v>
      </c>
      <c r="W119">
        <v>24.840000152587891</v>
      </c>
      <c r="X119">
        <v>145.2799987792969</v>
      </c>
      <c r="Y119">
        <v>404.80999755859381</v>
      </c>
      <c r="Z119">
        <v>23.39999961853027</v>
      </c>
      <c r="AA119">
        <v>42.290000915527337</v>
      </c>
      <c r="AB119">
        <v>170.22999572753909</v>
      </c>
      <c r="AC119">
        <v>59.049999237060547</v>
      </c>
      <c r="AD119">
        <v>166.55999755859381</v>
      </c>
      <c r="AE119">
        <v>63.909999847412109</v>
      </c>
      <c r="AF119">
        <v>56.619998931884773</v>
      </c>
      <c r="AG119">
        <v>33.110000610351563</v>
      </c>
      <c r="AH119">
        <v>390.77999877929688</v>
      </c>
      <c r="AI119">
        <v>336.07000732421881</v>
      </c>
      <c r="AJ119">
        <v>11.97999954223633</v>
      </c>
      <c r="AK119">
        <v>260</v>
      </c>
      <c r="AL119">
        <v>84.160003662109375</v>
      </c>
      <c r="AM119">
        <v>22.190000534057621</v>
      </c>
      <c r="AN119">
        <v>89.25</v>
      </c>
      <c r="AO119">
        <v>163.80000305175781</v>
      </c>
      <c r="AP119">
        <v>79.120002746582031</v>
      </c>
      <c r="AQ119">
        <v>95.360000610351563</v>
      </c>
      <c r="AR119">
        <v>162.92999267578119</v>
      </c>
      <c r="AS119">
        <v>9.2200002670288086</v>
      </c>
      <c r="AT119">
        <v>101.65000152587891</v>
      </c>
      <c r="AU119">
        <v>123.15000152587891</v>
      </c>
      <c r="AV119">
        <v>48.270000457763672</v>
      </c>
      <c r="AW119">
        <v>83.800003051757813</v>
      </c>
      <c r="AX119">
        <v>234.47999572753909</v>
      </c>
      <c r="AY119">
        <v>126.5899963378906</v>
      </c>
      <c r="AZ119">
        <v>216.05999755859381</v>
      </c>
      <c r="BA119">
        <v>4682.7998046875</v>
      </c>
      <c r="BB119">
        <v>16189.1201171875</v>
      </c>
    </row>
    <row r="120" spans="1:54" x14ac:dyDescent="0.25">
      <c r="A120" s="2">
        <v>44516</v>
      </c>
      <c r="B120">
        <v>671.030029296875</v>
      </c>
      <c r="C120">
        <v>125.5699996948242</v>
      </c>
      <c r="D120">
        <v>205.38999938964841</v>
      </c>
      <c r="E120">
        <v>66.139999389648438</v>
      </c>
      <c r="F120">
        <v>20.409999847412109</v>
      </c>
      <c r="G120">
        <v>95.730003356933594</v>
      </c>
      <c r="H120">
        <v>41.419998168945313</v>
      </c>
      <c r="I120">
        <v>56.259998321533203</v>
      </c>
      <c r="J120">
        <v>205.42999267578119</v>
      </c>
      <c r="K120">
        <v>342.1199951171875</v>
      </c>
      <c r="L120">
        <v>62.279998779296882</v>
      </c>
      <c r="M120">
        <v>362.010009765625</v>
      </c>
      <c r="N120">
        <v>176.6300048828125</v>
      </c>
      <c r="O120">
        <v>58.860000610351563</v>
      </c>
      <c r="P120">
        <v>32.290000915527337</v>
      </c>
      <c r="Q120">
        <v>173.80000305175781</v>
      </c>
      <c r="R120">
        <v>78.55999755859375</v>
      </c>
      <c r="S120">
        <v>103.34999847412109</v>
      </c>
      <c r="T120">
        <v>63.259998321533203</v>
      </c>
      <c r="U120">
        <v>38.650001525878913</v>
      </c>
      <c r="V120">
        <v>149.07600402832031</v>
      </c>
      <c r="W120">
        <v>25.059999465942379</v>
      </c>
      <c r="X120">
        <v>145.9100036621094</v>
      </c>
      <c r="Y120">
        <v>403.08999633789063</v>
      </c>
      <c r="Z120">
        <v>23.610000610351559</v>
      </c>
      <c r="AA120">
        <v>42.169998168945313</v>
      </c>
      <c r="AB120">
        <v>172.82000732421881</v>
      </c>
      <c r="AC120">
        <v>60.299999237060547</v>
      </c>
      <c r="AD120">
        <v>165.36000061035159</v>
      </c>
      <c r="AE120">
        <v>63.349998474121087</v>
      </c>
      <c r="AF120">
        <v>56.220001220703118</v>
      </c>
      <c r="AG120">
        <v>32.529998779296882</v>
      </c>
      <c r="AH120">
        <v>401.6400146484375</v>
      </c>
      <c r="AI120">
        <v>339.510009765625</v>
      </c>
      <c r="AJ120">
        <v>11.14999961853027</v>
      </c>
      <c r="AK120">
        <v>267.95001220703119</v>
      </c>
      <c r="AL120">
        <v>84.519996643066406</v>
      </c>
      <c r="AM120">
        <v>22.129999160766602</v>
      </c>
      <c r="AN120">
        <v>89.44000244140625</v>
      </c>
      <c r="AO120">
        <v>163.30999755859381</v>
      </c>
      <c r="AP120">
        <v>79.319999694824219</v>
      </c>
      <c r="AQ120">
        <v>93.069999694824219</v>
      </c>
      <c r="AR120">
        <v>164.8399963378906</v>
      </c>
      <c r="AS120">
        <v>8.9899997711181641</v>
      </c>
      <c r="AT120">
        <v>105.0299987792969</v>
      </c>
      <c r="AU120">
        <v>124.86000061035161</v>
      </c>
      <c r="AV120">
        <v>48.479999542236328</v>
      </c>
      <c r="AW120">
        <v>83.550003051757813</v>
      </c>
      <c r="AX120">
        <v>235.2200012207031</v>
      </c>
      <c r="AY120">
        <v>127.0699996948242</v>
      </c>
      <c r="AZ120">
        <v>220.17999267578119</v>
      </c>
      <c r="BA120">
        <v>4700.89990234375</v>
      </c>
      <c r="BB120">
        <v>16309.76953125</v>
      </c>
    </row>
    <row r="121" spans="1:54" x14ac:dyDescent="0.25">
      <c r="A121" s="2">
        <v>44517</v>
      </c>
      <c r="B121">
        <v>670.66998291015625</v>
      </c>
      <c r="C121">
        <v>121.9199981689453</v>
      </c>
      <c r="D121">
        <v>205.82000732421881</v>
      </c>
      <c r="E121">
        <v>64.199996948242188</v>
      </c>
      <c r="F121">
        <v>19.590000152587891</v>
      </c>
      <c r="G121">
        <v>95.629997253417969</v>
      </c>
      <c r="H121">
        <v>41.610000610351563</v>
      </c>
      <c r="I121">
        <v>56.119998931884773</v>
      </c>
      <c r="J121">
        <v>202.97999572753909</v>
      </c>
      <c r="K121">
        <v>346.51998901367188</v>
      </c>
      <c r="L121">
        <v>61.919998168945313</v>
      </c>
      <c r="M121">
        <v>353.51998901367188</v>
      </c>
      <c r="N121">
        <v>175.4100036621094</v>
      </c>
      <c r="O121">
        <v>58.340000152587891</v>
      </c>
      <c r="P121">
        <v>31.95000076293945</v>
      </c>
      <c r="Q121">
        <v>173.1000061035156</v>
      </c>
      <c r="R121">
        <v>79.069999694824219</v>
      </c>
      <c r="S121">
        <v>101.9899978637695</v>
      </c>
      <c r="T121">
        <v>63.119998931884773</v>
      </c>
      <c r="U121">
        <v>38.200000762939453</v>
      </c>
      <c r="V121">
        <v>149.06199645996091</v>
      </c>
      <c r="W121">
        <v>23.760000228881839</v>
      </c>
      <c r="X121">
        <v>144.83000183105469</v>
      </c>
      <c r="Y121">
        <v>391.54998779296881</v>
      </c>
      <c r="Z121">
        <v>22.969999313354489</v>
      </c>
      <c r="AA121">
        <v>41.040000915527337</v>
      </c>
      <c r="AB121">
        <v>170.8999938964844</v>
      </c>
      <c r="AC121">
        <v>59.340000152587891</v>
      </c>
      <c r="AD121">
        <v>164.4700012207031</v>
      </c>
      <c r="AE121">
        <v>62.959999084472663</v>
      </c>
      <c r="AF121">
        <v>55.909999847412109</v>
      </c>
      <c r="AG121">
        <v>33.5</v>
      </c>
      <c r="AH121">
        <v>397.27999877929688</v>
      </c>
      <c r="AI121">
        <v>339.1199951171875</v>
      </c>
      <c r="AJ121">
        <v>10.789999961853029</v>
      </c>
      <c r="AK121">
        <v>266.42001342773438</v>
      </c>
      <c r="AL121">
        <v>85.569999694824219</v>
      </c>
      <c r="AM121">
        <v>21.680000305175781</v>
      </c>
      <c r="AN121">
        <v>88.989997863769531</v>
      </c>
      <c r="AO121">
        <v>163.3699951171875</v>
      </c>
      <c r="AP121">
        <v>79.120002746582031</v>
      </c>
      <c r="AQ121">
        <v>93.589996337890625</v>
      </c>
      <c r="AR121">
        <v>164.30000305175781</v>
      </c>
      <c r="AS121">
        <v>8.8599996566772461</v>
      </c>
      <c r="AT121">
        <v>103.3300018310547</v>
      </c>
      <c r="AU121">
        <v>123.2600021362305</v>
      </c>
      <c r="AV121">
        <v>47.299999237060547</v>
      </c>
      <c r="AW121">
        <v>82.660003662109375</v>
      </c>
      <c r="AX121">
        <v>232.91999816894531</v>
      </c>
      <c r="AY121">
        <v>127.5500030517578</v>
      </c>
      <c r="AZ121">
        <v>221.8699951171875</v>
      </c>
      <c r="BA121">
        <v>4688.669921875</v>
      </c>
      <c r="BB121">
        <v>16308.0703125</v>
      </c>
    </row>
    <row r="122" spans="1:54" x14ac:dyDescent="0.25">
      <c r="A122" s="2">
        <v>44518</v>
      </c>
      <c r="B122">
        <v>670.96002197265625</v>
      </c>
      <c r="C122">
        <v>120.63999938964839</v>
      </c>
      <c r="D122">
        <v>204.02000427246091</v>
      </c>
      <c r="E122">
        <v>62.669998168945313</v>
      </c>
      <c r="F122">
        <v>18.329999923706051</v>
      </c>
      <c r="G122">
        <v>96.019996643066406</v>
      </c>
      <c r="H122">
        <v>41.209999084472663</v>
      </c>
      <c r="I122">
        <v>57.020000457763672</v>
      </c>
      <c r="J122">
        <v>201.41999816894531</v>
      </c>
      <c r="K122">
        <v>323.57000732421881</v>
      </c>
      <c r="L122">
        <v>61.220001220703118</v>
      </c>
      <c r="M122">
        <v>357.1099853515625</v>
      </c>
      <c r="N122">
        <v>176.58000183105469</v>
      </c>
      <c r="O122">
        <v>57.979999542236328</v>
      </c>
      <c r="P122">
        <v>32.340000152587891</v>
      </c>
      <c r="Q122">
        <v>173.32000732421881</v>
      </c>
      <c r="R122">
        <v>78.769996643066406</v>
      </c>
      <c r="S122">
        <v>100.6699981689453</v>
      </c>
      <c r="T122">
        <v>62.900001525878913</v>
      </c>
      <c r="U122">
        <v>38.330001831054688</v>
      </c>
      <c r="V122">
        <v>150.70899963378909</v>
      </c>
      <c r="W122">
        <v>24.79999923706055</v>
      </c>
      <c r="X122">
        <v>144.53999328613281</v>
      </c>
      <c r="Y122">
        <v>391.3699951171875</v>
      </c>
      <c r="Z122">
        <v>22.760000228881839</v>
      </c>
      <c r="AA122">
        <v>40.610000610351563</v>
      </c>
      <c r="AB122">
        <v>164.80999755859381</v>
      </c>
      <c r="AC122">
        <v>60.900001525878913</v>
      </c>
      <c r="AD122">
        <v>163.05000305175781</v>
      </c>
      <c r="AE122">
        <v>62.409999847412109</v>
      </c>
      <c r="AF122">
        <v>55.409999847412109</v>
      </c>
      <c r="AG122">
        <v>34.150001525878913</v>
      </c>
      <c r="AH122">
        <v>395.04000854492188</v>
      </c>
      <c r="AI122">
        <v>341.26998901367188</v>
      </c>
      <c r="AJ122">
        <v>10.88000011444092</v>
      </c>
      <c r="AK122">
        <v>264.3900146484375</v>
      </c>
      <c r="AL122">
        <v>86.230003356933594</v>
      </c>
      <c r="AM122">
        <v>21.79000091552734</v>
      </c>
      <c r="AN122">
        <v>86.980003356933594</v>
      </c>
      <c r="AO122">
        <v>163.41999816894531</v>
      </c>
      <c r="AP122">
        <v>79.370002746582031</v>
      </c>
      <c r="AQ122">
        <v>91.550003051757813</v>
      </c>
      <c r="AR122">
        <v>162.3500061035156</v>
      </c>
      <c r="AS122">
        <v>8.6000003814697266</v>
      </c>
      <c r="AT122">
        <v>109.8000030517578</v>
      </c>
      <c r="AU122">
        <v>122.7799987792969</v>
      </c>
      <c r="AV122">
        <v>46.979999542236328</v>
      </c>
      <c r="AW122">
        <v>82.540000915527344</v>
      </c>
      <c r="AX122">
        <v>229.61000061035159</v>
      </c>
      <c r="AY122">
        <v>127.0100021362305</v>
      </c>
      <c r="AZ122">
        <v>225.53999328613281</v>
      </c>
      <c r="BA122">
        <v>4704.5400390625</v>
      </c>
      <c r="BB122">
        <v>16482.970703125</v>
      </c>
    </row>
    <row r="123" spans="1:54" x14ac:dyDescent="0.25">
      <c r="A123" s="2">
        <v>44519</v>
      </c>
      <c r="B123">
        <v>688.3699951171875</v>
      </c>
      <c r="C123">
        <v>118.73000335693359</v>
      </c>
      <c r="D123">
        <v>206.08000183105469</v>
      </c>
      <c r="E123">
        <v>62.380001068115227</v>
      </c>
      <c r="F123">
        <v>17.979999542236332</v>
      </c>
      <c r="G123">
        <v>94.110000610351563</v>
      </c>
      <c r="H123">
        <v>41.029998779296882</v>
      </c>
      <c r="I123">
        <v>57.150001525878913</v>
      </c>
      <c r="J123">
        <v>200.44000244140619</v>
      </c>
      <c r="K123">
        <v>332.54998779296881</v>
      </c>
      <c r="L123">
        <v>60.669998168945313</v>
      </c>
      <c r="M123">
        <v>346.14999389648438</v>
      </c>
      <c r="N123">
        <v>176.05000305175781</v>
      </c>
      <c r="O123">
        <v>57.340000152587891</v>
      </c>
      <c r="P123">
        <v>32.110000610351563</v>
      </c>
      <c r="Q123">
        <v>172.30000305175781</v>
      </c>
      <c r="R123">
        <v>79.129997253417969</v>
      </c>
      <c r="S123">
        <v>99.959999084472656</v>
      </c>
      <c r="T123">
        <v>62.040000915527337</v>
      </c>
      <c r="U123">
        <v>37.650001525878913</v>
      </c>
      <c r="V123">
        <v>149.95249938964841</v>
      </c>
      <c r="W123">
        <v>24.069999694824219</v>
      </c>
      <c r="X123">
        <v>142.80000305175781</v>
      </c>
      <c r="Y123">
        <v>387.3900146484375</v>
      </c>
      <c r="Z123">
        <v>22.04000091552734</v>
      </c>
      <c r="AA123">
        <v>40.439998626708977</v>
      </c>
      <c r="AB123">
        <v>163.8999938964844</v>
      </c>
      <c r="AC123">
        <v>61.450000762939453</v>
      </c>
      <c r="AD123">
        <v>160.91999816894531</v>
      </c>
      <c r="AE123">
        <v>61.930000305175781</v>
      </c>
      <c r="AF123">
        <v>55.130001068115227</v>
      </c>
      <c r="AG123">
        <v>32.869998931884773</v>
      </c>
      <c r="AH123">
        <v>387.42001342773438</v>
      </c>
      <c r="AI123">
        <v>343.1099853515625</v>
      </c>
      <c r="AJ123">
        <v>10.789999961853029</v>
      </c>
      <c r="AK123">
        <v>240.67999267578119</v>
      </c>
      <c r="AL123">
        <v>86.260002136230469</v>
      </c>
      <c r="AM123">
        <v>21.79000091552734</v>
      </c>
      <c r="AN123">
        <v>86.370002746582031</v>
      </c>
      <c r="AO123">
        <v>163.80999755859381</v>
      </c>
      <c r="AP123">
        <v>79.300003051757813</v>
      </c>
      <c r="AQ123">
        <v>90.400001525878906</v>
      </c>
      <c r="AR123">
        <v>160.8399963378906</v>
      </c>
      <c r="AS123">
        <v>8.3999996185302734</v>
      </c>
      <c r="AT123">
        <v>108.1699981689453</v>
      </c>
      <c r="AU123">
        <v>118.6600036621094</v>
      </c>
      <c r="AV123">
        <v>46.279998779296882</v>
      </c>
      <c r="AW123">
        <v>82.5</v>
      </c>
      <c r="AX123">
        <v>229.28999328613281</v>
      </c>
      <c r="AY123">
        <v>126.9599990844727</v>
      </c>
      <c r="AZ123">
        <v>226.42999267578119</v>
      </c>
      <c r="BA123">
        <v>4697.9599609375</v>
      </c>
      <c r="BB123">
        <v>16573.33984375</v>
      </c>
    </row>
    <row r="124" spans="1:54" x14ac:dyDescent="0.25">
      <c r="A124" s="2">
        <v>44522</v>
      </c>
      <c r="B124">
        <v>673.57000732421875</v>
      </c>
      <c r="C124">
        <v>121.0100021362305</v>
      </c>
      <c r="D124">
        <v>202.72999572753909</v>
      </c>
      <c r="E124">
        <v>62.200000762939453</v>
      </c>
      <c r="F124">
        <v>22</v>
      </c>
      <c r="G124">
        <v>94.209999084472656</v>
      </c>
      <c r="H124">
        <v>40.700000762939453</v>
      </c>
      <c r="I124">
        <v>56.409999847412109</v>
      </c>
      <c r="J124">
        <v>202.3800048828125</v>
      </c>
      <c r="K124">
        <v>315.48001098632813</v>
      </c>
      <c r="L124">
        <v>61.169998168945313</v>
      </c>
      <c r="M124">
        <v>349.16000366210938</v>
      </c>
      <c r="N124">
        <v>175.8999938964844</v>
      </c>
      <c r="O124">
        <v>58.790000915527337</v>
      </c>
      <c r="P124">
        <v>32.049999237060547</v>
      </c>
      <c r="Q124">
        <v>172.32000732421881</v>
      </c>
      <c r="R124">
        <v>78.660003662109375</v>
      </c>
      <c r="S124">
        <v>101.0400009155273</v>
      </c>
      <c r="T124">
        <v>62.880001068115227</v>
      </c>
      <c r="U124">
        <v>38.709999084472663</v>
      </c>
      <c r="V124">
        <v>147.07850646972659</v>
      </c>
      <c r="W124">
        <v>23.940000534057621</v>
      </c>
      <c r="X124">
        <v>142.5</v>
      </c>
      <c r="Y124">
        <v>396.16000366210938</v>
      </c>
      <c r="Z124">
        <v>22.29000091552734</v>
      </c>
      <c r="AA124">
        <v>40</v>
      </c>
      <c r="AB124">
        <v>164.19999694824219</v>
      </c>
      <c r="AC124">
        <v>59.919998168945313</v>
      </c>
      <c r="AD124">
        <v>164.3500061035156</v>
      </c>
      <c r="AE124">
        <v>62.389999389648438</v>
      </c>
      <c r="AF124">
        <v>55.470001220703118</v>
      </c>
      <c r="AG124">
        <v>33</v>
      </c>
      <c r="AH124">
        <v>384.57000732421881</v>
      </c>
      <c r="AI124">
        <v>339.82998657226563</v>
      </c>
      <c r="AJ124">
        <v>10.680000305175779</v>
      </c>
      <c r="AK124">
        <v>226.25</v>
      </c>
      <c r="AL124">
        <v>84.199996948242188</v>
      </c>
      <c r="AM124">
        <v>22.190000534057621</v>
      </c>
      <c r="AN124">
        <v>88.80999755859375</v>
      </c>
      <c r="AO124">
        <v>164.1499938964844</v>
      </c>
      <c r="AP124">
        <v>78.480003356933594</v>
      </c>
      <c r="AQ124">
        <v>89.779998779296875</v>
      </c>
      <c r="AR124">
        <v>161.28999328613281</v>
      </c>
      <c r="AS124">
        <v>8.0900001525878906</v>
      </c>
      <c r="AT124">
        <v>109.129997253418</v>
      </c>
      <c r="AU124">
        <v>113.379997253418</v>
      </c>
      <c r="AV124">
        <v>47.380001068115227</v>
      </c>
      <c r="AW124">
        <v>83.489997863769531</v>
      </c>
      <c r="AX124">
        <v>230.6199951171875</v>
      </c>
      <c r="AY124">
        <v>126.4700012207031</v>
      </c>
      <c r="AZ124">
        <v>224.3399963378906</v>
      </c>
      <c r="BA124">
        <v>4682.93994140625</v>
      </c>
      <c r="BB124">
        <v>16380.98046875</v>
      </c>
    </row>
    <row r="125" spans="1:54" x14ac:dyDescent="0.25">
      <c r="A125" s="2">
        <v>44523</v>
      </c>
      <c r="B125">
        <v>665.15997314453125</v>
      </c>
      <c r="C125">
        <v>121.30999755859381</v>
      </c>
      <c r="D125">
        <v>204.5299987792969</v>
      </c>
      <c r="E125">
        <v>61.770000457763672</v>
      </c>
      <c r="F125">
        <v>20.889999389648441</v>
      </c>
      <c r="G125">
        <v>94.300003051757813</v>
      </c>
      <c r="H125">
        <v>40.229999542236328</v>
      </c>
      <c r="I125">
        <v>54.869998931884773</v>
      </c>
      <c r="J125">
        <v>205.33000183105469</v>
      </c>
      <c r="K125">
        <v>317.20001220703119</v>
      </c>
      <c r="L125">
        <v>61.189998626708977</v>
      </c>
      <c r="M125">
        <v>349.27999877929688</v>
      </c>
      <c r="N125">
        <v>175.97999572753909</v>
      </c>
      <c r="O125">
        <v>59.180000305175781</v>
      </c>
      <c r="P125">
        <v>32.069999694824219</v>
      </c>
      <c r="Q125">
        <v>172.57000732421881</v>
      </c>
      <c r="R125">
        <v>78.370002746582031</v>
      </c>
      <c r="S125">
        <v>102.0800018310547</v>
      </c>
      <c r="T125">
        <v>63.439998626708977</v>
      </c>
      <c r="U125">
        <v>39.430000305175781</v>
      </c>
      <c r="V125">
        <v>146.75700378417969</v>
      </c>
      <c r="W125">
        <v>23.510000228881839</v>
      </c>
      <c r="X125">
        <v>142.7799987792969</v>
      </c>
      <c r="Y125">
        <v>406.33999633789063</v>
      </c>
      <c r="Z125">
        <v>22.969999313354489</v>
      </c>
      <c r="AA125">
        <v>39.369998931884773</v>
      </c>
      <c r="AB125">
        <v>164.4100036621094</v>
      </c>
      <c r="AC125">
        <v>60.689998626708977</v>
      </c>
      <c r="AD125">
        <v>168.2799987792969</v>
      </c>
      <c r="AE125">
        <v>63.380001068115227</v>
      </c>
      <c r="AF125">
        <v>55.880001068115227</v>
      </c>
      <c r="AG125">
        <v>32.569999694824219</v>
      </c>
      <c r="AH125">
        <v>386.6099853515625</v>
      </c>
      <c r="AI125">
        <v>337.67999267578119</v>
      </c>
      <c r="AJ125">
        <v>10.39000034332275</v>
      </c>
      <c r="AK125">
        <v>215.63999938964841</v>
      </c>
      <c r="AL125">
        <v>83.80999755859375</v>
      </c>
      <c r="AM125">
        <v>21.809999465942379</v>
      </c>
      <c r="AN125">
        <v>89.94000244140625</v>
      </c>
      <c r="AO125">
        <v>165.25</v>
      </c>
      <c r="AP125">
        <v>78.360000610351563</v>
      </c>
      <c r="AQ125">
        <v>89.650001525878906</v>
      </c>
      <c r="AR125">
        <v>160.42999267578119</v>
      </c>
      <c r="AS125">
        <v>7.9800000190734863</v>
      </c>
      <c r="AT125">
        <v>105.63999938964839</v>
      </c>
      <c r="AU125">
        <v>111.1600036621094</v>
      </c>
      <c r="AV125">
        <v>47.529998779296882</v>
      </c>
      <c r="AW125">
        <v>84.339996337890625</v>
      </c>
      <c r="AX125">
        <v>231.27000427246091</v>
      </c>
      <c r="AY125">
        <v>126.5899963378906</v>
      </c>
      <c r="AZ125">
        <v>223.6600036621094</v>
      </c>
      <c r="BA125">
        <v>4690.7001953125</v>
      </c>
      <c r="BB125">
        <v>16306.7197265625</v>
      </c>
    </row>
    <row r="126" spans="1:54" x14ac:dyDescent="0.25">
      <c r="A126" s="2">
        <v>44524</v>
      </c>
      <c r="B126">
        <v>668.32000732421875</v>
      </c>
      <c r="C126">
        <v>124.0899963378906</v>
      </c>
      <c r="D126">
        <v>203.9700012207031</v>
      </c>
      <c r="E126">
        <v>60.909999847412109</v>
      </c>
      <c r="F126">
        <v>22.079999923706051</v>
      </c>
      <c r="G126">
        <v>92.839996337890625</v>
      </c>
      <c r="H126">
        <v>40.700000762939453</v>
      </c>
      <c r="I126">
        <v>55.689998626708977</v>
      </c>
      <c r="J126">
        <v>207.07000732421881</v>
      </c>
      <c r="K126">
        <v>312.3800048828125</v>
      </c>
      <c r="L126">
        <v>60.479999542236328</v>
      </c>
      <c r="M126">
        <v>367.8599853515625</v>
      </c>
      <c r="N126">
        <v>176.24000549316409</v>
      </c>
      <c r="O126">
        <v>58.630001068115227</v>
      </c>
      <c r="P126">
        <v>30.79000091552734</v>
      </c>
      <c r="Q126">
        <v>170.94999694824219</v>
      </c>
      <c r="R126">
        <v>78.029998779296875</v>
      </c>
      <c r="S126">
        <v>102.23000335693359</v>
      </c>
      <c r="T126">
        <v>63.299999237060547</v>
      </c>
      <c r="U126">
        <v>39.040000915527337</v>
      </c>
      <c r="V126">
        <v>146.7174987792969</v>
      </c>
      <c r="W126">
        <v>17.840000152587891</v>
      </c>
      <c r="X126">
        <v>143.11000061035159</v>
      </c>
      <c r="Y126">
        <v>399.19000244140619</v>
      </c>
      <c r="Z126">
        <v>23.219999313354489</v>
      </c>
      <c r="AA126">
        <v>39.080001831054688</v>
      </c>
      <c r="AB126">
        <v>164.3500061035156</v>
      </c>
      <c r="AC126">
        <v>61.020000457763672</v>
      </c>
      <c r="AD126">
        <v>166.96000671386719</v>
      </c>
      <c r="AE126">
        <v>63.200000762939453</v>
      </c>
      <c r="AF126">
        <v>55.430000305175781</v>
      </c>
      <c r="AG126">
        <v>32.200000762939453</v>
      </c>
      <c r="AH126">
        <v>392.510009765625</v>
      </c>
      <c r="AI126">
        <v>337.91000366210938</v>
      </c>
      <c r="AJ126">
        <v>10.060000419616699</v>
      </c>
      <c r="AK126">
        <v>219.58000183105469</v>
      </c>
      <c r="AL126">
        <v>84.459999084472656</v>
      </c>
      <c r="AM126">
        <v>22.010000228881839</v>
      </c>
      <c r="AN126">
        <v>88.720001220703125</v>
      </c>
      <c r="AO126">
        <v>163.74000549316409</v>
      </c>
      <c r="AP126">
        <v>78.470001220703125</v>
      </c>
      <c r="AQ126">
        <v>90.029998779296875</v>
      </c>
      <c r="AR126">
        <v>158.75999450683591</v>
      </c>
      <c r="AS126">
        <v>8.3599996566772461</v>
      </c>
      <c r="AT126">
        <v>104.8199996948242</v>
      </c>
      <c r="AU126">
        <v>113.8199996948242</v>
      </c>
      <c r="AV126">
        <v>47.729999542236328</v>
      </c>
      <c r="AW126">
        <v>84.239997863769531</v>
      </c>
      <c r="AX126">
        <v>231.25999450683591</v>
      </c>
      <c r="AY126">
        <v>126.879997253418</v>
      </c>
      <c r="AZ126">
        <v>223.16999816894531</v>
      </c>
      <c r="BA126">
        <v>4701.4599609375</v>
      </c>
      <c r="BB126">
        <v>16367.8095703125</v>
      </c>
    </row>
    <row r="127" spans="1:54" x14ac:dyDescent="0.25">
      <c r="A127" s="2">
        <v>44526</v>
      </c>
      <c r="B127">
        <v>662.0999755859375</v>
      </c>
      <c r="C127">
        <v>117.2799987792969</v>
      </c>
      <c r="D127">
        <v>201.0899963378906</v>
      </c>
      <c r="E127">
        <v>60.619998931884773</v>
      </c>
      <c r="F127">
        <v>20.920000076293949</v>
      </c>
      <c r="G127">
        <v>90.480003356933594</v>
      </c>
      <c r="H127">
        <v>38.569999694824219</v>
      </c>
      <c r="I127">
        <v>55.380001068115227</v>
      </c>
      <c r="J127">
        <v>198.72999572753909</v>
      </c>
      <c r="K127">
        <v>303.19000244140619</v>
      </c>
      <c r="L127">
        <v>58.729999542236328</v>
      </c>
      <c r="M127">
        <v>359.29998779296881</v>
      </c>
      <c r="N127">
        <v>171.24000549316409</v>
      </c>
      <c r="O127">
        <v>57.599998474121087</v>
      </c>
      <c r="P127">
        <v>30.219999313354489</v>
      </c>
      <c r="Q127">
        <v>167.50999450683591</v>
      </c>
      <c r="R127">
        <v>75.720001220703125</v>
      </c>
      <c r="S127">
        <v>97.839996337890625</v>
      </c>
      <c r="T127">
        <v>62.759998321533203</v>
      </c>
      <c r="U127">
        <v>37.959999084472663</v>
      </c>
      <c r="V127">
        <v>142.8059997558594</v>
      </c>
      <c r="W127">
        <v>17.329999923706051</v>
      </c>
      <c r="X127">
        <v>139.38999938964841</v>
      </c>
      <c r="Y127">
        <v>389.3900146484375</v>
      </c>
      <c r="Z127">
        <v>21.64999961853027</v>
      </c>
      <c r="AA127">
        <v>38.779998779296882</v>
      </c>
      <c r="AB127">
        <v>157.77000427246091</v>
      </c>
      <c r="AC127">
        <v>58.939998626708977</v>
      </c>
      <c r="AD127">
        <v>161.92999267578119</v>
      </c>
      <c r="AE127">
        <v>63.639999389648438</v>
      </c>
      <c r="AF127">
        <v>53.729999542236328</v>
      </c>
      <c r="AG127">
        <v>30.20000076293945</v>
      </c>
      <c r="AH127">
        <v>384.08999633789063</v>
      </c>
      <c r="AI127">
        <v>329.67999267578119</v>
      </c>
      <c r="AJ127">
        <v>9.8400001525878906</v>
      </c>
      <c r="AK127">
        <v>222.69000244140619</v>
      </c>
      <c r="AL127">
        <v>83.19000244140625</v>
      </c>
      <c r="AM127">
        <v>20.879999160766602</v>
      </c>
      <c r="AN127">
        <v>86.540000915527344</v>
      </c>
      <c r="AO127">
        <v>161.13999938964841</v>
      </c>
      <c r="AP127">
        <v>76.610000610351563</v>
      </c>
      <c r="AQ127">
        <v>88.680000305175781</v>
      </c>
      <c r="AR127">
        <v>155.6000061035156</v>
      </c>
      <c r="AS127">
        <v>7.309999942779541</v>
      </c>
      <c r="AT127">
        <v>103.05999755859381</v>
      </c>
      <c r="AU127">
        <v>112.38999938964839</v>
      </c>
      <c r="AV127">
        <v>44.900001525878913</v>
      </c>
      <c r="AW127">
        <v>80.680000305175781</v>
      </c>
      <c r="AX127">
        <v>226</v>
      </c>
      <c r="AY127">
        <v>124.1999969482422</v>
      </c>
      <c r="AZ127">
        <v>219.32000732421881</v>
      </c>
      <c r="BA127">
        <v>4594.6201171875</v>
      </c>
      <c r="BB127">
        <v>16025.580078125</v>
      </c>
    </row>
    <row r="128" spans="1:54" x14ac:dyDescent="0.25">
      <c r="A128" s="2">
        <v>44529</v>
      </c>
      <c r="B128">
        <v>687.489990234375</v>
      </c>
      <c r="C128">
        <v>114.09999847412109</v>
      </c>
      <c r="D128">
        <v>203.4700012207031</v>
      </c>
      <c r="E128">
        <v>60.310001373291023</v>
      </c>
      <c r="F128">
        <v>20.39999961853027</v>
      </c>
      <c r="G128">
        <v>90.580001831054688</v>
      </c>
      <c r="H128">
        <v>38.590000152587891</v>
      </c>
      <c r="I128">
        <v>55.979999542236328</v>
      </c>
      <c r="J128">
        <v>195.91999816894531</v>
      </c>
      <c r="K128">
        <v>319.3900146484375</v>
      </c>
      <c r="L128">
        <v>58.959999084472663</v>
      </c>
      <c r="M128">
        <v>348.08999633789063</v>
      </c>
      <c r="N128">
        <v>171.80000305175781</v>
      </c>
      <c r="O128">
        <v>56.860000610351563</v>
      </c>
      <c r="P128">
        <v>30.190000534057621</v>
      </c>
      <c r="Q128">
        <v>167.3800048828125</v>
      </c>
      <c r="R128">
        <v>76.230003356933594</v>
      </c>
      <c r="S128">
        <v>98.400001525878906</v>
      </c>
      <c r="T128">
        <v>63.520000457763672</v>
      </c>
      <c r="U128">
        <v>38.459999084472663</v>
      </c>
      <c r="V128">
        <v>146.11399841308591</v>
      </c>
      <c r="W128">
        <v>17.79999923706055</v>
      </c>
      <c r="X128">
        <v>139.24000549316409</v>
      </c>
      <c r="Y128">
        <v>386.54000854492188</v>
      </c>
      <c r="Z128">
        <v>22.25</v>
      </c>
      <c r="AA128">
        <v>38.779998779296882</v>
      </c>
      <c r="AB128">
        <v>163.17999267578119</v>
      </c>
      <c r="AC128">
        <v>59.799999237060547</v>
      </c>
      <c r="AD128">
        <v>161.22999572753909</v>
      </c>
      <c r="AE128">
        <v>63.869998931884773</v>
      </c>
      <c r="AF128">
        <v>54.580001831054688</v>
      </c>
      <c r="AG128">
        <v>30.860000610351559</v>
      </c>
      <c r="AH128">
        <v>397.26998901367188</v>
      </c>
      <c r="AI128">
        <v>336.6300048828125</v>
      </c>
      <c r="AJ128">
        <v>9.5900001525878906</v>
      </c>
      <c r="AK128">
        <v>223.61000061035159</v>
      </c>
      <c r="AL128">
        <v>83.580001831054688</v>
      </c>
      <c r="AM128">
        <v>20.840000152587891</v>
      </c>
      <c r="AN128">
        <v>86.120002746582031</v>
      </c>
      <c r="AO128">
        <v>164.13999938964841</v>
      </c>
      <c r="AP128">
        <v>77.639999389648438</v>
      </c>
      <c r="AQ128">
        <v>87.349998474121094</v>
      </c>
      <c r="AR128">
        <v>157.36000061035159</v>
      </c>
      <c r="AS128">
        <v>7.744999885559082</v>
      </c>
      <c r="AT128">
        <v>102.9300003051758</v>
      </c>
      <c r="AU128">
        <v>115.48000335693359</v>
      </c>
      <c r="AV128">
        <v>44.169998168945313</v>
      </c>
      <c r="AW128">
        <v>80.279998779296875</v>
      </c>
      <c r="AX128">
        <v>222.7799987792969</v>
      </c>
      <c r="AY128">
        <v>125.25</v>
      </c>
      <c r="AZ128">
        <v>223.55000305175781</v>
      </c>
      <c r="BA128">
        <v>4655.27001953125</v>
      </c>
      <c r="BB128">
        <v>16399.240234375</v>
      </c>
    </row>
    <row r="129" spans="1:54" x14ac:dyDescent="0.25">
      <c r="A129" s="2">
        <v>44530</v>
      </c>
      <c r="B129">
        <v>669.8499755859375</v>
      </c>
      <c r="C129">
        <v>110.2099990844727</v>
      </c>
      <c r="D129">
        <v>198.8800048828125</v>
      </c>
      <c r="E129">
        <v>58.599998474121087</v>
      </c>
      <c r="F129">
        <v>19.469999313354489</v>
      </c>
      <c r="G129">
        <v>86.569999694824219</v>
      </c>
      <c r="H129">
        <v>38.069999694824219</v>
      </c>
      <c r="I129">
        <v>54.119998931884773</v>
      </c>
      <c r="J129">
        <v>193.3500061035156</v>
      </c>
      <c r="K129">
        <v>315</v>
      </c>
      <c r="L129">
        <v>56.430000305175781</v>
      </c>
      <c r="M129">
        <v>345.54000854492188</v>
      </c>
      <c r="N129">
        <v>163.8500061035156</v>
      </c>
      <c r="O129">
        <v>54.930000305175781</v>
      </c>
      <c r="P129">
        <v>28.739999771118161</v>
      </c>
      <c r="Q129">
        <v>162.05999755859381</v>
      </c>
      <c r="R129">
        <v>73.870002746582031</v>
      </c>
      <c r="S129">
        <v>94.989997863769531</v>
      </c>
      <c r="T129">
        <v>61.770000457763672</v>
      </c>
      <c r="U129">
        <v>37.090000152587891</v>
      </c>
      <c r="V129">
        <v>142.4519958496094</v>
      </c>
      <c r="W129">
        <v>16.530000686645511</v>
      </c>
      <c r="X129">
        <v>133.53999328613281</v>
      </c>
      <c r="Y129">
        <v>380.989990234375</v>
      </c>
      <c r="Z129">
        <v>21.590000152587891</v>
      </c>
      <c r="AA129">
        <v>37.360000610351563</v>
      </c>
      <c r="AB129">
        <v>164.19000244140619</v>
      </c>
      <c r="AC129">
        <v>58.340000152587891</v>
      </c>
      <c r="AD129">
        <v>158.83000183105469</v>
      </c>
      <c r="AE129">
        <v>61.180000305175781</v>
      </c>
      <c r="AF129">
        <v>52.450000762939453</v>
      </c>
      <c r="AG129">
        <v>28.70000076293945</v>
      </c>
      <c r="AH129">
        <v>390.6400146484375</v>
      </c>
      <c r="AI129">
        <v>330.58999633789063</v>
      </c>
      <c r="AJ129">
        <v>9.4799995422363281</v>
      </c>
      <c r="AK129">
        <v>215.22999572753909</v>
      </c>
      <c r="AL129">
        <v>80.400001525878906</v>
      </c>
      <c r="AM129">
        <v>19.590000152587891</v>
      </c>
      <c r="AN129">
        <v>83.419998168945313</v>
      </c>
      <c r="AO129">
        <v>159.7799987792969</v>
      </c>
      <c r="AP129">
        <v>76.459999084472656</v>
      </c>
      <c r="AQ129">
        <v>85.94000244140625</v>
      </c>
      <c r="AR129">
        <v>154.16999816894531</v>
      </c>
      <c r="AS129">
        <v>7.5300002098083496</v>
      </c>
      <c r="AT129">
        <v>97.139999389648438</v>
      </c>
      <c r="AU129">
        <v>114.0100021362305</v>
      </c>
      <c r="AV129">
        <v>42.380001068115227</v>
      </c>
      <c r="AW129">
        <v>78.660003662109375</v>
      </c>
      <c r="AX129">
        <v>217.74000549316409</v>
      </c>
      <c r="AY129">
        <v>122.8399963378906</v>
      </c>
      <c r="AZ129">
        <v>222.03999328613281</v>
      </c>
      <c r="BA129">
        <v>4567</v>
      </c>
      <c r="BB129">
        <v>16135.919921875</v>
      </c>
    </row>
    <row r="130" spans="1:54" x14ac:dyDescent="0.25">
      <c r="A130" s="2">
        <v>44531</v>
      </c>
      <c r="B130">
        <v>657.40997314453125</v>
      </c>
      <c r="C130">
        <v>109.2099990844727</v>
      </c>
      <c r="D130">
        <v>200.80000305175781</v>
      </c>
      <c r="E130">
        <v>57.279998779296882</v>
      </c>
      <c r="F130">
        <v>18.770000457763668</v>
      </c>
      <c r="G130">
        <v>84.489997863769531</v>
      </c>
      <c r="H130">
        <v>38.139999389648438</v>
      </c>
      <c r="I130">
        <v>53.599998474121087</v>
      </c>
      <c r="J130">
        <v>191.4700012207031</v>
      </c>
      <c r="K130">
        <v>294.5</v>
      </c>
      <c r="L130">
        <v>55.349998474121087</v>
      </c>
      <c r="M130">
        <v>341.54998779296881</v>
      </c>
      <c r="N130">
        <v>162.83000183105469</v>
      </c>
      <c r="O130">
        <v>52.759998321533203</v>
      </c>
      <c r="P130">
        <v>28.139999389648441</v>
      </c>
      <c r="Q130">
        <v>161.4700012207031</v>
      </c>
      <c r="R130">
        <v>73.540000915527344</v>
      </c>
      <c r="S130">
        <v>93</v>
      </c>
      <c r="T130">
        <v>61.430000305175781</v>
      </c>
      <c r="U130">
        <v>36.849998474121087</v>
      </c>
      <c r="V130">
        <v>141.61799621582031</v>
      </c>
      <c r="W130">
        <v>15.97999954223633</v>
      </c>
      <c r="X130">
        <v>132.22999572753909</v>
      </c>
      <c r="Y130">
        <v>376.48001098632813</v>
      </c>
      <c r="Z130">
        <v>21.14999961853027</v>
      </c>
      <c r="AA130">
        <v>37.360000610351563</v>
      </c>
      <c r="AB130">
        <v>162.3999938964844</v>
      </c>
      <c r="AC130">
        <v>57.099998474121087</v>
      </c>
      <c r="AD130">
        <v>157.88999938964841</v>
      </c>
      <c r="AE130">
        <v>61.029998779296882</v>
      </c>
      <c r="AF130">
        <v>52.299999237060547</v>
      </c>
      <c r="AG130">
        <v>28.520000457763668</v>
      </c>
      <c r="AH130">
        <v>380.26998901367188</v>
      </c>
      <c r="AI130">
        <v>330.07998657226563</v>
      </c>
      <c r="AJ130">
        <v>9.0200004577636719</v>
      </c>
      <c r="AK130">
        <v>198.08000183105469</v>
      </c>
      <c r="AL130">
        <v>80.449996948242188</v>
      </c>
      <c r="AM130">
        <v>19.530000686645511</v>
      </c>
      <c r="AN130">
        <v>82.449996948242188</v>
      </c>
      <c r="AO130">
        <v>160.1600036621094</v>
      </c>
      <c r="AP130">
        <v>75.949996948242188</v>
      </c>
      <c r="AQ130">
        <v>86.870002746582031</v>
      </c>
      <c r="AR130">
        <v>153.47999572753909</v>
      </c>
      <c r="AS130">
        <v>7.5799999237060547</v>
      </c>
      <c r="AT130">
        <v>92.94000244140625</v>
      </c>
      <c r="AU130">
        <v>110.7799987792969</v>
      </c>
      <c r="AV130">
        <v>40.990001678466797</v>
      </c>
      <c r="AW130">
        <v>78.339996337890625</v>
      </c>
      <c r="AX130">
        <v>216.3800048828125</v>
      </c>
      <c r="AY130">
        <v>123.2200012207031</v>
      </c>
      <c r="AZ130">
        <v>219.6600036621094</v>
      </c>
      <c r="BA130">
        <v>4513.0400390625</v>
      </c>
      <c r="BB130">
        <v>15877.7197265625</v>
      </c>
    </row>
    <row r="131" spans="1:54" x14ac:dyDescent="0.25">
      <c r="A131" s="2">
        <v>44532</v>
      </c>
      <c r="B131">
        <v>671.8800048828125</v>
      </c>
      <c r="C131">
        <v>113.4700012207031</v>
      </c>
      <c r="D131">
        <v>201.16999816894531</v>
      </c>
      <c r="E131">
        <v>57.290000915527337</v>
      </c>
      <c r="F131">
        <v>19.20999908447266</v>
      </c>
      <c r="G131">
        <v>86.050003051757813</v>
      </c>
      <c r="H131">
        <v>39.599998474121087</v>
      </c>
      <c r="I131">
        <v>55.520000457763672</v>
      </c>
      <c r="J131">
        <v>196.78999328613281</v>
      </c>
      <c r="K131">
        <v>284.70999145507813</v>
      </c>
      <c r="L131">
        <v>56.950000762939453</v>
      </c>
      <c r="M131">
        <v>350.6199951171875</v>
      </c>
      <c r="N131">
        <v>166.42999267578119</v>
      </c>
      <c r="O131">
        <v>53.180000305175781</v>
      </c>
      <c r="P131">
        <v>28.780000686645511</v>
      </c>
      <c r="Q131">
        <v>166.6300048828125</v>
      </c>
      <c r="R131">
        <v>74.25</v>
      </c>
      <c r="S131">
        <v>95.230003356933594</v>
      </c>
      <c r="T131">
        <v>62.860000610351563</v>
      </c>
      <c r="U131">
        <v>37.529998779296882</v>
      </c>
      <c r="V131">
        <v>143.77650451660159</v>
      </c>
      <c r="W131">
        <v>16.29999923706055</v>
      </c>
      <c r="X131">
        <v>134.0299987792969</v>
      </c>
      <c r="Y131">
        <v>387.54000854492188</v>
      </c>
      <c r="Z131">
        <v>22.020000457763668</v>
      </c>
      <c r="AA131">
        <v>37.619998931884773</v>
      </c>
      <c r="AB131">
        <v>162.4700012207031</v>
      </c>
      <c r="AC131">
        <v>59.240001678466797</v>
      </c>
      <c r="AD131">
        <v>161.21000671386719</v>
      </c>
      <c r="AE131">
        <v>61.930000305175781</v>
      </c>
      <c r="AF131">
        <v>53.069999694824219</v>
      </c>
      <c r="AG131">
        <v>30</v>
      </c>
      <c r="AH131">
        <v>389.14999389648438</v>
      </c>
      <c r="AI131">
        <v>329.489990234375</v>
      </c>
      <c r="AJ131">
        <v>9.2100000381469727</v>
      </c>
      <c r="AK131">
        <v>221.17999267578119</v>
      </c>
      <c r="AL131">
        <v>82.849998474121094</v>
      </c>
      <c r="AM131">
        <v>20.170000076293949</v>
      </c>
      <c r="AN131">
        <v>83.959999084472656</v>
      </c>
      <c r="AO131">
        <v>160.6199951171875</v>
      </c>
      <c r="AP131">
        <v>76.650001525878906</v>
      </c>
      <c r="AQ131">
        <v>87.839996337890625</v>
      </c>
      <c r="AR131">
        <v>159.0299987792969</v>
      </c>
      <c r="AS131">
        <v>8.380000114440918</v>
      </c>
      <c r="AT131">
        <v>88.169998168945313</v>
      </c>
      <c r="AU131">
        <v>112.5</v>
      </c>
      <c r="AV131">
        <v>43.349998474121087</v>
      </c>
      <c r="AW131">
        <v>80.769996643066406</v>
      </c>
      <c r="AX131">
        <v>222</v>
      </c>
      <c r="AY131">
        <v>126.5299987792969</v>
      </c>
      <c r="AZ131">
        <v>223.19000244140619</v>
      </c>
      <c r="BA131">
        <v>4577.10009765625</v>
      </c>
      <c r="BB131">
        <v>15990.759765625</v>
      </c>
    </row>
    <row r="132" spans="1:54" x14ac:dyDescent="0.25">
      <c r="A132" s="2">
        <v>44533</v>
      </c>
      <c r="B132">
        <v>616.530029296875</v>
      </c>
      <c r="C132">
        <v>113.2900009155273</v>
      </c>
      <c r="D132">
        <v>202.44000244140619</v>
      </c>
      <c r="E132">
        <v>57.360000610351563</v>
      </c>
      <c r="F132">
        <v>18.569999694824219</v>
      </c>
      <c r="G132">
        <v>86.620002746582031</v>
      </c>
      <c r="H132">
        <v>39.459999084472663</v>
      </c>
      <c r="I132">
        <v>56.119998931884773</v>
      </c>
      <c r="J132">
        <v>197.80000305175781</v>
      </c>
      <c r="K132">
        <v>265.64999389648438</v>
      </c>
      <c r="L132">
        <v>55.740001678466797</v>
      </c>
      <c r="M132">
        <v>349.239990234375</v>
      </c>
      <c r="N132">
        <v>167.00999450683591</v>
      </c>
      <c r="O132">
        <v>53.069999694824219</v>
      </c>
      <c r="P132">
        <v>28.170000076293949</v>
      </c>
      <c r="Q132">
        <v>166.44000244140619</v>
      </c>
      <c r="R132">
        <v>74.529998779296875</v>
      </c>
      <c r="S132">
        <v>92.769996643066406</v>
      </c>
      <c r="T132">
        <v>64.230003356933594</v>
      </c>
      <c r="U132">
        <v>37.130001068115227</v>
      </c>
      <c r="V132">
        <v>142.52049255371091</v>
      </c>
      <c r="W132">
        <v>16.719999313354489</v>
      </c>
      <c r="X132">
        <v>135.05999755859381</v>
      </c>
      <c r="Y132">
        <v>382.73001098632813</v>
      </c>
      <c r="Z132">
        <v>22</v>
      </c>
      <c r="AA132">
        <v>37.520000457763672</v>
      </c>
      <c r="AB132">
        <v>164.53999328613281</v>
      </c>
      <c r="AC132">
        <v>58.5</v>
      </c>
      <c r="AD132">
        <v>158.28999328613281</v>
      </c>
      <c r="AE132">
        <v>63</v>
      </c>
      <c r="AF132">
        <v>53.540000915527337</v>
      </c>
      <c r="AG132">
        <v>30.10000038146973</v>
      </c>
      <c r="AH132">
        <v>384.77999877929688</v>
      </c>
      <c r="AI132">
        <v>323.010009765625</v>
      </c>
      <c r="AJ132">
        <v>9.0299997329711914</v>
      </c>
      <c r="AK132">
        <v>214.5899963378906</v>
      </c>
      <c r="AL132">
        <v>82.800003051757813</v>
      </c>
      <c r="AM132">
        <v>19.95000076293945</v>
      </c>
      <c r="AN132">
        <v>85.669998168945313</v>
      </c>
      <c r="AO132">
        <v>164.71000671386719</v>
      </c>
      <c r="AP132">
        <v>76.040000915527344</v>
      </c>
      <c r="AQ132">
        <v>89.379997253417969</v>
      </c>
      <c r="AR132">
        <v>160.38999938964841</v>
      </c>
      <c r="AS132">
        <v>8.1000003814697266</v>
      </c>
      <c r="AT132">
        <v>84.480003356933594</v>
      </c>
      <c r="AU132">
        <v>104.0400009155273</v>
      </c>
      <c r="AV132">
        <v>42.930000305175781</v>
      </c>
      <c r="AW132">
        <v>81.339996337890625</v>
      </c>
      <c r="AX132">
        <v>223.03999328613281</v>
      </c>
      <c r="AY132">
        <v>124.8300018310547</v>
      </c>
      <c r="AZ132">
        <v>223.33000183105469</v>
      </c>
      <c r="BA132">
        <v>4538.43017578125</v>
      </c>
      <c r="BB132">
        <v>15712.0400390625</v>
      </c>
    </row>
    <row r="133" spans="1:54" x14ac:dyDescent="0.25">
      <c r="A133" s="2">
        <v>44536</v>
      </c>
      <c r="B133">
        <v>622.03997802734375</v>
      </c>
      <c r="C133">
        <v>116.8300018310547</v>
      </c>
      <c r="D133">
        <v>208.78999328613281</v>
      </c>
      <c r="E133">
        <v>58.090000152587891</v>
      </c>
      <c r="F133">
        <v>19.379999160766602</v>
      </c>
      <c r="G133">
        <v>86.55999755859375</v>
      </c>
      <c r="H133">
        <v>40.700000762939453</v>
      </c>
      <c r="I133">
        <v>55.849998474121087</v>
      </c>
      <c r="J133">
        <v>201.2799987792969</v>
      </c>
      <c r="K133">
        <v>263.239990234375</v>
      </c>
      <c r="L133">
        <v>57.669998168945313</v>
      </c>
      <c r="M133">
        <v>354.510009765625</v>
      </c>
      <c r="N133">
        <v>169.99000549316409</v>
      </c>
      <c r="O133">
        <v>53.880001068115227</v>
      </c>
      <c r="P133">
        <v>28.79000091552734</v>
      </c>
      <c r="Q133">
        <v>169.83000183105469</v>
      </c>
      <c r="R133">
        <v>74.519996643066406</v>
      </c>
      <c r="S133">
        <v>96.010002136230469</v>
      </c>
      <c r="T133">
        <v>64.44000244140625</v>
      </c>
      <c r="U133">
        <v>37.659999847412109</v>
      </c>
      <c r="V133">
        <v>143.79649353027341</v>
      </c>
      <c r="W133">
        <v>17.340000152587891</v>
      </c>
      <c r="X133">
        <v>134</v>
      </c>
      <c r="Y133">
        <v>389.29998779296881</v>
      </c>
      <c r="Z133">
        <v>22.579999923706051</v>
      </c>
      <c r="AA133">
        <v>38.799999237060547</v>
      </c>
      <c r="AB133">
        <v>169.86000061035159</v>
      </c>
      <c r="AC133">
        <v>58.740001678466797</v>
      </c>
      <c r="AD133">
        <v>160.1600036621094</v>
      </c>
      <c r="AE133">
        <v>63.580001831054688</v>
      </c>
      <c r="AF133">
        <v>54.909999847412109</v>
      </c>
      <c r="AG133">
        <v>30.45000076293945</v>
      </c>
      <c r="AH133">
        <v>385.41000366210938</v>
      </c>
      <c r="AI133">
        <v>326.19000244140619</v>
      </c>
      <c r="AJ133">
        <v>9.380000114440918</v>
      </c>
      <c r="AK133">
        <v>217.8800048828125</v>
      </c>
      <c r="AL133">
        <v>84.010002136230469</v>
      </c>
      <c r="AM133">
        <v>21</v>
      </c>
      <c r="AN133">
        <v>87.610000610351563</v>
      </c>
      <c r="AO133">
        <v>166.41999816894531</v>
      </c>
      <c r="AP133">
        <v>77.080001831054688</v>
      </c>
      <c r="AQ133">
        <v>91.389999389648438</v>
      </c>
      <c r="AR133">
        <v>164.42999267578119</v>
      </c>
      <c r="AS133">
        <v>8.7700004577636719</v>
      </c>
      <c r="AT133">
        <v>87.25</v>
      </c>
      <c r="AU133">
        <v>110.13999938964839</v>
      </c>
      <c r="AV133">
        <v>44.020000457763672</v>
      </c>
      <c r="AW133">
        <v>83.459999084472656</v>
      </c>
      <c r="AX133">
        <v>228.11000061035159</v>
      </c>
      <c r="AY133">
        <v>128.8699951171875</v>
      </c>
      <c r="AZ133">
        <v>222.9700012207031</v>
      </c>
      <c r="BA133">
        <v>4591.669921875</v>
      </c>
      <c r="BB133">
        <v>15846.16015625</v>
      </c>
    </row>
    <row r="134" spans="1:54" x14ac:dyDescent="0.25">
      <c r="A134" s="2">
        <v>44537</v>
      </c>
      <c r="B134">
        <v>649.96002197265625</v>
      </c>
      <c r="C134">
        <v>119.23000335693359</v>
      </c>
      <c r="D134">
        <v>211.32000732421881</v>
      </c>
      <c r="E134">
        <v>58.770000457763672</v>
      </c>
      <c r="F134">
        <v>20.70999908447266</v>
      </c>
      <c r="G134">
        <v>87.779998779296875</v>
      </c>
      <c r="H134">
        <v>41.400001525878913</v>
      </c>
      <c r="I134">
        <v>56.639999389648438</v>
      </c>
      <c r="J134">
        <v>204.49000549316409</v>
      </c>
      <c r="K134">
        <v>286.42001342773438</v>
      </c>
      <c r="L134">
        <v>57.970001220703118</v>
      </c>
      <c r="M134">
        <v>361.33999633789063</v>
      </c>
      <c r="N134">
        <v>172.25</v>
      </c>
      <c r="O134">
        <v>54.860000610351563</v>
      </c>
      <c r="P134">
        <v>28.969999313354489</v>
      </c>
      <c r="Q134">
        <v>170.5899963378906</v>
      </c>
      <c r="R134">
        <v>75.099998474121094</v>
      </c>
      <c r="S134">
        <v>97.550003051757813</v>
      </c>
      <c r="T134">
        <v>64.569999694824219</v>
      </c>
      <c r="U134">
        <v>38.229999542236328</v>
      </c>
      <c r="V134">
        <v>148.0364990234375</v>
      </c>
      <c r="W134">
        <v>17.370000839233398</v>
      </c>
      <c r="X134">
        <v>137.96000671386719</v>
      </c>
      <c r="Y134">
        <v>400.1099853515625</v>
      </c>
      <c r="Z134">
        <v>23.39999961853027</v>
      </c>
      <c r="AA134">
        <v>38.799999237060547</v>
      </c>
      <c r="AB134">
        <v>169.1199951171875</v>
      </c>
      <c r="AC134">
        <v>59.729999542236328</v>
      </c>
      <c r="AD134">
        <v>162.57000732421881</v>
      </c>
      <c r="AE134">
        <v>63.080001831054688</v>
      </c>
      <c r="AF134">
        <v>55.209999084472663</v>
      </c>
      <c r="AG134">
        <v>30.25</v>
      </c>
      <c r="AH134">
        <v>398.39999389648438</v>
      </c>
      <c r="AI134">
        <v>334.92001342773438</v>
      </c>
      <c r="AJ134">
        <v>9.630000114440918</v>
      </c>
      <c r="AK134">
        <v>230.44000244140619</v>
      </c>
      <c r="AL134">
        <v>85.699996948242188</v>
      </c>
      <c r="AM134">
        <v>21.379999160766602</v>
      </c>
      <c r="AN134">
        <v>87.610000610351563</v>
      </c>
      <c r="AO134">
        <v>166.22999572753909</v>
      </c>
      <c r="AP134">
        <v>78.830001831054688</v>
      </c>
      <c r="AQ134">
        <v>90.410003662109375</v>
      </c>
      <c r="AR134">
        <v>166.2799987792969</v>
      </c>
      <c r="AS134">
        <v>8.9099998474121094</v>
      </c>
      <c r="AT134">
        <v>89.269996643066406</v>
      </c>
      <c r="AU134">
        <v>113.7900009155273</v>
      </c>
      <c r="AV134">
        <v>45.939998626708977</v>
      </c>
      <c r="AW134">
        <v>83.580001831054688</v>
      </c>
      <c r="AX134">
        <v>229.61000061035159</v>
      </c>
      <c r="AY134">
        <v>131.30000305175781</v>
      </c>
      <c r="AZ134">
        <v>225.69999694824219</v>
      </c>
      <c r="BA134">
        <v>4686.75</v>
      </c>
      <c r="BB134">
        <v>16325.66015625</v>
      </c>
    </row>
    <row r="135" spans="1:54" x14ac:dyDescent="0.25">
      <c r="A135" s="2">
        <v>44538</v>
      </c>
      <c r="B135">
        <v>653.0999755859375</v>
      </c>
      <c r="C135">
        <v>119.11000061035161</v>
      </c>
      <c r="D135">
        <v>213.5299987792969</v>
      </c>
      <c r="E135">
        <v>59.270000457763672</v>
      </c>
      <c r="F135">
        <v>21.139999389648441</v>
      </c>
      <c r="G135">
        <v>87.019996643066406</v>
      </c>
      <c r="H135">
        <v>41.659999847412109</v>
      </c>
      <c r="I135">
        <v>56.439998626708977</v>
      </c>
      <c r="J135">
        <v>204.19000244140619</v>
      </c>
      <c r="K135">
        <v>287.48001098632813</v>
      </c>
      <c r="L135">
        <v>58.790000915527337</v>
      </c>
      <c r="M135">
        <v>361.05999755859381</v>
      </c>
      <c r="N135">
        <v>171.8500061035156</v>
      </c>
      <c r="O135">
        <v>54.909999847412109</v>
      </c>
      <c r="P135">
        <v>29.54000091552734</v>
      </c>
      <c r="Q135">
        <v>169.91999816894531</v>
      </c>
      <c r="R135">
        <v>75.650001525878906</v>
      </c>
      <c r="S135">
        <v>98.279998779296875</v>
      </c>
      <c r="T135">
        <v>64.209999084472656</v>
      </c>
      <c r="U135">
        <v>38.319999694824219</v>
      </c>
      <c r="V135">
        <v>148.72050476074219</v>
      </c>
      <c r="W135">
        <v>17.340000152587891</v>
      </c>
      <c r="X135">
        <v>138.9700012207031</v>
      </c>
      <c r="Y135">
        <v>397.32000732421881</v>
      </c>
      <c r="Z135">
        <v>23.79000091552734</v>
      </c>
      <c r="AA135">
        <v>38.119998931884773</v>
      </c>
      <c r="AB135">
        <v>170.91999816894531</v>
      </c>
      <c r="AC135">
        <v>60.150001525878913</v>
      </c>
      <c r="AD135">
        <v>160.71000671386719</v>
      </c>
      <c r="AE135">
        <v>62.020000457763672</v>
      </c>
      <c r="AF135">
        <v>55</v>
      </c>
      <c r="AG135">
        <v>30.729999542236332</v>
      </c>
      <c r="AH135">
        <v>398.05999755859381</v>
      </c>
      <c r="AI135">
        <v>334.97000122070313</v>
      </c>
      <c r="AJ135">
        <v>9.8900003433227539</v>
      </c>
      <c r="AK135">
        <v>240.07000732421881</v>
      </c>
      <c r="AL135">
        <v>86.209999084472656</v>
      </c>
      <c r="AM135">
        <v>20.610000610351559</v>
      </c>
      <c r="AN135">
        <v>88.910003662109375</v>
      </c>
      <c r="AO135">
        <v>166.52000427246091</v>
      </c>
      <c r="AP135">
        <v>79.180000305175781</v>
      </c>
      <c r="AQ135">
        <v>89.889999389648438</v>
      </c>
      <c r="AR135">
        <v>164.82000732421881</v>
      </c>
      <c r="AS135">
        <v>9.3000001907348633</v>
      </c>
      <c r="AT135">
        <v>89.110000610351563</v>
      </c>
      <c r="AU135">
        <v>115.0500030517578</v>
      </c>
      <c r="AV135">
        <v>46.270000457763672</v>
      </c>
      <c r="AW135">
        <v>83.879997253417969</v>
      </c>
      <c r="AX135">
        <v>227.94999694824219</v>
      </c>
      <c r="AY135">
        <v>131.74000549316409</v>
      </c>
      <c r="AZ135">
        <v>229.6199951171875</v>
      </c>
      <c r="BA135">
        <v>4701.2099609375</v>
      </c>
      <c r="BB135">
        <v>16394.33984375</v>
      </c>
    </row>
    <row r="136" spans="1:54" x14ac:dyDescent="0.25">
      <c r="A136" s="2">
        <v>44539</v>
      </c>
      <c r="B136">
        <v>632.57000732421875</v>
      </c>
      <c r="C136">
        <v>120.13999938964839</v>
      </c>
      <c r="D136">
        <v>212.57000732421881</v>
      </c>
      <c r="E136">
        <v>59.069999694824219</v>
      </c>
      <c r="F136">
        <v>20.239999771118161</v>
      </c>
      <c r="G136">
        <v>85.480003356933594</v>
      </c>
      <c r="H136">
        <v>41.279998779296882</v>
      </c>
      <c r="I136">
        <v>55.990001678466797</v>
      </c>
      <c r="J136">
        <v>204.1300048828125</v>
      </c>
      <c r="K136">
        <v>263.91000366210938</v>
      </c>
      <c r="L136">
        <v>58.659999847412109</v>
      </c>
      <c r="M136">
        <v>361.92001342773438</v>
      </c>
      <c r="N136">
        <v>171.6199951171875</v>
      </c>
      <c r="O136">
        <v>54.389999389648438</v>
      </c>
      <c r="P136">
        <v>28.489999771118161</v>
      </c>
      <c r="Q136">
        <v>168.5899963378906</v>
      </c>
      <c r="R136">
        <v>75.139999389648438</v>
      </c>
      <c r="S136">
        <v>97.830001831054688</v>
      </c>
      <c r="T136">
        <v>63.970001220703118</v>
      </c>
      <c r="U136">
        <v>37.549999237060547</v>
      </c>
      <c r="V136">
        <v>148.10600280761719</v>
      </c>
      <c r="W136">
        <v>17.190000534057621</v>
      </c>
      <c r="X136">
        <v>135.36000061035159</v>
      </c>
      <c r="Y136">
        <v>396.489990234375</v>
      </c>
      <c r="Z136">
        <v>23.489999771118161</v>
      </c>
      <c r="AA136">
        <v>37.340000152587891</v>
      </c>
      <c r="AB136">
        <v>170.6199951171875</v>
      </c>
      <c r="AC136">
        <v>59.919998168945313</v>
      </c>
      <c r="AD136">
        <v>160.46000671386719</v>
      </c>
      <c r="AE136">
        <v>62.029998779296882</v>
      </c>
      <c r="AF136">
        <v>54.860000610351563</v>
      </c>
      <c r="AG136">
        <v>30.079999923706051</v>
      </c>
      <c r="AH136">
        <v>393.39999389648438</v>
      </c>
      <c r="AI136">
        <v>333.10000610351563</v>
      </c>
      <c r="AJ136">
        <v>9.5100002288818359</v>
      </c>
      <c r="AK136">
        <v>228.1600036621094</v>
      </c>
      <c r="AL136">
        <v>86.19000244140625</v>
      </c>
      <c r="AM136">
        <v>19.870000839233398</v>
      </c>
      <c r="AN136">
        <v>88.610000610351563</v>
      </c>
      <c r="AO136">
        <v>166.30999755859381</v>
      </c>
      <c r="AP136">
        <v>78.730003356933594</v>
      </c>
      <c r="AQ136">
        <v>89.5</v>
      </c>
      <c r="AR136">
        <v>164.05000305175781</v>
      </c>
      <c r="AS136">
        <v>8.8599996566772461</v>
      </c>
      <c r="AT136">
        <v>87.879997253417969</v>
      </c>
      <c r="AU136">
        <v>111.7200012207031</v>
      </c>
      <c r="AV136">
        <v>45.709999084472663</v>
      </c>
      <c r="AW136">
        <v>82.110000610351563</v>
      </c>
      <c r="AX136">
        <v>226.03999328613281</v>
      </c>
      <c r="AY136">
        <v>133.1199951171875</v>
      </c>
      <c r="AZ136">
        <v>230.1600036621094</v>
      </c>
      <c r="BA136">
        <v>4667.4501953125</v>
      </c>
      <c r="BB136">
        <v>16149.5703125</v>
      </c>
    </row>
    <row r="137" spans="1:54" x14ac:dyDescent="0.25">
      <c r="A137" s="2">
        <v>44540</v>
      </c>
      <c r="B137">
        <v>654.45001220703125</v>
      </c>
      <c r="C137">
        <v>117.2099990844727</v>
      </c>
      <c r="D137">
        <v>210.88999938964841</v>
      </c>
      <c r="E137">
        <v>58.599998474121087</v>
      </c>
      <c r="F137">
        <v>19.809999465942379</v>
      </c>
      <c r="G137">
        <v>86.910003662109375</v>
      </c>
      <c r="H137">
        <v>41.169998168945313</v>
      </c>
      <c r="I137">
        <v>55.509998321533203</v>
      </c>
      <c r="J137">
        <v>203.46000671386719</v>
      </c>
      <c r="K137">
        <v>255.75999450683591</v>
      </c>
      <c r="L137">
        <v>59.020000457763672</v>
      </c>
      <c r="M137">
        <v>358.3599853515625</v>
      </c>
      <c r="N137">
        <v>171.36000061035159</v>
      </c>
      <c r="O137">
        <v>54.680000305175781</v>
      </c>
      <c r="P137">
        <v>27.969999313354489</v>
      </c>
      <c r="Q137">
        <v>170.46000671386719</v>
      </c>
      <c r="R137">
        <v>75.160003662109375</v>
      </c>
      <c r="S137">
        <v>96.949996948242188</v>
      </c>
      <c r="T137">
        <v>64.760002136230469</v>
      </c>
      <c r="U137">
        <v>37.610000610351563</v>
      </c>
      <c r="V137">
        <v>148.67500305175781</v>
      </c>
      <c r="W137">
        <v>16.95000076293945</v>
      </c>
      <c r="X137">
        <v>136.11000061035159</v>
      </c>
      <c r="Y137">
        <v>391.05999755859381</v>
      </c>
      <c r="Z137">
        <v>23.930000305175781</v>
      </c>
      <c r="AA137">
        <v>37.369998931884773</v>
      </c>
      <c r="AB137">
        <v>166.92999267578119</v>
      </c>
      <c r="AC137">
        <v>59.590000152587891</v>
      </c>
      <c r="AD137">
        <v>159.82000732421881</v>
      </c>
      <c r="AE137">
        <v>62.619998931884773</v>
      </c>
      <c r="AF137">
        <v>56.279998779296882</v>
      </c>
      <c r="AG137">
        <v>28.25</v>
      </c>
      <c r="AH137">
        <v>397.75</v>
      </c>
      <c r="AI137">
        <v>342.54000854492188</v>
      </c>
      <c r="AJ137">
        <v>9.3000001907348633</v>
      </c>
      <c r="AK137">
        <v>223.6600036621094</v>
      </c>
      <c r="AL137">
        <v>86.080001831054688</v>
      </c>
      <c r="AM137">
        <v>19.25</v>
      </c>
      <c r="AN137">
        <v>89.139999389648438</v>
      </c>
      <c r="AO137">
        <v>168.9700012207031</v>
      </c>
      <c r="AP137">
        <v>79.55999755859375</v>
      </c>
      <c r="AQ137">
        <v>90.040000915527344</v>
      </c>
      <c r="AR137">
        <v>163.3699951171875</v>
      </c>
      <c r="AS137">
        <v>8.8500003814697266</v>
      </c>
      <c r="AT137">
        <v>87.970001220703125</v>
      </c>
      <c r="AU137">
        <v>111.0699996948242</v>
      </c>
      <c r="AV137">
        <v>44.990001678466797</v>
      </c>
      <c r="AW137">
        <v>82.110000610351563</v>
      </c>
      <c r="AX137">
        <v>230.0299987792969</v>
      </c>
      <c r="AY137">
        <v>133.8699951171875</v>
      </c>
      <c r="AZ137">
        <v>231.44999694824219</v>
      </c>
      <c r="BA137">
        <v>4712.02001953125</v>
      </c>
      <c r="BB137">
        <v>16331.98046875</v>
      </c>
    </row>
    <row r="138" spans="1:54" x14ac:dyDescent="0.25">
      <c r="A138" s="2">
        <v>44543</v>
      </c>
      <c r="B138">
        <v>658.29998779296875</v>
      </c>
      <c r="C138">
        <v>115.0400009155273</v>
      </c>
      <c r="D138">
        <v>211.38999938964841</v>
      </c>
      <c r="E138">
        <v>58.700000762939453</v>
      </c>
      <c r="F138">
        <v>19.819999694824219</v>
      </c>
      <c r="G138">
        <v>87.860000610351563</v>
      </c>
      <c r="H138">
        <v>41.430000305175781</v>
      </c>
      <c r="I138">
        <v>54.930000305175781</v>
      </c>
      <c r="J138">
        <v>201.25</v>
      </c>
      <c r="K138">
        <v>251.3699951171875</v>
      </c>
      <c r="L138">
        <v>58.450000762939453</v>
      </c>
      <c r="M138">
        <v>351.42001342773438</v>
      </c>
      <c r="N138">
        <v>171.75</v>
      </c>
      <c r="O138">
        <v>53.319999694824219</v>
      </c>
      <c r="P138">
        <v>27.739999771118161</v>
      </c>
      <c r="Q138">
        <v>169.69999694824219</v>
      </c>
      <c r="R138">
        <v>74.919998168945313</v>
      </c>
      <c r="S138">
        <v>93.129997253417969</v>
      </c>
      <c r="T138">
        <v>65.930000305175781</v>
      </c>
      <c r="U138">
        <v>36.930000305175781</v>
      </c>
      <c r="V138">
        <v>146.7044982910156</v>
      </c>
      <c r="W138">
        <v>16.309999465942379</v>
      </c>
      <c r="X138">
        <v>134.69000244140619</v>
      </c>
      <c r="Y138">
        <v>384.6400146484375</v>
      </c>
      <c r="Z138">
        <v>22.70999908447266</v>
      </c>
      <c r="AA138">
        <v>37.490001678466797</v>
      </c>
      <c r="AB138">
        <v>166.69999694824219</v>
      </c>
      <c r="AC138">
        <v>59.639999389648438</v>
      </c>
      <c r="AD138">
        <v>157.91999816894531</v>
      </c>
      <c r="AE138">
        <v>63.479999542236328</v>
      </c>
      <c r="AF138">
        <v>57.759998321533203</v>
      </c>
      <c r="AG138">
        <v>29.29000091552734</v>
      </c>
      <c r="AH138">
        <v>398.79998779296881</v>
      </c>
      <c r="AI138">
        <v>339.39999389648438</v>
      </c>
      <c r="AJ138">
        <v>9.0299997329711914</v>
      </c>
      <c r="AK138">
        <v>221.9100036621094</v>
      </c>
      <c r="AL138">
        <v>85.379997253417969</v>
      </c>
      <c r="AM138">
        <v>19.29000091552734</v>
      </c>
      <c r="AN138">
        <v>88.349998474121094</v>
      </c>
      <c r="AO138">
        <v>169.80999755859381</v>
      </c>
      <c r="AP138">
        <v>78.959999084472656</v>
      </c>
      <c r="AQ138">
        <v>91.669998168945313</v>
      </c>
      <c r="AR138">
        <v>162.80999755859381</v>
      </c>
      <c r="AS138">
        <v>8.4300003051757813</v>
      </c>
      <c r="AT138">
        <v>82.069999694824219</v>
      </c>
      <c r="AU138">
        <v>111.2600021362305</v>
      </c>
      <c r="AV138">
        <v>44.080001831054688</v>
      </c>
      <c r="AW138">
        <v>81.480003356933594</v>
      </c>
      <c r="AX138">
        <v>228.19999694824219</v>
      </c>
      <c r="AY138">
        <v>132.13999938964841</v>
      </c>
      <c r="AZ138">
        <v>232.36000061035159</v>
      </c>
      <c r="BA138">
        <v>4668.97021484375</v>
      </c>
      <c r="BB138">
        <v>16082.5498046875</v>
      </c>
    </row>
    <row r="139" spans="1:54" x14ac:dyDescent="0.25">
      <c r="A139" s="2">
        <v>44544</v>
      </c>
      <c r="B139">
        <v>614.8599853515625</v>
      </c>
      <c r="C139">
        <v>116.09999847412109</v>
      </c>
      <c r="D139">
        <v>213.74000549316409</v>
      </c>
      <c r="E139">
        <v>59.520000457763672</v>
      </c>
      <c r="F139">
        <v>19.129999160766602</v>
      </c>
      <c r="G139">
        <v>87.080001831054688</v>
      </c>
      <c r="H139">
        <v>40.849998474121087</v>
      </c>
      <c r="I139">
        <v>53.549999237060547</v>
      </c>
      <c r="J139">
        <v>201.63999938964841</v>
      </c>
      <c r="K139">
        <v>255.86000061035159</v>
      </c>
      <c r="L139">
        <v>58.569999694824219</v>
      </c>
      <c r="M139">
        <v>348.54998779296881</v>
      </c>
      <c r="N139">
        <v>168.07000732421881</v>
      </c>
      <c r="O139">
        <v>53.880001068115227</v>
      </c>
      <c r="P139">
        <v>28.110000610351559</v>
      </c>
      <c r="Q139">
        <v>164.8399963378906</v>
      </c>
      <c r="R139">
        <v>74.010002136230469</v>
      </c>
      <c r="S139">
        <v>92.110000610351563</v>
      </c>
      <c r="T139">
        <v>65.910003662109375</v>
      </c>
      <c r="U139">
        <v>36.779998779296882</v>
      </c>
      <c r="V139">
        <v>144.97050476074219</v>
      </c>
      <c r="W139">
        <v>16.510000228881839</v>
      </c>
      <c r="X139">
        <v>134.1300048828125</v>
      </c>
      <c r="Y139">
        <v>388.82000732421881</v>
      </c>
      <c r="Z139">
        <v>22.479999542236332</v>
      </c>
      <c r="AA139">
        <v>37.580001831054688</v>
      </c>
      <c r="AB139">
        <v>168.52000427246091</v>
      </c>
      <c r="AC139">
        <v>58.080001831054688</v>
      </c>
      <c r="AD139">
        <v>159.1300048828125</v>
      </c>
      <c r="AE139">
        <v>63.369998931884773</v>
      </c>
      <c r="AF139">
        <v>57.799999237060547</v>
      </c>
      <c r="AG139">
        <v>29.010000228881839</v>
      </c>
      <c r="AH139">
        <v>391.94000244140619</v>
      </c>
      <c r="AI139">
        <v>328.33999633789063</v>
      </c>
      <c r="AJ139">
        <v>8.9099998474121094</v>
      </c>
      <c r="AK139">
        <v>217.36000061035159</v>
      </c>
      <c r="AL139">
        <v>84.80999755859375</v>
      </c>
      <c r="AM139">
        <v>18.95999908447266</v>
      </c>
      <c r="AN139">
        <v>88.169998168945313</v>
      </c>
      <c r="AO139">
        <v>169.38999938964841</v>
      </c>
      <c r="AP139">
        <v>78.150001525878906</v>
      </c>
      <c r="AQ139">
        <v>91.919998168945313</v>
      </c>
      <c r="AR139">
        <v>162.46000671386719</v>
      </c>
      <c r="AS139">
        <v>8.1800003051757813</v>
      </c>
      <c r="AT139">
        <v>82.959999084472656</v>
      </c>
      <c r="AU139">
        <v>109.23000335693359</v>
      </c>
      <c r="AV139">
        <v>43.599998474121087</v>
      </c>
      <c r="AW139">
        <v>80.19000244140625</v>
      </c>
      <c r="AX139">
        <v>232.02000427246091</v>
      </c>
      <c r="AY139">
        <v>131.99000549316409</v>
      </c>
      <c r="AZ139">
        <v>228.07000732421881</v>
      </c>
      <c r="BA139">
        <v>4634.08984375</v>
      </c>
      <c r="BB139">
        <v>15914.900390625</v>
      </c>
    </row>
    <row r="140" spans="1:54" x14ac:dyDescent="0.25">
      <c r="A140" s="2">
        <v>44545</v>
      </c>
      <c r="B140">
        <v>630.33001708984375</v>
      </c>
      <c r="C140">
        <v>115.2200012207031</v>
      </c>
      <c r="D140">
        <v>219.25</v>
      </c>
      <c r="E140">
        <v>60.259998321533203</v>
      </c>
      <c r="F140">
        <v>19.510000228881839</v>
      </c>
      <c r="G140">
        <v>87.779998779296875</v>
      </c>
      <c r="H140">
        <v>40.240001678466797</v>
      </c>
      <c r="I140">
        <v>53.549999237060547</v>
      </c>
      <c r="J140">
        <v>202.55000305175781</v>
      </c>
      <c r="K140">
        <v>258.29998779296881</v>
      </c>
      <c r="L140">
        <v>58.919998168945313</v>
      </c>
      <c r="M140">
        <v>343.94000244140619</v>
      </c>
      <c r="N140">
        <v>171.66999816894531</v>
      </c>
      <c r="O140">
        <v>54.040000915527337</v>
      </c>
      <c r="P140">
        <v>28.45999908447266</v>
      </c>
      <c r="Q140">
        <v>169.25999450683591</v>
      </c>
      <c r="R140">
        <v>75.290000915527344</v>
      </c>
      <c r="S140">
        <v>92.080001831054688</v>
      </c>
      <c r="T140">
        <v>67.339996337890625</v>
      </c>
      <c r="U140">
        <v>37.200000762939453</v>
      </c>
      <c r="V140">
        <v>147.3684997558594</v>
      </c>
      <c r="W140">
        <v>16.629999160766602</v>
      </c>
      <c r="X140">
        <v>135.42999267578119</v>
      </c>
      <c r="Y140">
        <v>389.91000366210938</v>
      </c>
      <c r="Z140">
        <v>22.270000457763668</v>
      </c>
      <c r="AA140">
        <v>38.419998168945313</v>
      </c>
      <c r="AB140">
        <v>170.57000732421881</v>
      </c>
      <c r="AC140">
        <v>59.540000915527337</v>
      </c>
      <c r="AD140">
        <v>157.94000244140619</v>
      </c>
      <c r="AE140">
        <v>63.5</v>
      </c>
      <c r="AF140">
        <v>58.060001373291023</v>
      </c>
      <c r="AG140">
        <v>28.89999961853027</v>
      </c>
      <c r="AH140">
        <v>397.73001098632813</v>
      </c>
      <c r="AI140">
        <v>334.64999389648438</v>
      </c>
      <c r="AJ140">
        <v>9.1000003814697266</v>
      </c>
      <c r="AK140">
        <v>222.55000305175781</v>
      </c>
      <c r="AL140">
        <v>84.919998168945313</v>
      </c>
      <c r="AM140">
        <v>19.70000076293945</v>
      </c>
      <c r="AN140">
        <v>88.089996337890625</v>
      </c>
      <c r="AO140">
        <v>171.57000732421881</v>
      </c>
      <c r="AP140">
        <v>73.660003662109375</v>
      </c>
      <c r="AQ140">
        <v>92.730003356933594</v>
      </c>
      <c r="AR140">
        <v>165.86000061035159</v>
      </c>
      <c r="AS140">
        <v>7.4899997711181641</v>
      </c>
      <c r="AT140">
        <v>84.860000610351563</v>
      </c>
      <c r="AU140">
        <v>111.120002746582</v>
      </c>
      <c r="AV140">
        <v>43.959999084472663</v>
      </c>
      <c r="AW140">
        <v>81.900001525878906</v>
      </c>
      <c r="AX140">
        <v>237.86000061035159</v>
      </c>
      <c r="AY140">
        <v>132.41999816894531</v>
      </c>
      <c r="AZ140">
        <v>232.08000183105469</v>
      </c>
      <c r="BA140">
        <v>4709.85009765625</v>
      </c>
      <c r="BB140">
        <v>16289.58984375</v>
      </c>
    </row>
    <row r="141" spans="1:54" x14ac:dyDescent="0.25">
      <c r="A141" s="2">
        <v>44546</v>
      </c>
      <c r="B141">
        <v>566.09002685546875</v>
      </c>
      <c r="C141">
        <v>115.129997253418</v>
      </c>
      <c r="D141">
        <v>222.58000183105469</v>
      </c>
      <c r="E141">
        <v>61.490001678466797</v>
      </c>
      <c r="F141">
        <v>19.440000534057621</v>
      </c>
      <c r="G141">
        <v>88.269996643066406</v>
      </c>
      <c r="H141">
        <v>40.430000305175781</v>
      </c>
      <c r="I141">
        <v>53.869998931884773</v>
      </c>
      <c r="J141">
        <v>206.16999816894531</v>
      </c>
      <c r="K141">
        <v>247.16999816894531</v>
      </c>
      <c r="L141">
        <v>58.340000152587891</v>
      </c>
      <c r="M141">
        <v>348.29000854492188</v>
      </c>
      <c r="N141">
        <v>172.32000732421881</v>
      </c>
      <c r="O141">
        <v>54.599998474121087</v>
      </c>
      <c r="P141">
        <v>27.979999542236332</v>
      </c>
      <c r="Q141">
        <v>168.80000305175781</v>
      </c>
      <c r="R141">
        <v>75.339996337890625</v>
      </c>
      <c r="S141">
        <v>92.529998779296875</v>
      </c>
      <c r="T141">
        <v>68.860000610351563</v>
      </c>
      <c r="U141">
        <v>37.099998474121087</v>
      </c>
      <c r="V141">
        <v>144.8385009765625</v>
      </c>
      <c r="W141">
        <v>16.469999313354489</v>
      </c>
      <c r="X141">
        <v>134.28999328613281</v>
      </c>
      <c r="Y141">
        <v>397.3699951171875</v>
      </c>
      <c r="Z141">
        <v>22.559999465942379</v>
      </c>
      <c r="AA141">
        <v>38.689998626708977</v>
      </c>
      <c r="AB141">
        <v>165.17999267578119</v>
      </c>
      <c r="AC141">
        <v>59.419998168945313</v>
      </c>
      <c r="AD141">
        <v>160.4100036621094</v>
      </c>
      <c r="AE141">
        <v>65.779998779296875</v>
      </c>
      <c r="AF141">
        <v>58.650001525878913</v>
      </c>
      <c r="AG141">
        <v>27.909999847412109</v>
      </c>
      <c r="AH141">
        <v>395.92001342773438</v>
      </c>
      <c r="AI141">
        <v>324.89999389648438</v>
      </c>
      <c r="AJ141">
        <v>9.2200002670288086</v>
      </c>
      <c r="AK141">
        <v>211.80000305175781</v>
      </c>
      <c r="AL141">
        <v>86.510002136230469</v>
      </c>
      <c r="AM141">
        <v>19.64999961853027</v>
      </c>
      <c r="AN141">
        <v>85.910003662109375</v>
      </c>
      <c r="AO141">
        <v>171.82000732421881</v>
      </c>
      <c r="AP141">
        <v>72.889999389648438</v>
      </c>
      <c r="AQ141">
        <v>94.379997253417969</v>
      </c>
      <c r="AR141">
        <v>169.32000732421881</v>
      </c>
      <c r="AS141">
        <v>7.6399998664855957</v>
      </c>
      <c r="AT141">
        <v>81.44000244140625</v>
      </c>
      <c r="AU141">
        <v>107.51999664306641</v>
      </c>
      <c r="AV141">
        <v>43.090000152587891</v>
      </c>
      <c r="AW141">
        <v>80.239997863769531</v>
      </c>
      <c r="AX141">
        <v>238.2799987792969</v>
      </c>
      <c r="AY141">
        <v>133.5899963378906</v>
      </c>
      <c r="AZ141">
        <v>232.80999755859381</v>
      </c>
      <c r="BA141">
        <v>4668.669921875</v>
      </c>
      <c r="BB141">
        <v>15863.9404296875</v>
      </c>
    </row>
    <row r="142" spans="1:54" x14ac:dyDescent="0.25">
      <c r="A142" s="2">
        <v>44547</v>
      </c>
      <c r="B142">
        <v>556.6400146484375</v>
      </c>
      <c r="C142">
        <v>112.38999938964839</v>
      </c>
      <c r="D142">
        <v>222.5</v>
      </c>
      <c r="E142">
        <v>61.360000610351563</v>
      </c>
      <c r="F142">
        <v>19.440000534057621</v>
      </c>
      <c r="G142">
        <v>88.080001831054688</v>
      </c>
      <c r="H142">
        <v>40.860000610351563</v>
      </c>
      <c r="I142">
        <v>52.259998321533203</v>
      </c>
      <c r="J142">
        <v>201.3699951171875</v>
      </c>
      <c r="K142">
        <v>243.3500061035156</v>
      </c>
      <c r="L142">
        <v>57.400001525878913</v>
      </c>
      <c r="M142">
        <v>347.02999877929688</v>
      </c>
      <c r="N142">
        <v>170.28999328613281</v>
      </c>
      <c r="O142">
        <v>54.099998474121087</v>
      </c>
      <c r="P142">
        <v>28.270000457763668</v>
      </c>
      <c r="Q142">
        <v>165.07000732421881</v>
      </c>
      <c r="R142">
        <v>72.889999389648438</v>
      </c>
      <c r="S142">
        <v>91.449996948242188</v>
      </c>
      <c r="T142">
        <v>67.650001525878906</v>
      </c>
      <c r="U142">
        <v>36.689998626708977</v>
      </c>
      <c r="V142">
        <v>142.80299377441409</v>
      </c>
      <c r="W142">
        <v>16.819999694824219</v>
      </c>
      <c r="X142">
        <v>132.22999572753909</v>
      </c>
      <c r="Y142">
        <v>381.79998779296881</v>
      </c>
      <c r="Z142">
        <v>22.110000610351559</v>
      </c>
      <c r="AA142">
        <v>39.930000305175781</v>
      </c>
      <c r="AB142">
        <v>165.77000427246091</v>
      </c>
      <c r="AC142">
        <v>58.220001220703118</v>
      </c>
      <c r="AD142">
        <v>156.75999450683591</v>
      </c>
      <c r="AE142">
        <v>64.449996948242188</v>
      </c>
      <c r="AF142">
        <v>57.729999542236328</v>
      </c>
      <c r="AG142">
        <v>30.440000534057621</v>
      </c>
      <c r="AH142">
        <v>393.6400146484375</v>
      </c>
      <c r="AI142">
        <v>323.79998779296881</v>
      </c>
      <c r="AJ142">
        <v>9.7100000381469727</v>
      </c>
      <c r="AK142">
        <v>217.9100036621094</v>
      </c>
      <c r="AL142">
        <v>84.160003662109375</v>
      </c>
      <c r="AM142">
        <v>19.739999771118161</v>
      </c>
      <c r="AN142">
        <v>83.5</v>
      </c>
      <c r="AO142">
        <v>168.30000305175781</v>
      </c>
      <c r="AP142">
        <v>71.930000305175781</v>
      </c>
      <c r="AQ142">
        <v>93.449996948242188</v>
      </c>
      <c r="AR142">
        <v>164.5899963378906</v>
      </c>
      <c r="AS142">
        <v>7.9499998092651367</v>
      </c>
      <c r="AT142">
        <v>83.699996948242188</v>
      </c>
      <c r="AU142">
        <v>105.8000030517578</v>
      </c>
      <c r="AV142">
        <v>42.020000457763672</v>
      </c>
      <c r="AW142">
        <v>79.699996948242188</v>
      </c>
      <c r="AX142">
        <v>230.36000061035159</v>
      </c>
      <c r="AY142">
        <v>131.92999267578119</v>
      </c>
      <c r="AZ142">
        <v>234.30999755859381</v>
      </c>
      <c r="BA142">
        <v>4620.64013671875</v>
      </c>
      <c r="BB142">
        <v>15801.4599609375</v>
      </c>
    </row>
    <row r="143" spans="1:54" x14ac:dyDescent="0.25">
      <c r="A143" s="2">
        <v>44550</v>
      </c>
      <c r="B143">
        <v>549.77001953125</v>
      </c>
      <c r="C143">
        <v>109.0899963378906</v>
      </c>
      <c r="D143">
        <v>219.99000549316409</v>
      </c>
      <c r="E143">
        <v>61.799999237060547</v>
      </c>
      <c r="F143">
        <v>18.889999389648441</v>
      </c>
      <c r="G143">
        <v>85.819999694824219</v>
      </c>
      <c r="H143">
        <v>39.5</v>
      </c>
      <c r="I143">
        <v>50.909999847412109</v>
      </c>
      <c r="J143">
        <v>195.46000671386719</v>
      </c>
      <c r="K143">
        <v>238.05000305175781</v>
      </c>
      <c r="L143">
        <v>55.709999084472663</v>
      </c>
      <c r="M143">
        <v>338.66000366210938</v>
      </c>
      <c r="N143">
        <v>168.44000244140619</v>
      </c>
      <c r="O143">
        <v>53.509998321533203</v>
      </c>
      <c r="P143">
        <v>28.20000076293945</v>
      </c>
      <c r="Q143">
        <v>164.05999755859381</v>
      </c>
      <c r="R143">
        <v>71.5</v>
      </c>
      <c r="S143">
        <v>89.980003356933594</v>
      </c>
      <c r="T143">
        <v>67.790000915527344</v>
      </c>
      <c r="U143">
        <v>36.099998474121087</v>
      </c>
      <c r="V143">
        <v>142.40150451660159</v>
      </c>
      <c r="W143">
        <v>16.690000534057621</v>
      </c>
      <c r="X143">
        <v>129.30999755859381</v>
      </c>
      <c r="Y143">
        <v>371.6099853515625</v>
      </c>
      <c r="Z143">
        <v>21.79999923706055</v>
      </c>
      <c r="AA143">
        <v>39.599998474121087</v>
      </c>
      <c r="AB143">
        <v>162.6499938964844</v>
      </c>
      <c r="AC143">
        <v>57.869998931884773</v>
      </c>
      <c r="AD143">
        <v>153.94000244140619</v>
      </c>
      <c r="AE143">
        <v>64.370002746582031</v>
      </c>
      <c r="AF143">
        <v>57.540000915527337</v>
      </c>
      <c r="AG143">
        <v>28.75</v>
      </c>
      <c r="AH143">
        <v>386.94000244140619</v>
      </c>
      <c r="AI143">
        <v>319.91000366210938</v>
      </c>
      <c r="AJ143">
        <v>9.4600000381469727</v>
      </c>
      <c r="AK143">
        <v>218.9100036621094</v>
      </c>
      <c r="AL143">
        <v>82.330001831054688</v>
      </c>
      <c r="AM143">
        <v>20.360000610351559</v>
      </c>
      <c r="AN143">
        <v>82.120002746582031</v>
      </c>
      <c r="AO143">
        <v>169.41999816894531</v>
      </c>
      <c r="AP143">
        <v>71.330001831054688</v>
      </c>
      <c r="AQ143">
        <v>92.860000610351563</v>
      </c>
      <c r="AR143">
        <v>160.67999267578119</v>
      </c>
      <c r="AS143">
        <v>7.8499999046325684</v>
      </c>
      <c r="AT143">
        <v>79.610000610351563</v>
      </c>
      <c r="AU143">
        <v>105.379997253418</v>
      </c>
      <c r="AV143">
        <v>40.599998474121087</v>
      </c>
      <c r="AW143">
        <v>77.110000610351563</v>
      </c>
      <c r="AX143">
        <v>220.16999816894531</v>
      </c>
      <c r="AY143">
        <v>131.57000732421881</v>
      </c>
      <c r="AZ143">
        <v>234.25999450683591</v>
      </c>
      <c r="BA143">
        <v>4568.02001953125</v>
      </c>
      <c r="BB143">
        <v>15627.6396484375</v>
      </c>
    </row>
    <row r="144" spans="1:54" x14ac:dyDescent="0.25">
      <c r="A144" s="2">
        <v>44551</v>
      </c>
      <c r="B144">
        <v>557.52001953125</v>
      </c>
      <c r="C144">
        <v>114.13999938964839</v>
      </c>
      <c r="D144">
        <v>220.91999816894531</v>
      </c>
      <c r="E144">
        <v>63.590000152587891</v>
      </c>
      <c r="F144">
        <v>19.180000305175781</v>
      </c>
      <c r="G144">
        <v>88.269996643066406</v>
      </c>
      <c r="H144">
        <v>41.110000610351563</v>
      </c>
      <c r="I144">
        <v>52.130001068115227</v>
      </c>
      <c r="J144">
        <v>198.30999755859381</v>
      </c>
      <c r="K144">
        <v>247.69000244140619</v>
      </c>
      <c r="L144">
        <v>57.360000610351563</v>
      </c>
      <c r="M144">
        <v>349.80999755859381</v>
      </c>
      <c r="N144">
        <v>171.33000183105469</v>
      </c>
      <c r="O144">
        <v>54.200000762939453</v>
      </c>
      <c r="P144">
        <v>28.770000457763668</v>
      </c>
      <c r="Q144">
        <v>167.24000549316409</v>
      </c>
      <c r="R144">
        <v>72.589996337890625</v>
      </c>
      <c r="S144">
        <v>93.05999755859375</v>
      </c>
      <c r="T144">
        <v>65.05999755859375</v>
      </c>
      <c r="U144">
        <v>36.259998321533203</v>
      </c>
      <c r="V144">
        <v>144.22050476074219</v>
      </c>
      <c r="W144">
        <v>17.180000305175781</v>
      </c>
      <c r="X144">
        <v>132.8399963378906</v>
      </c>
      <c r="Y144">
        <v>380.32000732421881</v>
      </c>
      <c r="Z144">
        <v>22.659999847412109</v>
      </c>
      <c r="AA144">
        <v>40.240001678466797</v>
      </c>
      <c r="AB144">
        <v>167.38999938964841</v>
      </c>
      <c r="AC144">
        <v>59.169998168945313</v>
      </c>
      <c r="AD144">
        <v>156.0899963378906</v>
      </c>
      <c r="AE144">
        <v>62.650001525878913</v>
      </c>
      <c r="AF144">
        <v>57.770000457763672</v>
      </c>
      <c r="AG144">
        <v>30.030000686645511</v>
      </c>
      <c r="AH144">
        <v>391.27999877929688</v>
      </c>
      <c r="AI144">
        <v>327.29000854492188</v>
      </c>
      <c r="AJ144">
        <v>9.3599996566772461</v>
      </c>
      <c r="AK144">
        <v>228.3800048828125</v>
      </c>
      <c r="AL144">
        <v>84.180000305175781</v>
      </c>
      <c r="AM144">
        <v>20.889999389648441</v>
      </c>
      <c r="AN144">
        <v>83.379997253417969</v>
      </c>
      <c r="AO144">
        <v>168.91999816894531</v>
      </c>
      <c r="AP144">
        <v>72.459999084472656</v>
      </c>
      <c r="AQ144">
        <v>93.040000915527344</v>
      </c>
      <c r="AR144">
        <v>163.92999267578119</v>
      </c>
      <c r="AS144">
        <v>8.7100000381469727</v>
      </c>
      <c r="AT144">
        <v>84.949996948242188</v>
      </c>
      <c r="AU144">
        <v>107.3399963378906</v>
      </c>
      <c r="AV144">
        <v>42.729999542236328</v>
      </c>
      <c r="AW144">
        <v>78.230003356933594</v>
      </c>
      <c r="AX144">
        <v>221.3800048828125</v>
      </c>
      <c r="AY144">
        <v>133.3699951171875</v>
      </c>
      <c r="AZ144">
        <v>237.63999938964841</v>
      </c>
      <c r="BA144">
        <v>4649.22998046875</v>
      </c>
      <c r="BB144">
        <v>15986.2802734375</v>
      </c>
    </row>
    <row r="145" spans="1:54" x14ac:dyDescent="0.25">
      <c r="A145" s="2">
        <v>44552</v>
      </c>
      <c r="B145">
        <v>563.97998046875</v>
      </c>
      <c r="C145">
        <v>114.36000061035161</v>
      </c>
      <c r="D145">
        <v>221.5299987792969</v>
      </c>
      <c r="E145">
        <v>64.099998474121094</v>
      </c>
      <c r="F145">
        <v>19.639999389648441</v>
      </c>
      <c r="G145">
        <v>89</v>
      </c>
      <c r="H145">
        <v>42.159999847412109</v>
      </c>
      <c r="I145">
        <v>52.520000457763672</v>
      </c>
      <c r="J145">
        <v>202.1499938964844</v>
      </c>
      <c r="K145">
        <v>254.55000305175781</v>
      </c>
      <c r="L145">
        <v>57.090000152587891</v>
      </c>
      <c r="M145">
        <v>347</v>
      </c>
      <c r="N145">
        <v>172.49000549316409</v>
      </c>
      <c r="O145">
        <v>54.229999542236328</v>
      </c>
      <c r="P145">
        <v>28.340000152587891</v>
      </c>
      <c r="Q145">
        <v>166.74000549316409</v>
      </c>
      <c r="R145">
        <v>72.650001525878906</v>
      </c>
      <c r="S145">
        <v>93.069999694824219</v>
      </c>
      <c r="T145">
        <v>65.699996948242188</v>
      </c>
      <c r="U145">
        <v>36.380001068115227</v>
      </c>
      <c r="V145">
        <v>146.9490051269531</v>
      </c>
      <c r="W145">
        <v>17.190000534057621</v>
      </c>
      <c r="X145">
        <v>134.1000061035156</v>
      </c>
      <c r="Y145">
        <v>382.32998657226563</v>
      </c>
      <c r="Z145">
        <v>22.729999542236332</v>
      </c>
      <c r="AA145">
        <v>40.200000762939453</v>
      </c>
      <c r="AB145">
        <v>167.4100036621094</v>
      </c>
      <c r="AC145">
        <v>58.740001678466797</v>
      </c>
      <c r="AD145">
        <v>156.69999694824219</v>
      </c>
      <c r="AE145">
        <v>62.779998779296882</v>
      </c>
      <c r="AF145">
        <v>58.180000305175781</v>
      </c>
      <c r="AG145">
        <v>30.340000152587891</v>
      </c>
      <c r="AH145">
        <v>394.97000122070313</v>
      </c>
      <c r="AI145">
        <v>333.20001220703119</v>
      </c>
      <c r="AJ145">
        <v>9.1499996185302734</v>
      </c>
      <c r="AK145">
        <v>228.3399963378906</v>
      </c>
      <c r="AL145">
        <v>84.30999755859375</v>
      </c>
      <c r="AM145">
        <v>21.090000152587891</v>
      </c>
      <c r="AN145">
        <v>84.260002136230469</v>
      </c>
      <c r="AO145">
        <v>169.9700012207031</v>
      </c>
      <c r="AP145">
        <v>73.230003356933594</v>
      </c>
      <c r="AQ145">
        <v>92.910003662109375</v>
      </c>
      <c r="AR145">
        <v>165.74000549316409</v>
      </c>
      <c r="AS145">
        <v>8.7700004577636719</v>
      </c>
      <c r="AT145">
        <v>84.290000915527344</v>
      </c>
      <c r="AU145">
        <v>110.3000030517578</v>
      </c>
      <c r="AV145">
        <v>42.819999694824219</v>
      </c>
      <c r="AW145">
        <v>79.279998779296875</v>
      </c>
      <c r="AX145">
        <v>224.33000183105469</v>
      </c>
      <c r="AY145">
        <v>134.6300048828125</v>
      </c>
      <c r="AZ145">
        <v>241.57000732421881</v>
      </c>
      <c r="BA145">
        <v>4696.56005859375</v>
      </c>
      <c r="BB145">
        <v>16180.1396484375</v>
      </c>
    </row>
    <row r="146" spans="1:54" x14ac:dyDescent="0.25">
      <c r="A146" s="2">
        <v>44553</v>
      </c>
      <c r="B146">
        <v>569.6199951171875</v>
      </c>
      <c r="C146">
        <v>115.59999847412109</v>
      </c>
      <c r="D146">
        <v>223.78999328613281</v>
      </c>
      <c r="E146">
        <v>65.160003662109375</v>
      </c>
      <c r="F146">
        <v>19.930000305175781</v>
      </c>
      <c r="G146">
        <v>90.160003662109375</v>
      </c>
      <c r="H146">
        <v>42.720001220703118</v>
      </c>
      <c r="I146">
        <v>52.819999694824219</v>
      </c>
      <c r="J146">
        <v>206.19999694824219</v>
      </c>
      <c r="K146">
        <v>268.14999389648438</v>
      </c>
      <c r="L146">
        <v>57.639999389648438</v>
      </c>
      <c r="M146">
        <v>349.22000122070313</v>
      </c>
      <c r="N146">
        <v>173.74000549316409</v>
      </c>
      <c r="O146">
        <v>55.139999389648438</v>
      </c>
      <c r="P146">
        <v>28.879999160766602</v>
      </c>
      <c r="Q146">
        <v>168.03999328613281</v>
      </c>
      <c r="R146">
        <v>74.5</v>
      </c>
      <c r="S146">
        <v>94</v>
      </c>
      <c r="T146">
        <v>65.989997863769531</v>
      </c>
      <c r="U146">
        <v>36.75</v>
      </c>
      <c r="V146">
        <v>147.14250183105469</v>
      </c>
      <c r="W146">
        <v>17.280000686645511</v>
      </c>
      <c r="X146">
        <v>134.47999572753909</v>
      </c>
      <c r="Y146">
        <v>385.04000854492188</v>
      </c>
      <c r="Z146">
        <v>22.70999908447266</v>
      </c>
      <c r="AA146">
        <v>40.180000305175781</v>
      </c>
      <c r="AB146">
        <v>168.8999938964844</v>
      </c>
      <c r="AC146">
        <v>59.740001678466797</v>
      </c>
      <c r="AD146">
        <v>157.25999450683591</v>
      </c>
      <c r="AE146">
        <v>62.869998931884773</v>
      </c>
      <c r="AF146">
        <v>58.220001220703118</v>
      </c>
      <c r="AG146">
        <v>30.059999465942379</v>
      </c>
      <c r="AH146">
        <v>397.260009765625</v>
      </c>
      <c r="AI146">
        <v>334.69000244140619</v>
      </c>
      <c r="AJ146">
        <v>9.0900001525878906</v>
      </c>
      <c r="AK146">
        <v>228.30999755859381</v>
      </c>
      <c r="AL146">
        <v>85.25</v>
      </c>
      <c r="AM146">
        <v>20.719999313354489</v>
      </c>
      <c r="AN146">
        <v>84.949996948242188</v>
      </c>
      <c r="AO146">
        <v>169.7799987792969</v>
      </c>
      <c r="AP146">
        <v>73.510002136230469</v>
      </c>
      <c r="AQ146">
        <v>92.930000305175781</v>
      </c>
      <c r="AR146">
        <v>167.05999755859381</v>
      </c>
      <c r="AS146">
        <v>8.9099998474121094</v>
      </c>
      <c r="AT146">
        <v>83.540000915527344</v>
      </c>
      <c r="AU146">
        <v>111.2799987792969</v>
      </c>
      <c r="AV146">
        <v>43.540000915527337</v>
      </c>
      <c r="AW146">
        <v>80.360000610351563</v>
      </c>
      <c r="AX146">
        <v>227.27000427246091</v>
      </c>
      <c r="AY146">
        <v>135.3399963378906</v>
      </c>
      <c r="AZ146">
        <v>242.50999450683591</v>
      </c>
      <c r="BA146">
        <v>4725.7900390625</v>
      </c>
      <c r="BB146">
        <v>16308.2099609375</v>
      </c>
    </row>
    <row r="147" spans="1:54" x14ac:dyDescent="0.25">
      <c r="A147" s="2">
        <v>44557</v>
      </c>
      <c r="B147">
        <v>577.67999267578125</v>
      </c>
      <c r="C147">
        <v>117.0699996948242</v>
      </c>
      <c r="D147">
        <v>225.16999816894531</v>
      </c>
      <c r="E147">
        <v>65.449996948242188</v>
      </c>
      <c r="F147">
        <v>20.29000091552734</v>
      </c>
      <c r="G147">
        <v>91.05999755859375</v>
      </c>
      <c r="H147">
        <v>43.119998931884773</v>
      </c>
      <c r="I147">
        <v>53.529998779296882</v>
      </c>
      <c r="J147">
        <v>206.3800048828125</v>
      </c>
      <c r="K147">
        <v>280.26998901367188</v>
      </c>
      <c r="L147">
        <v>57.939998626708977</v>
      </c>
      <c r="M147">
        <v>350.75</v>
      </c>
      <c r="N147">
        <v>178.6300048828125</v>
      </c>
      <c r="O147">
        <v>55.869998931884773</v>
      </c>
      <c r="P147">
        <v>28.95999908447266</v>
      </c>
      <c r="Q147">
        <v>170.66999816894531</v>
      </c>
      <c r="R147">
        <v>75.370002746582031</v>
      </c>
      <c r="S147">
        <v>94.620002746582031</v>
      </c>
      <c r="T147">
        <v>66.05999755859375</v>
      </c>
      <c r="U147">
        <v>37.369998931884773</v>
      </c>
      <c r="V147">
        <v>148.0639953613281</v>
      </c>
      <c r="W147">
        <v>17.54000091552734</v>
      </c>
      <c r="X147">
        <v>135.94000244140619</v>
      </c>
      <c r="Y147">
        <v>388.04000854492188</v>
      </c>
      <c r="Z147">
        <v>23.170000076293949</v>
      </c>
      <c r="AA147">
        <v>40.729999542236328</v>
      </c>
      <c r="AB147">
        <v>171.9100036621094</v>
      </c>
      <c r="AC147">
        <v>61.209999084472663</v>
      </c>
      <c r="AD147">
        <v>158.1600036621094</v>
      </c>
      <c r="AE147">
        <v>63.259998321533203</v>
      </c>
      <c r="AF147">
        <v>58.650001525878913</v>
      </c>
      <c r="AG147">
        <v>29.840000152587891</v>
      </c>
      <c r="AH147">
        <v>399.47000122070313</v>
      </c>
      <c r="AI147">
        <v>342.45001220703119</v>
      </c>
      <c r="AJ147">
        <v>9.0299997329711914</v>
      </c>
      <c r="AK147">
        <v>229.4100036621094</v>
      </c>
      <c r="AL147">
        <v>86.519996643066406</v>
      </c>
      <c r="AM147">
        <v>21.14999961853027</v>
      </c>
      <c r="AN147">
        <v>85.800003051757813</v>
      </c>
      <c r="AO147">
        <v>171.4700012207031</v>
      </c>
      <c r="AP147">
        <v>74.370002746582031</v>
      </c>
      <c r="AQ147">
        <v>93.540000915527344</v>
      </c>
      <c r="AR147">
        <v>169.74000549316409</v>
      </c>
      <c r="AS147">
        <v>8.7600002288818359</v>
      </c>
      <c r="AT147">
        <v>86.05999755859375</v>
      </c>
      <c r="AU147">
        <v>113.88999938964839</v>
      </c>
      <c r="AV147">
        <v>44.459999084472663</v>
      </c>
      <c r="AW147">
        <v>81.30999755859375</v>
      </c>
      <c r="AX147">
        <v>230.6199951171875</v>
      </c>
      <c r="AY147">
        <v>138.00999450683591</v>
      </c>
      <c r="AZ147">
        <v>246.50999450683591</v>
      </c>
      <c r="BA147">
        <v>4791.18994140625</v>
      </c>
      <c r="BB147">
        <v>16567.5</v>
      </c>
    </row>
    <row r="148" spans="1:54" x14ac:dyDescent="0.25">
      <c r="A148" s="2">
        <v>44558</v>
      </c>
      <c r="B148">
        <v>569.3599853515625</v>
      </c>
      <c r="C148">
        <v>116.25</v>
      </c>
      <c r="D148">
        <v>225.77000427246091</v>
      </c>
      <c r="E148">
        <v>66.669998168945313</v>
      </c>
      <c r="F148">
        <v>19.920000076293949</v>
      </c>
      <c r="G148">
        <v>91.730003356933594</v>
      </c>
      <c r="H148">
        <v>43.240001678466797</v>
      </c>
      <c r="I148">
        <v>53.479999542236328</v>
      </c>
      <c r="J148">
        <v>206.6199951171875</v>
      </c>
      <c r="K148">
        <v>261.32998657226563</v>
      </c>
      <c r="L148">
        <v>58.700000762939453</v>
      </c>
      <c r="M148">
        <v>349.76998901367188</v>
      </c>
      <c r="N148">
        <v>179.80999755859381</v>
      </c>
      <c r="O148">
        <v>56.630001068115227</v>
      </c>
      <c r="P148">
        <v>28.879999160766602</v>
      </c>
      <c r="Q148">
        <v>171.19999694824219</v>
      </c>
      <c r="R148">
        <v>75.629997253417969</v>
      </c>
      <c r="S148">
        <v>95.300003051757813</v>
      </c>
      <c r="T148">
        <v>66.889999389648438</v>
      </c>
      <c r="U148">
        <v>37.349998474121087</v>
      </c>
      <c r="V148">
        <v>146.447998046875</v>
      </c>
      <c r="W148">
        <v>17.409999847412109</v>
      </c>
      <c r="X148">
        <v>135.75999450683591</v>
      </c>
      <c r="Y148">
        <v>387.6099853515625</v>
      </c>
      <c r="Z148">
        <v>23.04999923706055</v>
      </c>
      <c r="AA148">
        <v>40.169998168945313</v>
      </c>
      <c r="AB148">
        <v>170.8699951171875</v>
      </c>
      <c r="AC148">
        <v>61.369998931884773</v>
      </c>
      <c r="AD148">
        <v>158.63999938964841</v>
      </c>
      <c r="AE148">
        <v>63.950000762939453</v>
      </c>
      <c r="AF148">
        <v>58.880001068115227</v>
      </c>
      <c r="AG148">
        <v>29.579999923706051</v>
      </c>
      <c r="AH148">
        <v>399.42001342773438</v>
      </c>
      <c r="AI148">
        <v>341.25</v>
      </c>
      <c r="AJ148">
        <v>9.0600004196166992</v>
      </c>
      <c r="AK148">
        <v>224.4700012207031</v>
      </c>
      <c r="AL148">
        <v>86.459999084472656</v>
      </c>
      <c r="AM148">
        <v>20.989999771118161</v>
      </c>
      <c r="AN148">
        <v>86.900001525878906</v>
      </c>
      <c r="AO148">
        <v>172.36000061035159</v>
      </c>
      <c r="AP148">
        <v>74.269996643066406</v>
      </c>
      <c r="AQ148">
        <v>93.860000610351563</v>
      </c>
      <c r="AR148">
        <v>171.19000244140619</v>
      </c>
      <c r="AS148">
        <v>8.6999998092651367</v>
      </c>
      <c r="AT148">
        <v>81.470001220703125</v>
      </c>
      <c r="AU148">
        <v>112.3199996948242</v>
      </c>
      <c r="AV148">
        <v>44.270000457763672</v>
      </c>
      <c r="AW148">
        <v>81.550003051757813</v>
      </c>
      <c r="AX148">
        <v>230.72999572753909</v>
      </c>
      <c r="AY148">
        <v>137.97999572753909</v>
      </c>
      <c r="AZ148">
        <v>244.25</v>
      </c>
      <c r="BA148">
        <v>4786.35009765625</v>
      </c>
      <c r="BB148">
        <v>16488.66015625</v>
      </c>
    </row>
    <row r="149" spans="1:54" x14ac:dyDescent="0.25">
      <c r="A149" s="2">
        <v>44559</v>
      </c>
      <c r="B149">
        <v>569.28997802734375</v>
      </c>
      <c r="C149">
        <v>115.88999938964839</v>
      </c>
      <c r="D149">
        <v>227.6000061035156</v>
      </c>
      <c r="E149">
        <v>67.160003662109375</v>
      </c>
      <c r="F149">
        <v>19.760000228881839</v>
      </c>
      <c r="G149">
        <v>92.209999084472656</v>
      </c>
      <c r="H149">
        <v>43.169998168945313</v>
      </c>
      <c r="I149">
        <v>53.740001678466797</v>
      </c>
      <c r="J149">
        <v>207.33000183105469</v>
      </c>
      <c r="K149">
        <v>252.6000061035156</v>
      </c>
      <c r="L149">
        <v>59.180000305175781</v>
      </c>
      <c r="M149">
        <v>345.70999145507813</v>
      </c>
      <c r="N149">
        <v>181.4700012207031</v>
      </c>
      <c r="O149">
        <v>57.060001373291023</v>
      </c>
      <c r="P149">
        <v>28.270000457763668</v>
      </c>
      <c r="Q149">
        <v>171.71000671386719</v>
      </c>
      <c r="R149">
        <v>75.80999755859375</v>
      </c>
      <c r="S149">
        <v>94.790000915527344</v>
      </c>
      <c r="T149">
        <v>67.019996643066406</v>
      </c>
      <c r="U149">
        <v>37.509998321533203</v>
      </c>
      <c r="V149">
        <v>146.50450134277341</v>
      </c>
      <c r="W149">
        <v>17.64999961853027</v>
      </c>
      <c r="X149">
        <v>136.02000427246091</v>
      </c>
      <c r="Y149">
        <v>386.20001220703119</v>
      </c>
      <c r="Z149">
        <v>22.940000534057621</v>
      </c>
      <c r="AA149">
        <v>40.819999694824219</v>
      </c>
      <c r="AB149">
        <v>172.52000427246091</v>
      </c>
      <c r="AC149">
        <v>61.400001525878913</v>
      </c>
      <c r="AD149">
        <v>158.55999755859381</v>
      </c>
      <c r="AE149">
        <v>63.889999389648438</v>
      </c>
      <c r="AF149">
        <v>58.950000762939453</v>
      </c>
      <c r="AG149">
        <v>29.969999313354489</v>
      </c>
      <c r="AH149">
        <v>398.05999755859381</v>
      </c>
      <c r="AI149">
        <v>341.95001220703119</v>
      </c>
      <c r="AJ149">
        <v>8.7899999618530273</v>
      </c>
      <c r="AK149">
        <v>224.17999267578119</v>
      </c>
      <c r="AL149">
        <v>86.819999694824219</v>
      </c>
      <c r="AM149">
        <v>20.579999923706051</v>
      </c>
      <c r="AN149">
        <v>87.629997253417969</v>
      </c>
      <c r="AO149">
        <v>172.9700012207031</v>
      </c>
      <c r="AP149">
        <v>74.269996643066406</v>
      </c>
      <c r="AQ149">
        <v>94.300003051757813</v>
      </c>
      <c r="AR149">
        <v>171.21000671386719</v>
      </c>
      <c r="AS149">
        <v>8.5399999618530273</v>
      </c>
      <c r="AT149">
        <v>85.599998474121094</v>
      </c>
      <c r="AU149">
        <v>111.7900009155273</v>
      </c>
      <c r="AV149">
        <v>44.430000305175781</v>
      </c>
      <c r="AW149">
        <v>81.699996948242188</v>
      </c>
      <c r="AX149">
        <v>233.08000183105469</v>
      </c>
      <c r="AY149">
        <v>138.6600036621094</v>
      </c>
      <c r="AZ149">
        <v>247.0299987792969</v>
      </c>
      <c r="BA149">
        <v>4793.06005859375</v>
      </c>
      <c r="BB149">
        <v>16491.009765625</v>
      </c>
    </row>
    <row r="150" spans="1:54" x14ac:dyDescent="0.25">
      <c r="A150" s="2">
        <v>44560</v>
      </c>
      <c r="B150">
        <v>570.530029296875</v>
      </c>
      <c r="C150">
        <v>114.7399978637695</v>
      </c>
      <c r="D150">
        <v>226.4700012207031</v>
      </c>
      <c r="E150">
        <v>67.489997863769531</v>
      </c>
      <c r="F150">
        <v>20.079999923706051</v>
      </c>
      <c r="G150">
        <v>92.05999755859375</v>
      </c>
      <c r="H150">
        <v>42.990001678466797</v>
      </c>
      <c r="I150">
        <v>53.549999237060547</v>
      </c>
      <c r="J150">
        <v>206.08000183105469</v>
      </c>
      <c r="K150">
        <v>256.79000854492188</v>
      </c>
      <c r="L150">
        <v>58.729999542236328</v>
      </c>
      <c r="M150">
        <v>342.02999877929688</v>
      </c>
      <c r="N150">
        <v>180.66999816894531</v>
      </c>
      <c r="O150">
        <v>56.779998779296882</v>
      </c>
      <c r="P150">
        <v>28.70999908447266</v>
      </c>
      <c r="Q150">
        <v>171.41999816894531</v>
      </c>
      <c r="R150">
        <v>76.029998779296875</v>
      </c>
      <c r="S150">
        <v>94.699996948242188</v>
      </c>
      <c r="T150">
        <v>67.050003051757813</v>
      </c>
      <c r="U150">
        <v>37.209999084472663</v>
      </c>
      <c r="V150">
        <v>146.00250244140619</v>
      </c>
      <c r="W150">
        <v>17.89999961853027</v>
      </c>
      <c r="X150">
        <v>136.71000671386719</v>
      </c>
      <c r="Y150">
        <v>385.51998901367188</v>
      </c>
      <c r="Z150">
        <v>22.760000228881839</v>
      </c>
      <c r="AA150">
        <v>41.270000457763672</v>
      </c>
      <c r="AB150">
        <v>172.27000427246091</v>
      </c>
      <c r="AC150">
        <v>61.25</v>
      </c>
      <c r="AD150">
        <v>158.47999572753909</v>
      </c>
      <c r="AE150">
        <v>63.930000305175781</v>
      </c>
      <c r="AF150">
        <v>58.779998779296882</v>
      </c>
      <c r="AG150">
        <v>29.969999313354489</v>
      </c>
      <c r="AH150">
        <v>391.05999755859381</v>
      </c>
      <c r="AI150">
        <v>339.32000732421881</v>
      </c>
      <c r="AJ150">
        <v>9.1800003051757813</v>
      </c>
      <c r="AK150">
        <v>225.05000305175781</v>
      </c>
      <c r="AL150">
        <v>86.360000610351563</v>
      </c>
      <c r="AM150">
        <v>20.489999771118161</v>
      </c>
      <c r="AN150">
        <v>87.419998168945313</v>
      </c>
      <c r="AO150">
        <v>172.66999816894531</v>
      </c>
      <c r="AP150">
        <v>74.010002136230469</v>
      </c>
      <c r="AQ150">
        <v>94.260002136230469</v>
      </c>
      <c r="AR150">
        <v>171.0899963378906</v>
      </c>
      <c r="AS150">
        <v>8.6400003433227539</v>
      </c>
      <c r="AT150">
        <v>86.339996337890625</v>
      </c>
      <c r="AU150">
        <v>112.4700012207031</v>
      </c>
      <c r="AV150">
        <v>43.930000305175781</v>
      </c>
      <c r="AW150">
        <v>80.889999389648438</v>
      </c>
      <c r="AX150">
        <v>232.58000183105469</v>
      </c>
      <c r="AY150">
        <v>138.38999938964841</v>
      </c>
      <c r="AZ150">
        <v>245.1600036621094</v>
      </c>
      <c r="BA150">
        <v>4778.72998046875</v>
      </c>
      <c r="BB150">
        <v>16429.099609375</v>
      </c>
    </row>
    <row r="151" spans="1:54" x14ac:dyDescent="0.25">
      <c r="A151" s="2">
        <v>44561</v>
      </c>
      <c r="B151">
        <v>567.05999755859375</v>
      </c>
      <c r="C151">
        <v>116.01999664306641</v>
      </c>
      <c r="D151">
        <v>224.9700012207031</v>
      </c>
      <c r="E151">
        <v>66.529998779296875</v>
      </c>
      <c r="F151">
        <v>19.79999923706055</v>
      </c>
      <c r="G151">
        <v>93.360000610351563</v>
      </c>
      <c r="H151">
        <v>42.479999542236328</v>
      </c>
      <c r="I151">
        <v>54.240001678466797</v>
      </c>
      <c r="J151">
        <v>206.74000549316409</v>
      </c>
      <c r="K151">
        <v>252.3699951171875</v>
      </c>
      <c r="L151">
        <v>59.259998321533203</v>
      </c>
      <c r="M151">
        <v>342.8900146484375</v>
      </c>
      <c r="N151">
        <v>181.6000061035156</v>
      </c>
      <c r="O151">
        <v>56.720001220703118</v>
      </c>
      <c r="P151">
        <v>28.379999160766602</v>
      </c>
      <c r="Q151">
        <v>172.82000732421881</v>
      </c>
      <c r="R151">
        <v>76.290000915527344</v>
      </c>
      <c r="S151">
        <v>94.470001220703125</v>
      </c>
      <c r="T151">
        <v>67.379997253417969</v>
      </c>
      <c r="U151">
        <v>37.229999542236328</v>
      </c>
      <c r="V151">
        <v>144.67950439453119</v>
      </c>
      <c r="W151">
        <v>17.64999961853027</v>
      </c>
      <c r="X151">
        <v>136.16999816894531</v>
      </c>
      <c r="Y151">
        <v>382.54998779296881</v>
      </c>
      <c r="Z151">
        <v>22.870000839233398</v>
      </c>
      <c r="AA151">
        <v>40.930000305175781</v>
      </c>
      <c r="AB151">
        <v>172.13999938964841</v>
      </c>
      <c r="AC151">
        <v>61.869998931884773</v>
      </c>
      <c r="AD151">
        <v>158.3500061035156</v>
      </c>
      <c r="AE151">
        <v>64.419998168945313</v>
      </c>
      <c r="AF151">
        <v>59.209999084472663</v>
      </c>
      <c r="AG151">
        <v>30.069999694824219</v>
      </c>
      <c r="AH151">
        <v>390.57998657226563</v>
      </c>
      <c r="AI151">
        <v>336.32000732421881</v>
      </c>
      <c r="AJ151">
        <v>9.2700004577636719</v>
      </c>
      <c r="AK151">
        <v>224.16999816894531</v>
      </c>
      <c r="AL151">
        <v>87.069999694824219</v>
      </c>
      <c r="AM151">
        <v>20.420000076293949</v>
      </c>
      <c r="AN151">
        <v>88.260002136230469</v>
      </c>
      <c r="AO151">
        <v>173.71000671386719</v>
      </c>
      <c r="AP151">
        <v>73.819999694824219</v>
      </c>
      <c r="AQ151">
        <v>95</v>
      </c>
      <c r="AR151">
        <v>172.44000244140619</v>
      </c>
      <c r="AS151">
        <v>8.5900001525878906</v>
      </c>
      <c r="AT151">
        <v>87.029998779296875</v>
      </c>
      <c r="AU151">
        <v>110.879997253418</v>
      </c>
      <c r="AV151">
        <v>43.950000762939453</v>
      </c>
      <c r="AW151">
        <v>81.040000915527344</v>
      </c>
      <c r="AX151">
        <v>234.6600036621094</v>
      </c>
      <c r="AY151">
        <v>138.86000061035159</v>
      </c>
      <c r="AZ151">
        <v>244.0299987792969</v>
      </c>
      <c r="BA151">
        <v>4766.18017578125</v>
      </c>
      <c r="BB151">
        <v>16320.080078125</v>
      </c>
    </row>
    <row r="152" spans="1:54" x14ac:dyDescent="0.25">
      <c r="A152" s="2">
        <v>44564</v>
      </c>
      <c r="B152">
        <v>564.3699951171875</v>
      </c>
      <c r="C152">
        <v>117.2399978637695</v>
      </c>
      <c r="D152">
        <v>226.69000244140619</v>
      </c>
      <c r="E152">
        <v>67.419998168945313</v>
      </c>
      <c r="F152">
        <v>20.659999847412109</v>
      </c>
      <c r="G152">
        <v>93.709999084472656</v>
      </c>
      <c r="H152">
        <v>43.119998931884773</v>
      </c>
      <c r="I152">
        <v>52.520000457763672</v>
      </c>
      <c r="J152">
        <v>207</v>
      </c>
      <c r="K152">
        <v>251.05000305175781</v>
      </c>
      <c r="L152">
        <v>58.639999389648438</v>
      </c>
      <c r="M152">
        <v>350.1099853515625</v>
      </c>
      <c r="N152">
        <v>178.33000183105469</v>
      </c>
      <c r="O152">
        <v>56.869998931884773</v>
      </c>
      <c r="P152">
        <v>28.25</v>
      </c>
      <c r="Q152">
        <v>168.6600036621094</v>
      </c>
      <c r="R152">
        <v>73.569999694824219</v>
      </c>
      <c r="S152">
        <v>96.239997863769531</v>
      </c>
      <c r="T152">
        <v>67.260002136230469</v>
      </c>
      <c r="U152">
        <v>37.189998626708977</v>
      </c>
      <c r="V152">
        <v>145.0744934082031</v>
      </c>
      <c r="W152">
        <v>18.39999961853027</v>
      </c>
      <c r="X152">
        <v>133.55000305175781</v>
      </c>
      <c r="Y152">
        <v>395.32998657226563</v>
      </c>
      <c r="Z152">
        <v>23.989999771118161</v>
      </c>
      <c r="AA152">
        <v>41.979999542236328</v>
      </c>
      <c r="AB152">
        <v>173.80999755859381</v>
      </c>
      <c r="AC152">
        <v>59.630001068115227</v>
      </c>
      <c r="AD152">
        <v>161.69999694824219</v>
      </c>
      <c r="AE152">
        <v>64.680000305175781</v>
      </c>
      <c r="AF152">
        <v>59.299999237060547</v>
      </c>
      <c r="AG152">
        <v>32.020000457763672</v>
      </c>
      <c r="AH152">
        <v>383.58999633789063</v>
      </c>
      <c r="AI152">
        <v>334.75</v>
      </c>
      <c r="AJ152">
        <v>9.1899995803833008</v>
      </c>
      <c r="AK152">
        <v>222.6600036621094</v>
      </c>
      <c r="AL152">
        <v>85.569999694824219</v>
      </c>
      <c r="AM152">
        <v>20.840000152587891</v>
      </c>
      <c r="AN152">
        <v>88.480003356933594</v>
      </c>
      <c r="AO152">
        <v>172.97999572753909</v>
      </c>
      <c r="AP152">
        <v>74.080001831054688</v>
      </c>
      <c r="AQ152">
        <v>95.730003356933594</v>
      </c>
      <c r="AR152">
        <v>170.6000061035156</v>
      </c>
      <c r="AS152">
        <v>9.0799999237060547</v>
      </c>
      <c r="AT152">
        <v>93.019996643066406</v>
      </c>
      <c r="AU152">
        <v>108.40000152587891</v>
      </c>
      <c r="AV152">
        <v>44.279998779296882</v>
      </c>
      <c r="AW152">
        <v>81.279998779296875</v>
      </c>
      <c r="AX152">
        <v>232.69999694824219</v>
      </c>
      <c r="AY152">
        <v>136.5299987792969</v>
      </c>
      <c r="AZ152">
        <v>234.0299987792969</v>
      </c>
      <c r="BA152">
        <v>4796.56005859375</v>
      </c>
      <c r="BB152">
        <v>16501.76953125</v>
      </c>
    </row>
    <row r="153" spans="1:54" x14ac:dyDescent="0.25">
      <c r="A153" s="2">
        <v>44565</v>
      </c>
      <c r="B153">
        <v>554</v>
      </c>
      <c r="C153">
        <v>122.6699981689453</v>
      </c>
      <c r="D153">
        <v>227.8399963378906</v>
      </c>
      <c r="E153">
        <v>67.199996948242188</v>
      </c>
      <c r="F153">
        <v>21.5</v>
      </c>
      <c r="G153">
        <v>94.529998779296875</v>
      </c>
      <c r="H153">
        <v>43.639999389648438</v>
      </c>
      <c r="I153">
        <v>53.819999694824219</v>
      </c>
      <c r="J153">
        <v>218.08000183105469</v>
      </c>
      <c r="K153">
        <v>250.1499938964844</v>
      </c>
      <c r="L153">
        <v>59.650001525878913</v>
      </c>
      <c r="M153">
        <v>371.29000854492188</v>
      </c>
      <c r="N153">
        <v>181.4700012207031</v>
      </c>
      <c r="O153">
        <v>58.409999847412109</v>
      </c>
      <c r="P153">
        <v>28.409999847412109</v>
      </c>
      <c r="Q153">
        <v>171.46000671386719</v>
      </c>
      <c r="R153">
        <v>73.870002746582031</v>
      </c>
      <c r="S153">
        <v>99.370002746582031</v>
      </c>
      <c r="T153">
        <v>67.889999389648438</v>
      </c>
      <c r="U153">
        <v>38.009998321533203</v>
      </c>
      <c r="V153">
        <v>144.41650390625</v>
      </c>
      <c r="W153">
        <v>18.64999961853027</v>
      </c>
      <c r="X153">
        <v>133.57000732421881</v>
      </c>
      <c r="Y153">
        <v>407.48001098632813</v>
      </c>
      <c r="Z153">
        <v>25.430000305175781</v>
      </c>
      <c r="AA153">
        <v>41.849998474121087</v>
      </c>
      <c r="AB153">
        <v>174.55999755859381</v>
      </c>
      <c r="AC153">
        <v>60.740001678466797</v>
      </c>
      <c r="AD153">
        <v>167.83000183105469</v>
      </c>
      <c r="AE153">
        <v>65.30999755859375</v>
      </c>
      <c r="AF153">
        <v>60.290000915527337</v>
      </c>
      <c r="AG153">
        <v>32.599998474121087</v>
      </c>
      <c r="AH153">
        <v>386.26998901367188</v>
      </c>
      <c r="AI153">
        <v>329.010009765625</v>
      </c>
      <c r="AJ153">
        <v>8.5399999618530273</v>
      </c>
      <c r="AK153">
        <v>215.00999450683591</v>
      </c>
      <c r="AL153">
        <v>86.220001220703125</v>
      </c>
      <c r="AM153">
        <v>20.440000534057621</v>
      </c>
      <c r="AN153">
        <v>92.739997863769531</v>
      </c>
      <c r="AO153">
        <v>173.22999572753909</v>
      </c>
      <c r="AP153">
        <v>73.949996948242188</v>
      </c>
      <c r="AQ153">
        <v>96.339996337890625</v>
      </c>
      <c r="AR153">
        <v>171.25</v>
      </c>
      <c r="AS153">
        <v>9.3100004196166992</v>
      </c>
      <c r="AT153">
        <v>95.379997253417969</v>
      </c>
      <c r="AU153">
        <v>104.9499969482422</v>
      </c>
      <c r="AV153">
        <v>46.430000305175781</v>
      </c>
      <c r="AW153">
        <v>82.800003051757813</v>
      </c>
      <c r="AX153">
        <v>239.4700012207031</v>
      </c>
      <c r="AY153">
        <v>137.25999450683591</v>
      </c>
      <c r="AZ153">
        <v>225.1199951171875</v>
      </c>
      <c r="BA153">
        <v>4793.5400390625</v>
      </c>
      <c r="BB153">
        <v>16279.73046875</v>
      </c>
    </row>
    <row r="154" spans="1:54" x14ac:dyDescent="0.25">
      <c r="A154" s="2">
        <v>44566</v>
      </c>
      <c r="B154">
        <v>514.42999267578125</v>
      </c>
      <c r="C154">
        <v>121.86000061035161</v>
      </c>
      <c r="D154">
        <v>225.13999938964841</v>
      </c>
      <c r="E154">
        <v>66.290000915527344</v>
      </c>
      <c r="F154">
        <v>20.020000457763668</v>
      </c>
      <c r="G154">
        <v>93.970001220703125</v>
      </c>
      <c r="H154">
        <v>43.049999237060547</v>
      </c>
      <c r="I154">
        <v>52.369998931884773</v>
      </c>
      <c r="J154">
        <v>219.75</v>
      </c>
      <c r="K154">
        <v>234.22999572753909</v>
      </c>
      <c r="L154">
        <v>59.340000152587891</v>
      </c>
      <c r="M154">
        <v>372.04998779296881</v>
      </c>
      <c r="N154">
        <v>179.3399963378906</v>
      </c>
      <c r="O154">
        <v>58.349998474121087</v>
      </c>
      <c r="P154">
        <v>27.89999961853027</v>
      </c>
      <c r="Q154">
        <v>169.00999450683591</v>
      </c>
      <c r="R154">
        <v>72.30999755859375</v>
      </c>
      <c r="S154">
        <v>99.370002746582031</v>
      </c>
      <c r="T154">
        <v>68.800003051757813</v>
      </c>
      <c r="U154">
        <v>38.180000305175781</v>
      </c>
      <c r="V154">
        <v>137.65350341796881</v>
      </c>
      <c r="W154">
        <v>18.420000076293949</v>
      </c>
      <c r="X154">
        <v>133.05000305175781</v>
      </c>
      <c r="Y154">
        <v>398.6300048828125</v>
      </c>
      <c r="Z154">
        <v>25.180000305175781</v>
      </c>
      <c r="AA154">
        <v>42.060001373291023</v>
      </c>
      <c r="AB154">
        <v>169.47999572753909</v>
      </c>
      <c r="AC154">
        <v>59.209999084472663</v>
      </c>
      <c r="AD154">
        <v>163.7799987792969</v>
      </c>
      <c r="AE154">
        <v>65.669998168945313</v>
      </c>
      <c r="AF154">
        <v>60.790000915527337</v>
      </c>
      <c r="AG154">
        <v>31.969999313354489</v>
      </c>
      <c r="AH154">
        <v>377.04998779296881</v>
      </c>
      <c r="AI154">
        <v>316.3800048828125</v>
      </c>
      <c r="AJ154">
        <v>8.0699996948242188</v>
      </c>
      <c r="AK154">
        <v>198.5899963378906</v>
      </c>
      <c r="AL154">
        <v>83.830001831054688</v>
      </c>
      <c r="AM154">
        <v>20.39999961853027</v>
      </c>
      <c r="AN154">
        <v>93.080001831054688</v>
      </c>
      <c r="AO154">
        <v>173.82000732421881</v>
      </c>
      <c r="AP154">
        <v>72.550003051757813</v>
      </c>
      <c r="AQ154">
        <v>95.949996948242188</v>
      </c>
      <c r="AR154">
        <v>173.1000061035156</v>
      </c>
      <c r="AS154">
        <v>8.9600000381469727</v>
      </c>
      <c r="AT154">
        <v>92.919998168945313</v>
      </c>
      <c r="AU154">
        <v>101.9599990844727</v>
      </c>
      <c r="AV154">
        <v>45.029998779296882</v>
      </c>
      <c r="AW154">
        <v>81.75</v>
      </c>
      <c r="AX154">
        <v>235.63999938964841</v>
      </c>
      <c r="AY154">
        <v>135.52000427246091</v>
      </c>
      <c r="AZ154">
        <v>216.55999755859381</v>
      </c>
      <c r="BA154">
        <v>4700.580078125</v>
      </c>
      <c r="BB154">
        <v>15771.7802734375</v>
      </c>
    </row>
    <row r="155" spans="1:54" x14ac:dyDescent="0.25">
      <c r="A155" s="2">
        <v>44567</v>
      </c>
      <c r="B155">
        <v>514.1199951171875</v>
      </c>
      <c r="C155">
        <v>120.9300003051758</v>
      </c>
      <c r="D155">
        <v>225.16999816894531</v>
      </c>
      <c r="E155">
        <v>63.819999694824219</v>
      </c>
      <c r="F155">
        <v>19.629999160766602</v>
      </c>
      <c r="G155">
        <v>96.120002746582031</v>
      </c>
      <c r="H155">
        <v>42.590000152587891</v>
      </c>
      <c r="I155">
        <v>53.5</v>
      </c>
      <c r="J155">
        <v>221.99000549316409</v>
      </c>
      <c r="K155">
        <v>234</v>
      </c>
      <c r="L155">
        <v>59.439998626708977</v>
      </c>
      <c r="M155">
        <v>376.3599853515625</v>
      </c>
      <c r="N155">
        <v>181.4700012207031</v>
      </c>
      <c r="O155">
        <v>58.240001678466797</v>
      </c>
      <c r="P155">
        <v>27.079999923706051</v>
      </c>
      <c r="Q155">
        <v>169.4100036621094</v>
      </c>
      <c r="R155">
        <v>72.449996948242188</v>
      </c>
      <c r="S155">
        <v>99.949996948242188</v>
      </c>
      <c r="T155">
        <v>68.489997863769531</v>
      </c>
      <c r="U155">
        <v>38.330001831054688</v>
      </c>
      <c r="V155">
        <v>137.5509948730469</v>
      </c>
      <c r="W155">
        <v>18.559999465942379</v>
      </c>
      <c r="X155">
        <v>132.7799987792969</v>
      </c>
      <c r="Y155">
        <v>396.92999267578119</v>
      </c>
      <c r="Z155">
        <v>25.610000610351559</v>
      </c>
      <c r="AA155">
        <v>43.639999389648438</v>
      </c>
      <c r="AB155">
        <v>167.24000549316409</v>
      </c>
      <c r="AC155">
        <v>60.299999237060547</v>
      </c>
      <c r="AD155">
        <v>165.52000427246091</v>
      </c>
      <c r="AE155">
        <v>65.959999084472656</v>
      </c>
      <c r="AF155">
        <v>60.470001220703118</v>
      </c>
      <c r="AG155">
        <v>31.440000534057621</v>
      </c>
      <c r="AH155">
        <v>374.6199951171875</v>
      </c>
      <c r="AI155">
        <v>313.8800048828125</v>
      </c>
      <c r="AJ155">
        <v>8.0399999618530273</v>
      </c>
      <c r="AK155">
        <v>202.2200012207031</v>
      </c>
      <c r="AL155">
        <v>84.709999084472656</v>
      </c>
      <c r="AM155">
        <v>20.420000076293949</v>
      </c>
      <c r="AN155">
        <v>94.010002136230469</v>
      </c>
      <c r="AO155">
        <v>173.86000061035159</v>
      </c>
      <c r="AP155">
        <v>72.300003051757813</v>
      </c>
      <c r="AQ155">
        <v>97.410003662109375</v>
      </c>
      <c r="AR155">
        <v>170.6199951171875</v>
      </c>
      <c r="AS155">
        <v>9.3299999237060547</v>
      </c>
      <c r="AT155">
        <v>94.220001220703125</v>
      </c>
      <c r="AU155">
        <v>101.7099990844727</v>
      </c>
      <c r="AV155">
        <v>46.180000305175781</v>
      </c>
      <c r="AW155">
        <v>82.330001831054688</v>
      </c>
      <c r="AX155">
        <v>233.75</v>
      </c>
      <c r="AY155">
        <v>136.91999816894531</v>
      </c>
      <c r="AZ155">
        <v>217.41999816894531</v>
      </c>
      <c r="BA155">
        <v>4696.0498046875</v>
      </c>
      <c r="BB155">
        <v>15765.3603515625</v>
      </c>
    </row>
    <row r="156" spans="1:54" x14ac:dyDescent="0.25">
      <c r="A156" s="2">
        <v>44568</v>
      </c>
      <c r="B156">
        <v>510.70001220703119</v>
      </c>
      <c r="C156">
        <v>121.4899978637695</v>
      </c>
      <c r="D156">
        <v>227.28999328613281</v>
      </c>
      <c r="E156">
        <v>64.040000915527344</v>
      </c>
      <c r="F156">
        <v>18.79000091552734</v>
      </c>
      <c r="G156">
        <v>97.019996643066406</v>
      </c>
      <c r="H156">
        <v>42.110000610351563</v>
      </c>
      <c r="I156">
        <v>51.840000152587891</v>
      </c>
      <c r="J156">
        <v>224.19000244140619</v>
      </c>
      <c r="K156">
        <v>232.33000183105469</v>
      </c>
      <c r="L156">
        <v>59.529998779296882</v>
      </c>
      <c r="M156">
        <v>378.64999389648438</v>
      </c>
      <c r="N156">
        <v>182.91999816894531</v>
      </c>
      <c r="O156">
        <v>59.099998474121087</v>
      </c>
      <c r="P156">
        <v>27.04999923706055</v>
      </c>
      <c r="Q156">
        <v>167.8500061035156</v>
      </c>
      <c r="R156">
        <v>71.949996948242188</v>
      </c>
      <c r="S156">
        <v>101.40000152587891</v>
      </c>
      <c r="T156">
        <v>68.569999694824219</v>
      </c>
      <c r="U156">
        <v>37.970001220703118</v>
      </c>
      <c r="V156">
        <v>137.00450134277341</v>
      </c>
      <c r="W156">
        <v>18.120000839233398</v>
      </c>
      <c r="X156">
        <v>130.94999694824219</v>
      </c>
      <c r="Y156">
        <v>397.510009765625</v>
      </c>
      <c r="Z156">
        <v>26.020000457763668</v>
      </c>
      <c r="AA156">
        <v>43.290000915527337</v>
      </c>
      <c r="AB156">
        <v>162.61000061035159</v>
      </c>
      <c r="AC156">
        <v>59.299999237060547</v>
      </c>
      <c r="AD156">
        <v>167.1600036621094</v>
      </c>
      <c r="AE156">
        <v>66.599998474121094</v>
      </c>
      <c r="AF156">
        <v>60.330001831054688</v>
      </c>
      <c r="AG156">
        <v>30.940000534057621</v>
      </c>
      <c r="AH156">
        <v>372.39999389648438</v>
      </c>
      <c r="AI156">
        <v>314.04000854492188</v>
      </c>
      <c r="AJ156">
        <v>7.8400001525878906</v>
      </c>
      <c r="AK156">
        <v>196.66999816894531</v>
      </c>
      <c r="AL156">
        <v>84.360000610351563</v>
      </c>
      <c r="AM156">
        <v>20.270000457763668</v>
      </c>
      <c r="AN156">
        <v>93.419998168945313</v>
      </c>
      <c r="AO156">
        <v>174.08000183105469</v>
      </c>
      <c r="AP156">
        <v>72.129997253417969</v>
      </c>
      <c r="AQ156">
        <v>99.139999389648438</v>
      </c>
      <c r="AR156">
        <v>167.71000671386719</v>
      </c>
      <c r="AS156">
        <v>9.3000001907348633</v>
      </c>
      <c r="AT156">
        <v>90.889999389648438</v>
      </c>
      <c r="AU156">
        <v>98.800003051757813</v>
      </c>
      <c r="AV156">
        <v>45.439998626708977</v>
      </c>
      <c r="AW156">
        <v>81.790000915527344</v>
      </c>
      <c r="AX156">
        <v>227.03999328613281</v>
      </c>
      <c r="AY156">
        <v>135.3500061035156</v>
      </c>
      <c r="AZ156">
        <v>211.0899963378906</v>
      </c>
      <c r="BA156">
        <v>4677.02978515625</v>
      </c>
      <c r="BB156">
        <v>15592.1904296875</v>
      </c>
    </row>
    <row r="157" spans="1:54" x14ac:dyDescent="0.25">
      <c r="A157" s="2">
        <v>44571</v>
      </c>
      <c r="B157">
        <v>525.83001708984375</v>
      </c>
      <c r="C157">
        <v>120.2799987792969</v>
      </c>
      <c r="D157">
        <v>230.3699951171875</v>
      </c>
      <c r="E157">
        <v>63.110000610351563</v>
      </c>
      <c r="F157">
        <v>18.469999313354489</v>
      </c>
      <c r="G157">
        <v>96.110000610351563</v>
      </c>
      <c r="H157">
        <v>42.409999847412109</v>
      </c>
      <c r="I157">
        <v>52.319999694824219</v>
      </c>
      <c r="J157">
        <v>221.63999938964841</v>
      </c>
      <c r="K157">
        <v>225.00999450683591</v>
      </c>
      <c r="L157">
        <v>58.389999389648438</v>
      </c>
      <c r="M157">
        <v>379.8599853515625</v>
      </c>
      <c r="N157">
        <v>179.3500061035156</v>
      </c>
      <c r="O157">
        <v>58.400001525878913</v>
      </c>
      <c r="P157">
        <v>28.729999542236332</v>
      </c>
      <c r="Q157">
        <v>166.41999816894531</v>
      </c>
      <c r="R157">
        <v>72.089996337890625</v>
      </c>
      <c r="S157">
        <v>99.419998168945313</v>
      </c>
      <c r="T157">
        <v>68.769996643066406</v>
      </c>
      <c r="U157">
        <v>37.599998474121087</v>
      </c>
      <c r="V157">
        <v>138.5740051269531</v>
      </c>
      <c r="W157">
        <v>17.360000610351559</v>
      </c>
      <c r="X157">
        <v>130.05000305175781</v>
      </c>
      <c r="Y157">
        <v>399.17001342773438</v>
      </c>
      <c r="Z157">
        <v>25.85000038146973</v>
      </c>
      <c r="AA157">
        <v>43.340000152587891</v>
      </c>
      <c r="AB157">
        <v>164.3399963378906</v>
      </c>
      <c r="AC157">
        <v>58.990001678466797</v>
      </c>
      <c r="AD157">
        <v>167.32000732421881</v>
      </c>
      <c r="AE157">
        <v>66.980003356933594</v>
      </c>
      <c r="AF157">
        <v>60.430000305175781</v>
      </c>
      <c r="AG157">
        <v>31.309999465942379</v>
      </c>
      <c r="AH157">
        <v>361.79000854492188</v>
      </c>
      <c r="AI157">
        <v>314.26998901367188</v>
      </c>
      <c r="AJ157">
        <v>7.679999828338623</v>
      </c>
      <c r="AK157">
        <v>201.24000549316409</v>
      </c>
      <c r="AL157">
        <v>84.660003662109375</v>
      </c>
      <c r="AM157">
        <v>21.270000457763668</v>
      </c>
      <c r="AN157">
        <v>92.360000610351563</v>
      </c>
      <c r="AO157">
        <v>174.16999816894531</v>
      </c>
      <c r="AP157">
        <v>71.580001831054688</v>
      </c>
      <c r="AQ157">
        <v>100.2799987792969</v>
      </c>
      <c r="AR157">
        <v>166.19000244140619</v>
      </c>
      <c r="AS157">
        <v>9.3299999237060547</v>
      </c>
      <c r="AT157">
        <v>85.239997863769531</v>
      </c>
      <c r="AU157">
        <v>98.779998779296875</v>
      </c>
      <c r="AV157">
        <v>45.990001678466797</v>
      </c>
      <c r="AW157">
        <v>80.769996643066406</v>
      </c>
      <c r="AX157">
        <v>222.44999694824219</v>
      </c>
      <c r="AY157">
        <v>133.46000671386719</v>
      </c>
      <c r="AZ157">
        <v>212.6000061035156</v>
      </c>
      <c r="BA157">
        <v>4670.2900390625</v>
      </c>
      <c r="BB157">
        <v>15614.4296875</v>
      </c>
    </row>
    <row r="158" spans="1:54" x14ac:dyDescent="0.25">
      <c r="A158" s="2">
        <v>44572</v>
      </c>
      <c r="B158">
        <v>529.8900146484375</v>
      </c>
      <c r="C158">
        <v>123.75</v>
      </c>
      <c r="D158">
        <v>232.3800048828125</v>
      </c>
      <c r="E158">
        <v>65.849998474121094</v>
      </c>
      <c r="F158">
        <v>19.639999389648441</v>
      </c>
      <c r="G158">
        <v>97.760002136230469</v>
      </c>
      <c r="H158">
        <v>43.400001525878913</v>
      </c>
      <c r="I158">
        <v>52.540000915527337</v>
      </c>
      <c r="J158">
        <v>219.94999694824219</v>
      </c>
      <c r="K158">
        <v>237.22999572753909</v>
      </c>
      <c r="L158">
        <v>58.400001525878913</v>
      </c>
      <c r="M158">
        <v>380.54998779296881</v>
      </c>
      <c r="N158">
        <v>180.72999572753909</v>
      </c>
      <c r="O158">
        <v>59.180000305175781</v>
      </c>
      <c r="P158">
        <v>28.379999160766602</v>
      </c>
      <c r="Q158">
        <v>167.75999450683591</v>
      </c>
      <c r="R158">
        <v>73.419998168945313</v>
      </c>
      <c r="S158">
        <v>101.7900009155273</v>
      </c>
      <c r="T158">
        <v>68.529998779296875</v>
      </c>
      <c r="U158">
        <v>38.040000915527337</v>
      </c>
      <c r="V158">
        <v>140.01750183105469</v>
      </c>
      <c r="W158">
        <v>17.879999160766602</v>
      </c>
      <c r="X158">
        <v>131.7799987792969</v>
      </c>
      <c r="Y158">
        <v>403.04998779296881</v>
      </c>
      <c r="Z158">
        <v>27.239999771118161</v>
      </c>
      <c r="AA158">
        <v>44.119998931884773</v>
      </c>
      <c r="AB158">
        <v>167.69999694824219</v>
      </c>
      <c r="AC158">
        <v>59.970001220703118</v>
      </c>
      <c r="AD158">
        <v>167.49000549316409</v>
      </c>
      <c r="AE158">
        <v>66.580001831054688</v>
      </c>
      <c r="AF158">
        <v>60.450000762939453</v>
      </c>
      <c r="AG158">
        <v>31.430000305175781</v>
      </c>
      <c r="AH158">
        <v>367.8599853515625</v>
      </c>
      <c r="AI158">
        <v>314.98001098632813</v>
      </c>
      <c r="AJ158">
        <v>8.2600002288818359</v>
      </c>
      <c r="AK158">
        <v>207.97999572753909</v>
      </c>
      <c r="AL158">
        <v>86.239997863769531</v>
      </c>
      <c r="AM158">
        <v>20.809999465942379</v>
      </c>
      <c r="AN158">
        <v>92.379997253417969</v>
      </c>
      <c r="AO158">
        <v>174.0899963378906</v>
      </c>
      <c r="AP158">
        <v>72.160003662109375</v>
      </c>
      <c r="AQ158">
        <v>100.9899978637695</v>
      </c>
      <c r="AR158">
        <v>168.80999755859381</v>
      </c>
      <c r="AS158">
        <v>9.4300003051757813</v>
      </c>
      <c r="AT158">
        <v>86.300003051757813</v>
      </c>
      <c r="AU158">
        <v>99.650001525878906</v>
      </c>
      <c r="AV158">
        <v>46.319999694824219</v>
      </c>
      <c r="AW158">
        <v>80.459999084472656</v>
      </c>
      <c r="AX158">
        <v>227.30000305175781</v>
      </c>
      <c r="AY158">
        <v>130.6600036621094</v>
      </c>
      <c r="AZ158">
        <v>212.80000305175781</v>
      </c>
      <c r="BA158">
        <v>4713.06982421875</v>
      </c>
      <c r="BB158">
        <v>15844.1201171875</v>
      </c>
    </row>
    <row r="159" spans="1:54" x14ac:dyDescent="0.25">
      <c r="A159" s="2">
        <v>44573</v>
      </c>
      <c r="B159">
        <v>532.3699951171875</v>
      </c>
      <c r="C159">
        <v>123.75</v>
      </c>
      <c r="D159">
        <v>231.75999450683591</v>
      </c>
      <c r="E159">
        <v>64.80999755859375</v>
      </c>
      <c r="F159">
        <v>20.25</v>
      </c>
      <c r="G159">
        <v>98.569999694824219</v>
      </c>
      <c r="H159">
        <v>44.409999847412109</v>
      </c>
      <c r="I159">
        <v>53</v>
      </c>
      <c r="J159">
        <v>222.3999938964844</v>
      </c>
      <c r="K159">
        <v>234.69999694824219</v>
      </c>
      <c r="L159">
        <v>58.709999084472663</v>
      </c>
      <c r="M159">
        <v>376.25</v>
      </c>
      <c r="N159">
        <v>181.28999328613281</v>
      </c>
      <c r="O159">
        <v>59.259998321533203</v>
      </c>
      <c r="P159">
        <v>28.090000152587891</v>
      </c>
      <c r="Q159">
        <v>171.46000671386719</v>
      </c>
      <c r="R159">
        <v>73.75</v>
      </c>
      <c r="S159">
        <v>102.2399978637695</v>
      </c>
      <c r="T159">
        <v>68.330001831054688</v>
      </c>
      <c r="U159">
        <v>38.169998168945313</v>
      </c>
      <c r="V159">
        <v>141.64799499511719</v>
      </c>
      <c r="W159">
        <v>17.75</v>
      </c>
      <c r="X159">
        <v>132</v>
      </c>
      <c r="Y159">
        <v>390.30999755859381</v>
      </c>
      <c r="Z159">
        <v>27.440000534057621</v>
      </c>
      <c r="AA159">
        <v>44.110000610351563</v>
      </c>
      <c r="AB159">
        <v>165.74000549316409</v>
      </c>
      <c r="AC159">
        <v>59.979999542236328</v>
      </c>
      <c r="AD159">
        <v>168.44000244140619</v>
      </c>
      <c r="AE159">
        <v>66.379997253417969</v>
      </c>
      <c r="AF159">
        <v>60.540000915527337</v>
      </c>
      <c r="AG159">
        <v>31.85000038146973</v>
      </c>
      <c r="AH159">
        <v>372.89999389648438</v>
      </c>
      <c r="AI159">
        <v>318.26998901367188</v>
      </c>
      <c r="AJ159">
        <v>8.3199996948242188</v>
      </c>
      <c r="AK159">
        <v>213.92999267578119</v>
      </c>
      <c r="AL159">
        <v>86.949996948242188</v>
      </c>
      <c r="AM159">
        <v>20.64999961853027</v>
      </c>
      <c r="AN159">
        <v>92.540000915527344</v>
      </c>
      <c r="AO159">
        <v>173.8999938964844</v>
      </c>
      <c r="AP159">
        <v>72.470001220703125</v>
      </c>
      <c r="AQ159">
        <v>101.44000244140619</v>
      </c>
      <c r="AR159">
        <v>168.44999694824219</v>
      </c>
      <c r="AS159">
        <v>9.2399997711181641</v>
      </c>
      <c r="AT159">
        <v>87.80999755859375</v>
      </c>
      <c r="AU159">
        <v>98.339996337890625</v>
      </c>
      <c r="AV159">
        <v>46.240001678466797</v>
      </c>
      <c r="AW159">
        <v>80.209999084472656</v>
      </c>
      <c r="AX159">
        <v>225.25999450683591</v>
      </c>
      <c r="AY159">
        <v>129.1499938964844</v>
      </c>
      <c r="AZ159">
        <v>212.80999755859381</v>
      </c>
      <c r="BA159">
        <v>4726.35009765625</v>
      </c>
      <c r="BB159">
        <v>15905.099609375</v>
      </c>
    </row>
    <row r="160" spans="1:54" x14ac:dyDescent="0.25">
      <c r="A160" s="2">
        <v>44574</v>
      </c>
      <c r="B160">
        <v>516.9000244140625</v>
      </c>
      <c r="C160">
        <v>127.0699996948242</v>
      </c>
      <c r="D160">
        <v>230.8500061035156</v>
      </c>
      <c r="E160">
        <v>64.169998168945313</v>
      </c>
      <c r="F160">
        <v>20.030000686645511</v>
      </c>
      <c r="G160">
        <v>98.779998779296875</v>
      </c>
      <c r="H160">
        <v>44.569999694824219</v>
      </c>
      <c r="I160">
        <v>52.200000762939453</v>
      </c>
      <c r="J160">
        <v>227</v>
      </c>
      <c r="K160">
        <v>228.22999572753909</v>
      </c>
      <c r="L160">
        <v>59.979999542236328</v>
      </c>
      <c r="M160">
        <v>380.3900146484375</v>
      </c>
      <c r="N160">
        <v>180.3800048828125</v>
      </c>
      <c r="O160">
        <v>59.939998626708977</v>
      </c>
      <c r="P160">
        <v>27.069999694824219</v>
      </c>
      <c r="Q160">
        <v>171.17999267578119</v>
      </c>
      <c r="R160">
        <v>73.529998779296875</v>
      </c>
      <c r="S160">
        <v>102.4599990844727</v>
      </c>
      <c r="T160">
        <v>68.900001525878906</v>
      </c>
      <c r="U160">
        <v>38.090000152587891</v>
      </c>
      <c r="V160">
        <v>139.13099670410159</v>
      </c>
      <c r="W160">
        <v>18.430000305175781</v>
      </c>
      <c r="X160">
        <v>132.1499938964844</v>
      </c>
      <c r="Y160">
        <v>390.79998779296881</v>
      </c>
      <c r="Z160">
        <v>27.930000305175781</v>
      </c>
      <c r="AA160">
        <v>44.669998168945313</v>
      </c>
      <c r="AB160">
        <v>161.25</v>
      </c>
      <c r="AC160">
        <v>59.520000457763672</v>
      </c>
      <c r="AD160">
        <v>168.22999572753909</v>
      </c>
      <c r="AE160">
        <v>66.839996337890625</v>
      </c>
      <c r="AF160">
        <v>60.900001525878913</v>
      </c>
      <c r="AG160">
        <v>32.110000610351563</v>
      </c>
      <c r="AH160">
        <v>362.58999633789063</v>
      </c>
      <c r="AI160">
        <v>304.79998779296881</v>
      </c>
      <c r="AJ160">
        <v>7.9000000953674316</v>
      </c>
      <c r="AK160">
        <v>202</v>
      </c>
      <c r="AL160">
        <v>85.760002136230469</v>
      </c>
      <c r="AM160">
        <v>20.729999542236332</v>
      </c>
      <c r="AN160">
        <v>95.319999694824219</v>
      </c>
      <c r="AO160">
        <v>174.17999267578119</v>
      </c>
      <c r="AP160">
        <v>71.260002136230469</v>
      </c>
      <c r="AQ160">
        <v>102.09999847412109</v>
      </c>
      <c r="AR160">
        <v>168.82000732421881</v>
      </c>
      <c r="AS160">
        <v>9.5200004577636719</v>
      </c>
      <c r="AT160">
        <v>90.230003356933594</v>
      </c>
      <c r="AU160">
        <v>95.290000915527344</v>
      </c>
      <c r="AV160">
        <v>46.790000915527337</v>
      </c>
      <c r="AW160">
        <v>80.75</v>
      </c>
      <c r="AX160">
        <v>226.77000427246091</v>
      </c>
      <c r="AY160">
        <v>128.80999755859381</v>
      </c>
      <c r="AZ160">
        <v>207</v>
      </c>
      <c r="BA160">
        <v>4659.02978515625</v>
      </c>
      <c r="BB160">
        <v>15495.6201171875</v>
      </c>
    </row>
    <row r="161" spans="1:54" x14ac:dyDescent="0.25">
      <c r="A161" s="2">
        <v>44575</v>
      </c>
      <c r="B161">
        <v>520.5999755859375</v>
      </c>
      <c r="C161">
        <v>126.05999755859381</v>
      </c>
      <c r="D161">
        <v>235.36000061035159</v>
      </c>
      <c r="E161">
        <v>65.389999389648438</v>
      </c>
      <c r="F161">
        <v>20.20999908447266</v>
      </c>
      <c r="G161">
        <v>98.709999084472656</v>
      </c>
      <c r="H161">
        <v>44.860000610351563</v>
      </c>
      <c r="I161">
        <v>51.099998474121087</v>
      </c>
      <c r="J161">
        <v>228.94000244140619</v>
      </c>
      <c r="K161">
        <v>230.0299987792969</v>
      </c>
      <c r="L161">
        <v>59.279998779296882</v>
      </c>
      <c r="M161">
        <v>379.55999755859381</v>
      </c>
      <c r="N161">
        <v>178.47999572753909</v>
      </c>
      <c r="O161">
        <v>60.740001678466797</v>
      </c>
      <c r="P161">
        <v>27.030000686645511</v>
      </c>
      <c r="Q161">
        <v>170.91999816894531</v>
      </c>
      <c r="R161">
        <v>72.5</v>
      </c>
      <c r="S161">
        <v>103.1600036621094</v>
      </c>
      <c r="T161">
        <v>69.900001525878906</v>
      </c>
      <c r="U161">
        <v>37.090000152587891</v>
      </c>
      <c r="V161">
        <v>139.7864990234375</v>
      </c>
      <c r="W161">
        <v>18.270000457763668</v>
      </c>
      <c r="X161">
        <v>132.3800048828125</v>
      </c>
      <c r="Y161">
        <v>380.94000244140619</v>
      </c>
      <c r="Z161">
        <v>28.739999771118161</v>
      </c>
      <c r="AA161">
        <v>45.139999389648438</v>
      </c>
      <c r="AB161">
        <v>161.25</v>
      </c>
      <c r="AC161">
        <v>59.360000610351563</v>
      </c>
      <c r="AD161">
        <v>157.88999938964841</v>
      </c>
      <c r="AE161">
        <v>67.529998779296875</v>
      </c>
      <c r="AF161">
        <v>61.389999389648438</v>
      </c>
      <c r="AG161">
        <v>31.930000305175781</v>
      </c>
      <c r="AH161">
        <v>353.54998779296881</v>
      </c>
      <c r="AI161">
        <v>310.20001220703119</v>
      </c>
      <c r="AJ161">
        <v>7.9600000381469727</v>
      </c>
      <c r="AK161">
        <v>204.4100036621094</v>
      </c>
      <c r="AL161">
        <v>84.180000305175781</v>
      </c>
      <c r="AM161">
        <v>21.069999694824219</v>
      </c>
      <c r="AN161">
        <v>96.5</v>
      </c>
      <c r="AO161">
        <v>175.63999938964841</v>
      </c>
      <c r="AP161">
        <v>71.239997863769531</v>
      </c>
      <c r="AQ161">
        <v>103.379997253418</v>
      </c>
      <c r="AR161">
        <v>165</v>
      </c>
      <c r="AS161">
        <v>9.6700000762939453</v>
      </c>
      <c r="AT161">
        <v>89.519996643066406</v>
      </c>
      <c r="AU161">
        <v>93.480003356933594</v>
      </c>
      <c r="AV161">
        <v>46.430000305175781</v>
      </c>
      <c r="AW161">
        <v>81.040000915527344</v>
      </c>
      <c r="AX161">
        <v>217.02000427246091</v>
      </c>
      <c r="AY161">
        <v>127.05999755859381</v>
      </c>
      <c r="AZ161">
        <v>206.17999267578119</v>
      </c>
      <c r="BA161">
        <v>4662.85009765625</v>
      </c>
      <c r="BB161">
        <v>15611.58984375</v>
      </c>
    </row>
    <row r="162" spans="1:54" x14ac:dyDescent="0.25">
      <c r="A162" s="2">
        <v>44579</v>
      </c>
      <c r="B162">
        <v>513.34002685546875</v>
      </c>
      <c r="C162">
        <v>126.63999938964839</v>
      </c>
      <c r="D162">
        <v>233.83000183105469</v>
      </c>
      <c r="E162">
        <v>82.30999755859375</v>
      </c>
      <c r="F162">
        <v>19.469999313354489</v>
      </c>
      <c r="G162">
        <v>98.089996337890625</v>
      </c>
      <c r="H162">
        <v>44.220001220703118</v>
      </c>
      <c r="I162">
        <v>49.650001525878913</v>
      </c>
      <c r="J162">
        <v>229.8699951171875</v>
      </c>
      <c r="K162">
        <v>222</v>
      </c>
      <c r="L162">
        <v>57.740001678466797</v>
      </c>
      <c r="M162">
        <v>383.91000366210938</v>
      </c>
      <c r="N162">
        <v>178.44000244140619</v>
      </c>
      <c r="O162">
        <v>60.200000762939453</v>
      </c>
      <c r="P162">
        <v>26.809999465942379</v>
      </c>
      <c r="Q162">
        <v>166.6300048828125</v>
      </c>
      <c r="R162">
        <v>72.760002136230469</v>
      </c>
      <c r="S162">
        <v>102.88999938964839</v>
      </c>
      <c r="T162">
        <v>69.260002136230469</v>
      </c>
      <c r="U162">
        <v>36.650001525878913</v>
      </c>
      <c r="V162">
        <v>136.2904968261719</v>
      </c>
      <c r="W162">
        <v>17.04000091552734</v>
      </c>
      <c r="X162">
        <v>132.7799987792969</v>
      </c>
      <c r="Y162">
        <v>354.39999389648438</v>
      </c>
      <c r="Z162">
        <v>28.60000038146973</v>
      </c>
      <c r="AA162">
        <v>45.220001220703118</v>
      </c>
      <c r="AB162">
        <v>159.74000549316409</v>
      </c>
      <c r="AC162">
        <v>58.610000610351563</v>
      </c>
      <c r="AD162">
        <v>151.27000427246091</v>
      </c>
      <c r="AE162">
        <v>66.989997863769531</v>
      </c>
      <c r="AF162">
        <v>60.900001525878913</v>
      </c>
      <c r="AG162">
        <v>31.069999694824219</v>
      </c>
      <c r="AH162">
        <v>344.42001342773438</v>
      </c>
      <c r="AI162">
        <v>302.64999389648438</v>
      </c>
      <c r="AJ162">
        <v>7.309999942779541</v>
      </c>
      <c r="AK162">
        <v>197.19999694824219</v>
      </c>
      <c r="AL162">
        <v>83.889999389648438</v>
      </c>
      <c r="AM162">
        <v>20.270000457763668</v>
      </c>
      <c r="AN162">
        <v>95.970001220703125</v>
      </c>
      <c r="AO162">
        <v>173.96000671386719</v>
      </c>
      <c r="AP162">
        <v>69.94000244140625</v>
      </c>
      <c r="AQ162">
        <v>101.73000335693359</v>
      </c>
      <c r="AR162">
        <v>163.78999328613281</v>
      </c>
      <c r="AS162">
        <v>9.4600000381469727</v>
      </c>
      <c r="AT162">
        <v>88.169998168945313</v>
      </c>
      <c r="AU162">
        <v>92.830001831054688</v>
      </c>
      <c r="AV162">
        <v>46.529998779296882</v>
      </c>
      <c r="AW162">
        <v>79.230003356933594</v>
      </c>
      <c r="AX162">
        <v>209.75</v>
      </c>
      <c r="AY162">
        <v>126.379997253418</v>
      </c>
      <c r="AZ162">
        <v>202.69999694824219</v>
      </c>
      <c r="BA162">
        <v>4577.10986328125</v>
      </c>
      <c r="BB162">
        <v>15210.759765625</v>
      </c>
    </row>
    <row r="163" spans="1:54" x14ac:dyDescent="0.25">
      <c r="A163" s="2">
        <v>44580</v>
      </c>
      <c r="B163">
        <v>516.58001708984375</v>
      </c>
      <c r="C163">
        <v>121.40000152587891</v>
      </c>
      <c r="D163">
        <v>231.30000305175781</v>
      </c>
      <c r="E163">
        <v>82.150001525878906</v>
      </c>
      <c r="F163">
        <v>19.020000457763668</v>
      </c>
      <c r="G163">
        <v>96.760002136230469</v>
      </c>
      <c r="H163">
        <v>44.049999237060547</v>
      </c>
      <c r="I163">
        <v>48.790000915527337</v>
      </c>
      <c r="J163">
        <v>221.6600036621094</v>
      </c>
      <c r="K163">
        <v>219.5</v>
      </c>
      <c r="L163">
        <v>57.840000152587891</v>
      </c>
      <c r="M163">
        <v>375.89999389648438</v>
      </c>
      <c r="N163">
        <v>177.6000061035156</v>
      </c>
      <c r="O163">
        <v>59.840000152587891</v>
      </c>
      <c r="P163">
        <v>26.389999389648441</v>
      </c>
      <c r="Q163">
        <v>163.38999938964841</v>
      </c>
      <c r="R163">
        <v>72.239997863769531</v>
      </c>
      <c r="S163">
        <v>100.620002746582</v>
      </c>
      <c r="T163">
        <v>69.150001525878906</v>
      </c>
      <c r="U163">
        <v>35.959999084472663</v>
      </c>
      <c r="V163">
        <v>135.65199279785159</v>
      </c>
      <c r="W163">
        <v>16.64999961853027</v>
      </c>
      <c r="X163">
        <v>131.22999572753909</v>
      </c>
      <c r="Y163">
        <v>347.32000732421881</v>
      </c>
      <c r="Z163">
        <v>28.379999160766602</v>
      </c>
      <c r="AA163">
        <v>45.380001068115227</v>
      </c>
      <c r="AB163">
        <v>153.58000183105469</v>
      </c>
      <c r="AC163">
        <v>58.380001068115227</v>
      </c>
      <c r="AD163">
        <v>148.92999267578119</v>
      </c>
      <c r="AE163">
        <v>66.599998474121094</v>
      </c>
      <c r="AF163">
        <v>61</v>
      </c>
      <c r="AG163">
        <v>30.010000228881839</v>
      </c>
      <c r="AH163">
        <v>346.6300048828125</v>
      </c>
      <c r="AI163">
        <v>303.32998657226563</v>
      </c>
      <c r="AJ163">
        <v>7.7199997901916504</v>
      </c>
      <c r="AK163">
        <v>197.41999816894531</v>
      </c>
      <c r="AL163">
        <v>83.099998474121094</v>
      </c>
      <c r="AM163">
        <v>20.10000038146973</v>
      </c>
      <c r="AN163">
        <v>94.160003662109375</v>
      </c>
      <c r="AO163">
        <v>175.21000671386719</v>
      </c>
      <c r="AP163">
        <v>69.790000915527344</v>
      </c>
      <c r="AQ163">
        <v>101.4899978637695</v>
      </c>
      <c r="AR163">
        <v>161.55000305175781</v>
      </c>
      <c r="AS163">
        <v>9.1700000762939453</v>
      </c>
      <c r="AT163">
        <v>87.410003662109375</v>
      </c>
      <c r="AU163">
        <v>93.160003662109375</v>
      </c>
      <c r="AV163">
        <v>43.959999084472663</v>
      </c>
      <c r="AW163">
        <v>78.379997253417969</v>
      </c>
      <c r="AX163">
        <v>206.8699951171875</v>
      </c>
      <c r="AY163">
        <v>124.5</v>
      </c>
      <c r="AZ163">
        <v>200.58000183105469</v>
      </c>
      <c r="BA163">
        <v>4532.759765625</v>
      </c>
      <c r="BB163">
        <v>15047.83984375</v>
      </c>
    </row>
    <row r="164" spans="1:54" x14ac:dyDescent="0.25">
      <c r="A164" s="2">
        <v>44581</v>
      </c>
      <c r="B164">
        <v>510.85000610351563</v>
      </c>
      <c r="C164">
        <v>118.6600036621094</v>
      </c>
      <c r="D164">
        <v>228.8999938964844</v>
      </c>
      <c r="E164">
        <v>81.760002136230469</v>
      </c>
      <c r="F164">
        <v>18.139999389648441</v>
      </c>
      <c r="G164">
        <v>94.760002136230469</v>
      </c>
      <c r="H164">
        <v>43.450000762939453</v>
      </c>
      <c r="I164">
        <v>48.029998779296882</v>
      </c>
      <c r="J164">
        <v>216.6300048828125</v>
      </c>
      <c r="K164">
        <v>221.6199951171875</v>
      </c>
      <c r="L164">
        <v>56.259998321533203</v>
      </c>
      <c r="M164">
        <v>366.98001098632813</v>
      </c>
      <c r="N164">
        <v>174.67999267578119</v>
      </c>
      <c r="O164">
        <v>57.810001373291023</v>
      </c>
      <c r="P164">
        <v>26.829999923706051</v>
      </c>
      <c r="Q164">
        <v>161.05999755859381</v>
      </c>
      <c r="R164">
        <v>71.30999755859375</v>
      </c>
      <c r="S164">
        <v>98.25</v>
      </c>
      <c r="T164">
        <v>68.480003356933594</v>
      </c>
      <c r="U164">
        <v>35.130001068115227</v>
      </c>
      <c r="V164">
        <v>133.5065002441406</v>
      </c>
      <c r="W164">
        <v>16.059999465942379</v>
      </c>
      <c r="X164">
        <v>123.2900009155273</v>
      </c>
      <c r="Y164">
        <v>348.10000610351563</v>
      </c>
      <c r="Z164">
        <v>28.139999389648441</v>
      </c>
      <c r="AA164">
        <v>45.259998321533203</v>
      </c>
      <c r="AB164">
        <v>150.0899963378906</v>
      </c>
      <c r="AC164">
        <v>57.650001525878913</v>
      </c>
      <c r="AD164">
        <v>147.6600036621094</v>
      </c>
      <c r="AE164">
        <v>66.129997253417969</v>
      </c>
      <c r="AF164">
        <v>60.75</v>
      </c>
      <c r="AG164">
        <v>30.909999847412109</v>
      </c>
      <c r="AH164">
        <v>345.26998901367188</v>
      </c>
      <c r="AI164">
        <v>301.60000610351563</v>
      </c>
      <c r="AJ164">
        <v>8.1999998092651367</v>
      </c>
      <c r="AK164">
        <v>200.32000732421881</v>
      </c>
      <c r="AL164">
        <v>82.209999084472656</v>
      </c>
      <c r="AM164">
        <v>19.79999923706055</v>
      </c>
      <c r="AN164">
        <v>92.300003051757813</v>
      </c>
      <c r="AO164">
        <v>173.94000244140619</v>
      </c>
      <c r="AP164">
        <v>69.44000244140625</v>
      </c>
      <c r="AQ164">
        <v>102.01999664306641</v>
      </c>
      <c r="AR164">
        <v>159.69999694824219</v>
      </c>
      <c r="AS164">
        <v>9.3599996566772461</v>
      </c>
      <c r="AT164">
        <v>78.989997863769531</v>
      </c>
      <c r="AU164">
        <v>91.139999389648438</v>
      </c>
      <c r="AV164">
        <v>42.529998779296882</v>
      </c>
      <c r="AW164">
        <v>76.669998168945313</v>
      </c>
      <c r="AX164">
        <v>201.3999938964844</v>
      </c>
      <c r="AY164">
        <v>123.620002746582</v>
      </c>
      <c r="AZ164">
        <v>201.96000671386719</v>
      </c>
      <c r="BA164">
        <v>4482.72998046875</v>
      </c>
      <c r="BB164">
        <v>14846.4599609375</v>
      </c>
    </row>
    <row r="165" spans="1:54" x14ac:dyDescent="0.25">
      <c r="A165" s="2">
        <v>44582</v>
      </c>
      <c r="B165">
        <v>499.91000366210938</v>
      </c>
      <c r="C165">
        <v>117.48000335693359</v>
      </c>
      <c r="D165">
        <v>227.7200012207031</v>
      </c>
      <c r="E165">
        <v>81.349998474121094</v>
      </c>
      <c r="F165">
        <v>17.70999908447266</v>
      </c>
      <c r="G165">
        <v>94.330001831054688</v>
      </c>
      <c r="H165">
        <v>42.970001220703118</v>
      </c>
      <c r="I165">
        <v>47.799999237060547</v>
      </c>
      <c r="J165">
        <v>214.0899963378906</v>
      </c>
      <c r="K165">
        <v>191.9700012207031</v>
      </c>
      <c r="L165">
        <v>56.049999237060547</v>
      </c>
      <c r="M165">
        <v>364.27999877929688</v>
      </c>
      <c r="N165">
        <v>173.5299987792969</v>
      </c>
      <c r="O165">
        <v>56.720001220703118</v>
      </c>
      <c r="P165">
        <v>26.770000457763668</v>
      </c>
      <c r="Q165">
        <v>160.53999328613281</v>
      </c>
      <c r="R165">
        <v>71.760002136230469</v>
      </c>
      <c r="S165">
        <v>96.300003051757813</v>
      </c>
      <c r="T165">
        <v>69.029998779296875</v>
      </c>
      <c r="U165">
        <v>35.060001373291023</v>
      </c>
      <c r="V165">
        <v>130.09199523925781</v>
      </c>
      <c r="W165">
        <v>15.85999965667725</v>
      </c>
      <c r="X165">
        <v>121.44000244140619</v>
      </c>
      <c r="Y165">
        <v>343.91000366210938</v>
      </c>
      <c r="Z165">
        <v>27.54000091552734</v>
      </c>
      <c r="AA165">
        <v>44.360000610351563</v>
      </c>
      <c r="AB165">
        <v>147.1499938964844</v>
      </c>
      <c r="AC165">
        <v>57.270000457763672</v>
      </c>
      <c r="AD165">
        <v>145.08000183105469</v>
      </c>
      <c r="AE165">
        <v>66.610000610351563</v>
      </c>
      <c r="AF165">
        <v>60.450000762939453</v>
      </c>
      <c r="AG165">
        <v>31.75</v>
      </c>
      <c r="AH165">
        <v>341.8699951171875</v>
      </c>
      <c r="AI165">
        <v>296.02999877929688</v>
      </c>
      <c r="AJ165">
        <v>8.5100002288818359</v>
      </c>
      <c r="AK165">
        <v>188.25999450683591</v>
      </c>
      <c r="AL165">
        <v>83.110000610351563</v>
      </c>
      <c r="AM165">
        <v>19.95000076293945</v>
      </c>
      <c r="AN165">
        <v>91.55999755859375</v>
      </c>
      <c r="AO165">
        <v>174.2200012207031</v>
      </c>
      <c r="AP165">
        <v>68.400001525878906</v>
      </c>
      <c r="AQ165">
        <v>102.9199981689453</v>
      </c>
      <c r="AR165">
        <v>154.74000549316409</v>
      </c>
      <c r="AS165">
        <v>8.6099996566772461</v>
      </c>
      <c r="AT165">
        <v>80</v>
      </c>
      <c r="AU165">
        <v>90.089996337890625</v>
      </c>
      <c r="AV165">
        <v>41.779998779296882</v>
      </c>
      <c r="AW165">
        <v>77.269996643066406</v>
      </c>
      <c r="AX165">
        <v>201.52000427246091</v>
      </c>
      <c r="AY165">
        <v>124.2399978637695</v>
      </c>
      <c r="AZ165">
        <v>200.33000183105469</v>
      </c>
      <c r="BA165">
        <v>4397.93994140625</v>
      </c>
      <c r="BB165">
        <v>14438.400390625</v>
      </c>
    </row>
    <row r="166" spans="1:54" x14ac:dyDescent="0.25">
      <c r="A166" s="2">
        <v>44585</v>
      </c>
      <c r="B166">
        <v>519.65997314453125</v>
      </c>
      <c r="C166">
        <v>118.9100036621094</v>
      </c>
      <c r="D166">
        <v>226.08000183105469</v>
      </c>
      <c r="E166">
        <v>79.970001220703125</v>
      </c>
      <c r="F166">
        <v>18.10000038146973</v>
      </c>
      <c r="G166">
        <v>93.69000244140625</v>
      </c>
      <c r="H166">
        <v>42.659999847412109</v>
      </c>
      <c r="I166">
        <v>47.659999847412109</v>
      </c>
      <c r="J166">
        <v>214.33000183105469</v>
      </c>
      <c r="K166">
        <v>191.47999572753909</v>
      </c>
      <c r="L166">
        <v>57.720001220703118</v>
      </c>
      <c r="M166">
        <v>364.02999877929688</v>
      </c>
      <c r="N166">
        <v>173.69000244140619</v>
      </c>
      <c r="O166">
        <v>56.619998931884773</v>
      </c>
      <c r="P166">
        <v>27.10000038146973</v>
      </c>
      <c r="Q166">
        <v>160.7200012207031</v>
      </c>
      <c r="R166">
        <v>71.959999084472656</v>
      </c>
      <c r="S166">
        <v>96.910003662109375</v>
      </c>
      <c r="T166">
        <v>68.550003051757813</v>
      </c>
      <c r="U166">
        <v>35.330001831054688</v>
      </c>
      <c r="V166">
        <v>130.37199401855469</v>
      </c>
      <c r="W166">
        <v>17.120000839233398</v>
      </c>
      <c r="X166">
        <v>123.4100036621094</v>
      </c>
      <c r="Y166">
        <v>343.3900146484375</v>
      </c>
      <c r="Z166">
        <v>28.590000152587891</v>
      </c>
      <c r="AA166">
        <v>43.540000915527337</v>
      </c>
      <c r="AB166">
        <v>153.78999328613281</v>
      </c>
      <c r="AC166">
        <v>57.159999847412109</v>
      </c>
      <c r="AD166">
        <v>144.94999694824219</v>
      </c>
      <c r="AE166">
        <v>66.199996948242188</v>
      </c>
      <c r="AF166">
        <v>59.959999084472663</v>
      </c>
      <c r="AG166">
        <v>33.900001525878913</v>
      </c>
      <c r="AH166">
        <v>344.07998657226563</v>
      </c>
      <c r="AI166">
        <v>296.3699951171875</v>
      </c>
      <c r="AJ166">
        <v>8.5299997329711914</v>
      </c>
      <c r="AK166">
        <v>190.8999938964844</v>
      </c>
      <c r="AL166">
        <v>83.230003356933594</v>
      </c>
      <c r="AM166">
        <v>20</v>
      </c>
      <c r="AN166">
        <v>91.150001525878906</v>
      </c>
      <c r="AO166">
        <v>173.33000183105469</v>
      </c>
      <c r="AP166">
        <v>68.05999755859375</v>
      </c>
      <c r="AQ166">
        <v>100.5800018310547</v>
      </c>
      <c r="AR166">
        <v>155.0299987792969</v>
      </c>
      <c r="AS166">
        <v>8.6400003433227539</v>
      </c>
      <c r="AT166">
        <v>85.870002746582031</v>
      </c>
      <c r="AU166">
        <v>94.44000244140625</v>
      </c>
      <c r="AV166">
        <v>41.979999542236328</v>
      </c>
      <c r="AW166">
        <v>78.480003356933594</v>
      </c>
      <c r="AX166">
        <v>207.19999694824219</v>
      </c>
      <c r="AY166">
        <v>126.3399963378906</v>
      </c>
      <c r="AZ166">
        <v>200.07000732421881</v>
      </c>
      <c r="BA166">
        <v>4410.1298828125</v>
      </c>
      <c r="BB166">
        <v>14509.580078125</v>
      </c>
    </row>
    <row r="167" spans="1:54" x14ac:dyDescent="0.25">
      <c r="A167" s="2">
        <v>44586</v>
      </c>
      <c r="B167">
        <v>502.72000122070313</v>
      </c>
      <c r="C167">
        <v>116.620002746582</v>
      </c>
      <c r="D167">
        <v>225.03999328613281</v>
      </c>
      <c r="E167">
        <v>79.120002746582031</v>
      </c>
      <c r="F167">
        <v>17.590000152587891</v>
      </c>
      <c r="G167">
        <v>94.69000244140625</v>
      </c>
      <c r="H167">
        <v>42.509998321533203</v>
      </c>
      <c r="I167">
        <v>47.209999084472663</v>
      </c>
      <c r="J167">
        <v>214.30999755859381</v>
      </c>
      <c r="K167">
        <v>185.6300048828125</v>
      </c>
      <c r="L167">
        <v>55.459999084472663</v>
      </c>
      <c r="M167">
        <v>368.22000122070313</v>
      </c>
      <c r="N167">
        <v>170.66999816894531</v>
      </c>
      <c r="O167">
        <v>57.180000305175781</v>
      </c>
      <c r="P167">
        <v>26.309999465942379</v>
      </c>
      <c r="Q167">
        <v>157.44000244140619</v>
      </c>
      <c r="R167">
        <v>69.879997253417969</v>
      </c>
      <c r="S167">
        <v>91.110000610351563</v>
      </c>
      <c r="T167">
        <v>68.339996337890625</v>
      </c>
      <c r="U167">
        <v>35.299999237060547</v>
      </c>
      <c r="V167">
        <v>126.73549652099609</v>
      </c>
      <c r="W167">
        <v>17.70999908447266</v>
      </c>
      <c r="X167">
        <v>121.370002746582</v>
      </c>
      <c r="Y167">
        <v>341.54998779296881</v>
      </c>
      <c r="Z167">
        <v>30.590000152587891</v>
      </c>
      <c r="AA167">
        <v>43.639999389648438</v>
      </c>
      <c r="AB167">
        <v>147.44999694824219</v>
      </c>
      <c r="AC167">
        <v>55.580001831054688</v>
      </c>
      <c r="AD167">
        <v>146.5299987792969</v>
      </c>
      <c r="AE167">
        <v>66.19000244140625</v>
      </c>
      <c r="AF167">
        <v>59.819999694824219</v>
      </c>
      <c r="AG167">
        <v>31.35000038146973</v>
      </c>
      <c r="AH167">
        <v>325.02999877929688</v>
      </c>
      <c r="AI167">
        <v>288.489990234375</v>
      </c>
      <c r="AJ167">
        <v>8.5500001907348633</v>
      </c>
      <c r="AK167">
        <v>177.6600036621094</v>
      </c>
      <c r="AL167">
        <v>82.970001220703125</v>
      </c>
      <c r="AM167">
        <v>19.569999694824219</v>
      </c>
      <c r="AN167">
        <v>93.949996948242188</v>
      </c>
      <c r="AO167">
        <v>171.3399963378906</v>
      </c>
      <c r="AP167">
        <v>67.279998779296875</v>
      </c>
      <c r="AQ167">
        <v>102.13999938964839</v>
      </c>
      <c r="AR167">
        <v>153.99000549316409</v>
      </c>
      <c r="AS167">
        <v>8.6700000762939453</v>
      </c>
      <c r="AT167">
        <v>83.580001831054688</v>
      </c>
      <c r="AU167">
        <v>93.709999084472656</v>
      </c>
      <c r="AV167">
        <v>42.209999084472663</v>
      </c>
      <c r="AW167">
        <v>76.94000244140625</v>
      </c>
      <c r="AX167">
        <v>208.11000061035159</v>
      </c>
      <c r="AY167">
        <v>122.0500030517578</v>
      </c>
      <c r="AZ167">
        <v>195.25</v>
      </c>
      <c r="BA167">
        <v>4356.4501953125</v>
      </c>
      <c r="BB167">
        <v>14149.1201171875</v>
      </c>
    </row>
    <row r="168" spans="1:54" x14ac:dyDescent="0.25">
      <c r="A168" s="2">
        <v>44587</v>
      </c>
      <c r="B168">
        <v>500.80999755859381</v>
      </c>
      <c r="C168">
        <v>116.370002746582</v>
      </c>
      <c r="D168">
        <v>222.53999328613281</v>
      </c>
      <c r="E168">
        <v>78.779998779296875</v>
      </c>
      <c r="F168">
        <v>17.329999923706051</v>
      </c>
      <c r="G168">
        <v>96.290000915527344</v>
      </c>
      <c r="H168">
        <v>43.040000915527337</v>
      </c>
      <c r="I168">
        <v>46.669998168945313</v>
      </c>
      <c r="J168">
        <v>214.28999328613281</v>
      </c>
      <c r="K168">
        <v>178.63999938964841</v>
      </c>
      <c r="L168">
        <v>55.099998474121087</v>
      </c>
      <c r="M168">
        <v>372.239990234375</v>
      </c>
      <c r="N168">
        <v>169.91999816894531</v>
      </c>
      <c r="O168">
        <v>57.220001220703118</v>
      </c>
      <c r="P168">
        <v>25.770000457763668</v>
      </c>
      <c r="Q168">
        <v>158.24000549316409</v>
      </c>
      <c r="R168">
        <v>69.629997253417969</v>
      </c>
      <c r="S168">
        <v>89.319999694824219</v>
      </c>
      <c r="T168">
        <v>67.800003051757813</v>
      </c>
      <c r="U168">
        <v>39.240001678466797</v>
      </c>
      <c r="V168">
        <v>129.24000549316409</v>
      </c>
      <c r="W168">
        <v>17.559999465942379</v>
      </c>
      <c r="X168">
        <v>120.51999664306641</v>
      </c>
      <c r="Y168">
        <v>342.67999267578119</v>
      </c>
      <c r="Z168">
        <v>30.79999923706055</v>
      </c>
      <c r="AA168">
        <v>43.380001068115227</v>
      </c>
      <c r="AB168">
        <v>144.00999450683591</v>
      </c>
      <c r="AC168">
        <v>55.939998626708977</v>
      </c>
      <c r="AD168">
        <v>147.91999816894531</v>
      </c>
      <c r="AE168">
        <v>64.800003051757813</v>
      </c>
      <c r="AF168">
        <v>59.599998474121087</v>
      </c>
      <c r="AG168">
        <v>29.909999847412109</v>
      </c>
      <c r="AH168">
        <v>324.54000854492188</v>
      </c>
      <c r="AI168">
        <v>296.70999145507813</v>
      </c>
      <c r="AJ168">
        <v>8.7100000381469727</v>
      </c>
      <c r="AK168">
        <v>178.03999328613281</v>
      </c>
      <c r="AL168">
        <v>81.519996643066406</v>
      </c>
      <c r="AM168">
        <v>19.229999542236332</v>
      </c>
      <c r="AN168">
        <v>93.879997253417969</v>
      </c>
      <c r="AO168">
        <v>169.5299987792969</v>
      </c>
      <c r="AP168">
        <v>67.330001831054688</v>
      </c>
      <c r="AQ168">
        <v>101.379997253418</v>
      </c>
      <c r="AR168">
        <v>153.49000549316409</v>
      </c>
      <c r="AS168">
        <v>8.75</v>
      </c>
      <c r="AT168">
        <v>79.930000305175781</v>
      </c>
      <c r="AU168">
        <v>92.150001525878906</v>
      </c>
      <c r="AV168">
        <v>42.520000457763672</v>
      </c>
      <c r="AW168">
        <v>75.459999084472656</v>
      </c>
      <c r="AX168">
        <v>207.6499938964844</v>
      </c>
      <c r="AY168">
        <v>120.13999938964839</v>
      </c>
      <c r="AZ168">
        <v>189.8399963378906</v>
      </c>
      <c r="BA168">
        <v>4349.93017578125</v>
      </c>
      <c r="BB168">
        <v>14172.759765625</v>
      </c>
    </row>
    <row r="169" spans="1:54" x14ac:dyDescent="0.25">
      <c r="A169" s="2">
        <v>44588</v>
      </c>
      <c r="B169">
        <v>493.04998779296881</v>
      </c>
      <c r="C169">
        <v>113.34999847412109</v>
      </c>
      <c r="D169">
        <v>224</v>
      </c>
      <c r="E169">
        <v>78.900001525878906</v>
      </c>
      <c r="F169">
        <v>16.559999465942379</v>
      </c>
      <c r="G169">
        <v>96.589996337890625</v>
      </c>
      <c r="H169">
        <v>43.229999542236328</v>
      </c>
      <c r="I169">
        <v>46.090000152587891</v>
      </c>
      <c r="J169">
        <v>212.16999816894531</v>
      </c>
      <c r="K169">
        <v>170.19999694824219</v>
      </c>
      <c r="L169">
        <v>54.040000915527337</v>
      </c>
      <c r="M169">
        <v>375.95999145507813</v>
      </c>
      <c r="N169">
        <v>168.71000671386719</v>
      </c>
      <c r="O169">
        <v>60.180000305175781</v>
      </c>
      <c r="P169">
        <v>24.940000534057621</v>
      </c>
      <c r="Q169">
        <v>155.41999816894531</v>
      </c>
      <c r="R169">
        <v>68.660003662109375</v>
      </c>
      <c r="S169">
        <v>89.900001525878906</v>
      </c>
      <c r="T169">
        <v>68.349998474121094</v>
      </c>
      <c r="U169">
        <v>40.560001373291023</v>
      </c>
      <c r="V169">
        <v>129.1210021972656</v>
      </c>
      <c r="W169">
        <v>17.469999313354489</v>
      </c>
      <c r="X169">
        <v>118.86000061035161</v>
      </c>
      <c r="Y169">
        <v>341.02999877929688</v>
      </c>
      <c r="Z169">
        <v>30.829999923706051</v>
      </c>
      <c r="AA169">
        <v>43.619998931884773</v>
      </c>
      <c r="AB169">
        <v>142.58000183105469</v>
      </c>
      <c r="AC169">
        <v>54.830001831054688</v>
      </c>
      <c r="AD169">
        <v>145.30999755859381</v>
      </c>
      <c r="AE169">
        <v>65.169998168945313</v>
      </c>
      <c r="AF169">
        <v>59.650001525878913</v>
      </c>
      <c r="AG169">
        <v>29.809999465942379</v>
      </c>
      <c r="AH169">
        <v>325.92001342773438</v>
      </c>
      <c r="AI169">
        <v>299.83999633789063</v>
      </c>
      <c r="AJ169">
        <v>8.4600000381469727</v>
      </c>
      <c r="AK169">
        <v>175.6000061035156</v>
      </c>
      <c r="AL169">
        <v>82.610000610351563</v>
      </c>
      <c r="AM169">
        <v>19.04999923706055</v>
      </c>
      <c r="AN169">
        <v>93.220001220703125</v>
      </c>
      <c r="AO169">
        <v>169.3699951171875</v>
      </c>
      <c r="AP169">
        <v>67.260002136230469</v>
      </c>
      <c r="AQ169">
        <v>102.25</v>
      </c>
      <c r="AR169">
        <v>153.38999938964841</v>
      </c>
      <c r="AS169">
        <v>8.5500001907348633</v>
      </c>
      <c r="AT169">
        <v>81.760002136230469</v>
      </c>
      <c r="AU169">
        <v>89.050003051757813</v>
      </c>
      <c r="AV169">
        <v>41.439998626708977</v>
      </c>
      <c r="AW169">
        <v>74.470001220703125</v>
      </c>
      <c r="AX169">
        <v>199.83000183105469</v>
      </c>
      <c r="AY169">
        <v>119.8199996948242</v>
      </c>
      <c r="AZ169">
        <v>187.6600036621094</v>
      </c>
      <c r="BA169">
        <v>4326.509765625</v>
      </c>
      <c r="BB169">
        <v>14003.1103515625</v>
      </c>
    </row>
    <row r="170" spans="1:54" x14ac:dyDescent="0.25">
      <c r="A170" s="2">
        <v>44589</v>
      </c>
      <c r="B170">
        <v>518.15997314453125</v>
      </c>
      <c r="C170">
        <v>115.30999755859381</v>
      </c>
      <c r="D170">
        <v>229.13999938964841</v>
      </c>
      <c r="E170">
        <v>79.139999389648438</v>
      </c>
      <c r="F170">
        <v>17.309999465942379</v>
      </c>
      <c r="G170">
        <v>98.19000244140625</v>
      </c>
      <c r="H170">
        <v>42.740001678466797</v>
      </c>
      <c r="I170">
        <v>46.450000762939453</v>
      </c>
      <c r="J170">
        <v>201.1600036621094</v>
      </c>
      <c r="K170">
        <v>177.58000183105469</v>
      </c>
      <c r="L170">
        <v>54.909999847412109</v>
      </c>
      <c r="M170">
        <v>373.79000854492188</v>
      </c>
      <c r="N170">
        <v>167.0299987792969</v>
      </c>
      <c r="O170">
        <v>60.040000915527337</v>
      </c>
      <c r="P170">
        <v>25.510000228881839</v>
      </c>
      <c r="Q170">
        <v>156.69000244140619</v>
      </c>
      <c r="R170">
        <v>69.709999084472656</v>
      </c>
      <c r="S170">
        <v>92.099998474121094</v>
      </c>
      <c r="T170">
        <v>69.379997253417969</v>
      </c>
      <c r="U170">
        <v>42.119998931884773</v>
      </c>
      <c r="V170">
        <v>133.28950500488281</v>
      </c>
      <c r="W170">
        <v>17.770000457763668</v>
      </c>
      <c r="X170">
        <v>121.25</v>
      </c>
      <c r="Y170">
        <v>347.010009765625</v>
      </c>
      <c r="Z170">
        <v>31.360000610351559</v>
      </c>
      <c r="AA170">
        <v>43.659999847412109</v>
      </c>
      <c r="AB170">
        <v>144.3399963378906</v>
      </c>
      <c r="AC170">
        <v>55.119998931884773</v>
      </c>
      <c r="AD170">
        <v>146.61000061035159</v>
      </c>
      <c r="AE170">
        <v>65.260002136230469</v>
      </c>
      <c r="AF170">
        <v>60.840000152587891</v>
      </c>
      <c r="AG170">
        <v>29.010000228881839</v>
      </c>
      <c r="AH170">
        <v>336.510009765625</v>
      </c>
      <c r="AI170">
        <v>308.260009765625</v>
      </c>
      <c r="AJ170">
        <v>8.1000003814697266</v>
      </c>
      <c r="AK170">
        <v>184.24000549316409</v>
      </c>
      <c r="AL170">
        <v>82.769996643066406</v>
      </c>
      <c r="AM170">
        <v>18.5</v>
      </c>
      <c r="AN170">
        <v>93.660003662109375</v>
      </c>
      <c r="AO170">
        <v>172.66999816894531</v>
      </c>
      <c r="AP170">
        <v>68.879997253417969</v>
      </c>
      <c r="AQ170">
        <v>103.51999664306641</v>
      </c>
      <c r="AR170">
        <v>154.83000183105469</v>
      </c>
      <c r="AS170">
        <v>8.7100000381469727</v>
      </c>
      <c r="AT170">
        <v>85.44000244140625</v>
      </c>
      <c r="AU170">
        <v>90.040000915527344</v>
      </c>
      <c r="AV170">
        <v>41.159999847412109</v>
      </c>
      <c r="AW170">
        <v>76</v>
      </c>
      <c r="AX170">
        <v>205.19000244140619</v>
      </c>
      <c r="AY170">
        <v>122.2399978637695</v>
      </c>
      <c r="AZ170">
        <v>195.30000305175781</v>
      </c>
      <c r="BA170">
        <v>4431.85009765625</v>
      </c>
      <c r="BB170">
        <v>14454.6103515625</v>
      </c>
    </row>
    <row r="171" spans="1:54" x14ac:dyDescent="0.25">
      <c r="A171" s="2">
        <v>44592</v>
      </c>
      <c r="B171">
        <v>534.29998779296875</v>
      </c>
      <c r="C171">
        <v>117.1999969482422</v>
      </c>
      <c r="D171">
        <v>227.13999938964841</v>
      </c>
      <c r="E171">
        <v>79.010002136230469</v>
      </c>
      <c r="F171">
        <v>18.219999313354489</v>
      </c>
      <c r="G171">
        <v>98.860000610351563</v>
      </c>
      <c r="H171">
        <v>42.900001525878913</v>
      </c>
      <c r="I171">
        <v>47.680000305175781</v>
      </c>
      <c r="J171">
        <v>201.55999755859381</v>
      </c>
      <c r="K171">
        <v>190.1499938964844</v>
      </c>
      <c r="L171">
        <v>55.659999847412109</v>
      </c>
      <c r="M171">
        <v>376.39999389648438</v>
      </c>
      <c r="N171">
        <v>169.9100036621094</v>
      </c>
      <c r="O171">
        <v>59.729999542236328</v>
      </c>
      <c r="P171">
        <v>26.04000091552734</v>
      </c>
      <c r="Q171">
        <v>158.42999267578119</v>
      </c>
      <c r="R171">
        <v>70.540000915527344</v>
      </c>
      <c r="S171">
        <v>94.480003356933594</v>
      </c>
      <c r="T171">
        <v>68.680000305175781</v>
      </c>
      <c r="U171">
        <v>42.040000915527337</v>
      </c>
      <c r="V171">
        <v>135.69850158691409</v>
      </c>
      <c r="W171">
        <v>18.069999694824219</v>
      </c>
      <c r="X171">
        <v>124.4199981689453</v>
      </c>
      <c r="Y171">
        <v>354.67999267578119</v>
      </c>
      <c r="Z171">
        <v>30.739999771118161</v>
      </c>
      <c r="AA171">
        <v>42.509998321533203</v>
      </c>
      <c r="AB171">
        <v>154.4700012207031</v>
      </c>
      <c r="AC171">
        <v>56.209999084472663</v>
      </c>
      <c r="AD171">
        <v>148.6000061035156</v>
      </c>
      <c r="AE171">
        <v>63</v>
      </c>
      <c r="AF171">
        <v>61.009998321533203</v>
      </c>
      <c r="AG171">
        <v>29.309999465942379</v>
      </c>
      <c r="AH171">
        <v>343</v>
      </c>
      <c r="AI171">
        <v>310.98001098632813</v>
      </c>
      <c r="AJ171">
        <v>8.6599998474121094</v>
      </c>
      <c r="AK171">
        <v>197.88999938964841</v>
      </c>
      <c r="AL171">
        <v>85.430000305175781</v>
      </c>
      <c r="AM171">
        <v>19.29999923706055</v>
      </c>
      <c r="AN171">
        <v>92.989997863769531</v>
      </c>
      <c r="AO171">
        <v>173.52000427246091</v>
      </c>
      <c r="AP171">
        <v>70.099998474121094</v>
      </c>
      <c r="AQ171">
        <v>102.84999847412109</v>
      </c>
      <c r="AR171">
        <v>156.19999694824219</v>
      </c>
      <c r="AS171">
        <v>9.1499996185302734</v>
      </c>
      <c r="AT171">
        <v>86.129997253417969</v>
      </c>
      <c r="AU171">
        <v>96.970001220703125</v>
      </c>
      <c r="AV171">
        <v>41.720001220703118</v>
      </c>
      <c r="AW171">
        <v>77.169998168945313</v>
      </c>
      <c r="AX171">
        <v>210.19000244140619</v>
      </c>
      <c r="AY171">
        <v>125.1699981689453</v>
      </c>
      <c r="AZ171">
        <v>199.78999328613281</v>
      </c>
      <c r="BA171">
        <v>4515.5498046875</v>
      </c>
      <c r="BB171">
        <v>14930.0498046875</v>
      </c>
    </row>
    <row r="172" spans="1:54" x14ac:dyDescent="0.25">
      <c r="A172" s="2">
        <v>44593</v>
      </c>
      <c r="B172">
        <v>535.97998046875</v>
      </c>
      <c r="C172">
        <v>118.1800003051758</v>
      </c>
      <c r="D172">
        <v>228.67999267578119</v>
      </c>
      <c r="E172">
        <v>79.05999755859375</v>
      </c>
      <c r="F172">
        <v>18.010000228881839</v>
      </c>
      <c r="G172">
        <v>99.989997863769531</v>
      </c>
      <c r="H172">
        <v>43.5</v>
      </c>
      <c r="I172">
        <v>47.049999237060547</v>
      </c>
      <c r="J172">
        <v>205.3500061035156</v>
      </c>
      <c r="K172">
        <v>197.72999572753909</v>
      </c>
      <c r="L172">
        <v>55.970001220703118</v>
      </c>
      <c r="M172">
        <v>377.8800048828125</v>
      </c>
      <c r="N172">
        <v>169.69000244140619</v>
      </c>
      <c r="O172">
        <v>61.810001373291023</v>
      </c>
      <c r="P172">
        <v>25.54000091552734</v>
      </c>
      <c r="Q172">
        <v>159.38999938964841</v>
      </c>
      <c r="R172">
        <v>70.629997253417969</v>
      </c>
      <c r="S172">
        <v>97.949996948242188</v>
      </c>
      <c r="T172">
        <v>68.25</v>
      </c>
      <c r="U172">
        <v>42.169998168945313</v>
      </c>
      <c r="V172">
        <v>137.87849426269531</v>
      </c>
      <c r="W172">
        <v>18.280000686645511</v>
      </c>
      <c r="X172">
        <v>125.36000061035161</v>
      </c>
      <c r="Y172">
        <v>364.05999755859381</v>
      </c>
      <c r="Z172">
        <v>31.370000839233398</v>
      </c>
      <c r="AA172">
        <v>41.990001678466797</v>
      </c>
      <c r="AB172">
        <v>151.66999816894531</v>
      </c>
      <c r="AC172">
        <v>56.810001373291023</v>
      </c>
      <c r="AD172">
        <v>151.1499938964844</v>
      </c>
      <c r="AE172">
        <v>63.229999542236328</v>
      </c>
      <c r="AF172">
        <v>60.560001373291023</v>
      </c>
      <c r="AG172">
        <v>28.39999961853027</v>
      </c>
      <c r="AH172">
        <v>343.89999389648438</v>
      </c>
      <c r="AI172">
        <v>308.760009765625</v>
      </c>
      <c r="AJ172">
        <v>8.7899999618530273</v>
      </c>
      <c r="AK172">
        <v>201.41999816894531</v>
      </c>
      <c r="AL172">
        <v>83.55999755859375</v>
      </c>
      <c r="AM172">
        <v>19.239999771118161</v>
      </c>
      <c r="AN172">
        <v>95.330001831054688</v>
      </c>
      <c r="AO172">
        <v>172.3399963378906</v>
      </c>
      <c r="AP172">
        <v>70.540000915527344</v>
      </c>
      <c r="AQ172">
        <v>103.25</v>
      </c>
      <c r="AR172">
        <v>157.3500061035156</v>
      </c>
      <c r="AS172">
        <v>9.4099998474121094</v>
      </c>
      <c r="AT172">
        <v>86.480003356933594</v>
      </c>
      <c r="AU172">
        <v>96.370002746582031</v>
      </c>
      <c r="AV172">
        <v>43.090000152587891</v>
      </c>
      <c r="AW172">
        <v>77.05999755859375</v>
      </c>
      <c r="AX172">
        <v>208.47999572753909</v>
      </c>
      <c r="AY172">
        <v>123.5800018310547</v>
      </c>
      <c r="AZ172">
        <v>198.8699951171875</v>
      </c>
      <c r="BA172">
        <v>4546.5400390625</v>
      </c>
      <c r="BB172">
        <v>15019.6796875</v>
      </c>
    </row>
    <row r="173" spans="1:54" x14ac:dyDescent="0.25">
      <c r="A173" s="2">
        <v>44594</v>
      </c>
      <c r="B173">
        <v>533.09002685546875</v>
      </c>
      <c r="C173">
        <v>116.3000030517578</v>
      </c>
      <c r="D173">
        <v>228.92999267578119</v>
      </c>
      <c r="E173">
        <v>79.25</v>
      </c>
      <c r="F173">
        <v>17.579999923706051</v>
      </c>
      <c r="G173">
        <v>100.6600036621094</v>
      </c>
      <c r="H173">
        <v>41.439998626708977</v>
      </c>
      <c r="I173">
        <v>47.509998321533203</v>
      </c>
      <c r="J173">
        <v>204.94000244140619</v>
      </c>
      <c r="K173">
        <v>187.3699951171875</v>
      </c>
      <c r="L173">
        <v>55.580001831054688</v>
      </c>
      <c r="M173">
        <v>374.48001098632813</v>
      </c>
      <c r="N173">
        <v>170.25999450683591</v>
      </c>
      <c r="O173">
        <v>61.659999847412109</v>
      </c>
      <c r="P173">
        <v>25.360000610351559</v>
      </c>
      <c r="Q173">
        <v>161.4100036621094</v>
      </c>
      <c r="R173">
        <v>71.620002746582031</v>
      </c>
      <c r="S173">
        <v>98.040000915527344</v>
      </c>
      <c r="T173">
        <v>68.769996643066406</v>
      </c>
      <c r="U173">
        <v>42.740001678466797</v>
      </c>
      <c r="V173">
        <v>148.0364990234375</v>
      </c>
      <c r="W173">
        <v>17.680000305175781</v>
      </c>
      <c r="X173">
        <v>127.23000335693359</v>
      </c>
      <c r="Y173">
        <v>363.05999755859381</v>
      </c>
      <c r="Z173">
        <v>31.409999847412109</v>
      </c>
      <c r="AA173">
        <v>41.580001831054688</v>
      </c>
      <c r="AB173">
        <v>149</v>
      </c>
      <c r="AC173">
        <v>56.75</v>
      </c>
      <c r="AD173">
        <v>149.94000244140619</v>
      </c>
      <c r="AE173">
        <v>63.389999389648438</v>
      </c>
      <c r="AF173">
        <v>61.180000305175781</v>
      </c>
      <c r="AG173">
        <v>27.20999908447266</v>
      </c>
      <c r="AH173">
        <v>347.04998779296881</v>
      </c>
      <c r="AI173">
        <v>313.45999145507813</v>
      </c>
      <c r="AJ173">
        <v>8.3299999237060547</v>
      </c>
      <c r="AK173">
        <v>191.24000549316409</v>
      </c>
      <c r="AL173">
        <v>83.269996643066406</v>
      </c>
      <c r="AM173">
        <v>19.229999542236332</v>
      </c>
      <c r="AN173">
        <v>96.089996337890625</v>
      </c>
      <c r="AO173">
        <v>175.4700012207031</v>
      </c>
      <c r="AP173">
        <v>71.449996948242188</v>
      </c>
      <c r="AQ173">
        <v>103.90000152587891</v>
      </c>
      <c r="AR173">
        <v>157.6199951171875</v>
      </c>
      <c r="AS173">
        <v>9.25</v>
      </c>
      <c r="AT173">
        <v>85.25</v>
      </c>
      <c r="AU173">
        <v>93.760002136230469</v>
      </c>
      <c r="AV173">
        <v>42.319999694824219</v>
      </c>
      <c r="AW173">
        <v>76.160003662109375</v>
      </c>
      <c r="AX173">
        <v>211.2799987792969</v>
      </c>
      <c r="AY173">
        <v>125.19000244140619</v>
      </c>
      <c r="AZ173">
        <v>202.16999816894531</v>
      </c>
      <c r="BA173">
        <v>4589.3798828125</v>
      </c>
      <c r="BB173">
        <v>15139.740234375</v>
      </c>
    </row>
    <row r="174" spans="1:54" x14ac:dyDescent="0.25">
      <c r="A174" s="2">
        <v>44595</v>
      </c>
      <c r="B174">
        <v>510.82998657226563</v>
      </c>
      <c r="C174">
        <v>115.4599990844727</v>
      </c>
      <c r="D174">
        <v>224.03999328613281</v>
      </c>
      <c r="E174">
        <v>78.949996948242188</v>
      </c>
      <c r="F174">
        <v>16.860000610351559</v>
      </c>
      <c r="G174">
        <v>98.790000915527344</v>
      </c>
      <c r="H174">
        <v>42.610000610351563</v>
      </c>
      <c r="I174">
        <v>46.240001678466797</v>
      </c>
      <c r="J174">
        <v>200.5899963378906</v>
      </c>
      <c r="K174">
        <v>181.30999755859381</v>
      </c>
      <c r="L174">
        <v>54.770000457763672</v>
      </c>
      <c r="M174">
        <v>370.8900146484375</v>
      </c>
      <c r="N174">
        <v>163.55999755859381</v>
      </c>
      <c r="O174">
        <v>61.209999084472663</v>
      </c>
      <c r="P174">
        <v>24.64999961853027</v>
      </c>
      <c r="Q174">
        <v>156.83000183105469</v>
      </c>
      <c r="R174">
        <v>66.050003051757813</v>
      </c>
      <c r="S174">
        <v>98.319999694824219</v>
      </c>
      <c r="T174">
        <v>69.050003051757813</v>
      </c>
      <c r="U174">
        <v>42.610000610351563</v>
      </c>
      <c r="V174">
        <v>142.65049743652341</v>
      </c>
      <c r="W174">
        <v>17.110000610351559</v>
      </c>
      <c r="X174">
        <v>125.09999847412109</v>
      </c>
      <c r="Y174">
        <v>358.8800048828125</v>
      </c>
      <c r="Z174">
        <v>31.219999313354489</v>
      </c>
      <c r="AA174">
        <v>40.200000762939453</v>
      </c>
      <c r="AB174">
        <v>147.3800048828125</v>
      </c>
      <c r="AC174">
        <v>55.099998474121087</v>
      </c>
      <c r="AD174">
        <v>148.69999694824219</v>
      </c>
      <c r="AE174">
        <v>63.470001220703118</v>
      </c>
      <c r="AF174">
        <v>61.610000610351563</v>
      </c>
      <c r="AG174">
        <v>26.89999961853027</v>
      </c>
      <c r="AH174">
        <v>340.3599853515625</v>
      </c>
      <c r="AI174">
        <v>301.25</v>
      </c>
      <c r="AJ174">
        <v>8.0900001525878906</v>
      </c>
      <c r="AK174">
        <v>182.80000305175781</v>
      </c>
      <c r="AL174">
        <v>81.849998474121094</v>
      </c>
      <c r="AM174">
        <v>18.85000038146973</v>
      </c>
      <c r="AN174">
        <v>94.839996337890625</v>
      </c>
      <c r="AO174">
        <v>175.3699951171875</v>
      </c>
      <c r="AP174">
        <v>68.790000915527344</v>
      </c>
      <c r="AQ174">
        <v>103.80999755859381</v>
      </c>
      <c r="AR174">
        <v>156.74000549316409</v>
      </c>
      <c r="AS174">
        <v>8.3900003433227539</v>
      </c>
      <c r="AT174">
        <v>81.800003051757813</v>
      </c>
      <c r="AU174">
        <v>89.75</v>
      </c>
      <c r="AV174">
        <v>41.909999847412109</v>
      </c>
      <c r="AW174">
        <v>75.019996643066406</v>
      </c>
      <c r="AX174">
        <v>205.6199951171875</v>
      </c>
      <c r="AY174">
        <v>125.34999847412109</v>
      </c>
      <c r="AZ174">
        <v>200.91999816894531</v>
      </c>
      <c r="BA174">
        <v>4477.43994140625</v>
      </c>
      <c r="BB174">
        <v>14501.1103515625</v>
      </c>
    </row>
    <row r="175" spans="1:54" x14ac:dyDescent="0.25">
      <c r="A175" s="2">
        <v>44596</v>
      </c>
      <c r="B175">
        <v>513.53997802734375</v>
      </c>
      <c r="C175">
        <v>114.5100021362305</v>
      </c>
      <c r="D175">
        <v>222.11000061035159</v>
      </c>
      <c r="E175">
        <v>79.25</v>
      </c>
      <c r="F175">
        <v>17.35000038146973</v>
      </c>
      <c r="G175">
        <v>98.099998474121094</v>
      </c>
      <c r="H175">
        <v>42.770000457763672</v>
      </c>
      <c r="I175">
        <v>45.840000152587891</v>
      </c>
      <c r="J175">
        <v>198.4100036621094</v>
      </c>
      <c r="K175">
        <v>194.44000244140619</v>
      </c>
      <c r="L175">
        <v>54.159999847412109</v>
      </c>
      <c r="M175">
        <v>369.489990234375</v>
      </c>
      <c r="N175">
        <v>163.1499938964844</v>
      </c>
      <c r="O175">
        <v>60.599998474121087</v>
      </c>
      <c r="P175">
        <v>24.969999313354489</v>
      </c>
      <c r="Q175">
        <v>151</v>
      </c>
      <c r="R175">
        <v>64.389999389648438</v>
      </c>
      <c r="S175">
        <v>99.010002136230469</v>
      </c>
      <c r="T175">
        <v>67.919998168945313</v>
      </c>
      <c r="U175">
        <v>42.189998626708977</v>
      </c>
      <c r="V175">
        <v>143.01600646972659</v>
      </c>
      <c r="W175">
        <v>17.010000228881839</v>
      </c>
      <c r="X175">
        <v>124.7600021362305</v>
      </c>
      <c r="Y175">
        <v>367.60000610351563</v>
      </c>
      <c r="Z175">
        <v>31.940000534057621</v>
      </c>
      <c r="AA175">
        <v>39.889999389648438</v>
      </c>
      <c r="AB175">
        <v>149.94999694824219</v>
      </c>
      <c r="AC175">
        <v>54.619998931884773</v>
      </c>
      <c r="AD175">
        <v>152.55999755859381</v>
      </c>
      <c r="AE175">
        <v>61.580001831054688</v>
      </c>
      <c r="AF175">
        <v>60.959999084472663</v>
      </c>
      <c r="AG175">
        <v>23.879999160766602</v>
      </c>
      <c r="AH175">
        <v>346.8800048828125</v>
      </c>
      <c r="AI175">
        <v>305.94000244140619</v>
      </c>
      <c r="AJ175">
        <v>7.8899998664855957</v>
      </c>
      <c r="AK175">
        <v>188.86000061035159</v>
      </c>
      <c r="AL175">
        <v>82.44000244140625</v>
      </c>
      <c r="AM175">
        <v>18.389999389648441</v>
      </c>
      <c r="AN175">
        <v>94.529998779296875</v>
      </c>
      <c r="AO175">
        <v>172.49000549316409</v>
      </c>
      <c r="AP175">
        <v>69.029998779296875</v>
      </c>
      <c r="AQ175">
        <v>103.5899963378906</v>
      </c>
      <c r="AR175">
        <v>152.99000549316409</v>
      </c>
      <c r="AS175">
        <v>8.3599996566772461</v>
      </c>
      <c r="AT175">
        <v>84.19000244140625</v>
      </c>
      <c r="AU175">
        <v>90.610000610351563</v>
      </c>
      <c r="AV175">
        <v>40.970001220703118</v>
      </c>
      <c r="AW175">
        <v>73.779998779296875</v>
      </c>
      <c r="AX175">
        <v>202</v>
      </c>
      <c r="AY175">
        <v>125.26999664306641</v>
      </c>
      <c r="AZ175">
        <v>199.53999328613281</v>
      </c>
      <c r="BA175">
        <v>4500.52978515625</v>
      </c>
      <c r="BB175">
        <v>14694.349609375</v>
      </c>
    </row>
    <row r="176" spans="1:54" x14ac:dyDescent="0.25">
      <c r="A176" s="2">
        <v>44599</v>
      </c>
      <c r="B176">
        <v>507.10000610351563</v>
      </c>
      <c r="C176">
        <v>115.7600021362305</v>
      </c>
      <c r="D176">
        <v>223.5299987792969</v>
      </c>
      <c r="E176">
        <v>79.5</v>
      </c>
      <c r="F176">
        <v>17.5</v>
      </c>
      <c r="G176">
        <v>98.919998168945313</v>
      </c>
      <c r="H176">
        <v>42.909999847412109</v>
      </c>
      <c r="I176">
        <v>45.720001220703118</v>
      </c>
      <c r="J176">
        <v>199.82000732421881</v>
      </c>
      <c r="K176">
        <v>205.74000549316409</v>
      </c>
      <c r="L176">
        <v>54.209999084472663</v>
      </c>
      <c r="M176">
        <v>372.20001220703119</v>
      </c>
      <c r="N176">
        <v>162.1499938964844</v>
      </c>
      <c r="O176">
        <v>59.909999847412109</v>
      </c>
      <c r="P176">
        <v>25.059999465942379</v>
      </c>
      <c r="Q176">
        <v>150.1300048828125</v>
      </c>
      <c r="R176">
        <v>63.880001068115227</v>
      </c>
      <c r="S176">
        <v>99.900001525878906</v>
      </c>
      <c r="T176">
        <v>68.139999389648438</v>
      </c>
      <c r="U176">
        <v>42.200000762939453</v>
      </c>
      <c r="V176">
        <v>138.93800354003909</v>
      </c>
      <c r="W176">
        <v>16.920000076293949</v>
      </c>
      <c r="X176">
        <v>125.0899963378906</v>
      </c>
      <c r="Y176">
        <v>368.14999389648438</v>
      </c>
      <c r="Z176">
        <v>32.509998321533203</v>
      </c>
      <c r="AA176">
        <v>42.220001220703118</v>
      </c>
      <c r="AB176">
        <v>148.75</v>
      </c>
      <c r="AC176">
        <v>54.569999694824219</v>
      </c>
      <c r="AD176">
        <v>153.07000732421881</v>
      </c>
      <c r="AE176">
        <v>61.770000457763672</v>
      </c>
      <c r="AF176">
        <v>61.599998474121087</v>
      </c>
      <c r="AG176">
        <v>24.020000457763668</v>
      </c>
      <c r="AH176">
        <v>336.510009765625</v>
      </c>
      <c r="AI176">
        <v>300.95001220703119</v>
      </c>
      <c r="AJ176">
        <v>7.9200000762939453</v>
      </c>
      <c r="AK176">
        <v>188.0899963378906</v>
      </c>
      <c r="AL176">
        <v>81.660003662109375</v>
      </c>
      <c r="AM176">
        <v>18.729999542236332</v>
      </c>
      <c r="AN176">
        <v>94.300003051757813</v>
      </c>
      <c r="AO176">
        <v>171.80999755859381</v>
      </c>
      <c r="AP176">
        <v>68.610000610351563</v>
      </c>
      <c r="AQ176">
        <v>103.5800018310547</v>
      </c>
      <c r="AR176">
        <v>152.83000183105469</v>
      </c>
      <c r="AS176">
        <v>8.5900001525878906</v>
      </c>
      <c r="AT176">
        <v>82.319999694824219</v>
      </c>
      <c r="AU176">
        <v>91.699996948242188</v>
      </c>
      <c r="AV176">
        <v>41.939998626708977</v>
      </c>
      <c r="AW176">
        <v>75.370002746582031</v>
      </c>
      <c r="AX176">
        <v>200.1600036621094</v>
      </c>
      <c r="AY176">
        <v>125.0800018310547</v>
      </c>
      <c r="AZ176">
        <v>200.32000732421881</v>
      </c>
      <c r="BA176">
        <v>4483.8701171875</v>
      </c>
      <c r="BB176">
        <v>14571.25</v>
      </c>
    </row>
    <row r="177" spans="1:54" x14ac:dyDescent="0.25">
      <c r="A177" s="2">
        <v>44600</v>
      </c>
      <c r="B177">
        <v>511.30999755859381</v>
      </c>
      <c r="C177">
        <v>126.120002746582</v>
      </c>
      <c r="D177">
        <v>241.00999450683591</v>
      </c>
      <c r="E177">
        <v>80.230003356933594</v>
      </c>
      <c r="F177">
        <v>17.840000152587891</v>
      </c>
      <c r="G177">
        <v>100.9599990844727</v>
      </c>
      <c r="H177">
        <v>44.159999847412109</v>
      </c>
      <c r="I177">
        <v>46.060001373291023</v>
      </c>
      <c r="J177">
        <v>201.5</v>
      </c>
      <c r="K177">
        <v>208.72999572753909</v>
      </c>
      <c r="L177">
        <v>54.759998321533203</v>
      </c>
      <c r="M177">
        <v>389.8800048828125</v>
      </c>
      <c r="N177">
        <v>164.82000732421881</v>
      </c>
      <c r="O177">
        <v>61.090000152587891</v>
      </c>
      <c r="P177">
        <v>24.860000610351559</v>
      </c>
      <c r="Q177">
        <v>151.5</v>
      </c>
      <c r="R177">
        <v>65.569999694824219</v>
      </c>
      <c r="S177">
        <v>99.30999755859375</v>
      </c>
      <c r="T177">
        <v>68.430000305175781</v>
      </c>
      <c r="U177">
        <v>42.740001678466797</v>
      </c>
      <c r="V177">
        <v>139.21299743652341</v>
      </c>
      <c r="W177">
        <v>17.379999160766602</v>
      </c>
      <c r="X177">
        <v>126.36000061035161</v>
      </c>
      <c r="Y177">
        <v>370.10000610351563</v>
      </c>
      <c r="Z177">
        <v>31.760000228881839</v>
      </c>
      <c r="AA177">
        <v>42.209999084472663</v>
      </c>
      <c r="AB177">
        <v>150.88999938964841</v>
      </c>
      <c r="AC177">
        <v>55.200000762939453</v>
      </c>
      <c r="AD177">
        <v>155.94999694824219</v>
      </c>
      <c r="AE177">
        <v>61.700000762939453</v>
      </c>
      <c r="AF177">
        <v>62</v>
      </c>
      <c r="AG177">
        <v>25.360000610351559</v>
      </c>
      <c r="AH177">
        <v>338.20999145507813</v>
      </c>
      <c r="AI177">
        <v>304.55999755859381</v>
      </c>
      <c r="AJ177">
        <v>8.3000001907348633</v>
      </c>
      <c r="AK177">
        <v>190.44999694824219</v>
      </c>
      <c r="AL177">
        <v>84.069999694824219</v>
      </c>
      <c r="AM177">
        <v>18.89999961853027</v>
      </c>
      <c r="AN177">
        <v>93.660003662109375</v>
      </c>
      <c r="AO177">
        <v>172.02000427246091</v>
      </c>
      <c r="AP177">
        <v>68.80999755859375</v>
      </c>
      <c r="AQ177">
        <v>103.84999847412109</v>
      </c>
      <c r="AR177">
        <v>154.25</v>
      </c>
      <c r="AS177">
        <v>9.2200002670288086</v>
      </c>
      <c r="AT177">
        <v>84.199996948242188</v>
      </c>
      <c r="AU177">
        <v>94.080001831054688</v>
      </c>
      <c r="AV177">
        <v>43.009998321533203</v>
      </c>
      <c r="AW177">
        <v>76.349998474121094</v>
      </c>
      <c r="AX177">
        <v>200.5299987792969</v>
      </c>
      <c r="AY177">
        <v>124.9700012207031</v>
      </c>
      <c r="AZ177">
        <v>201.30000305175781</v>
      </c>
      <c r="BA177">
        <v>4521.5400390625</v>
      </c>
      <c r="BB177">
        <v>14747.0302734375</v>
      </c>
    </row>
    <row r="178" spans="1:54" x14ac:dyDescent="0.25">
      <c r="A178" s="2">
        <v>44601</v>
      </c>
      <c r="B178">
        <v>521.75</v>
      </c>
      <c r="C178">
        <v>130.92999267578119</v>
      </c>
      <c r="D178">
        <v>237.19000244140619</v>
      </c>
      <c r="E178">
        <v>81.5</v>
      </c>
      <c r="F178">
        <v>13.89999961853027</v>
      </c>
      <c r="G178">
        <v>99.599998474121094</v>
      </c>
      <c r="H178">
        <v>44.75</v>
      </c>
      <c r="I178">
        <v>47.979999542236328</v>
      </c>
      <c r="J178">
        <v>203.6000061035156</v>
      </c>
      <c r="K178">
        <v>214.5</v>
      </c>
      <c r="L178">
        <v>55.080001831054688</v>
      </c>
      <c r="M178">
        <v>395.39999389648438</v>
      </c>
      <c r="N178">
        <v>167.5899963378906</v>
      </c>
      <c r="O178">
        <v>61.990001678466797</v>
      </c>
      <c r="P178">
        <v>25.729999542236332</v>
      </c>
      <c r="Q178">
        <v>156.8500061035156</v>
      </c>
      <c r="R178">
        <v>66.480003356933594</v>
      </c>
      <c r="S178">
        <v>99.25</v>
      </c>
      <c r="T178">
        <v>68.169998168945313</v>
      </c>
      <c r="U178">
        <v>42.950000762939453</v>
      </c>
      <c r="V178">
        <v>141.4530029296875</v>
      </c>
      <c r="W178">
        <v>17.340000152587891</v>
      </c>
      <c r="X178">
        <v>128.69999694824219</v>
      </c>
      <c r="Y178">
        <v>374.52999877929688</v>
      </c>
      <c r="Z178">
        <v>32.650001525878913</v>
      </c>
      <c r="AA178">
        <v>41.439998626708977</v>
      </c>
      <c r="AB178">
        <v>159.0899963378906</v>
      </c>
      <c r="AC178">
        <v>56.319999694824219</v>
      </c>
      <c r="AD178">
        <v>156.6000061035156</v>
      </c>
      <c r="AE178">
        <v>61.659999847412109</v>
      </c>
      <c r="AF178">
        <v>61.040000915527337</v>
      </c>
      <c r="AG178">
        <v>26</v>
      </c>
      <c r="AH178">
        <v>343.260009765625</v>
      </c>
      <c r="AI178">
        <v>311.20999145507813</v>
      </c>
      <c r="AJ178">
        <v>9.0100002288818359</v>
      </c>
      <c r="AK178">
        <v>195.46000671386719</v>
      </c>
      <c r="AL178">
        <v>83.769996643066406</v>
      </c>
      <c r="AM178">
        <v>18.659999847412109</v>
      </c>
      <c r="AN178">
        <v>94.680000305175781</v>
      </c>
      <c r="AO178">
        <v>171.94000244140619</v>
      </c>
      <c r="AP178">
        <v>69.980003356933594</v>
      </c>
      <c r="AQ178">
        <v>104.09999847412109</v>
      </c>
      <c r="AR178">
        <v>156.99000549316409</v>
      </c>
      <c r="AS178">
        <v>9.7799997329711914</v>
      </c>
      <c r="AT178">
        <v>86.55999755859375</v>
      </c>
      <c r="AU178">
        <v>93.339996337890625</v>
      </c>
      <c r="AV178">
        <v>44.150001525878913</v>
      </c>
      <c r="AW178">
        <v>77</v>
      </c>
      <c r="AX178">
        <v>206.21000671386719</v>
      </c>
      <c r="AY178">
        <v>127.6999969482422</v>
      </c>
      <c r="AZ178">
        <v>202.28999328613281</v>
      </c>
      <c r="BA178">
        <v>4587.18017578125</v>
      </c>
      <c r="BB178">
        <v>15056.9599609375</v>
      </c>
    </row>
    <row r="179" spans="1:54" x14ac:dyDescent="0.25">
      <c r="A179" s="2">
        <v>44602</v>
      </c>
      <c r="B179">
        <v>495.01998901367188</v>
      </c>
      <c r="C179">
        <v>130.3699951171875</v>
      </c>
      <c r="D179">
        <v>228.82000732421881</v>
      </c>
      <c r="E179">
        <v>81.449996948242188</v>
      </c>
      <c r="F179">
        <v>15.72000026702881</v>
      </c>
      <c r="G179">
        <v>99.05999755859375</v>
      </c>
      <c r="H179">
        <v>43.75</v>
      </c>
      <c r="I179">
        <v>47.150001525878913</v>
      </c>
      <c r="J179">
        <v>203.07000732421881</v>
      </c>
      <c r="K179">
        <v>204.77000427246091</v>
      </c>
      <c r="L179">
        <v>53.779998779296882</v>
      </c>
      <c r="M179">
        <v>393.14999389648438</v>
      </c>
      <c r="N179">
        <v>163.94000244140619</v>
      </c>
      <c r="O179">
        <v>60.950000762939453</v>
      </c>
      <c r="P179">
        <v>25.309999465942379</v>
      </c>
      <c r="Q179">
        <v>154.78999328613281</v>
      </c>
      <c r="R179">
        <v>65.760002136230469</v>
      </c>
      <c r="S179">
        <v>98.790000915527344</v>
      </c>
      <c r="T179">
        <v>67.080001831054688</v>
      </c>
      <c r="U179">
        <v>42.490001678466797</v>
      </c>
      <c r="V179">
        <v>138.60249328613281</v>
      </c>
      <c r="W179">
        <v>17.270000457763668</v>
      </c>
      <c r="X179">
        <v>124.2099990844727</v>
      </c>
      <c r="Y179">
        <v>370.57000732421881</v>
      </c>
      <c r="Z179">
        <v>32.409999847412109</v>
      </c>
      <c r="AA179">
        <v>41.939998626708977</v>
      </c>
      <c r="AB179">
        <v>155.55999755859381</v>
      </c>
      <c r="AC179">
        <v>55.340000152587891</v>
      </c>
      <c r="AD179">
        <v>155.94999694824219</v>
      </c>
      <c r="AE179">
        <v>63.580001831054688</v>
      </c>
      <c r="AF179">
        <v>61.380001068115227</v>
      </c>
      <c r="AG179">
        <v>25.75</v>
      </c>
      <c r="AH179">
        <v>350.1400146484375</v>
      </c>
      <c r="AI179">
        <v>302.3800048828125</v>
      </c>
      <c r="AJ179">
        <v>9.1400003433227539</v>
      </c>
      <c r="AK179">
        <v>196.2799987792969</v>
      </c>
      <c r="AL179">
        <v>81.550003051757813</v>
      </c>
      <c r="AM179">
        <v>19.969999313354489</v>
      </c>
      <c r="AN179">
        <v>92.989997863769531</v>
      </c>
      <c r="AO179">
        <v>168.3699951171875</v>
      </c>
      <c r="AP179">
        <v>68.580001831054688</v>
      </c>
      <c r="AQ179">
        <v>105.0699996948242</v>
      </c>
      <c r="AR179">
        <v>153.80999755859381</v>
      </c>
      <c r="AS179">
        <v>9.5600004196166992</v>
      </c>
      <c r="AT179">
        <v>84.389999389648438</v>
      </c>
      <c r="AU179">
        <v>85.680000305175781</v>
      </c>
      <c r="AV179">
        <v>43.880001068115227</v>
      </c>
      <c r="AW179">
        <v>74.529998779296875</v>
      </c>
      <c r="AX179">
        <v>199.58000183105469</v>
      </c>
      <c r="AY179">
        <v>124.15000152587891</v>
      </c>
      <c r="AZ179">
        <v>199.3699951171875</v>
      </c>
      <c r="BA179">
        <v>4504.080078125</v>
      </c>
      <c r="BB179">
        <v>14705.6396484375</v>
      </c>
    </row>
    <row r="180" spans="1:54" x14ac:dyDescent="0.25">
      <c r="A180" s="2">
        <v>44603</v>
      </c>
      <c r="B180">
        <v>473.97000122070313</v>
      </c>
      <c r="C180">
        <v>128.1199951171875</v>
      </c>
      <c r="D180">
        <v>228.19999694824219</v>
      </c>
      <c r="E180">
        <v>81.5</v>
      </c>
      <c r="F180">
        <v>14.77999973297119</v>
      </c>
      <c r="G180">
        <v>101.69000244140619</v>
      </c>
      <c r="H180">
        <v>43.110000610351563</v>
      </c>
      <c r="I180">
        <v>45.5</v>
      </c>
      <c r="J180">
        <v>201.24000549316409</v>
      </c>
      <c r="K180">
        <v>194.5299987792969</v>
      </c>
      <c r="L180">
        <v>53.380001068115227</v>
      </c>
      <c r="M180">
        <v>392.67001342773438</v>
      </c>
      <c r="N180">
        <v>160.21000671386719</v>
      </c>
      <c r="O180">
        <v>61.090000152587891</v>
      </c>
      <c r="P180">
        <v>25.489999771118161</v>
      </c>
      <c r="Q180">
        <v>150.6600036621094</v>
      </c>
      <c r="R180">
        <v>65.260002136230469</v>
      </c>
      <c r="S180">
        <v>96.830001831054688</v>
      </c>
      <c r="T180">
        <v>68.05999755859375</v>
      </c>
      <c r="U180">
        <v>41.869998931884773</v>
      </c>
      <c r="V180">
        <v>134.1300048828125</v>
      </c>
      <c r="W180">
        <v>15.939999580383301</v>
      </c>
      <c r="X180">
        <v>123.23000335693359</v>
      </c>
      <c r="Y180">
        <v>363.05999755859381</v>
      </c>
      <c r="Z180">
        <v>33.520000457763672</v>
      </c>
      <c r="AA180">
        <v>43.150001525878913</v>
      </c>
      <c r="AB180">
        <v>147.88999938964841</v>
      </c>
      <c r="AC180">
        <v>53.319999694824219</v>
      </c>
      <c r="AD180">
        <v>153.91999816894531</v>
      </c>
      <c r="AE180">
        <v>63.849998474121087</v>
      </c>
      <c r="AF180">
        <v>60.290000915527337</v>
      </c>
      <c r="AG180">
        <v>25.389999389648441</v>
      </c>
      <c r="AH180">
        <v>332.29000854492188</v>
      </c>
      <c r="AI180">
        <v>295.04000854492188</v>
      </c>
      <c r="AJ180">
        <v>8.9300003051757813</v>
      </c>
      <c r="AK180">
        <v>191.77000427246091</v>
      </c>
      <c r="AL180">
        <v>79.639999389648438</v>
      </c>
      <c r="AM180">
        <v>21.020000457763668</v>
      </c>
      <c r="AN180">
        <v>92.80999755859375</v>
      </c>
      <c r="AO180">
        <v>168.58000183105469</v>
      </c>
      <c r="AP180">
        <v>67.129997253417969</v>
      </c>
      <c r="AQ180">
        <v>107.9599990844727</v>
      </c>
      <c r="AR180">
        <v>149.8999938964844</v>
      </c>
      <c r="AS180">
        <v>9.2299995422363281</v>
      </c>
      <c r="AT180">
        <v>81.290000915527344</v>
      </c>
      <c r="AU180">
        <v>88.300003051757813</v>
      </c>
      <c r="AV180">
        <v>42.540000915527337</v>
      </c>
      <c r="AW180">
        <v>75.099998474121094</v>
      </c>
      <c r="AX180">
        <v>195.66999816894531</v>
      </c>
      <c r="AY180">
        <v>122.0699996948242</v>
      </c>
      <c r="AZ180">
        <v>198.8699951171875</v>
      </c>
      <c r="BA180">
        <v>4418.64013671875</v>
      </c>
      <c r="BB180">
        <v>14253.83984375</v>
      </c>
    </row>
    <row r="181" spans="1:54" x14ac:dyDescent="0.25">
      <c r="A181" s="2">
        <v>44606</v>
      </c>
      <c r="B181">
        <v>474.010009765625</v>
      </c>
      <c r="C181">
        <v>128.75</v>
      </c>
      <c r="D181">
        <v>224.27000427246091</v>
      </c>
      <c r="E181">
        <v>81.5</v>
      </c>
      <c r="F181">
        <v>14.22000026702881</v>
      </c>
      <c r="G181">
        <v>100.8300018310547</v>
      </c>
      <c r="H181">
        <v>42.729999542236328</v>
      </c>
      <c r="I181">
        <v>44.790000915527337</v>
      </c>
      <c r="J181">
        <v>199.88999938964841</v>
      </c>
      <c r="K181">
        <v>195.25</v>
      </c>
      <c r="L181">
        <v>53.590000152587891</v>
      </c>
      <c r="M181">
        <v>387.260009765625</v>
      </c>
      <c r="N181">
        <v>161.1600036621094</v>
      </c>
      <c r="O181">
        <v>60.830001831054688</v>
      </c>
      <c r="P181">
        <v>25.129999160766602</v>
      </c>
      <c r="Q181">
        <v>152.16999816894531</v>
      </c>
      <c r="R181">
        <v>65.050003051757813</v>
      </c>
      <c r="S181">
        <v>96.599998474121094</v>
      </c>
      <c r="T181">
        <v>67.629997253417969</v>
      </c>
      <c r="U181">
        <v>41.290000915527337</v>
      </c>
      <c r="V181">
        <v>135.30000305175781</v>
      </c>
      <c r="W181">
        <v>15.36999988555908</v>
      </c>
      <c r="X181">
        <v>120.7600021362305</v>
      </c>
      <c r="Y181">
        <v>360.239990234375</v>
      </c>
      <c r="Z181">
        <v>32.360000610351563</v>
      </c>
      <c r="AA181">
        <v>41.869998931884773</v>
      </c>
      <c r="AB181">
        <v>146.67999267578119</v>
      </c>
      <c r="AC181">
        <v>53.799999237060547</v>
      </c>
      <c r="AD181">
        <v>152.49000549316409</v>
      </c>
      <c r="AE181">
        <v>64.75</v>
      </c>
      <c r="AF181">
        <v>60.680000305175781</v>
      </c>
      <c r="AG181">
        <v>24.229999542236332</v>
      </c>
      <c r="AH181">
        <v>323.47000122070313</v>
      </c>
      <c r="AI181">
        <v>295</v>
      </c>
      <c r="AJ181">
        <v>8.8299999237060547</v>
      </c>
      <c r="AK181">
        <v>189.4100036621094</v>
      </c>
      <c r="AL181">
        <v>79.75</v>
      </c>
      <c r="AM181">
        <v>21.479999542236332</v>
      </c>
      <c r="AN181">
        <v>92.980003356933594</v>
      </c>
      <c r="AO181">
        <v>166.69999694824219</v>
      </c>
      <c r="AP181">
        <v>66.860000610351563</v>
      </c>
      <c r="AQ181">
        <v>109.2399978637695</v>
      </c>
      <c r="AR181">
        <v>149.27000427246091</v>
      </c>
      <c r="AS181">
        <v>9</v>
      </c>
      <c r="AT181">
        <v>78.339996337890625</v>
      </c>
      <c r="AU181">
        <v>88.410003662109375</v>
      </c>
      <c r="AV181">
        <v>42.209999084472663</v>
      </c>
      <c r="AW181">
        <v>75.980003356933594</v>
      </c>
      <c r="AX181">
        <v>196.6199951171875</v>
      </c>
      <c r="AY181">
        <v>121.40000152587891</v>
      </c>
      <c r="AZ181">
        <v>196.42999267578119</v>
      </c>
      <c r="BA181">
        <v>4401.669921875</v>
      </c>
      <c r="BB181">
        <v>14268.58984375</v>
      </c>
    </row>
    <row r="182" spans="1:54" x14ac:dyDescent="0.25">
      <c r="A182" s="2">
        <v>44607</v>
      </c>
      <c r="B182">
        <v>479.5</v>
      </c>
      <c r="C182">
        <v>133.27000427246091</v>
      </c>
      <c r="D182">
        <v>223.94000244140619</v>
      </c>
      <c r="E182">
        <v>81.519996643066406</v>
      </c>
      <c r="F182">
        <v>14.760000228881839</v>
      </c>
      <c r="G182">
        <v>101.620002746582</v>
      </c>
      <c r="H182">
        <v>44.009998321533203</v>
      </c>
      <c r="I182">
        <v>45.75</v>
      </c>
      <c r="J182">
        <v>203.4100036621094</v>
      </c>
      <c r="K182">
        <v>208.94999694824219</v>
      </c>
      <c r="L182">
        <v>54.270000457763672</v>
      </c>
      <c r="M182">
        <v>393.39999389648438</v>
      </c>
      <c r="N182">
        <v>161.6199951171875</v>
      </c>
      <c r="O182">
        <v>61.860000610351563</v>
      </c>
      <c r="P182">
        <v>25.860000610351559</v>
      </c>
      <c r="Q182">
        <v>155.5299987792969</v>
      </c>
      <c r="R182">
        <v>65.69000244140625</v>
      </c>
      <c r="S182">
        <v>100.9199981689453</v>
      </c>
      <c r="T182">
        <v>67</v>
      </c>
      <c r="U182">
        <v>42.090000152587891</v>
      </c>
      <c r="V182">
        <v>136.4255065917969</v>
      </c>
      <c r="W182">
        <v>15.489999771118161</v>
      </c>
      <c r="X182">
        <v>119.879997253418</v>
      </c>
      <c r="Y182">
        <v>363.94000244140619</v>
      </c>
      <c r="Z182">
        <v>32.520000457763672</v>
      </c>
      <c r="AA182">
        <v>42.650001525878913</v>
      </c>
      <c r="AB182">
        <v>137.55000305175781</v>
      </c>
      <c r="AC182">
        <v>55.110000610351563</v>
      </c>
      <c r="AD182">
        <v>154.7200012207031</v>
      </c>
      <c r="AE182">
        <v>64.589996337890625</v>
      </c>
      <c r="AF182">
        <v>60.909999847412109</v>
      </c>
      <c r="AG182">
        <v>24.190000534057621</v>
      </c>
      <c r="AH182">
        <v>329.82000732421881</v>
      </c>
      <c r="AI182">
        <v>300.47000122070313</v>
      </c>
      <c r="AJ182">
        <v>9.1499996185302734</v>
      </c>
      <c r="AK182">
        <v>195.42999267578119</v>
      </c>
      <c r="AL182">
        <v>78.790000915527344</v>
      </c>
      <c r="AM182">
        <v>21.60000038146973</v>
      </c>
      <c r="AN182">
        <v>94.319999694824219</v>
      </c>
      <c r="AO182">
        <v>165.96000671386719</v>
      </c>
      <c r="AP182">
        <v>68.040000915527344</v>
      </c>
      <c r="AQ182">
        <v>109.6699981689453</v>
      </c>
      <c r="AR182">
        <v>151.63999938964841</v>
      </c>
      <c r="AS182">
        <v>10.97000026702881</v>
      </c>
      <c r="AT182">
        <v>80.680000305175781</v>
      </c>
      <c r="AU182">
        <v>92.120002746582031</v>
      </c>
      <c r="AV182">
        <v>44.209999084472663</v>
      </c>
      <c r="AW182">
        <v>77.879997253417969</v>
      </c>
      <c r="AX182">
        <v>204.3800048828125</v>
      </c>
      <c r="AY182">
        <v>123</v>
      </c>
      <c r="AZ182">
        <v>197.75999450683591</v>
      </c>
      <c r="BA182">
        <v>4471.06982421875</v>
      </c>
      <c r="BB182">
        <v>14620.8203125</v>
      </c>
    </row>
    <row r="183" spans="1:54" x14ac:dyDescent="0.25">
      <c r="A183" s="2">
        <v>44608</v>
      </c>
      <c r="B183">
        <v>477.70001220703119</v>
      </c>
      <c r="C183">
        <v>131.92999267578119</v>
      </c>
      <c r="D183">
        <v>222.6600036621094</v>
      </c>
      <c r="E183">
        <v>81.459999084472656</v>
      </c>
      <c r="F183">
        <v>14.55000019073486</v>
      </c>
      <c r="G183">
        <v>102.7600021362305</v>
      </c>
      <c r="H183">
        <v>44.189998626708977</v>
      </c>
      <c r="I183">
        <v>45.650001525878913</v>
      </c>
      <c r="J183">
        <v>203.63999938964841</v>
      </c>
      <c r="K183">
        <v>207.96000671386719</v>
      </c>
      <c r="L183">
        <v>54.279998779296882</v>
      </c>
      <c r="M183">
        <v>390.55999755859381</v>
      </c>
      <c r="N183">
        <v>162.94999694824219</v>
      </c>
      <c r="O183">
        <v>62.080001831054688</v>
      </c>
      <c r="P183">
        <v>25.889999389648441</v>
      </c>
      <c r="Q183">
        <v>157.0299987792969</v>
      </c>
      <c r="R183">
        <v>65.360000610351563</v>
      </c>
      <c r="S183">
        <v>101.4100036621094</v>
      </c>
      <c r="T183">
        <v>66.760002136230469</v>
      </c>
      <c r="U183">
        <v>42.389999389648438</v>
      </c>
      <c r="V183">
        <v>137.48750305175781</v>
      </c>
      <c r="W183">
        <v>15.340000152587891</v>
      </c>
      <c r="X183">
        <v>119.5899963378906</v>
      </c>
      <c r="Y183">
        <v>360.04998779296881</v>
      </c>
      <c r="Z183">
        <v>33.569999694824219</v>
      </c>
      <c r="AA183">
        <v>43.959999084472663</v>
      </c>
      <c r="AB183">
        <v>140.6499938964844</v>
      </c>
      <c r="AC183">
        <v>54.919998168945313</v>
      </c>
      <c r="AD183">
        <v>155</v>
      </c>
      <c r="AE183">
        <v>64.319999694824219</v>
      </c>
      <c r="AF183">
        <v>60.900001525878913</v>
      </c>
      <c r="AG183">
        <v>25.14999961853027</v>
      </c>
      <c r="AH183">
        <v>330.6199951171875</v>
      </c>
      <c r="AI183">
        <v>299.5</v>
      </c>
      <c r="AJ183">
        <v>9.619999885559082</v>
      </c>
      <c r="AK183">
        <v>188.55000305175781</v>
      </c>
      <c r="AL183">
        <v>78.870002746582031</v>
      </c>
      <c r="AM183">
        <v>21.85000038146973</v>
      </c>
      <c r="AN183">
        <v>94.980003356933594</v>
      </c>
      <c r="AO183">
        <v>166.30000305175781</v>
      </c>
      <c r="AP183">
        <v>68.220001220703125</v>
      </c>
      <c r="AQ183">
        <v>111.5699996948242</v>
      </c>
      <c r="AR183">
        <v>151.8699951171875</v>
      </c>
      <c r="AS183">
        <v>11.89000034332275</v>
      </c>
      <c r="AT183">
        <v>79.349998474121094</v>
      </c>
      <c r="AU183">
        <v>89.489997863769531</v>
      </c>
      <c r="AV183">
        <v>45.009998321533203</v>
      </c>
      <c r="AW183">
        <v>78.540000915527344</v>
      </c>
      <c r="AX183">
        <v>206.3699951171875</v>
      </c>
      <c r="AY183">
        <v>123.34999847412109</v>
      </c>
      <c r="AZ183">
        <v>195.0899963378906</v>
      </c>
      <c r="BA183">
        <v>4475.009765625</v>
      </c>
      <c r="BB183">
        <v>14603.6396484375</v>
      </c>
    </row>
    <row r="184" spans="1:54" x14ac:dyDescent="0.25">
      <c r="A184" s="2">
        <v>44609</v>
      </c>
      <c r="B184">
        <v>457.70999145507813</v>
      </c>
      <c r="C184">
        <v>127.879997253418</v>
      </c>
      <c r="D184">
        <v>221.67999267578119</v>
      </c>
      <c r="E184">
        <v>80.970001220703125</v>
      </c>
      <c r="F184">
        <v>14</v>
      </c>
      <c r="G184">
        <v>100</v>
      </c>
      <c r="H184">
        <v>42.830001831054688</v>
      </c>
      <c r="I184">
        <v>44.580001831054688</v>
      </c>
      <c r="J184">
        <v>194.74000549316409</v>
      </c>
      <c r="K184">
        <v>191.91999816894531</v>
      </c>
      <c r="L184">
        <v>53.310001373291023</v>
      </c>
      <c r="M184">
        <v>380.52999877929688</v>
      </c>
      <c r="N184">
        <v>159.38999938964841</v>
      </c>
      <c r="O184">
        <v>61.169998168945313</v>
      </c>
      <c r="P184">
        <v>25.780000686645511</v>
      </c>
      <c r="Q184">
        <v>152.3999938964844</v>
      </c>
      <c r="R184">
        <v>63.369998931884773</v>
      </c>
      <c r="S184">
        <v>98.459999084472656</v>
      </c>
      <c r="T184">
        <v>67.790000915527344</v>
      </c>
      <c r="U184">
        <v>41.360000610351563</v>
      </c>
      <c r="V184">
        <v>132.3085021972656</v>
      </c>
      <c r="W184">
        <v>14.52999973297119</v>
      </c>
      <c r="X184">
        <v>113.3199996948242</v>
      </c>
      <c r="Y184">
        <v>349.05999755859381</v>
      </c>
      <c r="Z184">
        <v>32.970001220703118</v>
      </c>
      <c r="AA184">
        <v>43.889999389648438</v>
      </c>
      <c r="AB184">
        <v>138.08000183105469</v>
      </c>
      <c r="AC184">
        <v>53.310001373291023</v>
      </c>
      <c r="AD184">
        <v>151.42999267578119</v>
      </c>
      <c r="AE184">
        <v>64.839996337890625</v>
      </c>
      <c r="AF184">
        <v>62.119998931884773</v>
      </c>
      <c r="AG184">
        <v>24.920000076293949</v>
      </c>
      <c r="AH184">
        <v>323.1400146484375</v>
      </c>
      <c r="AI184">
        <v>290.73001098632813</v>
      </c>
      <c r="AJ184">
        <v>9.7299995422363281</v>
      </c>
      <c r="AK184">
        <v>173.44999694824219</v>
      </c>
      <c r="AL184">
        <v>76.220001220703125</v>
      </c>
      <c r="AM184">
        <v>21.020000457763668</v>
      </c>
      <c r="AN184">
        <v>93.639999389648438</v>
      </c>
      <c r="AO184">
        <v>166.75</v>
      </c>
      <c r="AP184">
        <v>67.089996337890625</v>
      </c>
      <c r="AQ184">
        <v>111.90000152587891</v>
      </c>
      <c r="AR184">
        <v>149.05000305175781</v>
      </c>
      <c r="AS184">
        <v>11.85999965667725</v>
      </c>
      <c r="AT184">
        <v>76.680000305175781</v>
      </c>
      <c r="AU184">
        <v>91.589996337890625</v>
      </c>
      <c r="AV184">
        <v>42.540000915527337</v>
      </c>
      <c r="AW184">
        <v>77.889999389648438</v>
      </c>
      <c r="AX184">
        <v>204.92999267578119</v>
      </c>
      <c r="AY184">
        <v>123.48000335693359</v>
      </c>
      <c r="AZ184">
        <v>193.07000732421881</v>
      </c>
      <c r="BA184">
        <v>4380.259765625</v>
      </c>
      <c r="BB184">
        <v>14171.740234375</v>
      </c>
    </row>
    <row r="185" spans="1:54" x14ac:dyDescent="0.25">
      <c r="A185" s="2">
        <v>44610</v>
      </c>
      <c r="B185">
        <v>442.55999755859381</v>
      </c>
      <c r="C185">
        <v>128.00999450683591</v>
      </c>
      <c r="D185">
        <v>220.77000427246091</v>
      </c>
      <c r="E185">
        <v>81.050003051757813</v>
      </c>
      <c r="F185">
        <v>13.86999988555908</v>
      </c>
      <c r="G185">
        <v>99.300003051757813</v>
      </c>
      <c r="H185">
        <v>42.549999237060547</v>
      </c>
      <c r="I185">
        <v>44.080001831054688</v>
      </c>
      <c r="J185">
        <v>191.94999694824219</v>
      </c>
      <c r="K185">
        <v>189.1600036621094</v>
      </c>
      <c r="L185">
        <v>53.569999694824219</v>
      </c>
      <c r="M185">
        <v>369.10000610351563</v>
      </c>
      <c r="N185">
        <v>159.0299987792969</v>
      </c>
      <c r="O185">
        <v>60.590000152587891</v>
      </c>
      <c r="P185">
        <v>25.510000228881839</v>
      </c>
      <c r="Q185">
        <v>153.36000061035159</v>
      </c>
      <c r="R185">
        <v>63.75</v>
      </c>
      <c r="S185">
        <v>92.69000244140625</v>
      </c>
      <c r="T185">
        <v>68.150001525878906</v>
      </c>
      <c r="U185">
        <v>41.700000762939453</v>
      </c>
      <c r="V185">
        <v>130.4674987792969</v>
      </c>
      <c r="W185">
        <v>14.539999961853029</v>
      </c>
      <c r="X185">
        <v>114.51999664306641</v>
      </c>
      <c r="Y185">
        <v>346.04000854492188</v>
      </c>
      <c r="Z185">
        <v>32.259998321533203</v>
      </c>
      <c r="AA185">
        <v>43.259998321533203</v>
      </c>
      <c r="AB185">
        <v>136.80999755859381</v>
      </c>
      <c r="AC185">
        <v>53.069999694824219</v>
      </c>
      <c r="AD185">
        <v>152.13999938964841</v>
      </c>
      <c r="AE185">
        <v>66.069999694824219</v>
      </c>
      <c r="AF185">
        <v>62.540000915527337</v>
      </c>
      <c r="AG185">
        <v>24.579999923706051</v>
      </c>
      <c r="AH185">
        <v>323.57998657226563</v>
      </c>
      <c r="AI185">
        <v>287.92999267578119</v>
      </c>
      <c r="AJ185">
        <v>9.3000001907348633</v>
      </c>
      <c r="AK185">
        <v>164.66999816894531</v>
      </c>
      <c r="AL185">
        <v>76.349998474121094</v>
      </c>
      <c r="AM185">
        <v>21.440000534057621</v>
      </c>
      <c r="AN185">
        <v>93.80999755859375</v>
      </c>
      <c r="AO185">
        <v>167.71000671386719</v>
      </c>
      <c r="AP185">
        <v>66.669998168945313</v>
      </c>
      <c r="AQ185">
        <v>111.61000061035161</v>
      </c>
      <c r="AR185">
        <v>149.63999938964841</v>
      </c>
      <c r="AS185">
        <v>11.52000045776367</v>
      </c>
      <c r="AT185">
        <v>77.80999755859375</v>
      </c>
      <c r="AU185">
        <v>91.230003356933594</v>
      </c>
      <c r="AV185">
        <v>41.680000305175781</v>
      </c>
      <c r="AW185">
        <v>78.080001831054688</v>
      </c>
      <c r="AX185">
        <v>204.53999328613281</v>
      </c>
      <c r="AY185">
        <v>125.8000030517578</v>
      </c>
      <c r="AZ185">
        <v>191.32000732421881</v>
      </c>
      <c r="BA185">
        <v>4348.8701171875</v>
      </c>
      <c r="BB185">
        <v>14009.5400390625</v>
      </c>
    </row>
    <row r="186" spans="1:54" x14ac:dyDescent="0.25">
      <c r="A186" s="2">
        <v>44614</v>
      </c>
      <c r="B186">
        <v>438.39999389648438</v>
      </c>
      <c r="C186">
        <v>122.3399963378906</v>
      </c>
      <c r="D186">
        <v>221.4100036621094</v>
      </c>
      <c r="E186">
        <v>81.230003356933594</v>
      </c>
      <c r="F186">
        <v>13.39999961853027</v>
      </c>
      <c r="G186">
        <v>99.129997253417969</v>
      </c>
      <c r="H186">
        <v>42.979999542236328</v>
      </c>
      <c r="I186">
        <v>45.290000915527337</v>
      </c>
      <c r="J186">
        <v>191.21000671386719</v>
      </c>
      <c r="K186">
        <v>176.75999450683591</v>
      </c>
      <c r="L186">
        <v>52.970001220703118</v>
      </c>
      <c r="M186">
        <v>353.77999877929688</v>
      </c>
      <c r="N186">
        <v>158.1600036621094</v>
      </c>
      <c r="O186">
        <v>60.299999237060547</v>
      </c>
      <c r="P186">
        <v>25.979999542236332</v>
      </c>
      <c r="Q186">
        <v>151.75999450683591</v>
      </c>
      <c r="R186">
        <v>63.700000762939453</v>
      </c>
      <c r="S186">
        <v>94.150001525878906</v>
      </c>
      <c r="T186">
        <v>67.339996337890625</v>
      </c>
      <c r="U186">
        <v>41.119998931884773</v>
      </c>
      <c r="V186">
        <v>129.4024963378906</v>
      </c>
      <c r="W186">
        <v>14.10000038146973</v>
      </c>
      <c r="X186">
        <v>111.8300018310547</v>
      </c>
      <c r="Y186">
        <v>344.26998901367188</v>
      </c>
      <c r="Z186">
        <v>31.45999908447266</v>
      </c>
      <c r="AA186">
        <v>41.590000152587891</v>
      </c>
      <c r="AB186">
        <v>135.78999328613281</v>
      </c>
      <c r="AC186">
        <v>53.090000152587891</v>
      </c>
      <c r="AD186">
        <v>151.8699951171875</v>
      </c>
      <c r="AE186">
        <v>66.120002746582031</v>
      </c>
      <c r="AF186">
        <v>62.279998779296882</v>
      </c>
      <c r="AG186">
        <v>24.35000038146973</v>
      </c>
      <c r="AH186">
        <v>323.04998779296881</v>
      </c>
      <c r="AI186">
        <v>287.72000122070313</v>
      </c>
      <c r="AJ186">
        <v>8.6800003051757813</v>
      </c>
      <c r="AK186">
        <v>168.92999267578119</v>
      </c>
      <c r="AL186">
        <v>76.300003051757813</v>
      </c>
      <c r="AM186">
        <v>20.629999160766602</v>
      </c>
      <c r="AN186">
        <v>93.610000610351563</v>
      </c>
      <c r="AO186">
        <v>168.3500061035156</v>
      </c>
      <c r="AP186">
        <v>65.919998168945313</v>
      </c>
      <c r="AQ186">
        <v>108.5899963378906</v>
      </c>
      <c r="AR186">
        <v>146.66999816894531</v>
      </c>
      <c r="AS186">
        <v>11.47999954223633</v>
      </c>
      <c r="AT186">
        <v>75.010002136230469</v>
      </c>
      <c r="AU186">
        <v>89.220001220703125</v>
      </c>
      <c r="AV186">
        <v>40.720001220703118</v>
      </c>
      <c r="AW186">
        <v>77.209999084472656</v>
      </c>
      <c r="AX186">
        <v>197.80999755859381</v>
      </c>
      <c r="AY186">
        <v>124.0699996948242</v>
      </c>
      <c r="AZ186">
        <v>190.1000061035156</v>
      </c>
      <c r="BA186">
        <v>4304.759765625</v>
      </c>
      <c r="BB186">
        <v>13870.5302734375</v>
      </c>
    </row>
    <row r="187" spans="1:54" x14ac:dyDescent="0.25">
      <c r="A187" s="2">
        <v>44615</v>
      </c>
      <c r="B187">
        <v>429.45001220703119</v>
      </c>
      <c r="C187">
        <v>117.2799987792969</v>
      </c>
      <c r="D187">
        <v>221</v>
      </c>
      <c r="E187">
        <v>80.709999084472656</v>
      </c>
      <c r="F187">
        <v>12.810000419616699</v>
      </c>
      <c r="G187">
        <v>99.680000305175781</v>
      </c>
      <c r="H187">
        <v>43.709999084472663</v>
      </c>
      <c r="I187">
        <v>43.840000152587891</v>
      </c>
      <c r="J187">
        <v>186.66999816894531</v>
      </c>
      <c r="K187">
        <v>172.74000549316409</v>
      </c>
      <c r="L187">
        <v>52.450000762939453</v>
      </c>
      <c r="M187">
        <v>337.51998901367188</v>
      </c>
      <c r="N187">
        <v>154.9100036621094</v>
      </c>
      <c r="O187">
        <v>59.970001220703118</v>
      </c>
      <c r="P187">
        <v>25.75</v>
      </c>
      <c r="Q187">
        <v>149.30999755859381</v>
      </c>
      <c r="R187">
        <v>62.560001373291023</v>
      </c>
      <c r="S187">
        <v>92.650001525878906</v>
      </c>
      <c r="T187">
        <v>67.110000610351563</v>
      </c>
      <c r="U187">
        <v>40.229999542236328</v>
      </c>
      <c r="V187">
        <v>127.5849990844727</v>
      </c>
      <c r="W187">
        <v>13.569999694824221</v>
      </c>
      <c r="X187">
        <v>109.7900009155273</v>
      </c>
      <c r="Y187">
        <v>341.19000244140619</v>
      </c>
      <c r="Z187">
        <v>31.680000305175781</v>
      </c>
      <c r="AA187">
        <v>40.490001678466797</v>
      </c>
      <c r="AB187">
        <v>134.8699951171875</v>
      </c>
      <c r="AC187">
        <v>52</v>
      </c>
      <c r="AD187">
        <v>148.69000244140619</v>
      </c>
      <c r="AE187">
        <v>66.470001220703125</v>
      </c>
      <c r="AF187">
        <v>61.590000152587891</v>
      </c>
      <c r="AG187">
        <v>24.690000534057621</v>
      </c>
      <c r="AH187">
        <v>318.8900146484375</v>
      </c>
      <c r="AI187">
        <v>280.26998901367188</v>
      </c>
      <c r="AJ187">
        <v>8.9200000762939453</v>
      </c>
      <c r="AK187">
        <v>159.50999450683591</v>
      </c>
      <c r="AL187">
        <v>74.69000244140625</v>
      </c>
      <c r="AM187">
        <v>20.770000457763668</v>
      </c>
      <c r="AN187">
        <v>91.279998779296875</v>
      </c>
      <c r="AO187">
        <v>166.69000244140619</v>
      </c>
      <c r="AP187">
        <v>64.910003662109375</v>
      </c>
      <c r="AQ187">
        <v>108.5899963378906</v>
      </c>
      <c r="AR187">
        <v>140.61000061035159</v>
      </c>
      <c r="AS187">
        <v>11.10999965667725</v>
      </c>
      <c r="AT187">
        <v>72.779998779296875</v>
      </c>
      <c r="AU187">
        <v>85.569999694824219</v>
      </c>
      <c r="AV187">
        <v>40.180000305175781</v>
      </c>
      <c r="AW187">
        <v>76.339996337890625</v>
      </c>
      <c r="AX187">
        <v>194.16999816894531</v>
      </c>
      <c r="AY187">
        <v>121.5899963378906</v>
      </c>
      <c r="AZ187">
        <v>187.05999755859381</v>
      </c>
      <c r="BA187">
        <v>4225.5</v>
      </c>
      <c r="BB187">
        <v>13509.4296875</v>
      </c>
    </row>
    <row r="188" spans="1:54" x14ac:dyDescent="0.25">
      <c r="A188" s="2">
        <v>44616</v>
      </c>
      <c r="B188">
        <v>463.82000732421881</v>
      </c>
      <c r="C188">
        <v>118.1600036621094</v>
      </c>
      <c r="D188">
        <v>219.27000427246091</v>
      </c>
      <c r="E188">
        <v>81.010002136230469</v>
      </c>
      <c r="F188">
        <v>13.47000026702881</v>
      </c>
      <c r="G188">
        <v>101.9100036621094</v>
      </c>
      <c r="H188">
        <v>43.950000762939453</v>
      </c>
      <c r="I188">
        <v>44.709999084472663</v>
      </c>
      <c r="J188">
        <v>184.69000244140619</v>
      </c>
      <c r="K188">
        <v>179.55999755859381</v>
      </c>
      <c r="L188">
        <v>52.810001373291023</v>
      </c>
      <c r="M188">
        <v>342.760009765625</v>
      </c>
      <c r="N188">
        <v>155.36000061035159</v>
      </c>
      <c r="O188">
        <v>58.720001220703118</v>
      </c>
      <c r="P188">
        <v>27.889999389648441</v>
      </c>
      <c r="Q188">
        <v>150.30999755859381</v>
      </c>
      <c r="R188">
        <v>64.370002746582031</v>
      </c>
      <c r="S188">
        <v>92.540000915527344</v>
      </c>
      <c r="T188">
        <v>65.55999755859375</v>
      </c>
      <c r="U188">
        <v>40.509998321533203</v>
      </c>
      <c r="V188">
        <v>132.6734924316406</v>
      </c>
      <c r="W188">
        <v>14.340000152587891</v>
      </c>
      <c r="X188">
        <v>110.4100036621094</v>
      </c>
      <c r="Y188">
        <v>340.19000244140619</v>
      </c>
      <c r="Z188">
        <v>31.469999313354489</v>
      </c>
      <c r="AA188">
        <v>34.639999389648438</v>
      </c>
      <c r="AB188">
        <v>133.6199951171875</v>
      </c>
      <c r="AC188">
        <v>50.330001831054688</v>
      </c>
      <c r="AD188">
        <v>144.55000305175781</v>
      </c>
      <c r="AE188">
        <v>63.790000915527337</v>
      </c>
      <c r="AF188">
        <v>60.509998321533203</v>
      </c>
      <c r="AG188">
        <v>24.95999908447266</v>
      </c>
      <c r="AH188">
        <v>322</v>
      </c>
      <c r="AI188">
        <v>294.58999633789063</v>
      </c>
      <c r="AJ188">
        <v>8.8999996185302734</v>
      </c>
      <c r="AK188">
        <v>173.55999755859381</v>
      </c>
      <c r="AL188">
        <v>76.589996337890625</v>
      </c>
      <c r="AM188">
        <v>20.770000457763668</v>
      </c>
      <c r="AN188">
        <v>91.949996948242188</v>
      </c>
      <c r="AO188">
        <v>163.78999328613281</v>
      </c>
      <c r="AP188">
        <v>65.540000915527344</v>
      </c>
      <c r="AQ188">
        <v>102.7900009155273</v>
      </c>
      <c r="AR188">
        <v>137.71000671386719</v>
      </c>
      <c r="AS188">
        <v>11.489999771118161</v>
      </c>
      <c r="AT188">
        <v>72.900001525878906</v>
      </c>
      <c r="AU188">
        <v>90.330001831054688</v>
      </c>
      <c r="AV188">
        <v>40.770000457763672</v>
      </c>
      <c r="AW188">
        <v>76.480003356933594</v>
      </c>
      <c r="AX188">
        <v>198.17999267578119</v>
      </c>
      <c r="AY188">
        <v>121.36000061035161</v>
      </c>
      <c r="AZ188">
        <v>190.94999694824219</v>
      </c>
      <c r="BA188">
        <v>4288.7001953125</v>
      </c>
      <c r="BB188">
        <v>13974.669921875</v>
      </c>
    </row>
    <row r="189" spans="1:54" x14ac:dyDescent="0.25">
      <c r="A189" s="2">
        <v>44617</v>
      </c>
      <c r="B189">
        <v>465.54000854492188</v>
      </c>
      <c r="C189">
        <v>118.38999938964839</v>
      </c>
      <c r="D189">
        <v>227.0299987792969</v>
      </c>
      <c r="E189">
        <v>81.44000244140625</v>
      </c>
      <c r="F189">
        <v>13.72999954223633</v>
      </c>
      <c r="G189">
        <v>105.19000244140619</v>
      </c>
      <c r="H189">
        <v>45.099998474121087</v>
      </c>
      <c r="I189">
        <v>45.229999542236328</v>
      </c>
      <c r="J189">
        <v>187.05999755859381</v>
      </c>
      <c r="K189">
        <v>176.83000183105469</v>
      </c>
      <c r="L189">
        <v>54.119998931884773</v>
      </c>
      <c r="M189">
        <v>346.98001098632813</v>
      </c>
      <c r="N189">
        <v>159.02000427246091</v>
      </c>
      <c r="O189">
        <v>59.650001525878913</v>
      </c>
      <c r="P189">
        <v>27.870000839233398</v>
      </c>
      <c r="Q189">
        <v>154.1199951171875</v>
      </c>
      <c r="R189">
        <v>65.489997863769531</v>
      </c>
      <c r="S189">
        <v>96.370002746582031</v>
      </c>
      <c r="T189">
        <v>67.989997863769531</v>
      </c>
      <c r="U189">
        <v>41.099998474121087</v>
      </c>
      <c r="V189">
        <v>134.5195007324219</v>
      </c>
      <c r="W189">
        <v>14.75</v>
      </c>
      <c r="X189">
        <v>111.8300018310547</v>
      </c>
      <c r="Y189">
        <v>350.1199951171875</v>
      </c>
      <c r="Z189">
        <v>32.529998779296882</v>
      </c>
      <c r="AA189">
        <v>36.630001068115227</v>
      </c>
      <c r="AB189">
        <v>138.05999755859381</v>
      </c>
      <c r="AC189">
        <v>51.430000305175781</v>
      </c>
      <c r="AD189">
        <v>147.9700012207031</v>
      </c>
      <c r="AE189">
        <v>65.680000305175781</v>
      </c>
      <c r="AF189">
        <v>62.849998474121087</v>
      </c>
      <c r="AG189">
        <v>24.70999908447266</v>
      </c>
      <c r="AH189">
        <v>323.70001220703119</v>
      </c>
      <c r="AI189">
        <v>297.30999755859381</v>
      </c>
      <c r="AJ189">
        <v>8.9899997711181641</v>
      </c>
      <c r="AK189">
        <v>177.3699951171875</v>
      </c>
      <c r="AL189">
        <v>78.510002136230469</v>
      </c>
      <c r="AM189">
        <v>21.29000091552734</v>
      </c>
      <c r="AN189">
        <v>91.709999084472656</v>
      </c>
      <c r="AO189">
        <v>168.3800048828125</v>
      </c>
      <c r="AP189">
        <v>66.839996337890625</v>
      </c>
      <c r="AQ189">
        <v>105.2399978637695</v>
      </c>
      <c r="AR189">
        <v>141.0899963378906</v>
      </c>
      <c r="AS189">
        <v>11.36999988555908</v>
      </c>
      <c r="AT189">
        <v>72.099998474121094</v>
      </c>
      <c r="AU189">
        <v>89.639999389648438</v>
      </c>
      <c r="AV189">
        <v>41.680000305175781</v>
      </c>
      <c r="AW189">
        <v>78.989997863769531</v>
      </c>
      <c r="AX189">
        <v>204.44999694824219</v>
      </c>
      <c r="AY189">
        <v>123.7200012207031</v>
      </c>
      <c r="AZ189">
        <v>194.71000671386719</v>
      </c>
      <c r="BA189">
        <v>4384.64990234375</v>
      </c>
      <c r="BB189">
        <v>14189.16015625</v>
      </c>
    </row>
    <row r="190" spans="1:54" x14ac:dyDescent="0.25">
      <c r="A190" s="2">
        <v>44620</v>
      </c>
      <c r="B190">
        <v>467.67999267578119</v>
      </c>
      <c r="C190">
        <v>120.1600036621094</v>
      </c>
      <c r="D190">
        <v>226.47999572753909</v>
      </c>
      <c r="E190">
        <v>81.5</v>
      </c>
      <c r="F190">
        <v>13.77000045776367</v>
      </c>
      <c r="G190">
        <v>104.5500030517578</v>
      </c>
      <c r="H190">
        <v>44.169998168945313</v>
      </c>
      <c r="I190">
        <v>44.880001068115227</v>
      </c>
      <c r="J190">
        <v>187.58000183105469</v>
      </c>
      <c r="K190">
        <v>190.77000427246091</v>
      </c>
      <c r="L190">
        <v>54.270000457763672</v>
      </c>
      <c r="M190">
        <v>360.01998901367188</v>
      </c>
      <c r="N190">
        <v>156.86000061035159</v>
      </c>
      <c r="O190">
        <v>58.959999084472663</v>
      </c>
      <c r="P190">
        <v>28.409999847412109</v>
      </c>
      <c r="Q190">
        <v>154.28999328613281</v>
      </c>
      <c r="R190">
        <v>64.75</v>
      </c>
      <c r="S190">
        <v>95.510002136230469</v>
      </c>
      <c r="T190">
        <v>67.430000305175781</v>
      </c>
      <c r="U190">
        <v>40.400001525878913</v>
      </c>
      <c r="V190">
        <v>134.89100646972659</v>
      </c>
      <c r="W190">
        <v>14.55000019073486</v>
      </c>
      <c r="X190">
        <v>110.44000244140619</v>
      </c>
      <c r="Y190">
        <v>341.29000854492188</v>
      </c>
      <c r="Z190">
        <v>33.529998779296882</v>
      </c>
      <c r="AA190">
        <v>35.580001831054688</v>
      </c>
      <c r="AB190">
        <v>130.3500061035156</v>
      </c>
      <c r="AC190">
        <v>50.520000457763672</v>
      </c>
      <c r="AD190">
        <v>141.80000305175781</v>
      </c>
      <c r="AE190">
        <v>63.939998626708977</v>
      </c>
      <c r="AF190">
        <v>62.240001678466797</v>
      </c>
      <c r="AG190">
        <v>24</v>
      </c>
      <c r="AH190">
        <v>322.02999877929688</v>
      </c>
      <c r="AI190">
        <v>298.79000854492188</v>
      </c>
      <c r="AJ190">
        <v>8.8900003433227539</v>
      </c>
      <c r="AK190">
        <v>182.8399963378906</v>
      </c>
      <c r="AL190">
        <v>78.330001831054688</v>
      </c>
      <c r="AM190">
        <v>21.29999923706055</v>
      </c>
      <c r="AN190">
        <v>91.80999755859375</v>
      </c>
      <c r="AO190">
        <v>163.74000549316409</v>
      </c>
      <c r="AP190">
        <v>66.480003356933594</v>
      </c>
      <c r="AQ190">
        <v>101.0699996948242</v>
      </c>
      <c r="AR190">
        <v>133.44999694824219</v>
      </c>
      <c r="AS190">
        <v>10.930000305175779</v>
      </c>
      <c r="AT190">
        <v>70.5</v>
      </c>
      <c r="AU190">
        <v>90.529998779296875</v>
      </c>
      <c r="AV190">
        <v>41.279998779296882</v>
      </c>
      <c r="AW190">
        <v>78.779998779296875</v>
      </c>
      <c r="AX190">
        <v>201.27000427246091</v>
      </c>
      <c r="AY190">
        <v>122.5800018310547</v>
      </c>
      <c r="AZ190">
        <v>193.6499938964844</v>
      </c>
      <c r="BA190">
        <v>4373.93994140625</v>
      </c>
      <c r="BB190">
        <v>14237.8095703125</v>
      </c>
    </row>
    <row r="191" spans="1:54" x14ac:dyDescent="0.25">
      <c r="A191" s="2">
        <v>44621</v>
      </c>
      <c r="B191">
        <v>466.67999267578119</v>
      </c>
      <c r="C191">
        <v>120.5500030517578</v>
      </c>
      <c r="D191">
        <v>225.21000671386719</v>
      </c>
      <c r="E191">
        <v>80.879997253417969</v>
      </c>
      <c r="F191">
        <v>13.25</v>
      </c>
      <c r="G191">
        <v>105.870002746582</v>
      </c>
      <c r="H191">
        <v>43.360000610351563</v>
      </c>
      <c r="I191">
        <v>43.720001220703118</v>
      </c>
      <c r="J191">
        <v>182.83000183105469</v>
      </c>
      <c r="K191">
        <v>196.16999816894531</v>
      </c>
      <c r="L191">
        <v>52.799999237060547</v>
      </c>
      <c r="M191">
        <v>358.64999389648438</v>
      </c>
      <c r="N191">
        <v>151.66999816894531</v>
      </c>
      <c r="O191">
        <v>57.130001068115227</v>
      </c>
      <c r="P191">
        <v>28.940000534057621</v>
      </c>
      <c r="Q191">
        <v>146.44999694824219</v>
      </c>
      <c r="R191">
        <v>63.360000610351563</v>
      </c>
      <c r="S191">
        <v>92.330001831054688</v>
      </c>
      <c r="T191">
        <v>66.819999694824219</v>
      </c>
      <c r="U191">
        <v>38.569999694824219</v>
      </c>
      <c r="V191">
        <v>134.1679992675781</v>
      </c>
      <c r="W191">
        <v>13.819999694824221</v>
      </c>
      <c r="X191">
        <v>110</v>
      </c>
      <c r="Y191">
        <v>328.20001220703119</v>
      </c>
      <c r="Z191">
        <v>32.110000610351563</v>
      </c>
      <c r="AA191">
        <v>35.659999847412109</v>
      </c>
      <c r="AB191">
        <v>121.51999664306641</v>
      </c>
      <c r="AC191">
        <v>49.25</v>
      </c>
      <c r="AD191">
        <v>136.44999694824219</v>
      </c>
      <c r="AE191">
        <v>63.340000152587891</v>
      </c>
      <c r="AF191">
        <v>61.970001220703118</v>
      </c>
      <c r="AG191">
        <v>22.069999694824219</v>
      </c>
      <c r="AH191">
        <v>322.35000610351563</v>
      </c>
      <c r="AI191">
        <v>294.95001220703119</v>
      </c>
      <c r="AJ191">
        <v>8.7200002670288086</v>
      </c>
      <c r="AK191">
        <v>184.13999938964841</v>
      </c>
      <c r="AL191">
        <v>77.650001525878906</v>
      </c>
      <c r="AM191">
        <v>20.809999465942379</v>
      </c>
      <c r="AN191">
        <v>89.290000915527344</v>
      </c>
      <c r="AO191">
        <v>162.27000427246091</v>
      </c>
      <c r="AP191">
        <v>65.459999084472656</v>
      </c>
      <c r="AQ191">
        <v>101.44000244140619</v>
      </c>
      <c r="AR191">
        <v>126.5</v>
      </c>
      <c r="AS191">
        <v>9.9099998474121094</v>
      </c>
      <c r="AT191">
        <v>66.949996948242188</v>
      </c>
      <c r="AU191">
        <v>88.739997863769531</v>
      </c>
      <c r="AV191">
        <v>38.659999847412109</v>
      </c>
      <c r="AW191">
        <v>77.260002136230469</v>
      </c>
      <c r="AX191">
        <v>201.22999572753909</v>
      </c>
      <c r="AY191">
        <v>120.01999664306641</v>
      </c>
      <c r="AZ191">
        <v>192.53999328613281</v>
      </c>
      <c r="BA191">
        <v>4306.259765625</v>
      </c>
      <c r="BB191">
        <v>14005.990234375</v>
      </c>
    </row>
    <row r="192" spans="1:54" x14ac:dyDescent="0.25">
      <c r="A192" s="2">
        <v>44622</v>
      </c>
      <c r="B192">
        <v>471.17999267578119</v>
      </c>
      <c r="C192">
        <v>128.53999328613281</v>
      </c>
      <c r="D192">
        <v>228.5899963378906</v>
      </c>
      <c r="E192">
        <v>81.480003356933594</v>
      </c>
      <c r="F192">
        <v>13.64000034332275</v>
      </c>
      <c r="G192">
        <v>107.76999664306641</v>
      </c>
      <c r="H192">
        <v>43.900001525878913</v>
      </c>
      <c r="I192">
        <v>44.909999847412109</v>
      </c>
      <c r="J192">
        <v>192.61000061035159</v>
      </c>
      <c r="K192">
        <v>194.5</v>
      </c>
      <c r="L192">
        <v>53.270000457763672</v>
      </c>
      <c r="M192">
        <v>375.98001098632813</v>
      </c>
      <c r="N192">
        <v>157.1499938964844</v>
      </c>
      <c r="O192">
        <v>59.200000762939453</v>
      </c>
      <c r="P192">
        <v>29</v>
      </c>
      <c r="Q192">
        <v>152.16999816894531</v>
      </c>
      <c r="R192">
        <v>64.199996948242188</v>
      </c>
      <c r="S192">
        <v>94.160003662109375</v>
      </c>
      <c r="T192">
        <v>67.459999084472656</v>
      </c>
      <c r="U192">
        <v>39.830001831054688</v>
      </c>
      <c r="V192">
        <v>134.7514953613281</v>
      </c>
      <c r="W192">
        <v>14.569999694824221</v>
      </c>
      <c r="X192">
        <v>113.9100036621094</v>
      </c>
      <c r="Y192">
        <v>336.3800048828125</v>
      </c>
      <c r="Z192">
        <v>32.930000305175781</v>
      </c>
      <c r="AA192">
        <v>36.840000152587891</v>
      </c>
      <c r="AB192">
        <v>125.379997253418</v>
      </c>
      <c r="AC192">
        <v>50.439998626708977</v>
      </c>
      <c r="AD192">
        <v>139.2799987792969</v>
      </c>
      <c r="AE192">
        <v>63.619998931884773</v>
      </c>
      <c r="AF192">
        <v>62.430000305175781</v>
      </c>
      <c r="AG192">
        <v>21.729999542236332</v>
      </c>
      <c r="AH192">
        <v>325.989990234375</v>
      </c>
      <c r="AI192">
        <v>300.19000244140619</v>
      </c>
      <c r="AJ192">
        <v>8.6899995803833008</v>
      </c>
      <c r="AK192">
        <v>182.69999694824219</v>
      </c>
      <c r="AL192">
        <v>78.779998779296875</v>
      </c>
      <c r="AM192">
        <v>21.010000228881839</v>
      </c>
      <c r="AN192">
        <v>91.639999389648438</v>
      </c>
      <c r="AO192">
        <v>164.52000427246091</v>
      </c>
      <c r="AP192">
        <v>66.480003356933594</v>
      </c>
      <c r="AQ192">
        <v>102.5400009155273</v>
      </c>
      <c r="AR192">
        <v>128.7799987792969</v>
      </c>
      <c r="AS192">
        <v>10.039999961853029</v>
      </c>
      <c r="AT192">
        <v>71.699996948242188</v>
      </c>
      <c r="AU192">
        <v>89.300003051757813</v>
      </c>
      <c r="AV192">
        <v>39.939998626708977</v>
      </c>
      <c r="AW192">
        <v>79.169998168945313</v>
      </c>
      <c r="AX192">
        <v>206.53999328613281</v>
      </c>
      <c r="AY192">
        <v>122</v>
      </c>
      <c r="AZ192">
        <v>196.07000732421881</v>
      </c>
      <c r="BA192">
        <v>4386.5400390625</v>
      </c>
      <c r="BB192">
        <v>14243.6904296875</v>
      </c>
    </row>
    <row r="193" spans="1:54" x14ac:dyDescent="0.25">
      <c r="A193" s="2">
        <v>44623</v>
      </c>
      <c r="B193">
        <v>459.07998657226563</v>
      </c>
      <c r="C193">
        <v>131.19999694824219</v>
      </c>
      <c r="D193">
        <v>232.63999938964841</v>
      </c>
      <c r="E193">
        <v>81.5</v>
      </c>
      <c r="F193">
        <v>13.11999988555908</v>
      </c>
      <c r="G193">
        <v>109.2099990844727</v>
      </c>
      <c r="H193">
        <v>43.959999084472663</v>
      </c>
      <c r="I193">
        <v>45.880001068115227</v>
      </c>
      <c r="J193">
        <v>194.8500061035156</v>
      </c>
      <c r="K193">
        <v>178.0299987792969</v>
      </c>
      <c r="L193">
        <v>52.900001525878913</v>
      </c>
      <c r="M193">
        <v>381.92999267578119</v>
      </c>
      <c r="N193">
        <v>157.07000732421881</v>
      </c>
      <c r="O193">
        <v>59.669998168945313</v>
      </c>
      <c r="P193">
        <v>28.370000839233398</v>
      </c>
      <c r="Q193">
        <v>154.9700012207031</v>
      </c>
      <c r="R193">
        <v>62.880001068115227</v>
      </c>
      <c r="S193">
        <v>92.449996948242188</v>
      </c>
      <c r="T193">
        <v>68.269996643066406</v>
      </c>
      <c r="U193">
        <v>39.639999389648438</v>
      </c>
      <c r="V193">
        <v>134.30799865722659</v>
      </c>
      <c r="W193">
        <v>14.25</v>
      </c>
      <c r="X193">
        <v>112.0500030517578</v>
      </c>
      <c r="Y193">
        <v>333.42001342773438</v>
      </c>
      <c r="Z193">
        <v>33.349998474121087</v>
      </c>
      <c r="AA193">
        <v>36.509998321533203</v>
      </c>
      <c r="AB193">
        <v>114</v>
      </c>
      <c r="AC193">
        <v>49.689998626708977</v>
      </c>
      <c r="AD193">
        <v>138.28999328613281</v>
      </c>
      <c r="AE193">
        <v>64.730003356933594</v>
      </c>
      <c r="AF193">
        <v>62.470001220703118</v>
      </c>
      <c r="AG193">
        <v>20.79000091552734</v>
      </c>
      <c r="AH193">
        <v>324.89999389648438</v>
      </c>
      <c r="AI193">
        <v>295.92001342773438</v>
      </c>
      <c r="AJ193">
        <v>8.880000114440918</v>
      </c>
      <c r="AK193">
        <v>167.97999572753909</v>
      </c>
      <c r="AL193">
        <v>79.180000305175781</v>
      </c>
      <c r="AM193">
        <v>20.729999542236332</v>
      </c>
      <c r="AN193">
        <v>91.660003662109375</v>
      </c>
      <c r="AO193">
        <v>163.27000427246091</v>
      </c>
      <c r="AP193">
        <v>66</v>
      </c>
      <c r="AQ193">
        <v>102.48000335693359</v>
      </c>
      <c r="AR193">
        <v>128.05000305175781</v>
      </c>
      <c r="AS193">
        <v>9.5</v>
      </c>
      <c r="AT193">
        <v>70.480003356933594</v>
      </c>
      <c r="AU193">
        <v>90.650001525878906</v>
      </c>
      <c r="AV193">
        <v>40.340000152587891</v>
      </c>
      <c r="AW193">
        <v>78.819999694824219</v>
      </c>
      <c r="AX193">
        <v>209.42999267578119</v>
      </c>
      <c r="AY193">
        <v>119.6999969482422</v>
      </c>
      <c r="AZ193">
        <v>195.8699951171875</v>
      </c>
      <c r="BA193">
        <v>4363.490234375</v>
      </c>
      <c r="BB193">
        <v>14035.2099609375</v>
      </c>
    </row>
    <row r="194" spans="1:54" x14ac:dyDescent="0.25">
      <c r="A194" s="2">
        <v>44624</v>
      </c>
      <c r="B194">
        <v>452.1300048828125</v>
      </c>
      <c r="C194">
        <v>129.8399963378906</v>
      </c>
      <c r="D194">
        <v>232.9100036621094</v>
      </c>
      <c r="E194">
        <v>81.430000305175781</v>
      </c>
      <c r="F194">
        <v>12.61999988555908</v>
      </c>
      <c r="G194">
        <v>108.3199996948242</v>
      </c>
      <c r="H194">
        <v>43.959999084472663</v>
      </c>
      <c r="I194">
        <v>45</v>
      </c>
      <c r="J194">
        <v>195.6600036621094</v>
      </c>
      <c r="K194">
        <v>165.75</v>
      </c>
      <c r="L194">
        <v>50.709999084472663</v>
      </c>
      <c r="M194">
        <v>390.07000732421881</v>
      </c>
      <c r="N194">
        <v>150.94000244140619</v>
      </c>
      <c r="O194">
        <v>58.830001831054688</v>
      </c>
      <c r="P194">
        <v>27.95000076293945</v>
      </c>
      <c r="Q194">
        <v>149.7799987792969</v>
      </c>
      <c r="R194">
        <v>60.599998474121087</v>
      </c>
      <c r="S194">
        <v>89.139999389648438</v>
      </c>
      <c r="T194">
        <v>68.120002746582031</v>
      </c>
      <c r="U194">
        <v>38.849998474121087</v>
      </c>
      <c r="V194">
        <v>132.12199401855469</v>
      </c>
      <c r="W194">
        <v>14.25</v>
      </c>
      <c r="X194">
        <v>110.5699996948242</v>
      </c>
      <c r="Y194">
        <v>329.67001342773438</v>
      </c>
      <c r="Z194">
        <v>34.130001068115227</v>
      </c>
      <c r="AA194">
        <v>35.330001831054688</v>
      </c>
      <c r="AB194">
        <v>105.1999969482422</v>
      </c>
      <c r="AC194">
        <v>46.330001831054688</v>
      </c>
      <c r="AD194">
        <v>134.3999938964844</v>
      </c>
      <c r="AE194">
        <v>64.949996948242188</v>
      </c>
      <c r="AF194">
        <v>62.569999694824219</v>
      </c>
      <c r="AG194">
        <v>19.260000228881839</v>
      </c>
      <c r="AH194">
        <v>325.83999633789063</v>
      </c>
      <c r="AI194">
        <v>289.8599853515625</v>
      </c>
      <c r="AJ194">
        <v>8.6899995803833008</v>
      </c>
      <c r="AK194">
        <v>158.4100036621094</v>
      </c>
      <c r="AL194">
        <v>77.959999084472656</v>
      </c>
      <c r="AM194">
        <v>20.940000534057621</v>
      </c>
      <c r="AN194">
        <v>87.949996948242188</v>
      </c>
      <c r="AO194">
        <v>165.75</v>
      </c>
      <c r="AP194">
        <v>65.010002136230469</v>
      </c>
      <c r="AQ194">
        <v>99.800003051757813</v>
      </c>
      <c r="AR194">
        <v>123.9499969482422</v>
      </c>
      <c r="AS194">
        <v>8.7899999618530273</v>
      </c>
      <c r="AT194">
        <v>67.69000244140625</v>
      </c>
      <c r="AU194">
        <v>89.889999389648438</v>
      </c>
      <c r="AV194">
        <v>38.270000457763672</v>
      </c>
      <c r="AW194">
        <v>79.389999389648438</v>
      </c>
      <c r="AX194">
        <v>203.88999938964841</v>
      </c>
      <c r="AY194">
        <v>118.73000335693359</v>
      </c>
      <c r="AZ194">
        <v>196.8399963378906</v>
      </c>
      <c r="BA194">
        <v>4328.8701171875</v>
      </c>
      <c r="BB194">
        <v>13837.830078125</v>
      </c>
    </row>
    <row r="195" spans="1:54" x14ac:dyDescent="0.25">
      <c r="A195" s="2">
        <v>44627</v>
      </c>
      <c r="B195">
        <v>437.97000122070313</v>
      </c>
      <c r="C195">
        <v>117.80999755859381</v>
      </c>
      <c r="D195">
        <v>234.36000061035159</v>
      </c>
      <c r="E195">
        <v>80.550003051757813</v>
      </c>
      <c r="F195">
        <v>12.27999973297119</v>
      </c>
      <c r="G195">
        <v>108.75</v>
      </c>
      <c r="H195">
        <v>42.549999237060547</v>
      </c>
      <c r="I195">
        <v>43.520000457763672</v>
      </c>
      <c r="J195">
        <v>196.69999694824219</v>
      </c>
      <c r="K195">
        <v>161.13999938964841</v>
      </c>
      <c r="L195">
        <v>48.849998474121087</v>
      </c>
      <c r="M195">
        <v>369</v>
      </c>
      <c r="N195">
        <v>146.86000061035159</v>
      </c>
      <c r="O195">
        <v>57.979999542236328</v>
      </c>
      <c r="P195">
        <v>25.840000152587891</v>
      </c>
      <c r="Q195">
        <v>145.78999328613281</v>
      </c>
      <c r="R195">
        <v>57.779998779296882</v>
      </c>
      <c r="S195">
        <v>85.379997253417969</v>
      </c>
      <c r="T195">
        <v>67.669998168945313</v>
      </c>
      <c r="U195">
        <v>37.290000915527337</v>
      </c>
      <c r="V195">
        <v>126.46450042724609</v>
      </c>
      <c r="W195">
        <v>14.10000038146973</v>
      </c>
      <c r="X195">
        <v>108.63999938964839</v>
      </c>
      <c r="Y195">
        <v>321.8900146484375</v>
      </c>
      <c r="Z195">
        <v>36.240001678466797</v>
      </c>
      <c r="AA195">
        <v>35.299999237060547</v>
      </c>
      <c r="AB195">
        <v>106.0500030517578</v>
      </c>
      <c r="AC195">
        <v>44.900001525878913</v>
      </c>
      <c r="AD195">
        <v>129.21000671386719</v>
      </c>
      <c r="AE195">
        <v>65.94000244140625</v>
      </c>
      <c r="AF195">
        <v>61.080001831054688</v>
      </c>
      <c r="AG195">
        <v>18.090000152587891</v>
      </c>
      <c r="AH195">
        <v>314.69000244140619</v>
      </c>
      <c r="AI195">
        <v>278.91000366210938</v>
      </c>
      <c r="AJ195">
        <v>7.9200000762939453</v>
      </c>
      <c r="AK195">
        <v>154.3999938964844</v>
      </c>
      <c r="AL195">
        <v>74.300003051757813</v>
      </c>
      <c r="AM195">
        <v>20.60000038146973</v>
      </c>
      <c r="AN195">
        <v>83.19000244140625</v>
      </c>
      <c r="AO195">
        <v>162.44999694824219</v>
      </c>
      <c r="AP195">
        <v>62.889999389648438</v>
      </c>
      <c r="AQ195">
        <v>93.199996948242188</v>
      </c>
      <c r="AR195">
        <v>114.5</v>
      </c>
      <c r="AS195">
        <v>7.9499998092651367</v>
      </c>
      <c r="AT195">
        <v>61.919998168945313</v>
      </c>
      <c r="AU195">
        <v>85.230003356933594</v>
      </c>
      <c r="AV195">
        <v>35.060001373291023</v>
      </c>
      <c r="AW195">
        <v>79.019996643066406</v>
      </c>
      <c r="AX195">
        <v>189.8399963378906</v>
      </c>
      <c r="AY195">
        <v>113.3000030517578</v>
      </c>
      <c r="AZ195">
        <v>188.0899963378906</v>
      </c>
      <c r="BA195">
        <v>4201.08984375</v>
      </c>
      <c r="BB195">
        <v>13319.3798828125</v>
      </c>
    </row>
    <row r="196" spans="1:54" x14ac:dyDescent="0.25">
      <c r="A196" s="2">
        <v>44628</v>
      </c>
      <c r="B196">
        <v>431.52999877929688</v>
      </c>
      <c r="C196">
        <v>123.7099990844727</v>
      </c>
      <c r="D196">
        <v>231.1000061035156</v>
      </c>
      <c r="E196">
        <v>81.029998779296875</v>
      </c>
      <c r="F196">
        <v>12.63000011444092</v>
      </c>
      <c r="G196">
        <v>106.30999755859381</v>
      </c>
      <c r="H196">
        <v>40.900001525878913</v>
      </c>
      <c r="I196">
        <v>43.580001831054688</v>
      </c>
      <c r="J196">
        <v>210</v>
      </c>
      <c r="K196">
        <v>161.99000549316409</v>
      </c>
      <c r="L196">
        <v>50.169998168945313</v>
      </c>
      <c r="M196">
        <v>364.92999267578119</v>
      </c>
      <c r="N196">
        <v>146.19000244140619</v>
      </c>
      <c r="O196">
        <v>57.840000152587891</v>
      </c>
      <c r="P196">
        <v>25.520000457763668</v>
      </c>
      <c r="Q196">
        <v>146.19999694824219</v>
      </c>
      <c r="R196">
        <v>56.290000915527337</v>
      </c>
      <c r="S196">
        <v>88.150001525878906</v>
      </c>
      <c r="T196">
        <v>63.759998321533203</v>
      </c>
      <c r="U196">
        <v>36.970001220703118</v>
      </c>
      <c r="V196">
        <v>127.27850341796881</v>
      </c>
      <c r="W196">
        <v>14.460000038146971</v>
      </c>
      <c r="X196">
        <v>109.98000335693359</v>
      </c>
      <c r="Y196">
        <v>321.3699951171875</v>
      </c>
      <c r="Z196">
        <v>36.759998321533203</v>
      </c>
      <c r="AA196">
        <v>35.450000762939453</v>
      </c>
      <c r="AB196">
        <v>112.13999938964839</v>
      </c>
      <c r="AC196">
        <v>45.939998626708977</v>
      </c>
      <c r="AD196">
        <v>128.30000305175781</v>
      </c>
      <c r="AE196">
        <v>62.630001068115227</v>
      </c>
      <c r="AF196">
        <v>58.659999847412109</v>
      </c>
      <c r="AG196">
        <v>17.760000228881839</v>
      </c>
      <c r="AH196">
        <v>314</v>
      </c>
      <c r="AI196">
        <v>275.85000610351563</v>
      </c>
      <c r="AJ196">
        <v>8.1499996185302734</v>
      </c>
      <c r="AK196">
        <v>159.55000305175781</v>
      </c>
      <c r="AL196">
        <v>73.5</v>
      </c>
      <c r="AM196">
        <v>20.25</v>
      </c>
      <c r="AN196">
        <v>83.510002136230469</v>
      </c>
      <c r="AO196">
        <v>157.8699951171875</v>
      </c>
      <c r="AP196">
        <v>62.569999694824219</v>
      </c>
      <c r="AQ196">
        <v>93.970001220703125</v>
      </c>
      <c r="AR196">
        <v>117.7399978637695</v>
      </c>
      <c r="AS196">
        <v>8.4700002670288086</v>
      </c>
      <c r="AT196">
        <v>64.419998168945313</v>
      </c>
      <c r="AU196">
        <v>86.849998474121094</v>
      </c>
      <c r="AV196">
        <v>35.830001831054688</v>
      </c>
      <c r="AW196">
        <v>77.769996643066406</v>
      </c>
      <c r="AX196">
        <v>192.49000549316409</v>
      </c>
      <c r="AY196">
        <v>115.2399978637695</v>
      </c>
      <c r="AZ196">
        <v>181.38999938964841</v>
      </c>
      <c r="BA196">
        <v>4170.7001953125</v>
      </c>
      <c r="BB196">
        <v>13267.6103515625</v>
      </c>
    </row>
    <row r="197" spans="1:54" x14ac:dyDescent="0.25">
      <c r="A197" s="2">
        <v>44629</v>
      </c>
      <c r="B197">
        <v>450.8699951171875</v>
      </c>
      <c r="C197">
        <v>127.9199981689453</v>
      </c>
      <c r="D197">
        <v>231.46000671386719</v>
      </c>
      <c r="E197">
        <v>80.830001831054688</v>
      </c>
      <c r="F197">
        <v>13.22999954223633</v>
      </c>
      <c r="G197">
        <v>107.48000335693359</v>
      </c>
      <c r="H197">
        <v>42.069999694824219</v>
      </c>
      <c r="I197">
        <v>44.590000152587891</v>
      </c>
      <c r="J197">
        <v>209.7799987792969</v>
      </c>
      <c r="K197">
        <v>178.9700012207031</v>
      </c>
      <c r="L197">
        <v>51.5</v>
      </c>
      <c r="M197">
        <v>368.8599853515625</v>
      </c>
      <c r="N197">
        <v>151.19999694824219</v>
      </c>
      <c r="O197">
        <v>59.799999237060547</v>
      </c>
      <c r="P197">
        <v>26.620000839233398</v>
      </c>
      <c r="Q197">
        <v>149.1199951171875</v>
      </c>
      <c r="R197">
        <v>58.490001678466797</v>
      </c>
      <c r="S197">
        <v>91.25</v>
      </c>
      <c r="T197">
        <v>64.110000610351563</v>
      </c>
      <c r="U197">
        <v>37.630001068115227</v>
      </c>
      <c r="V197">
        <v>133.8659973144531</v>
      </c>
      <c r="W197">
        <v>14.38000011444092</v>
      </c>
      <c r="X197">
        <v>110.7200012207031</v>
      </c>
      <c r="Y197">
        <v>333.58999633789063</v>
      </c>
      <c r="Z197">
        <v>34.840000152587891</v>
      </c>
      <c r="AA197">
        <v>34.75</v>
      </c>
      <c r="AB197">
        <v>114.15000152587891</v>
      </c>
      <c r="AC197">
        <v>48.569999694824219</v>
      </c>
      <c r="AD197">
        <v>133.44000244140619</v>
      </c>
      <c r="AE197">
        <v>62.189998626708977</v>
      </c>
      <c r="AF197">
        <v>58.959999084472663</v>
      </c>
      <c r="AG197">
        <v>19.079999923706051</v>
      </c>
      <c r="AH197">
        <v>323.30999755859381</v>
      </c>
      <c r="AI197">
        <v>288.5</v>
      </c>
      <c r="AJ197">
        <v>9.5900001525878906</v>
      </c>
      <c r="AK197">
        <v>170.30000305175781</v>
      </c>
      <c r="AL197">
        <v>75.260002136230469</v>
      </c>
      <c r="AM197">
        <v>20.29000091552734</v>
      </c>
      <c r="AN197">
        <v>87.319999694824219</v>
      </c>
      <c r="AO197">
        <v>157.3999938964844</v>
      </c>
      <c r="AP197">
        <v>64.800003051757813</v>
      </c>
      <c r="AQ197">
        <v>93.80999755859375</v>
      </c>
      <c r="AR197">
        <v>122.0299987792969</v>
      </c>
      <c r="AS197">
        <v>9.2299995422363281</v>
      </c>
      <c r="AT197">
        <v>67.430000305175781</v>
      </c>
      <c r="AU197">
        <v>89.669998168945313</v>
      </c>
      <c r="AV197">
        <v>38</v>
      </c>
      <c r="AW197">
        <v>79.44000244140625</v>
      </c>
      <c r="AX197">
        <v>196.3999938964844</v>
      </c>
      <c r="AY197">
        <v>116.01999664306641</v>
      </c>
      <c r="AZ197">
        <v>189.58000183105469</v>
      </c>
      <c r="BA197">
        <v>4277.8798828125</v>
      </c>
      <c r="BB197">
        <v>13742.2001953125</v>
      </c>
    </row>
    <row r="198" spans="1:54" x14ac:dyDescent="0.25">
      <c r="A198" s="2">
        <v>44630</v>
      </c>
      <c r="B198">
        <v>438.95001220703119</v>
      </c>
      <c r="C198">
        <v>129.7200012207031</v>
      </c>
      <c r="D198">
        <v>226.94999694824219</v>
      </c>
      <c r="E198">
        <v>80.800003051757813</v>
      </c>
      <c r="F198">
        <v>13.02000045776367</v>
      </c>
      <c r="G198">
        <v>109.75</v>
      </c>
      <c r="H198">
        <v>41.740001678466797</v>
      </c>
      <c r="I198">
        <v>43.810001373291023</v>
      </c>
      <c r="J198">
        <v>211.78999328613281</v>
      </c>
      <c r="K198">
        <v>172.9700012207031</v>
      </c>
      <c r="L198">
        <v>51.119998931884773</v>
      </c>
      <c r="M198">
        <v>378.14999389648438</v>
      </c>
      <c r="N198">
        <v>151.97999572753909</v>
      </c>
      <c r="O198">
        <v>60.630001068115227</v>
      </c>
      <c r="P198">
        <v>26.379999160766602</v>
      </c>
      <c r="Q198">
        <v>148.19999694824219</v>
      </c>
      <c r="R198">
        <v>56.479999542236328</v>
      </c>
      <c r="S198">
        <v>91.330001831054688</v>
      </c>
      <c r="T198">
        <v>63.099998474121087</v>
      </c>
      <c r="U198">
        <v>37.009998321533203</v>
      </c>
      <c r="V198">
        <v>132.6820068359375</v>
      </c>
      <c r="W198">
        <v>14.27999973297119</v>
      </c>
      <c r="X198">
        <v>111.129997253418</v>
      </c>
      <c r="Y198">
        <v>329.89999389648438</v>
      </c>
      <c r="Z198">
        <v>37.950000762939453</v>
      </c>
      <c r="AA198">
        <v>33.799999237060547</v>
      </c>
      <c r="AB198">
        <v>112.5</v>
      </c>
      <c r="AC198">
        <v>48.569999694824219</v>
      </c>
      <c r="AD198">
        <v>131.86000061035159</v>
      </c>
      <c r="AE198">
        <v>61.009998321533203</v>
      </c>
      <c r="AF198">
        <v>57.880001068115227</v>
      </c>
      <c r="AG198">
        <v>19.059999465942379</v>
      </c>
      <c r="AH198">
        <v>314</v>
      </c>
      <c r="AI198">
        <v>285.58999633789063</v>
      </c>
      <c r="AJ198">
        <v>8.6499996185302734</v>
      </c>
      <c r="AK198">
        <v>165.7200012207031</v>
      </c>
      <c r="AL198">
        <v>73.800003051757813</v>
      </c>
      <c r="AM198">
        <v>20.409999847412109</v>
      </c>
      <c r="AN198">
        <v>86.150001525878906</v>
      </c>
      <c r="AO198">
        <v>154.50999450683591</v>
      </c>
      <c r="AP198">
        <v>64.089996337890625</v>
      </c>
      <c r="AQ198">
        <v>91.889999389648438</v>
      </c>
      <c r="AR198">
        <v>121.19000244140619</v>
      </c>
      <c r="AS198">
        <v>9.380000114440918</v>
      </c>
      <c r="AT198">
        <v>68</v>
      </c>
      <c r="AU198">
        <v>90.839996337890625</v>
      </c>
      <c r="AV198">
        <v>37.900001525878913</v>
      </c>
      <c r="AW198">
        <v>79.699996948242188</v>
      </c>
      <c r="AX198">
        <v>188.11000061035159</v>
      </c>
      <c r="AY198">
        <v>115.8199996948242</v>
      </c>
      <c r="AZ198">
        <v>189.2200012207031</v>
      </c>
      <c r="BA198">
        <v>4259.52001953125</v>
      </c>
      <c r="BB198">
        <v>13591</v>
      </c>
    </row>
    <row r="199" spans="1:54" x14ac:dyDescent="0.25">
      <c r="A199" s="2">
        <v>44631</v>
      </c>
      <c r="B199">
        <v>416.3800048828125</v>
      </c>
      <c r="C199">
        <v>130.83000183105469</v>
      </c>
      <c r="D199">
        <v>228.8500061035156</v>
      </c>
      <c r="E199">
        <v>80.30999755859375</v>
      </c>
      <c r="F199">
        <v>12.35999965667725</v>
      </c>
      <c r="G199">
        <v>109.9300003051758</v>
      </c>
      <c r="H199">
        <v>41.700000762939453</v>
      </c>
      <c r="I199">
        <v>43.220001220703118</v>
      </c>
      <c r="J199">
        <v>214.83000183105469</v>
      </c>
      <c r="K199">
        <v>160.07000732421881</v>
      </c>
      <c r="L199">
        <v>50.119998931884773</v>
      </c>
      <c r="M199">
        <v>389.48001098632813</v>
      </c>
      <c r="N199">
        <v>150.6300048828125</v>
      </c>
      <c r="O199">
        <v>60.909999847412109</v>
      </c>
      <c r="P199">
        <v>26.489999771118161</v>
      </c>
      <c r="Q199">
        <v>146.91999816894531</v>
      </c>
      <c r="R199">
        <v>56.240001678466797</v>
      </c>
      <c r="S199">
        <v>92.279998779296875</v>
      </c>
      <c r="T199">
        <v>62.270000457763672</v>
      </c>
      <c r="U199">
        <v>36.439998626708977</v>
      </c>
      <c r="V199">
        <v>130.4754943847656</v>
      </c>
      <c r="W199">
        <v>14.10999965667725</v>
      </c>
      <c r="X199">
        <v>109.8000030517578</v>
      </c>
      <c r="Y199">
        <v>327</v>
      </c>
      <c r="Z199">
        <v>37.409999847412109</v>
      </c>
      <c r="AA199">
        <v>33.729999542236328</v>
      </c>
      <c r="AB199">
        <v>110.8000030517578</v>
      </c>
      <c r="AC199">
        <v>47.590000152587891</v>
      </c>
      <c r="AD199">
        <v>128.88999938964841</v>
      </c>
      <c r="AE199">
        <v>59.849998474121087</v>
      </c>
      <c r="AF199">
        <v>57.919998168945313</v>
      </c>
      <c r="AG199">
        <v>18.930000305175781</v>
      </c>
      <c r="AH199">
        <v>304.47000122070313</v>
      </c>
      <c r="AI199">
        <v>280.07000732421881</v>
      </c>
      <c r="AJ199">
        <v>8.4099998474121094</v>
      </c>
      <c r="AK199">
        <v>154.05999755859381</v>
      </c>
      <c r="AL199">
        <v>72.400001525878906</v>
      </c>
      <c r="AM199">
        <v>20.04000091552734</v>
      </c>
      <c r="AN199">
        <v>85.55999755859375</v>
      </c>
      <c r="AO199">
        <v>153.72999572753909</v>
      </c>
      <c r="AP199">
        <v>63.159999847412109</v>
      </c>
      <c r="AQ199">
        <v>88.870002746582031</v>
      </c>
      <c r="AR199">
        <v>120.23000335693359</v>
      </c>
      <c r="AS199">
        <v>9.1099996566772461</v>
      </c>
      <c r="AT199">
        <v>65.730003356933594</v>
      </c>
      <c r="AU199">
        <v>86.629997253417969</v>
      </c>
      <c r="AV199">
        <v>38.419998168945313</v>
      </c>
      <c r="AW199">
        <v>80.779998779296875</v>
      </c>
      <c r="AX199">
        <v>185.3999938964844</v>
      </c>
      <c r="AY199">
        <v>116.2600021362305</v>
      </c>
      <c r="AZ199">
        <v>185.28999328613281</v>
      </c>
      <c r="BA199">
        <v>4204.31005859375</v>
      </c>
      <c r="BB199">
        <v>13301.830078125</v>
      </c>
    </row>
    <row r="200" spans="1:54" x14ac:dyDescent="0.25">
      <c r="A200" s="2">
        <v>44634</v>
      </c>
      <c r="B200">
        <v>411.5</v>
      </c>
      <c r="C200">
        <v>128.75</v>
      </c>
      <c r="D200">
        <v>229.21000671386719</v>
      </c>
      <c r="E200">
        <v>79.550003051757813</v>
      </c>
      <c r="F200">
        <v>11.47999954223633</v>
      </c>
      <c r="G200">
        <v>108.15000152587891</v>
      </c>
      <c r="H200">
        <v>41.900001525878913</v>
      </c>
      <c r="I200">
        <v>42.909999847412109</v>
      </c>
      <c r="J200">
        <v>215.44000244140619</v>
      </c>
      <c r="K200">
        <v>153.19000244140619</v>
      </c>
      <c r="L200">
        <v>51</v>
      </c>
      <c r="M200">
        <v>393.8599853515625</v>
      </c>
      <c r="N200">
        <v>151.41999816894531</v>
      </c>
      <c r="O200">
        <v>60.279998779296882</v>
      </c>
      <c r="P200">
        <v>25.20000076293945</v>
      </c>
      <c r="Q200">
        <v>148.46000671386719</v>
      </c>
      <c r="R200">
        <v>56.959999084472663</v>
      </c>
      <c r="S200">
        <v>92.449996948242188</v>
      </c>
      <c r="T200">
        <v>62.569999694824219</v>
      </c>
      <c r="U200">
        <v>36.209999084472663</v>
      </c>
      <c r="V200">
        <v>126.7409973144531</v>
      </c>
      <c r="W200">
        <v>13.930000305175779</v>
      </c>
      <c r="X200">
        <v>109.36000061035161</v>
      </c>
      <c r="Y200">
        <v>324.98001098632813</v>
      </c>
      <c r="Z200">
        <v>36.360000610351563</v>
      </c>
      <c r="AA200">
        <v>33.349998474121087</v>
      </c>
      <c r="AB200">
        <v>106.36000061035161</v>
      </c>
      <c r="AC200">
        <v>47.659999847412109</v>
      </c>
      <c r="AD200">
        <v>130.16999816894531</v>
      </c>
      <c r="AE200">
        <v>60.25</v>
      </c>
      <c r="AF200">
        <v>58.540000915527337</v>
      </c>
      <c r="AG200">
        <v>19.020000457763668</v>
      </c>
      <c r="AH200">
        <v>301.30999755859381</v>
      </c>
      <c r="AI200">
        <v>276.44000244140619</v>
      </c>
      <c r="AJ200">
        <v>8.0699996948242188</v>
      </c>
      <c r="AK200">
        <v>146.1000061035156</v>
      </c>
      <c r="AL200">
        <v>71.980003356933594</v>
      </c>
      <c r="AM200">
        <v>20.14999961853027</v>
      </c>
      <c r="AN200">
        <v>87.160003662109375</v>
      </c>
      <c r="AO200">
        <v>155.88999938964841</v>
      </c>
      <c r="AP200">
        <v>62.880001068115227</v>
      </c>
      <c r="AQ200">
        <v>89.589996337890625</v>
      </c>
      <c r="AR200">
        <v>121.9499969482422</v>
      </c>
      <c r="AS200">
        <v>9.0699996948242188</v>
      </c>
      <c r="AT200">
        <v>71.650001525878906</v>
      </c>
      <c r="AU200">
        <v>86</v>
      </c>
      <c r="AV200">
        <v>37.669998168945313</v>
      </c>
      <c r="AW200">
        <v>82.260002136230469</v>
      </c>
      <c r="AX200">
        <v>186.17999267578119</v>
      </c>
      <c r="AY200">
        <v>113.4199981689453</v>
      </c>
      <c r="AZ200">
        <v>184.6600036621094</v>
      </c>
      <c r="BA200">
        <v>4173.10986328125</v>
      </c>
      <c r="BB200">
        <v>13046.6396484375</v>
      </c>
    </row>
    <row r="201" spans="1:54" x14ac:dyDescent="0.25">
      <c r="A201" s="2">
        <v>44635</v>
      </c>
      <c r="B201">
        <v>421.66000366210938</v>
      </c>
      <c r="C201">
        <v>126.94000244140619</v>
      </c>
      <c r="D201">
        <v>231.55999755859381</v>
      </c>
      <c r="E201">
        <v>79.510002136230469</v>
      </c>
      <c r="F201">
        <v>12.10000038146973</v>
      </c>
      <c r="G201">
        <v>108.05999755859381</v>
      </c>
      <c r="H201">
        <v>42.659999847412109</v>
      </c>
      <c r="I201">
        <v>45.200000762939453</v>
      </c>
      <c r="J201">
        <v>216.46000671386719</v>
      </c>
      <c r="K201">
        <v>155.97999572753909</v>
      </c>
      <c r="L201">
        <v>51.830001831054688</v>
      </c>
      <c r="M201">
        <v>388.47000122070313</v>
      </c>
      <c r="N201">
        <v>152.19000244140619</v>
      </c>
      <c r="O201">
        <v>58.869998931884773</v>
      </c>
      <c r="P201">
        <v>25.469999313354489</v>
      </c>
      <c r="Q201">
        <v>150.27000427246091</v>
      </c>
      <c r="R201">
        <v>56.990001678466797</v>
      </c>
      <c r="S201">
        <v>92.349998474121094</v>
      </c>
      <c r="T201">
        <v>63.279998779296882</v>
      </c>
      <c r="U201">
        <v>36.590000152587891</v>
      </c>
      <c r="V201">
        <v>129.66050720214841</v>
      </c>
      <c r="W201">
        <v>14.590000152587891</v>
      </c>
      <c r="X201">
        <v>109.69000244140619</v>
      </c>
      <c r="Y201">
        <v>329.16000366210938</v>
      </c>
      <c r="Z201">
        <v>34.799999237060547</v>
      </c>
      <c r="AA201">
        <v>33.659999847412109</v>
      </c>
      <c r="AB201">
        <v>112.4899978637695</v>
      </c>
      <c r="AC201">
        <v>48.400001525878913</v>
      </c>
      <c r="AD201">
        <v>132.47999572753909</v>
      </c>
      <c r="AE201">
        <v>61.319999694824219</v>
      </c>
      <c r="AF201">
        <v>59.619998931884773</v>
      </c>
      <c r="AG201">
        <v>19.069999694824219</v>
      </c>
      <c r="AH201">
        <v>306.70999145507813</v>
      </c>
      <c r="AI201">
        <v>287.14999389648438</v>
      </c>
      <c r="AJ201">
        <v>8.4799995422363281</v>
      </c>
      <c r="AK201">
        <v>148.92999267578119</v>
      </c>
      <c r="AL201">
        <v>73.650001525878906</v>
      </c>
      <c r="AM201">
        <v>20</v>
      </c>
      <c r="AN201">
        <v>87.669998168945313</v>
      </c>
      <c r="AO201">
        <v>159</v>
      </c>
      <c r="AP201">
        <v>63.919998168945313</v>
      </c>
      <c r="AQ201">
        <v>92.660003662109375</v>
      </c>
      <c r="AR201">
        <v>123.370002746582</v>
      </c>
      <c r="AS201">
        <v>9.5900001525878906</v>
      </c>
      <c r="AT201">
        <v>72.569999694824219</v>
      </c>
      <c r="AU201">
        <v>86.459999084472656</v>
      </c>
      <c r="AV201">
        <v>38.009998321533203</v>
      </c>
      <c r="AW201">
        <v>83.30999755859375</v>
      </c>
      <c r="AX201">
        <v>190.0899963378906</v>
      </c>
      <c r="AY201">
        <v>114.65000152587891</v>
      </c>
      <c r="AZ201">
        <v>189.11000061035159</v>
      </c>
      <c r="BA201">
        <v>4262.4501953125</v>
      </c>
      <c r="BB201">
        <v>13458.5595703125</v>
      </c>
    </row>
    <row r="202" spans="1:54" x14ac:dyDescent="0.25">
      <c r="A202" s="2">
        <v>44636</v>
      </c>
      <c r="B202">
        <v>442.3599853515625</v>
      </c>
      <c r="C202">
        <v>130.3500061035156</v>
      </c>
      <c r="D202">
        <v>231.66999816894531</v>
      </c>
      <c r="E202">
        <v>79.120002746582031</v>
      </c>
      <c r="F202">
        <v>12.89999961853027</v>
      </c>
      <c r="G202">
        <v>104.05999755859381</v>
      </c>
      <c r="H202">
        <v>43.840000152587891</v>
      </c>
      <c r="I202">
        <v>46.880001068115227</v>
      </c>
      <c r="J202">
        <v>216.08000183105469</v>
      </c>
      <c r="K202">
        <v>172.5299987792969</v>
      </c>
      <c r="L202">
        <v>52.540000915527337</v>
      </c>
      <c r="M202">
        <v>388.20001220703119</v>
      </c>
      <c r="N202">
        <v>155.80000305175781</v>
      </c>
      <c r="O202">
        <v>59.639999389648438</v>
      </c>
      <c r="P202">
        <v>26.409999847412109</v>
      </c>
      <c r="Q202">
        <v>153.3399963378906</v>
      </c>
      <c r="R202">
        <v>59.580001831054688</v>
      </c>
      <c r="S202">
        <v>94.699996948242188</v>
      </c>
      <c r="T202">
        <v>62.650001525878913</v>
      </c>
      <c r="U202">
        <v>37.310001373291023</v>
      </c>
      <c r="V202">
        <v>133.69050598144531</v>
      </c>
      <c r="W202">
        <v>15.52000045776367</v>
      </c>
      <c r="X202">
        <v>111.9300003051758</v>
      </c>
      <c r="Y202">
        <v>340.760009765625</v>
      </c>
      <c r="Z202">
        <v>34</v>
      </c>
      <c r="AA202">
        <v>33.759998321533203</v>
      </c>
      <c r="AB202">
        <v>116.59999847412109</v>
      </c>
      <c r="AC202">
        <v>50.200000762939453</v>
      </c>
      <c r="AD202">
        <v>138.3999938964844</v>
      </c>
      <c r="AE202">
        <v>60.959999084472663</v>
      </c>
      <c r="AF202">
        <v>59.459999084472663</v>
      </c>
      <c r="AG202">
        <v>19.770000457763668</v>
      </c>
      <c r="AH202">
        <v>314.8599853515625</v>
      </c>
      <c r="AI202">
        <v>294.3900146484375</v>
      </c>
      <c r="AJ202">
        <v>9.1599998474121094</v>
      </c>
      <c r="AK202">
        <v>155.78999328613281</v>
      </c>
      <c r="AL202">
        <v>75.5</v>
      </c>
      <c r="AM202">
        <v>19.889999389648441</v>
      </c>
      <c r="AN202">
        <v>90.30999755859375</v>
      </c>
      <c r="AO202">
        <v>159.69999694824219</v>
      </c>
      <c r="AP202">
        <v>65.94000244140625</v>
      </c>
      <c r="AQ202">
        <v>93.769996643066406</v>
      </c>
      <c r="AR202">
        <v>127.870002746582</v>
      </c>
      <c r="AS202">
        <v>10.659999847412109</v>
      </c>
      <c r="AT202">
        <v>77.720001220703125</v>
      </c>
      <c r="AU202">
        <v>92.139999389648438</v>
      </c>
      <c r="AV202">
        <v>39.180000305175781</v>
      </c>
      <c r="AW202">
        <v>82.69000244140625</v>
      </c>
      <c r="AX202">
        <v>193.58000183105469</v>
      </c>
      <c r="AY202">
        <v>119.5500030517578</v>
      </c>
      <c r="AZ202">
        <v>191.91999816894531</v>
      </c>
      <c r="BA202">
        <v>4357.85986328125</v>
      </c>
      <c r="BB202">
        <v>13956.7900390625</v>
      </c>
    </row>
    <row r="203" spans="1:54" x14ac:dyDescent="0.25">
      <c r="A203" s="2">
        <v>44637</v>
      </c>
      <c r="B203">
        <v>444.3599853515625</v>
      </c>
      <c r="C203">
        <v>131.55000305175781</v>
      </c>
      <c r="D203">
        <v>235.86000061035159</v>
      </c>
      <c r="E203">
        <v>78.889999389648438</v>
      </c>
      <c r="F203">
        <v>13.170000076293951</v>
      </c>
      <c r="G203">
        <v>105.38999938964839</v>
      </c>
      <c r="H203">
        <v>44.209999084472663</v>
      </c>
      <c r="I203">
        <v>47.119998931884773</v>
      </c>
      <c r="J203">
        <v>221.69999694824219</v>
      </c>
      <c r="K203">
        <v>177.2200012207031</v>
      </c>
      <c r="L203">
        <v>52.610000610351563</v>
      </c>
      <c r="M203">
        <v>406.14999389648438</v>
      </c>
      <c r="N203">
        <v>157.33000183105469</v>
      </c>
      <c r="O203">
        <v>62.840000152587891</v>
      </c>
      <c r="P203">
        <v>26.610000610351559</v>
      </c>
      <c r="Q203">
        <v>154.69000244140619</v>
      </c>
      <c r="R203">
        <v>61</v>
      </c>
      <c r="S203">
        <v>95.529998779296875</v>
      </c>
      <c r="T203">
        <v>63.220001220703118</v>
      </c>
      <c r="U203">
        <v>37.700000762939453</v>
      </c>
      <c r="V203">
        <v>134.6004943847656</v>
      </c>
      <c r="W203">
        <v>15.39000034332275</v>
      </c>
      <c r="X203">
        <v>116.5100021362305</v>
      </c>
      <c r="Y203">
        <v>343.26998901367188</v>
      </c>
      <c r="Z203">
        <v>35.889999389648438</v>
      </c>
      <c r="AA203">
        <v>34.099998474121087</v>
      </c>
      <c r="AB203">
        <v>116.629997253418</v>
      </c>
      <c r="AC203">
        <v>50.819999694824219</v>
      </c>
      <c r="AD203">
        <v>140.1499938964844</v>
      </c>
      <c r="AE203">
        <v>61.040000915527337</v>
      </c>
      <c r="AF203">
        <v>60.090000152587891</v>
      </c>
      <c r="AG203">
        <v>19.229999542236332</v>
      </c>
      <c r="AH203">
        <v>321.82998657226563</v>
      </c>
      <c r="AI203">
        <v>295.22000122070313</v>
      </c>
      <c r="AJ203">
        <v>9.8000001907348633</v>
      </c>
      <c r="AK203">
        <v>161.1199951171875</v>
      </c>
      <c r="AL203">
        <v>76.389999389648438</v>
      </c>
      <c r="AM203">
        <v>19.829999923706051</v>
      </c>
      <c r="AN203">
        <v>90.269996643066406</v>
      </c>
      <c r="AO203">
        <v>160.94000244140619</v>
      </c>
      <c r="AP203">
        <v>66.660003662109375</v>
      </c>
      <c r="AQ203">
        <v>93.330001831054688</v>
      </c>
      <c r="AR203">
        <v>128.67999267578119</v>
      </c>
      <c r="AS203">
        <v>10.680000305175779</v>
      </c>
      <c r="AT203">
        <v>83.139999389648438</v>
      </c>
      <c r="AU203">
        <v>92.05999755859375</v>
      </c>
      <c r="AV203">
        <v>39.840000152587891</v>
      </c>
      <c r="AW203">
        <v>83.660003662109375</v>
      </c>
      <c r="AX203">
        <v>195.46000671386719</v>
      </c>
      <c r="AY203">
        <v>119.0299987792969</v>
      </c>
      <c r="AZ203">
        <v>193.67999267578119</v>
      </c>
      <c r="BA203">
        <v>4411.669921875</v>
      </c>
      <c r="BB203">
        <v>14118.599609375</v>
      </c>
    </row>
    <row r="204" spans="1:54" x14ac:dyDescent="0.25">
      <c r="A204" s="2">
        <v>44638</v>
      </c>
      <c r="B204">
        <v>453.32998657226563</v>
      </c>
      <c r="C204">
        <v>132.46000671386719</v>
      </c>
      <c r="D204">
        <v>236.25</v>
      </c>
      <c r="E204">
        <v>78.760002136230469</v>
      </c>
      <c r="F204">
        <v>13.19999980926514</v>
      </c>
      <c r="G204">
        <v>104.9100036621094</v>
      </c>
      <c r="H204">
        <v>44.220001220703118</v>
      </c>
      <c r="I204">
        <v>47.779998779296882</v>
      </c>
      <c r="J204">
        <v>220.9100036621094</v>
      </c>
      <c r="K204">
        <v>185.94000244140619</v>
      </c>
      <c r="L204">
        <v>52.549999237060547</v>
      </c>
      <c r="M204">
        <v>413.14999389648438</v>
      </c>
      <c r="N204">
        <v>159.27000427246091</v>
      </c>
      <c r="O204">
        <v>62.389999389648438</v>
      </c>
      <c r="P204">
        <v>27.420000076293949</v>
      </c>
      <c r="Q204">
        <v>155.58000183105469</v>
      </c>
      <c r="R204">
        <v>61.900001525878913</v>
      </c>
      <c r="S204">
        <v>95.589996337890625</v>
      </c>
      <c r="T204">
        <v>62.409999847412109</v>
      </c>
      <c r="U204">
        <v>38.020000457763672</v>
      </c>
      <c r="V204">
        <v>136.80149841308591</v>
      </c>
      <c r="W204">
        <v>15.47000026702881</v>
      </c>
      <c r="X204">
        <v>119.61000061035161</v>
      </c>
      <c r="Y204">
        <v>345.3800048828125</v>
      </c>
      <c r="Z204">
        <v>36.040000915527337</v>
      </c>
      <c r="AA204">
        <v>33.799999237060547</v>
      </c>
      <c r="AB204">
        <v>119</v>
      </c>
      <c r="AC204">
        <v>51.400001525878913</v>
      </c>
      <c r="AD204">
        <v>140.1000061035156</v>
      </c>
      <c r="AE204">
        <v>60.759998321533203</v>
      </c>
      <c r="AF204">
        <v>60.099998474121087</v>
      </c>
      <c r="AG204">
        <v>19.20000076293945</v>
      </c>
      <c r="AH204">
        <v>331.23001098632813</v>
      </c>
      <c r="AI204">
        <v>300.42999267578119</v>
      </c>
      <c r="AJ204">
        <v>9.869999885559082</v>
      </c>
      <c r="AK204">
        <v>174.5</v>
      </c>
      <c r="AL204">
        <v>77.980003356933594</v>
      </c>
      <c r="AM204">
        <v>20.10000038146973</v>
      </c>
      <c r="AN204">
        <v>88.669998168945313</v>
      </c>
      <c r="AO204">
        <v>162.78999328613281</v>
      </c>
      <c r="AP204">
        <v>67.55999755859375</v>
      </c>
      <c r="AQ204">
        <v>93.900001525878906</v>
      </c>
      <c r="AR204">
        <v>130.92999267578119</v>
      </c>
      <c r="AS204">
        <v>10.69999980926514</v>
      </c>
      <c r="AT204">
        <v>80.150001525878906</v>
      </c>
      <c r="AU204">
        <v>94.989997863769531</v>
      </c>
      <c r="AV204">
        <v>39.349998474121087</v>
      </c>
      <c r="AW204">
        <v>85.25</v>
      </c>
      <c r="AX204">
        <v>194.7200012207031</v>
      </c>
      <c r="AY204">
        <v>121.9899978637695</v>
      </c>
      <c r="AZ204">
        <v>195.8999938964844</v>
      </c>
      <c r="BA204">
        <v>4463.1201171875</v>
      </c>
      <c r="BB204">
        <v>14420.080078125</v>
      </c>
    </row>
    <row r="205" spans="1:54" x14ac:dyDescent="0.25">
      <c r="A205" s="2">
        <v>44641</v>
      </c>
      <c r="B205">
        <v>453.58999633789063</v>
      </c>
      <c r="C205">
        <v>136.88999938964841</v>
      </c>
      <c r="D205">
        <v>236.32000732421881</v>
      </c>
      <c r="E205">
        <v>78.839996337890625</v>
      </c>
      <c r="F205">
        <v>13.22000026702881</v>
      </c>
      <c r="G205">
        <v>110.0800018310547</v>
      </c>
      <c r="H205">
        <v>44.319999694824219</v>
      </c>
      <c r="I205">
        <v>47.479999542236328</v>
      </c>
      <c r="J205">
        <v>223.71000671386719</v>
      </c>
      <c r="K205">
        <v>176.80999755859381</v>
      </c>
      <c r="L205">
        <v>52.909999847412109</v>
      </c>
      <c r="M205">
        <v>422.29000854492188</v>
      </c>
      <c r="N205">
        <v>158.1600036621094</v>
      </c>
      <c r="O205">
        <v>63.340000152587891</v>
      </c>
      <c r="P205">
        <v>27.20000076293945</v>
      </c>
      <c r="Q205">
        <v>154.6000061035156</v>
      </c>
      <c r="R205">
        <v>61.380001068115227</v>
      </c>
      <c r="S205">
        <v>94.819999694824219</v>
      </c>
      <c r="T205">
        <v>62.819999694824219</v>
      </c>
      <c r="U205">
        <v>37.799999237060547</v>
      </c>
      <c r="V205">
        <v>136.47850036621091</v>
      </c>
      <c r="W205">
        <v>14.69999980926514</v>
      </c>
      <c r="X205">
        <v>116.6999969482422</v>
      </c>
      <c r="Y205">
        <v>339</v>
      </c>
      <c r="Z205">
        <v>37.580001831054688</v>
      </c>
      <c r="AA205">
        <v>33.459999084472663</v>
      </c>
      <c r="AB205">
        <v>116.73000335693359</v>
      </c>
      <c r="AC205">
        <v>50.889999389648438</v>
      </c>
      <c r="AD205">
        <v>139.6499938964844</v>
      </c>
      <c r="AE205">
        <v>60.950000762939453</v>
      </c>
      <c r="AF205">
        <v>60.580001831054688</v>
      </c>
      <c r="AG205">
        <v>19.809999465942379</v>
      </c>
      <c r="AH205">
        <v>326.80999755859381</v>
      </c>
      <c r="AI205">
        <v>299.16000366210938</v>
      </c>
      <c r="AJ205">
        <v>9.6899995803833008</v>
      </c>
      <c r="AK205">
        <v>169.4100036621094</v>
      </c>
      <c r="AL205">
        <v>77.330001831054688</v>
      </c>
      <c r="AM205">
        <v>20.180000305175781</v>
      </c>
      <c r="AN205">
        <v>88.720001220703125</v>
      </c>
      <c r="AO205">
        <v>162.55999755859381</v>
      </c>
      <c r="AP205">
        <v>67.319999694824219</v>
      </c>
      <c r="AQ205">
        <v>94.139999389648438</v>
      </c>
      <c r="AR205">
        <v>128.9100036621094</v>
      </c>
      <c r="AS205">
        <v>10.52999973297119</v>
      </c>
      <c r="AT205">
        <v>82.099998474121094</v>
      </c>
      <c r="AU205">
        <v>94.370002746582031</v>
      </c>
      <c r="AV205">
        <v>39.459999084472663</v>
      </c>
      <c r="AW205">
        <v>83.769996643066406</v>
      </c>
      <c r="AX205">
        <v>186.80000305175781</v>
      </c>
      <c r="AY205">
        <v>118.5400009155273</v>
      </c>
      <c r="AZ205">
        <v>194.71000671386719</v>
      </c>
      <c r="BA205">
        <v>4461.18017578125</v>
      </c>
      <c r="BB205">
        <v>14376.08984375</v>
      </c>
    </row>
    <row r="206" spans="1:54" x14ac:dyDescent="0.25">
      <c r="A206" s="2">
        <v>44642</v>
      </c>
      <c r="B206">
        <v>466.45001220703119</v>
      </c>
      <c r="C206">
        <v>137.91999816894531</v>
      </c>
      <c r="D206">
        <v>236.4700012207031</v>
      </c>
      <c r="E206">
        <v>79.300003051757813</v>
      </c>
      <c r="F206">
        <v>13.63000011444092</v>
      </c>
      <c r="G206">
        <v>110.3300018310547</v>
      </c>
      <c r="H206">
        <v>43.740001678466797</v>
      </c>
      <c r="I206">
        <v>47.490001678466797</v>
      </c>
      <c r="J206">
        <v>222.71000671386719</v>
      </c>
      <c r="K206">
        <v>186.08000183105469</v>
      </c>
      <c r="L206">
        <v>52.729999542236328</v>
      </c>
      <c r="M206">
        <v>427.54998779296881</v>
      </c>
      <c r="N206">
        <v>159.38999938964841</v>
      </c>
      <c r="O206">
        <v>63.549999237060547</v>
      </c>
      <c r="P206">
        <v>27.409999847412109</v>
      </c>
      <c r="Q206">
        <v>155.25</v>
      </c>
      <c r="R206">
        <v>61.419998168945313</v>
      </c>
      <c r="S206">
        <v>94.900001525878906</v>
      </c>
      <c r="T206">
        <v>62.680000305175781</v>
      </c>
      <c r="U206">
        <v>38.340000152587891</v>
      </c>
      <c r="V206">
        <v>140.2774963378906</v>
      </c>
      <c r="W206">
        <v>14.789999961853029</v>
      </c>
      <c r="X206">
        <v>118.5400009155273</v>
      </c>
      <c r="Y206">
        <v>343.010009765625</v>
      </c>
      <c r="Z206">
        <v>37.090000152587891</v>
      </c>
      <c r="AA206">
        <v>33.979999542236328</v>
      </c>
      <c r="AB206">
        <v>118.4199981689453</v>
      </c>
      <c r="AC206">
        <v>50.770000457763672</v>
      </c>
      <c r="AD206">
        <v>142.6199951171875</v>
      </c>
      <c r="AE206">
        <v>61.080001831054688</v>
      </c>
      <c r="AF206">
        <v>60.799999237060547</v>
      </c>
      <c r="AG206">
        <v>19.110000610351559</v>
      </c>
      <c r="AH206">
        <v>330.98001098632813</v>
      </c>
      <c r="AI206">
        <v>304.05999755859381</v>
      </c>
      <c r="AJ206">
        <v>9.9799995422363281</v>
      </c>
      <c r="AK206">
        <v>166.42999267578119</v>
      </c>
      <c r="AL206">
        <v>77.529998779296875</v>
      </c>
      <c r="AM206">
        <v>19.940000534057621</v>
      </c>
      <c r="AN206">
        <v>89.160003662109375</v>
      </c>
      <c r="AO206">
        <v>164.3399963378906</v>
      </c>
      <c r="AP206">
        <v>68.160003662109375</v>
      </c>
      <c r="AQ206">
        <v>93.650001525878906</v>
      </c>
      <c r="AR206">
        <v>130.46000671386719</v>
      </c>
      <c r="AS206">
        <v>10.75</v>
      </c>
      <c r="AT206">
        <v>82.730003356933594</v>
      </c>
      <c r="AU206">
        <v>95.980003356933594</v>
      </c>
      <c r="AV206">
        <v>38.759998321533203</v>
      </c>
      <c r="AW206">
        <v>83.300003051757813</v>
      </c>
      <c r="AX206">
        <v>188.8399963378906</v>
      </c>
      <c r="AY206">
        <v>118.6699981689453</v>
      </c>
      <c r="AZ206">
        <v>196.8800048828125</v>
      </c>
      <c r="BA206">
        <v>4511.60986328125</v>
      </c>
      <c r="BB206">
        <v>14654.330078125</v>
      </c>
    </row>
    <row r="207" spans="1:54" x14ac:dyDescent="0.25">
      <c r="A207" s="2">
        <v>44643</v>
      </c>
      <c r="B207">
        <v>422.89999389648438</v>
      </c>
      <c r="C207">
        <v>141.11000061035159</v>
      </c>
      <c r="D207">
        <v>234.17999267578119</v>
      </c>
      <c r="E207">
        <v>79.069999694824219</v>
      </c>
      <c r="F207">
        <v>13.22000026702881</v>
      </c>
      <c r="G207">
        <v>111.9599990844727</v>
      </c>
      <c r="H207">
        <v>42.299999237060547</v>
      </c>
      <c r="I207">
        <v>46.520000457763672</v>
      </c>
      <c r="J207">
        <v>222.16999816894531</v>
      </c>
      <c r="K207">
        <v>183.11000061035159</v>
      </c>
      <c r="L207">
        <v>51.729999542236328</v>
      </c>
      <c r="M207">
        <v>431.51998901367188</v>
      </c>
      <c r="N207">
        <v>157.83000183105469</v>
      </c>
      <c r="O207">
        <v>63.299999237060547</v>
      </c>
      <c r="P207">
        <v>27.219999313354489</v>
      </c>
      <c r="Q207">
        <v>152.42999267578119</v>
      </c>
      <c r="R207">
        <v>60.310001373291023</v>
      </c>
      <c r="S207">
        <v>93.699996948242188</v>
      </c>
      <c r="T207">
        <v>64.230003356933594</v>
      </c>
      <c r="U207">
        <v>37.549999237060547</v>
      </c>
      <c r="V207">
        <v>138.50349426269531</v>
      </c>
      <c r="W207">
        <v>14.069999694824221</v>
      </c>
      <c r="X207">
        <v>115.870002746582</v>
      </c>
      <c r="Y207">
        <v>335.6099853515625</v>
      </c>
      <c r="Z207">
        <v>38.069999694824219</v>
      </c>
      <c r="AA207">
        <v>31.729999542236332</v>
      </c>
      <c r="AB207">
        <v>112.9899978637695</v>
      </c>
      <c r="AC207">
        <v>49.319999694824219</v>
      </c>
      <c r="AD207">
        <v>139.7799987792969</v>
      </c>
      <c r="AE207">
        <v>61.580001831054688</v>
      </c>
      <c r="AF207">
        <v>60.400001525878913</v>
      </c>
      <c r="AG207">
        <v>18.510000228881839</v>
      </c>
      <c r="AH207">
        <v>326.1199951171875</v>
      </c>
      <c r="AI207">
        <v>299.489990234375</v>
      </c>
      <c r="AJ207">
        <v>10.090000152587891</v>
      </c>
      <c r="AK207">
        <v>148.55000305175781</v>
      </c>
      <c r="AL207">
        <v>76.44000244140625</v>
      </c>
      <c r="AM207">
        <v>19.729999542236332</v>
      </c>
      <c r="AN207">
        <v>87.930000305175781</v>
      </c>
      <c r="AO207">
        <v>163.47999572753909</v>
      </c>
      <c r="AP207">
        <v>67.389999389648438</v>
      </c>
      <c r="AQ207">
        <v>91.25</v>
      </c>
      <c r="AR207">
        <v>128.74000549316409</v>
      </c>
      <c r="AS207">
        <v>10.739999771118161</v>
      </c>
      <c r="AT207">
        <v>78.639999389648438</v>
      </c>
      <c r="AU207">
        <v>95.400001525878906</v>
      </c>
      <c r="AV207">
        <v>37.680000305175781</v>
      </c>
      <c r="AW207">
        <v>81.029998779296875</v>
      </c>
      <c r="AX207">
        <v>182.80999755859381</v>
      </c>
      <c r="AY207">
        <v>115.9599990844727</v>
      </c>
      <c r="AZ207">
        <v>191.22999572753909</v>
      </c>
      <c r="BA207">
        <v>4456.240234375</v>
      </c>
      <c r="BB207">
        <v>14447.5498046875</v>
      </c>
    </row>
    <row r="208" spans="1:54" x14ac:dyDescent="0.25">
      <c r="A208" s="2">
        <v>44644</v>
      </c>
      <c r="B208">
        <v>432.1400146484375</v>
      </c>
      <c r="C208">
        <v>143</v>
      </c>
      <c r="D208">
        <v>236.8699951171875</v>
      </c>
      <c r="E208">
        <v>79.620002746582031</v>
      </c>
      <c r="F208">
        <v>13.60999965667725</v>
      </c>
      <c r="G208">
        <v>113.9899978637695</v>
      </c>
      <c r="H208">
        <v>42.869998931884773</v>
      </c>
      <c r="I208">
        <v>46.169998168945313</v>
      </c>
      <c r="J208">
        <v>222.21000671386719</v>
      </c>
      <c r="K208">
        <v>190.19000244140619</v>
      </c>
      <c r="L208">
        <v>52.139999389648438</v>
      </c>
      <c r="M208">
        <v>432.22000122070313</v>
      </c>
      <c r="N208">
        <v>157.22999572753909</v>
      </c>
      <c r="O208">
        <v>64.089996337890625</v>
      </c>
      <c r="P208">
        <v>27.469999313354489</v>
      </c>
      <c r="Q208">
        <v>153.19999694824219</v>
      </c>
      <c r="R208">
        <v>61.319999694824219</v>
      </c>
      <c r="S208">
        <v>94.120002746582031</v>
      </c>
      <c r="T208">
        <v>66.360000610351563</v>
      </c>
      <c r="U208">
        <v>38.349998474121087</v>
      </c>
      <c r="V208">
        <v>141.31199645996091</v>
      </c>
      <c r="W208">
        <v>14.05000019073486</v>
      </c>
      <c r="X208">
        <v>116.8199996948242</v>
      </c>
      <c r="Y208">
        <v>336.23001098632813</v>
      </c>
      <c r="Z208">
        <v>37.680000305175781</v>
      </c>
      <c r="AA208">
        <v>30.79999923706055</v>
      </c>
      <c r="AB208">
        <v>115.370002746582</v>
      </c>
      <c r="AC208">
        <v>49.389999389648438</v>
      </c>
      <c r="AD208">
        <v>140.69000244140619</v>
      </c>
      <c r="AE208">
        <v>61.790000915527337</v>
      </c>
      <c r="AF208">
        <v>60.979999542236328</v>
      </c>
      <c r="AG208">
        <v>17.979999542236332</v>
      </c>
      <c r="AH208">
        <v>329.5</v>
      </c>
      <c r="AI208">
        <v>304.10000610351563</v>
      </c>
      <c r="AJ208">
        <v>10.680000305175779</v>
      </c>
      <c r="AK208">
        <v>144.5</v>
      </c>
      <c r="AL208">
        <v>77.419998168945313</v>
      </c>
      <c r="AM208">
        <v>19.79999923706055</v>
      </c>
      <c r="AN208">
        <v>88.949996948242188</v>
      </c>
      <c r="AO208">
        <v>164.4700012207031</v>
      </c>
      <c r="AP208">
        <v>68.129997253417969</v>
      </c>
      <c r="AQ208">
        <v>92.580001831054688</v>
      </c>
      <c r="AR208">
        <v>129.50999450683591</v>
      </c>
      <c r="AS208">
        <v>10.69999980926514</v>
      </c>
      <c r="AT208">
        <v>79.169998168945313</v>
      </c>
      <c r="AU208">
        <v>95.5</v>
      </c>
      <c r="AV208">
        <v>37.770000457763672</v>
      </c>
      <c r="AW208">
        <v>80.069999694824219</v>
      </c>
      <c r="AX208">
        <v>182.78999328613281</v>
      </c>
      <c r="AY208">
        <v>119.6999969482422</v>
      </c>
      <c r="AZ208">
        <v>189.57000732421881</v>
      </c>
      <c r="BA208">
        <v>4520.16015625</v>
      </c>
      <c r="BB208">
        <v>14765.6904296875</v>
      </c>
    </row>
    <row r="209" spans="1:54" x14ac:dyDescent="0.25">
      <c r="A209" s="2">
        <v>44645</v>
      </c>
      <c r="B209">
        <v>431.6199951171875</v>
      </c>
      <c r="C209">
        <v>147.99000549316409</v>
      </c>
      <c r="D209">
        <v>238.78999328613281</v>
      </c>
      <c r="E209">
        <v>79.599998474121094</v>
      </c>
      <c r="F209">
        <v>13.02000045776367</v>
      </c>
      <c r="G209">
        <v>117.2099990844727</v>
      </c>
      <c r="H209">
        <v>43.5</v>
      </c>
      <c r="I209">
        <v>46.389999389648438</v>
      </c>
      <c r="J209">
        <v>223.36000061035159</v>
      </c>
      <c r="K209">
        <v>186.71000671386719</v>
      </c>
      <c r="L209">
        <v>52.549999237060547</v>
      </c>
      <c r="M209">
        <v>436.45001220703119</v>
      </c>
      <c r="N209">
        <v>158.2799987792969</v>
      </c>
      <c r="O209">
        <v>64.699996948242188</v>
      </c>
      <c r="P209">
        <v>26.590000152587891</v>
      </c>
      <c r="Q209">
        <v>154.17999267578119</v>
      </c>
      <c r="R209">
        <v>61.549999237060547</v>
      </c>
      <c r="S209">
        <v>94.019996643066406</v>
      </c>
      <c r="T209">
        <v>67.389999389648438</v>
      </c>
      <c r="U209">
        <v>38.369998931884773</v>
      </c>
      <c r="V209">
        <v>141.52149963378909</v>
      </c>
      <c r="W209">
        <v>14.210000038146971</v>
      </c>
      <c r="X209">
        <v>116.5699996948242</v>
      </c>
      <c r="Y209">
        <v>337.489990234375</v>
      </c>
      <c r="Z209">
        <v>38.900001525878913</v>
      </c>
      <c r="AA209">
        <v>30.879999160766602</v>
      </c>
      <c r="AB209">
        <v>112.90000152587891</v>
      </c>
      <c r="AC209">
        <v>49.979999542236328</v>
      </c>
      <c r="AD209">
        <v>141.91999816894531</v>
      </c>
      <c r="AE209">
        <v>62.819999694824219</v>
      </c>
      <c r="AF209">
        <v>61.529998779296882</v>
      </c>
      <c r="AG209">
        <v>17.64999961853027</v>
      </c>
      <c r="AH209">
        <v>330.510009765625</v>
      </c>
      <c r="AI209">
        <v>303.67999267578119</v>
      </c>
      <c r="AJ209">
        <v>10.909999847412109</v>
      </c>
      <c r="AK209">
        <v>138.11000061035159</v>
      </c>
      <c r="AL209">
        <v>77.239997863769531</v>
      </c>
      <c r="AM209">
        <v>19.979999542236332</v>
      </c>
      <c r="AN209">
        <v>88.970001220703125</v>
      </c>
      <c r="AO209">
        <v>165.24000549316409</v>
      </c>
      <c r="AP209">
        <v>68.389999389648438</v>
      </c>
      <c r="AQ209">
        <v>93.449996948242188</v>
      </c>
      <c r="AR209">
        <v>129.46000671386719</v>
      </c>
      <c r="AS209">
        <v>10.75</v>
      </c>
      <c r="AT209">
        <v>77.680000305175781</v>
      </c>
      <c r="AU209">
        <v>94.30999755859375</v>
      </c>
      <c r="AV209">
        <v>37.75</v>
      </c>
      <c r="AW209">
        <v>80.260002136230469</v>
      </c>
      <c r="AX209">
        <v>181.3800048828125</v>
      </c>
      <c r="AY209">
        <v>119.620002746582</v>
      </c>
      <c r="AZ209">
        <v>189.42999267578119</v>
      </c>
      <c r="BA209">
        <v>4543.06005859375</v>
      </c>
      <c r="BB209">
        <v>14754.3095703125</v>
      </c>
    </row>
    <row r="210" spans="1:54" x14ac:dyDescent="0.25">
      <c r="A210" s="2">
        <v>44648</v>
      </c>
      <c r="B210">
        <v>450.010009765625</v>
      </c>
      <c r="C210">
        <v>148.6499938964844</v>
      </c>
      <c r="D210">
        <v>240.4700012207031</v>
      </c>
      <c r="E210">
        <v>80.010002136230469</v>
      </c>
      <c r="F210">
        <v>12.85999965667725</v>
      </c>
      <c r="G210">
        <v>113.86000061035161</v>
      </c>
      <c r="H210">
        <v>44.270000457763672</v>
      </c>
      <c r="I210">
        <v>46.889999389648438</v>
      </c>
      <c r="J210">
        <v>221.8500061035156</v>
      </c>
      <c r="K210">
        <v>201.4100036621094</v>
      </c>
      <c r="L210">
        <v>52.560001373291023</v>
      </c>
      <c r="M210">
        <v>432.6099853515625</v>
      </c>
      <c r="N210">
        <v>158.6499938964844</v>
      </c>
      <c r="O210">
        <v>64.110000610351563</v>
      </c>
      <c r="P210">
        <v>26.719999313354489</v>
      </c>
      <c r="Q210">
        <v>154.21000671386719</v>
      </c>
      <c r="R210">
        <v>62.080001831054688</v>
      </c>
      <c r="S210">
        <v>92</v>
      </c>
      <c r="T210">
        <v>66.860000610351563</v>
      </c>
      <c r="U210">
        <v>37.950000762939453</v>
      </c>
      <c r="V210">
        <v>141.94999694824219</v>
      </c>
      <c r="W210">
        <v>14.710000038146971</v>
      </c>
      <c r="X210">
        <v>118.870002746582</v>
      </c>
      <c r="Y210">
        <v>335.29998779296881</v>
      </c>
      <c r="Z210">
        <v>37.319999694824219</v>
      </c>
      <c r="AA210">
        <v>31.39999961853027</v>
      </c>
      <c r="AB210">
        <v>114.120002746582</v>
      </c>
      <c r="AC210">
        <v>49.799999237060547</v>
      </c>
      <c r="AD210">
        <v>140.8699951171875</v>
      </c>
      <c r="AE210">
        <v>62.959999084472663</v>
      </c>
      <c r="AF210">
        <v>61.919998168945313</v>
      </c>
      <c r="AG210">
        <v>17.260000228881839</v>
      </c>
      <c r="AH210">
        <v>335.760009765625</v>
      </c>
      <c r="AI210">
        <v>310.70001220703119</v>
      </c>
      <c r="AJ210">
        <v>10.63000011444092</v>
      </c>
      <c r="AK210">
        <v>149.86000061035159</v>
      </c>
      <c r="AL210">
        <v>78.010002136230469</v>
      </c>
      <c r="AM210">
        <v>19.620000839233398</v>
      </c>
      <c r="AN210">
        <v>89.300003051757813</v>
      </c>
      <c r="AO210">
        <v>165.72999572753909</v>
      </c>
      <c r="AP210">
        <v>68.910003662109375</v>
      </c>
      <c r="AQ210">
        <v>92.069999694824219</v>
      </c>
      <c r="AR210">
        <v>129.55000305175781</v>
      </c>
      <c r="AS210">
        <v>10.789999961853029</v>
      </c>
      <c r="AT210">
        <v>76.230003356933594</v>
      </c>
      <c r="AU210">
        <v>94.819999694824219</v>
      </c>
      <c r="AV210">
        <v>36.970001220703118</v>
      </c>
      <c r="AW210">
        <v>79.379997253417969</v>
      </c>
      <c r="AX210">
        <v>182.5</v>
      </c>
      <c r="AY210">
        <v>121.19000244140619</v>
      </c>
      <c r="AZ210">
        <v>189.3699951171875</v>
      </c>
      <c r="BA210">
        <v>4575.52001953125</v>
      </c>
      <c r="BB210">
        <v>14987.400390625</v>
      </c>
    </row>
    <row r="211" spans="1:54" x14ac:dyDescent="0.25">
      <c r="A211" s="2">
        <v>44649</v>
      </c>
      <c r="B211">
        <v>466.32998657226563</v>
      </c>
      <c r="C211">
        <v>142.32000732421881</v>
      </c>
      <c r="D211">
        <v>241.53999328613281</v>
      </c>
      <c r="E211">
        <v>80.75</v>
      </c>
      <c r="F211">
        <v>13.30000019073486</v>
      </c>
      <c r="G211">
        <v>108.0800018310547</v>
      </c>
      <c r="H211">
        <v>44.849998474121087</v>
      </c>
      <c r="I211">
        <v>48.080001831054688</v>
      </c>
      <c r="J211">
        <v>221.03999328613281</v>
      </c>
      <c r="K211">
        <v>204.5299987792969</v>
      </c>
      <c r="L211">
        <v>53.939998626708977</v>
      </c>
      <c r="M211">
        <v>412.92001342773438</v>
      </c>
      <c r="N211">
        <v>162.74000549316409</v>
      </c>
      <c r="O211">
        <v>64.19000244140625</v>
      </c>
      <c r="P211">
        <v>27.530000686645511</v>
      </c>
      <c r="Q211">
        <v>157.5299987792969</v>
      </c>
      <c r="R211">
        <v>63.279998779296882</v>
      </c>
      <c r="S211">
        <v>94.650001525878906</v>
      </c>
      <c r="T211">
        <v>67.660003662109375</v>
      </c>
      <c r="U211">
        <v>38.319999694824219</v>
      </c>
      <c r="V211">
        <v>143.25</v>
      </c>
      <c r="W211">
        <v>15.10999965667725</v>
      </c>
      <c r="X211">
        <v>121.38999938964839</v>
      </c>
      <c r="Y211">
        <v>339.66000366210938</v>
      </c>
      <c r="Z211">
        <v>37.849998474121087</v>
      </c>
      <c r="AA211">
        <v>31.510000228881839</v>
      </c>
      <c r="AB211">
        <v>119.6999969482422</v>
      </c>
      <c r="AC211">
        <v>50.759998321533203</v>
      </c>
      <c r="AD211">
        <v>141.17999267578119</v>
      </c>
      <c r="AE211">
        <v>63.849998474121087</v>
      </c>
      <c r="AF211">
        <v>62.159999847412109</v>
      </c>
      <c r="AG211">
        <v>17.819999694824219</v>
      </c>
      <c r="AH211">
        <v>339.6199951171875</v>
      </c>
      <c r="AI211">
        <v>315.41000366210938</v>
      </c>
      <c r="AJ211">
        <v>11.30000019073486</v>
      </c>
      <c r="AK211">
        <v>156.80999755859381</v>
      </c>
      <c r="AL211">
        <v>78.650001525878906</v>
      </c>
      <c r="AM211">
        <v>19.940000534057621</v>
      </c>
      <c r="AN211">
        <v>90.949996948242188</v>
      </c>
      <c r="AO211">
        <v>168.19000244140619</v>
      </c>
      <c r="AP211">
        <v>70.139999389648438</v>
      </c>
      <c r="AQ211">
        <v>93.629997253417969</v>
      </c>
      <c r="AR211">
        <v>135.88999938964841</v>
      </c>
      <c r="AS211">
        <v>11.47000026702881</v>
      </c>
      <c r="AT211">
        <v>80.480003356933594</v>
      </c>
      <c r="AU211">
        <v>97.660003662109375</v>
      </c>
      <c r="AV211">
        <v>38.220001220703118</v>
      </c>
      <c r="AW211">
        <v>81.639999389648438</v>
      </c>
      <c r="AX211">
        <v>187.11000061035159</v>
      </c>
      <c r="AY211">
        <v>122.2200012207031</v>
      </c>
      <c r="AZ211">
        <v>192.2799987792969</v>
      </c>
      <c r="BA211">
        <v>4631.60009765625</v>
      </c>
      <c r="BB211">
        <v>15239.3203125</v>
      </c>
    </row>
    <row r="212" spans="1:54" x14ac:dyDescent="0.25">
      <c r="A212" s="2">
        <v>44650</v>
      </c>
      <c r="B212">
        <v>460.05999755859381</v>
      </c>
      <c r="C212">
        <v>145.13999938964841</v>
      </c>
      <c r="D212">
        <v>242.57000732421881</v>
      </c>
      <c r="E212">
        <v>80.360000610351563</v>
      </c>
      <c r="F212">
        <v>12.89999961853027</v>
      </c>
      <c r="G212">
        <v>109.7099990844727</v>
      </c>
      <c r="H212">
        <v>44.700000762939453</v>
      </c>
      <c r="I212">
        <v>47.569999694824219</v>
      </c>
      <c r="J212">
        <v>223.08000183105469</v>
      </c>
      <c r="K212">
        <v>196.69999694824219</v>
      </c>
      <c r="L212">
        <v>52.880001068115227</v>
      </c>
      <c r="M212">
        <v>415.54998779296881</v>
      </c>
      <c r="N212">
        <v>160.58000183105469</v>
      </c>
      <c r="O212">
        <v>64.260002136230469</v>
      </c>
      <c r="P212">
        <v>27.159999847412109</v>
      </c>
      <c r="Q212">
        <v>155.46000671386719</v>
      </c>
      <c r="R212">
        <v>62.130001068115227</v>
      </c>
      <c r="S212">
        <v>94.580001831054688</v>
      </c>
      <c r="T212">
        <v>67.94000244140625</v>
      </c>
      <c r="U212">
        <v>37.580001831054688</v>
      </c>
      <c r="V212">
        <v>142.6445007324219</v>
      </c>
      <c r="W212">
        <v>14.64999961853027</v>
      </c>
      <c r="X212">
        <v>120.2900009155273</v>
      </c>
      <c r="Y212">
        <v>335.58999633789063</v>
      </c>
      <c r="Z212">
        <v>38.520000457763672</v>
      </c>
      <c r="AA212">
        <v>30.35000038146973</v>
      </c>
      <c r="AB212">
        <v>113.3399963378906</v>
      </c>
      <c r="AC212">
        <v>50.799999237060547</v>
      </c>
      <c r="AD212">
        <v>140.53999328613281</v>
      </c>
      <c r="AE212">
        <v>64.069999694824219</v>
      </c>
      <c r="AF212">
        <v>62.209999084472663</v>
      </c>
      <c r="AG212">
        <v>17.29000091552734</v>
      </c>
      <c r="AH212">
        <v>338.32000732421881</v>
      </c>
      <c r="AI212">
        <v>313.8599853515625</v>
      </c>
      <c r="AJ212">
        <v>10.75</v>
      </c>
      <c r="AK212">
        <v>152.6000061035156</v>
      </c>
      <c r="AL212">
        <v>77.75</v>
      </c>
      <c r="AM212">
        <v>19.989999771118161</v>
      </c>
      <c r="AN212">
        <v>89.400001525878906</v>
      </c>
      <c r="AO212">
        <v>167.96000671386719</v>
      </c>
      <c r="AP212">
        <v>69.839996337890625</v>
      </c>
      <c r="AQ212">
        <v>93.94000244140625</v>
      </c>
      <c r="AR212">
        <v>132.94000244140619</v>
      </c>
      <c r="AS212">
        <v>11.409999847412109</v>
      </c>
      <c r="AT212">
        <v>75.930000305175781</v>
      </c>
      <c r="AU212">
        <v>95.430000305175781</v>
      </c>
      <c r="AV212">
        <v>36.990001678466797</v>
      </c>
      <c r="AW212">
        <v>80.19000244140625</v>
      </c>
      <c r="AX212">
        <v>180.32000732421881</v>
      </c>
      <c r="AY212">
        <v>120.8399963378906</v>
      </c>
      <c r="AZ212">
        <v>191.32000732421881</v>
      </c>
      <c r="BA212">
        <v>4602.4501953125</v>
      </c>
      <c r="BB212">
        <v>15071.5498046875</v>
      </c>
    </row>
    <row r="213" spans="1:54" x14ac:dyDescent="0.25">
      <c r="A213" s="2">
        <v>44651</v>
      </c>
      <c r="B213">
        <v>455.6199951171875</v>
      </c>
      <c r="C213">
        <v>146.0299987792969</v>
      </c>
      <c r="D213">
        <v>241.82000732421881</v>
      </c>
      <c r="E213">
        <v>80.110000610351563</v>
      </c>
      <c r="F213">
        <v>12.670000076293951</v>
      </c>
      <c r="G213">
        <v>110.80999755859381</v>
      </c>
      <c r="H213">
        <v>44.290000915527337</v>
      </c>
      <c r="I213">
        <v>45.869998931884773</v>
      </c>
      <c r="J213">
        <v>222.82000732421881</v>
      </c>
      <c r="K213">
        <v>189.86000061035159</v>
      </c>
      <c r="L213">
        <v>51.930000305175781</v>
      </c>
      <c r="M213">
        <v>415.45999145507813</v>
      </c>
      <c r="N213">
        <v>156.8999938964844</v>
      </c>
      <c r="O213">
        <v>63.720001220703118</v>
      </c>
      <c r="P213">
        <v>26.090000152587891</v>
      </c>
      <c r="Q213">
        <v>151.75999450683591</v>
      </c>
      <c r="R213">
        <v>60.930000305175781</v>
      </c>
      <c r="S213">
        <v>91.5</v>
      </c>
      <c r="T213">
        <v>67.720001220703125</v>
      </c>
      <c r="U213">
        <v>36.909999847412109</v>
      </c>
      <c r="V213">
        <v>139.6495056152344</v>
      </c>
      <c r="W213">
        <v>14.079999923706049</v>
      </c>
      <c r="X213">
        <v>118.61000061035161</v>
      </c>
      <c r="Y213">
        <v>330.10000610351563</v>
      </c>
      <c r="Z213">
        <v>37.869998931884773</v>
      </c>
      <c r="AA213">
        <v>30.360000610351559</v>
      </c>
      <c r="AB213">
        <v>109.7600021362305</v>
      </c>
      <c r="AC213">
        <v>50.349998474121087</v>
      </c>
      <c r="AD213">
        <v>136.32000732421881</v>
      </c>
      <c r="AE213">
        <v>64.489997863769531</v>
      </c>
      <c r="AF213">
        <v>62</v>
      </c>
      <c r="AG213">
        <v>16.530000686645511</v>
      </c>
      <c r="AH213">
        <v>337.41000366210938</v>
      </c>
      <c r="AI213">
        <v>308.30999755859381</v>
      </c>
      <c r="AJ213">
        <v>10.920000076293951</v>
      </c>
      <c r="AK213">
        <v>150.96000671386719</v>
      </c>
      <c r="AL213">
        <v>76.949996948242188</v>
      </c>
      <c r="AM213">
        <v>19.95000076293945</v>
      </c>
      <c r="AN213">
        <v>88.069999694824219</v>
      </c>
      <c r="AO213">
        <v>167.3800048828125</v>
      </c>
      <c r="AP213">
        <v>68.69000244140625</v>
      </c>
      <c r="AQ213">
        <v>93.94000244140625</v>
      </c>
      <c r="AR213">
        <v>131.07000732421881</v>
      </c>
      <c r="AS213">
        <v>11.430000305175779</v>
      </c>
      <c r="AT213">
        <v>72.699996948242188</v>
      </c>
      <c r="AU213">
        <v>93.080001831054688</v>
      </c>
      <c r="AV213">
        <v>35.659999847412109</v>
      </c>
      <c r="AW213">
        <v>78.800003051757813</v>
      </c>
      <c r="AX213">
        <v>172.7799987792969</v>
      </c>
      <c r="AY213">
        <v>118.5299987792969</v>
      </c>
      <c r="AZ213">
        <v>188.5899963378906</v>
      </c>
      <c r="BA213">
        <v>4530.41015625</v>
      </c>
      <c r="BB213">
        <v>14838.490234375</v>
      </c>
    </row>
    <row r="214" spans="1:54" x14ac:dyDescent="0.25">
      <c r="A214" s="2">
        <v>44652</v>
      </c>
      <c r="B214">
        <v>458.19000244140619</v>
      </c>
      <c r="C214">
        <v>144.7200012207031</v>
      </c>
      <c r="D214">
        <v>243.1199951171875</v>
      </c>
      <c r="E214">
        <v>80.819999694824219</v>
      </c>
      <c r="F214">
        <v>13.35000038146973</v>
      </c>
      <c r="G214">
        <v>112.7799987792969</v>
      </c>
      <c r="H214">
        <v>44.990001678466797</v>
      </c>
      <c r="I214">
        <v>46.040000915527337</v>
      </c>
      <c r="J214">
        <v>219.77000427246091</v>
      </c>
      <c r="K214">
        <v>186.96000671386719</v>
      </c>
      <c r="L214">
        <v>52.889999389648438</v>
      </c>
      <c r="M214">
        <v>416.79998779296881</v>
      </c>
      <c r="N214">
        <v>158.55000305175781</v>
      </c>
      <c r="O214">
        <v>64.180000305175781</v>
      </c>
      <c r="P214">
        <v>26.120000839233398</v>
      </c>
      <c r="Q214">
        <v>151.80999755859381</v>
      </c>
      <c r="R214">
        <v>60.630001068115227</v>
      </c>
      <c r="S214">
        <v>92.489997863769531</v>
      </c>
      <c r="T214">
        <v>68.849998474121094</v>
      </c>
      <c r="U214">
        <v>36.360000610351563</v>
      </c>
      <c r="V214">
        <v>140.69999694824219</v>
      </c>
      <c r="W214">
        <v>13.52000045776367</v>
      </c>
      <c r="X214">
        <v>116.11000061035161</v>
      </c>
      <c r="Y214">
        <v>330.22000122070313</v>
      </c>
      <c r="Z214">
        <v>38.580001831054688</v>
      </c>
      <c r="AA214">
        <v>30.889999389648441</v>
      </c>
      <c r="AB214">
        <v>109.879997253418</v>
      </c>
      <c r="AC214">
        <v>50.25</v>
      </c>
      <c r="AD214">
        <v>135.30999755859381</v>
      </c>
      <c r="AE214">
        <v>65.610000610351563</v>
      </c>
      <c r="AF214">
        <v>62.869998931884773</v>
      </c>
      <c r="AG214">
        <v>16.370000839233398</v>
      </c>
      <c r="AH214">
        <v>340.32998657226563</v>
      </c>
      <c r="AI214">
        <v>309.42001342773438</v>
      </c>
      <c r="AJ214">
        <v>11.94999980926514</v>
      </c>
      <c r="AK214">
        <v>148.78999328613281</v>
      </c>
      <c r="AL214">
        <v>76.279998779296875</v>
      </c>
      <c r="AM214">
        <v>20.469999313354489</v>
      </c>
      <c r="AN214">
        <v>85.220001220703125</v>
      </c>
      <c r="AO214">
        <v>169.75999450683591</v>
      </c>
      <c r="AP214">
        <v>69.029998779296875</v>
      </c>
      <c r="AQ214">
        <v>96.779998779296875</v>
      </c>
      <c r="AR214">
        <v>134.00999450683591</v>
      </c>
      <c r="AS214">
        <v>11.170000076293951</v>
      </c>
      <c r="AT214">
        <v>70.94000244140625</v>
      </c>
      <c r="AU214">
        <v>93.410003662109375</v>
      </c>
      <c r="AV214">
        <v>35.330001831054688</v>
      </c>
      <c r="AW214">
        <v>79.230003356933594</v>
      </c>
      <c r="AX214">
        <v>172.44000244140619</v>
      </c>
      <c r="AY214">
        <v>118.8199996948242</v>
      </c>
      <c r="AZ214">
        <v>191.11000061035159</v>
      </c>
      <c r="BA214">
        <v>4545.85986328125</v>
      </c>
      <c r="BB214">
        <v>14861.2099609375</v>
      </c>
    </row>
    <row r="215" spans="1:54" x14ac:dyDescent="0.25">
      <c r="A215" s="2">
        <v>44655</v>
      </c>
      <c r="B215">
        <v>468.80999755859381</v>
      </c>
      <c r="C215">
        <v>143.1000061035156</v>
      </c>
      <c r="D215">
        <v>244.8699951171875</v>
      </c>
      <c r="E215">
        <v>80.730003356933594</v>
      </c>
      <c r="F215">
        <v>13.39999961853027</v>
      </c>
      <c r="G215">
        <v>111.4499969482422</v>
      </c>
      <c r="H215">
        <v>44.159999847412109</v>
      </c>
      <c r="I215">
        <v>45.25</v>
      </c>
      <c r="J215">
        <v>220.80999755859381</v>
      </c>
      <c r="K215">
        <v>191.6499938964844</v>
      </c>
      <c r="L215">
        <v>51.639999389648438</v>
      </c>
      <c r="M215">
        <v>417.45001220703119</v>
      </c>
      <c r="N215">
        <v>157.92999267578119</v>
      </c>
      <c r="O215">
        <v>64.010002136230469</v>
      </c>
      <c r="P215">
        <v>26.159999847412109</v>
      </c>
      <c r="Q215">
        <v>150.91999816894531</v>
      </c>
      <c r="R215">
        <v>60.909999847412109</v>
      </c>
      <c r="S215">
        <v>92.019996643066406</v>
      </c>
      <c r="T215">
        <v>68.489997863769531</v>
      </c>
      <c r="U215">
        <v>36.590000152587891</v>
      </c>
      <c r="V215">
        <v>143.64250183105469</v>
      </c>
      <c r="W215">
        <v>14.210000038146971</v>
      </c>
      <c r="X215">
        <v>118.75</v>
      </c>
      <c r="Y215">
        <v>328.20999145507813</v>
      </c>
      <c r="Z215">
        <v>38.770000457763672</v>
      </c>
      <c r="AA215">
        <v>31.129999160766602</v>
      </c>
      <c r="AB215">
        <v>111.5100021362305</v>
      </c>
      <c r="AC215">
        <v>48.959999084472663</v>
      </c>
      <c r="AD215">
        <v>135.9100036621094</v>
      </c>
      <c r="AE215">
        <v>65.30999755859375</v>
      </c>
      <c r="AF215">
        <v>62.540000915527337</v>
      </c>
      <c r="AG215">
        <v>16.559999465942379</v>
      </c>
      <c r="AH215">
        <v>342.3800048828125</v>
      </c>
      <c r="AI215">
        <v>314.97000122070313</v>
      </c>
      <c r="AJ215">
        <v>12.02999973297119</v>
      </c>
      <c r="AK215">
        <v>160.41999816894531</v>
      </c>
      <c r="AL215">
        <v>76.639999389648438</v>
      </c>
      <c r="AM215">
        <v>20.379999160766602</v>
      </c>
      <c r="AN215">
        <v>84.510002136230469</v>
      </c>
      <c r="AO215">
        <v>169.32000732421881</v>
      </c>
      <c r="AP215">
        <v>69.80999755859375</v>
      </c>
      <c r="AQ215">
        <v>96.279998779296875</v>
      </c>
      <c r="AR215">
        <v>133.3699951171875</v>
      </c>
      <c r="AS215">
        <v>11.60000038146973</v>
      </c>
      <c r="AT215">
        <v>70.819999694824219</v>
      </c>
      <c r="AU215">
        <v>91.639999389648438</v>
      </c>
      <c r="AV215">
        <v>35.509998321533203</v>
      </c>
      <c r="AW215">
        <v>78.180000305175781</v>
      </c>
      <c r="AX215">
        <v>175.0899963378906</v>
      </c>
      <c r="AY215">
        <v>117.6999969482422</v>
      </c>
      <c r="AZ215">
        <v>188.74000549316409</v>
      </c>
      <c r="BA215">
        <v>4582.64013671875</v>
      </c>
      <c r="BB215">
        <v>15159.580078125</v>
      </c>
    </row>
    <row r="216" spans="1:54" x14ac:dyDescent="0.25">
      <c r="A216" s="2">
        <v>44656</v>
      </c>
      <c r="B216">
        <v>458.57998657226563</v>
      </c>
      <c r="C216">
        <v>139.99000549316409</v>
      </c>
      <c r="D216">
        <v>244.55999755859381</v>
      </c>
      <c r="E216">
        <v>80.379997253417969</v>
      </c>
      <c r="F216">
        <v>12.840000152587891</v>
      </c>
      <c r="G216">
        <v>111.88999938964839</v>
      </c>
      <c r="H216">
        <v>44.349998474121087</v>
      </c>
      <c r="I216">
        <v>44.540000915527337</v>
      </c>
      <c r="J216">
        <v>216.02000427246091</v>
      </c>
      <c r="K216">
        <v>177.16999816894531</v>
      </c>
      <c r="L216">
        <v>51</v>
      </c>
      <c r="M216">
        <v>413.70999145507813</v>
      </c>
      <c r="N216">
        <v>153.91999816894531</v>
      </c>
      <c r="O216">
        <v>63.490001678466797</v>
      </c>
      <c r="P216">
        <v>25.979999542236332</v>
      </c>
      <c r="Q216">
        <v>146.61000061035159</v>
      </c>
      <c r="R216">
        <v>59.849998474121087</v>
      </c>
      <c r="S216">
        <v>90.099998474121094</v>
      </c>
      <c r="T216">
        <v>69.160003662109375</v>
      </c>
      <c r="U216">
        <v>35.669998168945313</v>
      </c>
      <c r="V216">
        <v>141.06300354003909</v>
      </c>
      <c r="W216">
        <v>13.69999980926514</v>
      </c>
      <c r="X216">
        <v>117.0400009155273</v>
      </c>
      <c r="Y216">
        <v>323.95999145507813</v>
      </c>
      <c r="Z216">
        <v>37.529998779296882</v>
      </c>
      <c r="AA216">
        <v>30.75</v>
      </c>
      <c r="AB216">
        <v>105.1699981689453</v>
      </c>
      <c r="AC216">
        <v>48.450000762939453</v>
      </c>
      <c r="AD216">
        <v>133.3399963378906</v>
      </c>
      <c r="AE216">
        <v>65.790000915527344</v>
      </c>
      <c r="AF216">
        <v>62.470001220703118</v>
      </c>
      <c r="AG216">
        <v>16.030000686645511</v>
      </c>
      <c r="AH216">
        <v>342.45999145507813</v>
      </c>
      <c r="AI216">
        <v>310.8800048828125</v>
      </c>
      <c r="AJ216">
        <v>11.89000034332275</v>
      </c>
      <c r="AK216">
        <v>156.78999328613281</v>
      </c>
      <c r="AL216">
        <v>75.150001525878906</v>
      </c>
      <c r="AM216">
        <v>20.04999923706055</v>
      </c>
      <c r="AN216">
        <v>82.839996337890625</v>
      </c>
      <c r="AO216">
        <v>169.5</v>
      </c>
      <c r="AP216">
        <v>69.080001831054688</v>
      </c>
      <c r="AQ216">
        <v>95.660003662109375</v>
      </c>
      <c r="AR216">
        <v>132.4100036621094</v>
      </c>
      <c r="AS216">
        <v>11.039999961853029</v>
      </c>
      <c r="AT216">
        <v>69.349998474121094</v>
      </c>
      <c r="AU216">
        <v>89.819999694824219</v>
      </c>
      <c r="AV216">
        <v>34.060001373291023</v>
      </c>
      <c r="AW216">
        <v>75.769996643066406</v>
      </c>
      <c r="AX216">
        <v>172.7799987792969</v>
      </c>
      <c r="AY216">
        <v>117.63999938964839</v>
      </c>
      <c r="AZ216">
        <v>188.3999938964844</v>
      </c>
      <c r="BA216">
        <v>4525.1201171875</v>
      </c>
      <c r="BB216">
        <v>14820.6396484375</v>
      </c>
    </row>
    <row r="217" spans="1:54" x14ac:dyDescent="0.25">
      <c r="A217" s="2">
        <v>44657</v>
      </c>
      <c r="B217">
        <v>444.32998657226563</v>
      </c>
      <c r="C217">
        <v>136.1000061035156</v>
      </c>
      <c r="D217">
        <v>249.92999267578119</v>
      </c>
      <c r="E217">
        <v>80.110000610351563</v>
      </c>
      <c r="F217">
        <v>12.38000011444092</v>
      </c>
      <c r="G217">
        <v>113.1600036621094</v>
      </c>
      <c r="H217">
        <v>44.580001831054688</v>
      </c>
      <c r="I217">
        <v>43.880001068115227</v>
      </c>
      <c r="J217">
        <v>216.21000671386719</v>
      </c>
      <c r="K217">
        <v>166.8399963378906</v>
      </c>
      <c r="L217">
        <v>51.299999237060547</v>
      </c>
      <c r="M217">
        <v>411.25</v>
      </c>
      <c r="N217">
        <v>154.75</v>
      </c>
      <c r="O217">
        <v>61.669998168945313</v>
      </c>
      <c r="P217">
        <v>26.620000839233398</v>
      </c>
      <c r="Q217">
        <v>144.86000061035159</v>
      </c>
      <c r="R217">
        <v>59.279998779296882</v>
      </c>
      <c r="S217">
        <v>89.910003662109375</v>
      </c>
      <c r="T217">
        <v>69.730003356933594</v>
      </c>
      <c r="U217">
        <v>34.919998168945313</v>
      </c>
      <c r="V217">
        <v>137.1759948730469</v>
      </c>
      <c r="W217">
        <v>13.260000228881839</v>
      </c>
      <c r="X217">
        <v>114.2799987792969</v>
      </c>
      <c r="Y217">
        <v>316.260009765625</v>
      </c>
      <c r="Z217">
        <v>37.349998474121087</v>
      </c>
      <c r="AA217">
        <v>29.739999771118161</v>
      </c>
      <c r="AB217">
        <v>102.1699981689453</v>
      </c>
      <c r="AC217">
        <v>47.860000610351563</v>
      </c>
      <c r="AD217">
        <v>131.49000549316409</v>
      </c>
      <c r="AE217">
        <v>66.550003051757813</v>
      </c>
      <c r="AF217">
        <v>63.099998474121087</v>
      </c>
      <c r="AG217">
        <v>15.680000305175779</v>
      </c>
      <c r="AH217">
        <v>341.1099853515625</v>
      </c>
      <c r="AI217">
        <v>299.5</v>
      </c>
      <c r="AJ217">
        <v>10.920000076293951</v>
      </c>
      <c r="AK217">
        <v>150.1000061035156</v>
      </c>
      <c r="AL217">
        <v>76.230003356933594</v>
      </c>
      <c r="AM217">
        <v>19.620000839233398</v>
      </c>
      <c r="AN217">
        <v>83.480003356933594</v>
      </c>
      <c r="AO217">
        <v>172.38999938964841</v>
      </c>
      <c r="AP217">
        <v>68.120002746582031</v>
      </c>
      <c r="AQ217">
        <v>99.019996643066406</v>
      </c>
      <c r="AR217">
        <v>134.13999938964841</v>
      </c>
      <c r="AS217">
        <v>10.819999694824221</v>
      </c>
      <c r="AT217">
        <v>66.94000244140625</v>
      </c>
      <c r="AU217">
        <v>84.860000610351563</v>
      </c>
      <c r="AV217">
        <v>33.470001220703118</v>
      </c>
      <c r="AW217">
        <v>74.279998779296875</v>
      </c>
      <c r="AX217">
        <v>167.92999267578119</v>
      </c>
      <c r="AY217">
        <v>118.620002746582</v>
      </c>
      <c r="AZ217">
        <v>191.3800048828125</v>
      </c>
      <c r="BA217">
        <v>4481.14990234375</v>
      </c>
      <c r="BB217">
        <v>14498.8896484375</v>
      </c>
    </row>
    <row r="218" spans="1:54" x14ac:dyDescent="0.25">
      <c r="A218" s="2">
        <v>44658</v>
      </c>
      <c r="B218">
        <v>452.72000122070313</v>
      </c>
      <c r="C218">
        <v>135.44999694824219</v>
      </c>
      <c r="D218">
        <v>251.63999938964841</v>
      </c>
      <c r="E218">
        <v>80.110000610351563</v>
      </c>
      <c r="F218">
        <v>12.19999980926514</v>
      </c>
      <c r="G218">
        <v>116.7399978637695</v>
      </c>
      <c r="H218">
        <v>44.959999084472663</v>
      </c>
      <c r="I218">
        <v>43.689998626708977</v>
      </c>
      <c r="J218">
        <v>215.8999938964844</v>
      </c>
      <c r="K218">
        <v>166.19000244140619</v>
      </c>
      <c r="L218">
        <v>51.369998931884773</v>
      </c>
      <c r="M218">
        <v>409.45999145507813</v>
      </c>
      <c r="N218">
        <v>154.42999267578119</v>
      </c>
      <c r="O218">
        <v>61.25</v>
      </c>
      <c r="P218">
        <v>26.54999923706055</v>
      </c>
      <c r="Q218">
        <v>145.8699951171875</v>
      </c>
      <c r="R218">
        <v>59.75</v>
      </c>
      <c r="S218">
        <v>89.459999084472656</v>
      </c>
      <c r="T218">
        <v>69.75</v>
      </c>
      <c r="U218">
        <v>34.409999847412109</v>
      </c>
      <c r="V218">
        <v>136.4649963378906</v>
      </c>
      <c r="W218">
        <v>13.19999980926514</v>
      </c>
      <c r="X218">
        <v>115.34999847412109</v>
      </c>
      <c r="Y218">
        <v>314.14999389648438</v>
      </c>
      <c r="Z218">
        <v>37.75</v>
      </c>
      <c r="AA218">
        <v>29.569999694824219</v>
      </c>
      <c r="AB218">
        <v>101.0400009155273</v>
      </c>
      <c r="AC218">
        <v>47.75</v>
      </c>
      <c r="AD218">
        <v>131.0899963378906</v>
      </c>
      <c r="AE218">
        <v>67.139999389648438</v>
      </c>
      <c r="AF218">
        <v>63.439998626708977</v>
      </c>
      <c r="AG218">
        <v>15.35000038146973</v>
      </c>
      <c r="AH218">
        <v>343.3800048828125</v>
      </c>
      <c r="AI218">
        <v>301.3699951171875</v>
      </c>
      <c r="AJ218">
        <v>11.25</v>
      </c>
      <c r="AK218">
        <v>147.57000732421881</v>
      </c>
      <c r="AL218">
        <v>77.540000915527344</v>
      </c>
      <c r="AM218">
        <v>19.840000152587891</v>
      </c>
      <c r="AN218">
        <v>83.269996643066406</v>
      </c>
      <c r="AO218">
        <v>172.55000305175781</v>
      </c>
      <c r="AP218">
        <v>68.300003051757813</v>
      </c>
      <c r="AQ218">
        <v>99.669998168945313</v>
      </c>
      <c r="AR218">
        <v>134.1499938964844</v>
      </c>
      <c r="AS218">
        <v>10.55000019073486</v>
      </c>
      <c r="AT218">
        <v>68.099998474121094</v>
      </c>
      <c r="AU218">
        <v>85.730003356933594</v>
      </c>
      <c r="AV218">
        <v>33.439998626708977</v>
      </c>
      <c r="AW218">
        <v>73.949996948242188</v>
      </c>
      <c r="AX218">
        <v>168.63999938964841</v>
      </c>
      <c r="AY218">
        <v>120.40000152587891</v>
      </c>
      <c r="AZ218">
        <v>197.92999267578119</v>
      </c>
      <c r="BA218">
        <v>4500.2099609375</v>
      </c>
      <c r="BB218">
        <v>14531.8095703125</v>
      </c>
    </row>
    <row r="219" spans="1:54" x14ac:dyDescent="0.25">
      <c r="A219" s="2">
        <v>44659</v>
      </c>
      <c r="B219">
        <v>445.33999633789063</v>
      </c>
      <c r="C219">
        <v>135.9700012207031</v>
      </c>
      <c r="D219">
        <v>252.02000427246091</v>
      </c>
      <c r="E219">
        <v>80.089996337890625</v>
      </c>
      <c r="F219">
        <v>12.010000228881839</v>
      </c>
      <c r="G219">
        <v>118.25</v>
      </c>
      <c r="H219">
        <v>44.840000152587891</v>
      </c>
      <c r="I219">
        <v>43.380001068115227</v>
      </c>
      <c r="J219">
        <v>217.0299987792969</v>
      </c>
      <c r="K219">
        <v>160.94000244140619</v>
      </c>
      <c r="L219">
        <v>51.759998321533203</v>
      </c>
      <c r="M219">
        <v>418.29998779296881</v>
      </c>
      <c r="N219">
        <v>150.8800048828125</v>
      </c>
      <c r="O219">
        <v>61.680000305175781</v>
      </c>
      <c r="P219">
        <v>26.25</v>
      </c>
      <c r="Q219">
        <v>145.17999267578119</v>
      </c>
      <c r="R219">
        <v>59.459999084472663</v>
      </c>
      <c r="S219">
        <v>89.739997863769531</v>
      </c>
      <c r="T219">
        <v>70.169998168945313</v>
      </c>
      <c r="U219">
        <v>34.090000152587891</v>
      </c>
      <c r="V219">
        <v>134.010498046875</v>
      </c>
      <c r="W219">
        <v>13.310000419616699</v>
      </c>
      <c r="X219">
        <v>114.2399978637695</v>
      </c>
      <c r="Y219">
        <v>321.3900146484375</v>
      </c>
      <c r="Z219">
        <v>39.939998626708977</v>
      </c>
      <c r="AA219">
        <v>30.10000038146973</v>
      </c>
      <c r="AB219">
        <v>100.879997253418</v>
      </c>
      <c r="AC219">
        <v>46.830001831054688</v>
      </c>
      <c r="AD219">
        <v>133.49000549316409</v>
      </c>
      <c r="AE219">
        <v>67.55999755859375</v>
      </c>
      <c r="AF219">
        <v>63.830001831054688</v>
      </c>
      <c r="AG219">
        <v>15.539999961853029</v>
      </c>
      <c r="AH219">
        <v>342.69000244140619</v>
      </c>
      <c r="AI219">
        <v>296.97000122070313</v>
      </c>
      <c r="AJ219">
        <v>11.329999923706049</v>
      </c>
      <c r="AK219">
        <v>142.86000061035159</v>
      </c>
      <c r="AL219">
        <v>77.239997863769531</v>
      </c>
      <c r="AM219">
        <v>19.25</v>
      </c>
      <c r="AN219">
        <v>83.050003051757813</v>
      </c>
      <c r="AO219">
        <v>173.1300048828125</v>
      </c>
      <c r="AP219">
        <v>68.080001831054688</v>
      </c>
      <c r="AQ219">
        <v>100.0699996948242</v>
      </c>
      <c r="AR219">
        <v>132.5299987792969</v>
      </c>
      <c r="AS219">
        <v>10.319999694824221</v>
      </c>
      <c r="AT219">
        <v>70.139999389648438</v>
      </c>
      <c r="AU219">
        <v>84.389999389648438</v>
      </c>
      <c r="AV219">
        <v>32.669998168945313</v>
      </c>
      <c r="AW219">
        <v>72.540000915527344</v>
      </c>
      <c r="AX219">
        <v>172.08000183105469</v>
      </c>
      <c r="AY219">
        <v>119.1699981689453</v>
      </c>
      <c r="AZ219">
        <v>200.0899963378906</v>
      </c>
      <c r="BA219">
        <v>4488.27978515625</v>
      </c>
      <c r="BB219">
        <v>14327.259765625</v>
      </c>
    </row>
    <row r="220" spans="1:54" x14ac:dyDescent="0.25">
      <c r="A220" s="2">
        <v>44662</v>
      </c>
      <c r="B220">
        <v>434.44000244140619</v>
      </c>
      <c r="C220">
        <v>137.2799987792969</v>
      </c>
      <c r="D220">
        <v>250.8699951171875</v>
      </c>
      <c r="E220">
        <v>79.480003356933594</v>
      </c>
      <c r="F220">
        <v>11.960000038146971</v>
      </c>
      <c r="G220">
        <v>117.6699981689453</v>
      </c>
      <c r="H220">
        <v>44.220001220703118</v>
      </c>
      <c r="I220">
        <v>42.439998626708977</v>
      </c>
      <c r="J220">
        <v>216.05000305175781</v>
      </c>
      <c r="K220">
        <v>153.8699951171875</v>
      </c>
      <c r="L220">
        <v>51.180000305175781</v>
      </c>
      <c r="M220">
        <v>418.510009765625</v>
      </c>
      <c r="N220">
        <v>149.22999572753909</v>
      </c>
      <c r="O220">
        <v>61.950000762939453</v>
      </c>
      <c r="P220">
        <v>26</v>
      </c>
      <c r="Q220">
        <v>142.27000427246091</v>
      </c>
      <c r="R220">
        <v>58.849998474121087</v>
      </c>
      <c r="S220">
        <v>89.669998168945313</v>
      </c>
      <c r="T220">
        <v>70.510002136230469</v>
      </c>
      <c r="U220">
        <v>33.669998168945313</v>
      </c>
      <c r="V220">
        <v>129.79649353027341</v>
      </c>
      <c r="W220">
        <v>13.569999694824221</v>
      </c>
      <c r="X220">
        <v>111.7399978637695</v>
      </c>
      <c r="Y220">
        <v>320.760009765625</v>
      </c>
      <c r="Z220">
        <v>39.060001373291023</v>
      </c>
      <c r="AA220">
        <v>30.860000610351559</v>
      </c>
      <c r="AB220">
        <v>100.0100021362305</v>
      </c>
      <c r="AC220">
        <v>46.419998168945313</v>
      </c>
      <c r="AD220">
        <v>133</v>
      </c>
      <c r="AE220">
        <v>67.860000610351563</v>
      </c>
      <c r="AF220">
        <v>63.810001373291023</v>
      </c>
      <c r="AG220">
        <v>15.260000228881839</v>
      </c>
      <c r="AH220">
        <v>334.3699951171875</v>
      </c>
      <c r="AI220">
        <v>285.260009765625</v>
      </c>
      <c r="AJ220">
        <v>11.159999847412109</v>
      </c>
      <c r="AK220">
        <v>144.92999267578119</v>
      </c>
      <c r="AL220">
        <v>76.370002746582031</v>
      </c>
      <c r="AM220">
        <v>19.760000228881839</v>
      </c>
      <c r="AN220">
        <v>82.580001831054688</v>
      </c>
      <c r="AO220">
        <v>172.6000061035156</v>
      </c>
      <c r="AP220">
        <v>66.989997863769531</v>
      </c>
      <c r="AQ220">
        <v>101.2399978637695</v>
      </c>
      <c r="AR220">
        <v>131.75</v>
      </c>
      <c r="AS220">
        <v>10.5</v>
      </c>
      <c r="AT220">
        <v>70.980003356933594</v>
      </c>
      <c r="AU220">
        <v>84.529998779296875</v>
      </c>
      <c r="AV220">
        <v>33.180000305175781</v>
      </c>
      <c r="AW220">
        <v>71.209999084472656</v>
      </c>
      <c r="AX220">
        <v>176.42999267578119</v>
      </c>
      <c r="AY220">
        <v>118.30999755859381</v>
      </c>
      <c r="AZ220">
        <v>192.5</v>
      </c>
      <c r="BA220">
        <v>4412.52978515625</v>
      </c>
      <c r="BB220">
        <v>13990.2099609375</v>
      </c>
    </row>
    <row r="221" spans="1:54" x14ac:dyDescent="0.25">
      <c r="A221" s="2">
        <v>44663</v>
      </c>
      <c r="B221">
        <v>426.76998901367188</v>
      </c>
      <c r="C221">
        <v>137.91999816894531</v>
      </c>
      <c r="D221">
        <v>250.03999328613281</v>
      </c>
      <c r="E221">
        <v>79.540000915527344</v>
      </c>
      <c r="F221">
        <v>11.77000045776367</v>
      </c>
      <c r="G221">
        <v>119.3000030517578</v>
      </c>
      <c r="H221">
        <v>43.759998321533203</v>
      </c>
      <c r="I221">
        <v>41.779998779296882</v>
      </c>
      <c r="J221">
        <v>216.69999694824219</v>
      </c>
      <c r="K221">
        <v>149.8500061035156</v>
      </c>
      <c r="L221">
        <v>50.830001831054688</v>
      </c>
      <c r="M221">
        <v>419.73001098632813</v>
      </c>
      <c r="N221">
        <v>147.8699951171875</v>
      </c>
      <c r="O221">
        <v>63.259998321533203</v>
      </c>
      <c r="P221">
        <v>25.829999923706051</v>
      </c>
      <c r="Q221">
        <v>140.82000732421881</v>
      </c>
      <c r="R221">
        <v>58.610000610351563</v>
      </c>
      <c r="S221">
        <v>90</v>
      </c>
      <c r="T221">
        <v>70.430000305175781</v>
      </c>
      <c r="U221">
        <v>33.549999237060547</v>
      </c>
      <c r="V221">
        <v>128.37449645996091</v>
      </c>
      <c r="W221">
        <v>13.35999965667725</v>
      </c>
      <c r="X221">
        <v>111.8199996948242</v>
      </c>
      <c r="Y221">
        <v>319.77999877929688</v>
      </c>
      <c r="Z221">
        <v>39.529998779296882</v>
      </c>
      <c r="AA221">
        <v>30.510000228881839</v>
      </c>
      <c r="AB221">
        <v>99.269996643066406</v>
      </c>
      <c r="AC221">
        <v>46.25</v>
      </c>
      <c r="AD221">
        <v>131.53999328613281</v>
      </c>
      <c r="AE221">
        <v>67.949996948242188</v>
      </c>
      <c r="AF221">
        <v>64.55999755859375</v>
      </c>
      <c r="AG221">
        <v>15.10999965667725</v>
      </c>
      <c r="AH221">
        <v>332.1400146484375</v>
      </c>
      <c r="AI221">
        <v>282.05999755859381</v>
      </c>
      <c r="AJ221">
        <v>11.14000034332275</v>
      </c>
      <c r="AK221">
        <v>143.36000061035159</v>
      </c>
      <c r="AL221">
        <v>75.889999389648438</v>
      </c>
      <c r="AM221">
        <v>19.379999160766602</v>
      </c>
      <c r="AN221">
        <v>82.410003662109375</v>
      </c>
      <c r="AO221">
        <v>173.30000305175781</v>
      </c>
      <c r="AP221">
        <v>66.739997863769531</v>
      </c>
      <c r="AQ221">
        <v>100.4899978637695</v>
      </c>
      <c r="AR221">
        <v>128.71000671386719</v>
      </c>
      <c r="AS221">
        <v>10.579999923706049</v>
      </c>
      <c r="AT221">
        <v>72.339996337890625</v>
      </c>
      <c r="AU221">
        <v>83.160003662109375</v>
      </c>
      <c r="AV221">
        <v>33.299999237060547</v>
      </c>
      <c r="AW221">
        <v>71.949996948242188</v>
      </c>
      <c r="AX221">
        <v>174.6000061035156</v>
      </c>
      <c r="AY221">
        <v>119.88999938964839</v>
      </c>
      <c r="AZ221">
        <v>187.9100036621094</v>
      </c>
      <c r="BA221">
        <v>4397.4501953125</v>
      </c>
      <c r="BB221">
        <v>13940.240234375</v>
      </c>
    </row>
    <row r="222" spans="1:54" x14ac:dyDescent="0.25">
      <c r="A222" s="2">
        <v>44664</v>
      </c>
      <c r="B222">
        <v>431.67001342773438</v>
      </c>
      <c r="C222">
        <v>138.3999938964844</v>
      </c>
      <c r="D222">
        <v>253.50999450683591</v>
      </c>
      <c r="E222">
        <v>79.099998474121094</v>
      </c>
      <c r="F222">
        <v>11.939999580383301</v>
      </c>
      <c r="G222">
        <v>120.9599990844727</v>
      </c>
      <c r="H222">
        <v>44.430000305175781</v>
      </c>
      <c r="I222">
        <v>42.110000610351563</v>
      </c>
      <c r="J222">
        <v>218.27000427246091</v>
      </c>
      <c r="K222">
        <v>154.78999328613281</v>
      </c>
      <c r="L222">
        <v>50.860000610351563</v>
      </c>
      <c r="M222">
        <v>427.29000854492188</v>
      </c>
      <c r="N222">
        <v>149.4100036621094</v>
      </c>
      <c r="O222">
        <v>64.160003662109375</v>
      </c>
      <c r="P222">
        <v>26.260000228881839</v>
      </c>
      <c r="Q222">
        <v>141.77000427246091</v>
      </c>
      <c r="R222">
        <v>59.150001525878913</v>
      </c>
      <c r="S222">
        <v>90.75</v>
      </c>
      <c r="T222">
        <v>70.680000305175781</v>
      </c>
      <c r="U222">
        <v>33.869998931884773</v>
      </c>
      <c r="V222">
        <v>130.28599548339841</v>
      </c>
      <c r="W222">
        <v>14.460000038146971</v>
      </c>
      <c r="X222">
        <v>113.0699996948242</v>
      </c>
      <c r="Y222">
        <v>321.97000122070313</v>
      </c>
      <c r="Z222">
        <v>40.189998626708977</v>
      </c>
      <c r="AA222">
        <v>30.270000457763668</v>
      </c>
      <c r="AB222">
        <v>100.370002746582</v>
      </c>
      <c r="AC222">
        <v>47.330001831054688</v>
      </c>
      <c r="AD222">
        <v>127.3000030517578</v>
      </c>
      <c r="AE222">
        <v>67.959999084472656</v>
      </c>
      <c r="AF222">
        <v>64.730003356933594</v>
      </c>
      <c r="AG222">
        <v>15.210000038146971</v>
      </c>
      <c r="AH222">
        <v>333.66000366210938</v>
      </c>
      <c r="AI222">
        <v>287.6199951171875</v>
      </c>
      <c r="AJ222">
        <v>11.02000045776367</v>
      </c>
      <c r="AK222">
        <v>150.25</v>
      </c>
      <c r="AL222">
        <v>75.839996337890625</v>
      </c>
      <c r="AM222">
        <v>19.579999923706051</v>
      </c>
      <c r="AN222">
        <v>83.239997863769531</v>
      </c>
      <c r="AO222">
        <v>173</v>
      </c>
      <c r="AP222">
        <v>67.480003356933594</v>
      </c>
      <c r="AQ222">
        <v>101.1999969482422</v>
      </c>
      <c r="AR222">
        <v>130.5899963378906</v>
      </c>
      <c r="AS222">
        <v>11.210000038146971</v>
      </c>
      <c r="AT222">
        <v>76.290000915527344</v>
      </c>
      <c r="AU222">
        <v>86.19000244140625</v>
      </c>
      <c r="AV222">
        <v>33.900001525878913</v>
      </c>
      <c r="AW222">
        <v>72.319999694824219</v>
      </c>
      <c r="AX222">
        <v>177.1600036621094</v>
      </c>
      <c r="AY222">
        <v>121.870002746582</v>
      </c>
      <c r="AZ222">
        <v>189.52000427246091</v>
      </c>
      <c r="BA222">
        <v>4446.58984375</v>
      </c>
      <c r="BB222">
        <v>14217.2900390625</v>
      </c>
    </row>
    <row r="223" spans="1:54" x14ac:dyDescent="0.25">
      <c r="A223" s="2">
        <v>44665</v>
      </c>
      <c r="B223">
        <v>420.44000244140619</v>
      </c>
      <c r="C223">
        <v>141.50999450683591</v>
      </c>
      <c r="D223">
        <v>254.02000427246091</v>
      </c>
      <c r="E223">
        <v>78.930000305175781</v>
      </c>
      <c r="F223">
        <v>11.75</v>
      </c>
      <c r="G223">
        <v>123.9599990844727</v>
      </c>
      <c r="H223">
        <v>44.25</v>
      </c>
      <c r="I223">
        <v>41.279998779296882</v>
      </c>
      <c r="J223">
        <v>227.80999755859381</v>
      </c>
      <c r="K223">
        <v>147.28999328613281</v>
      </c>
      <c r="L223">
        <v>50.450000762939453</v>
      </c>
      <c r="M223">
        <v>436.75</v>
      </c>
      <c r="N223">
        <v>146.38999938964841</v>
      </c>
      <c r="O223">
        <v>65.489997863769531</v>
      </c>
      <c r="P223">
        <v>26.25</v>
      </c>
      <c r="Q223">
        <v>139.9100036621094</v>
      </c>
      <c r="R223">
        <v>58.180000305175781</v>
      </c>
      <c r="S223">
        <v>90.830001831054688</v>
      </c>
      <c r="T223">
        <v>70.919998168945313</v>
      </c>
      <c r="U223">
        <v>33.689998626708977</v>
      </c>
      <c r="V223">
        <v>127.2529983520508</v>
      </c>
      <c r="W223">
        <v>14.10999965667725</v>
      </c>
      <c r="X223">
        <v>111.30999755859381</v>
      </c>
      <c r="Y223">
        <v>321.6400146484375</v>
      </c>
      <c r="Z223">
        <v>40.759998321533203</v>
      </c>
      <c r="AA223">
        <v>29.719999313354489</v>
      </c>
      <c r="AB223">
        <v>97.290000915527344</v>
      </c>
      <c r="AC223">
        <v>46.439998626708977</v>
      </c>
      <c r="AD223">
        <v>126.120002746582</v>
      </c>
      <c r="AE223">
        <v>67.879997253417969</v>
      </c>
      <c r="AF223">
        <v>65.019996643066406</v>
      </c>
      <c r="AG223">
        <v>15.010000228881839</v>
      </c>
      <c r="AH223">
        <v>328.39999389648438</v>
      </c>
      <c r="AI223">
        <v>279.82998657226563</v>
      </c>
      <c r="AJ223">
        <v>10.60000038146973</v>
      </c>
      <c r="AK223">
        <v>143.57000732421881</v>
      </c>
      <c r="AL223">
        <v>74.75</v>
      </c>
      <c r="AM223">
        <v>19.559999465942379</v>
      </c>
      <c r="AN223">
        <v>83.709999084472656</v>
      </c>
      <c r="AO223">
        <v>171.8999938964844</v>
      </c>
      <c r="AP223">
        <v>66.730003356933594</v>
      </c>
      <c r="AQ223">
        <v>101.76999664306641</v>
      </c>
      <c r="AR223">
        <v>128.27000427246091</v>
      </c>
      <c r="AS223">
        <v>10.989999771118161</v>
      </c>
      <c r="AT223">
        <v>77.550003051757813</v>
      </c>
      <c r="AU223">
        <v>81.5</v>
      </c>
      <c r="AV223">
        <v>34.810001373291023</v>
      </c>
      <c r="AW223">
        <v>71.279998779296875</v>
      </c>
      <c r="AX223">
        <v>170.55000305175781</v>
      </c>
      <c r="AY223">
        <v>122.9700012207031</v>
      </c>
      <c r="AZ223">
        <v>187.30000305175781</v>
      </c>
      <c r="BA223">
        <v>4392.58984375</v>
      </c>
      <c r="BB223">
        <v>13893.2099609375</v>
      </c>
    </row>
    <row r="224" spans="1:54" x14ac:dyDescent="0.25">
      <c r="A224" s="2">
        <v>44669</v>
      </c>
      <c r="B224">
        <v>425.47000122070313</v>
      </c>
      <c r="C224">
        <v>141.74000549316409</v>
      </c>
      <c r="D224">
        <v>251.92999267578119</v>
      </c>
      <c r="E224">
        <v>79.05999755859375</v>
      </c>
      <c r="F224">
        <v>11.590000152587891</v>
      </c>
      <c r="G224">
        <v>126.7600021362305</v>
      </c>
      <c r="H224">
        <v>43.740001678466797</v>
      </c>
      <c r="I224">
        <v>41.290000915527337</v>
      </c>
      <c r="J224">
        <v>229.91999816894531</v>
      </c>
      <c r="K224">
        <v>145.1600036621094</v>
      </c>
      <c r="L224">
        <v>50.139999389648438</v>
      </c>
      <c r="M224">
        <v>438.45001220703119</v>
      </c>
      <c r="N224">
        <v>146.6199951171875</v>
      </c>
      <c r="O224">
        <v>65.879997253417969</v>
      </c>
      <c r="P224">
        <v>25.739999771118161</v>
      </c>
      <c r="Q224">
        <v>140.6600036621094</v>
      </c>
      <c r="R224">
        <v>57.860000610351563</v>
      </c>
      <c r="S224">
        <v>90.400001525878906</v>
      </c>
      <c r="T224">
        <v>70.839996337890625</v>
      </c>
      <c r="U224">
        <v>33.869998931884773</v>
      </c>
      <c r="V224">
        <v>127.96099853515619</v>
      </c>
      <c r="W224">
        <v>14.27999973297119</v>
      </c>
      <c r="X224">
        <v>110.5699996948242</v>
      </c>
      <c r="Y224">
        <v>329.8800048828125</v>
      </c>
      <c r="Z224">
        <v>41.639999389648438</v>
      </c>
      <c r="AA224">
        <v>28.170000076293949</v>
      </c>
      <c r="AB224">
        <v>97.669998168945313</v>
      </c>
      <c r="AC224">
        <v>46.619998931884773</v>
      </c>
      <c r="AD224">
        <v>128.46000671386719</v>
      </c>
      <c r="AE224">
        <v>67.620002746582031</v>
      </c>
      <c r="AF224">
        <v>64.44000244140625</v>
      </c>
      <c r="AG224">
        <v>14.89000034332275</v>
      </c>
      <c r="AH224">
        <v>328.23001098632813</v>
      </c>
      <c r="AI224">
        <v>280.51998901367188</v>
      </c>
      <c r="AJ224">
        <v>10.77000045776367</v>
      </c>
      <c r="AK224">
        <v>139.71000671386719</v>
      </c>
      <c r="AL224">
        <v>73.620002746582031</v>
      </c>
      <c r="AM224">
        <v>19.25</v>
      </c>
      <c r="AN224">
        <v>83.839996337890625</v>
      </c>
      <c r="AO224">
        <v>170.41999816894531</v>
      </c>
      <c r="AP224">
        <v>66.75</v>
      </c>
      <c r="AQ224">
        <v>101.0500030517578</v>
      </c>
      <c r="AR224">
        <v>126.4899978637695</v>
      </c>
      <c r="AS224">
        <v>10.689999580383301</v>
      </c>
      <c r="AT224">
        <v>78.44000244140625</v>
      </c>
      <c r="AU224">
        <v>80.730003356933594</v>
      </c>
      <c r="AV224">
        <v>34.860000610351563</v>
      </c>
      <c r="AW224">
        <v>71.739997863769531</v>
      </c>
      <c r="AX224">
        <v>170.7799987792969</v>
      </c>
      <c r="AY224">
        <v>123.1699981689453</v>
      </c>
      <c r="AZ224">
        <v>182.80999755859381</v>
      </c>
      <c r="BA224">
        <v>4391.68994140625</v>
      </c>
      <c r="BB224">
        <v>13910.759765625</v>
      </c>
    </row>
    <row r="225" spans="1:54" x14ac:dyDescent="0.25">
      <c r="A225" s="2">
        <v>44670</v>
      </c>
      <c r="B225">
        <v>436.39999389648438</v>
      </c>
      <c r="C225">
        <v>143.28999328613281</v>
      </c>
      <c r="D225">
        <v>253.3699951171875</v>
      </c>
      <c r="E225">
        <v>79.029998779296875</v>
      </c>
      <c r="F225">
        <v>11.63000011444092</v>
      </c>
      <c r="G225">
        <v>123.2399978637695</v>
      </c>
      <c r="H225">
        <v>45.720001220703118</v>
      </c>
      <c r="I225">
        <v>42.5</v>
      </c>
      <c r="J225">
        <v>232.1600036621094</v>
      </c>
      <c r="K225">
        <v>151.27000427246091</v>
      </c>
      <c r="L225">
        <v>51.810001373291023</v>
      </c>
      <c r="M225">
        <v>437.82000732421881</v>
      </c>
      <c r="N225">
        <v>151.67999267578119</v>
      </c>
      <c r="O225">
        <v>67.050003051757813</v>
      </c>
      <c r="P225">
        <v>26.120000839233398</v>
      </c>
      <c r="Q225">
        <v>145.77000427246091</v>
      </c>
      <c r="R225">
        <v>59.080001831054688</v>
      </c>
      <c r="S225">
        <v>91.900001525878906</v>
      </c>
      <c r="T225">
        <v>71.720001220703125</v>
      </c>
      <c r="U225">
        <v>34.709999084472663</v>
      </c>
      <c r="V225">
        <v>130.531005859375</v>
      </c>
      <c r="W225">
        <v>14.55000019073486</v>
      </c>
      <c r="X225">
        <v>113.1999969482422</v>
      </c>
      <c r="Y225">
        <v>335.95001220703119</v>
      </c>
      <c r="Z225">
        <v>41.310001373291023</v>
      </c>
      <c r="AA225">
        <v>29.079999923706051</v>
      </c>
      <c r="AB225">
        <v>100.2399978637695</v>
      </c>
      <c r="AC225">
        <v>47.950000762939453</v>
      </c>
      <c r="AD225">
        <v>131.1199951171875</v>
      </c>
      <c r="AE225">
        <v>68.300003051757813</v>
      </c>
      <c r="AF225">
        <v>65.069999694824219</v>
      </c>
      <c r="AG225">
        <v>15.88000011444092</v>
      </c>
      <c r="AH225">
        <v>333.54000854492188</v>
      </c>
      <c r="AI225">
        <v>285.29998779296881</v>
      </c>
      <c r="AJ225">
        <v>10.80000019073486</v>
      </c>
      <c r="AK225">
        <v>149.05000305175781</v>
      </c>
      <c r="AL225">
        <v>75.370002746582031</v>
      </c>
      <c r="AM225">
        <v>19.469999313354489</v>
      </c>
      <c r="AN225">
        <v>85.900001525878906</v>
      </c>
      <c r="AO225">
        <v>172.8999938964844</v>
      </c>
      <c r="AP225">
        <v>67.419998168945313</v>
      </c>
      <c r="AQ225">
        <v>102.5800018310547</v>
      </c>
      <c r="AR225">
        <v>129.63999938964841</v>
      </c>
      <c r="AS225">
        <v>11.060000419616699</v>
      </c>
      <c r="AT225">
        <v>81.540000915527344</v>
      </c>
      <c r="AU225">
        <v>82.160003662109375</v>
      </c>
      <c r="AV225">
        <v>36.229999542236328</v>
      </c>
      <c r="AW225">
        <v>73.5</v>
      </c>
      <c r="AX225">
        <v>176.55000305175781</v>
      </c>
      <c r="AY225">
        <v>124.63999938964839</v>
      </c>
      <c r="AZ225">
        <v>185.94000244140619</v>
      </c>
      <c r="BA225">
        <v>4462.2099609375</v>
      </c>
      <c r="BB225">
        <v>14210.259765625</v>
      </c>
    </row>
    <row r="226" spans="1:54" x14ac:dyDescent="0.25">
      <c r="A226" s="2">
        <v>44671</v>
      </c>
      <c r="B226">
        <v>428.1099853515625</v>
      </c>
      <c r="C226">
        <v>144.75999450683591</v>
      </c>
      <c r="D226">
        <v>255.3800048828125</v>
      </c>
      <c r="E226">
        <v>78.910003662109375</v>
      </c>
      <c r="F226">
        <v>10.97000026702881</v>
      </c>
      <c r="G226">
        <v>126</v>
      </c>
      <c r="H226">
        <v>47.099998474121087</v>
      </c>
      <c r="I226">
        <v>43.450000762939453</v>
      </c>
      <c r="J226">
        <v>235.08000183105469</v>
      </c>
      <c r="K226">
        <v>147.1300048828125</v>
      </c>
      <c r="L226">
        <v>52.599998474121087</v>
      </c>
      <c r="M226">
        <v>437.3900146484375</v>
      </c>
      <c r="N226">
        <v>155.52000427246091</v>
      </c>
      <c r="O226">
        <v>67.540000915527344</v>
      </c>
      <c r="P226">
        <v>26.280000686645511</v>
      </c>
      <c r="Q226">
        <v>149.3800048828125</v>
      </c>
      <c r="R226">
        <v>59.959999084472663</v>
      </c>
      <c r="S226">
        <v>91.400001525878906</v>
      </c>
      <c r="T226">
        <v>72.830001831054688</v>
      </c>
      <c r="U226">
        <v>34.669998168945313</v>
      </c>
      <c r="V226">
        <v>128.24549865722659</v>
      </c>
      <c r="W226">
        <v>14.36999988555908</v>
      </c>
      <c r="X226">
        <v>114.6800003051758</v>
      </c>
      <c r="Y226">
        <v>341.05999755859381</v>
      </c>
      <c r="Z226">
        <v>39.599998474121087</v>
      </c>
      <c r="AA226">
        <v>28.260000228881839</v>
      </c>
      <c r="AB226">
        <v>100.1800003051758</v>
      </c>
      <c r="AC226">
        <v>49.360000610351563</v>
      </c>
      <c r="AD226">
        <v>131.58000183105469</v>
      </c>
      <c r="AE226">
        <v>68.949996948242188</v>
      </c>
      <c r="AF226">
        <v>65.959999084472656</v>
      </c>
      <c r="AG226">
        <v>15.30000019073486</v>
      </c>
      <c r="AH226">
        <v>335.04000854492188</v>
      </c>
      <c r="AI226">
        <v>286.3599853515625</v>
      </c>
      <c r="AJ226">
        <v>9.25</v>
      </c>
      <c r="AK226">
        <v>144.75999450683591</v>
      </c>
      <c r="AL226">
        <v>75.519996643066406</v>
      </c>
      <c r="AM226">
        <v>19.870000839233398</v>
      </c>
      <c r="AN226">
        <v>87.599998474121094</v>
      </c>
      <c r="AO226">
        <v>175.4700012207031</v>
      </c>
      <c r="AP226">
        <v>67.470001220703125</v>
      </c>
      <c r="AQ226">
        <v>103.0500030517578</v>
      </c>
      <c r="AR226">
        <v>131.69999694824219</v>
      </c>
      <c r="AS226">
        <v>10.72000026702881</v>
      </c>
      <c r="AT226">
        <v>81.230003356933594</v>
      </c>
      <c r="AU226">
        <v>80.599998474121094</v>
      </c>
      <c r="AV226">
        <v>36.409999847412109</v>
      </c>
      <c r="AW226">
        <v>74.75</v>
      </c>
      <c r="AX226">
        <v>178.0899963378906</v>
      </c>
      <c r="AY226">
        <v>125.6999969482422</v>
      </c>
      <c r="AZ226">
        <v>187.7799987792969</v>
      </c>
      <c r="BA226">
        <v>4459.4501953125</v>
      </c>
      <c r="BB226">
        <v>13998.5302734375</v>
      </c>
    </row>
    <row r="227" spans="1:54" x14ac:dyDescent="0.25">
      <c r="A227" s="2">
        <v>44672</v>
      </c>
      <c r="B227">
        <v>417.48001098632813</v>
      </c>
      <c r="C227">
        <v>141.66999816894531</v>
      </c>
      <c r="D227">
        <v>255.46000671386719</v>
      </c>
      <c r="E227">
        <v>78.900001525878906</v>
      </c>
      <c r="F227">
        <v>11</v>
      </c>
      <c r="G227">
        <v>122.3300018310547</v>
      </c>
      <c r="H227">
        <v>46.310001373291023</v>
      </c>
      <c r="I227">
        <v>42.819999694824219</v>
      </c>
      <c r="J227">
        <v>232.57000732421881</v>
      </c>
      <c r="K227">
        <v>137.32000732421881</v>
      </c>
      <c r="L227">
        <v>52.729999542236328</v>
      </c>
      <c r="M227">
        <v>424.3599853515625</v>
      </c>
      <c r="N227">
        <v>144.1600036621094</v>
      </c>
      <c r="O227">
        <v>69.510002136230469</v>
      </c>
      <c r="P227">
        <v>26.04999923706055</v>
      </c>
      <c r="Q227">
        <v>149.94999694824219</v>
      </c>
      <c r="R227">
        <v>59.700000762939453</v>
      </c>
      <c r="S227">
        <v>91.720001220703125</v>
      </c>
      <c r="T227">
        <v>73.19000244140625</v>
      </c>
      <c r="U227">
        <v>34.639999389648438</v>
      </c>
      <c r="V227">
        <v>124.9375</v>
      </c>
      <c r="W227">
        <v>14.289999961853029</v>
      </c>
      <c r="X227">
        <v>113.23000335693359</v>
      </c>
      <c r="Y227">
        <v>334.29998779296881</v>
      </c>
      <c r="Z227">
        <v>38.950000762939453</v>
      </c>
      <c r="AA227">
        <v>28.45999908447266</v>
      </c>
      <c r="AB227">
        <v>98.819999694824219</v>
      </c>
      <c r="AC227">
        <v>47.770000457763672</v>
      </c>
      <c r="AD227">
        <v>130.55999755859381</v>
      </c>
      <c r="AE227">
        <v>69.720001220703125</v>
      </c>
      <c r="AF227">
        <v>66.209999084472656</v>
      </c>
      <c r="AG227">
        <v>15.039999961853029</v>
      </c>
      <c r="AH227">
        <v>329.92001342773438</v>
      </c>
      <c r="AI227">
        <v>280.80999755859381</v>
      </c>
      <c r="AJ227">
        <v>8.9099998474121094</v>
      </c>
      <c r="AK227">
        <v>138.77000427246091</v>
      </c>
      <c r="AL227">
        <v>75.209999084472656</v>
      </c>
      <c r="AM227">
        <v>20.079999923706051</v>
      </c>
      <c r="AN227">
        <v>88.099998474121094</v>
      </c>
      <c r="AO227">
        <v>174.8399963378906</v>
      </c>
      <c r="AP227">
        <v>66.360000610351563</v>
      </c>
      <c r="AQ227">
        <v>105.05999755859381</v>
      </c>
      <c r="AR227">
        <v>133.1499938964844</v>
      </c>
      <c r="AS227">
        <v>10.85999965667725</v>
      </c>
      <c r="AT227">
        <v>80.379997253417969</v>
      </c>
      <c r="AU227">
        <v>79.290000915527344</v>
      </c>
      <c r="AV227">
        <v>35.900001525878913</v>
      </c>
      <c r="AW227">
        <v>75</v>
      </c>
      <c r="AX227">
        <v>178.1000061035156</v>
      </c>
      <c r="AY227">
        <v>124.44000244140619</v>
      </c>
      <c r="AZ227">
        <v>184.7200012207031</v>
      </c>
      <c r="BA227">
        <v>4393.66015625</v>
      </c>
      <c r="BB227">
        <v>13720.4501953125</v>
      </c>
    </row>
    <row r="228" spans="1:54" x14ac:dyDescent="0.25">
      <c r="A228" s="2">
        <v>44673</v>
      </c>
      <c r="B228">
        <v>408.67001342773438</v>
      </c>
      <c r="C228">
        <v>134.8399963378906</v>
      </c>
      <c r="D228">
        <v>250.3500061035156</v>
      </c>
      <c r="E228">
        <v>78.610000610351563</v>
      </c>
      <c r="F228">
        <v>10.44999980926514</v>
      </c>
      <c r="G228">
        <v>117.94000244140619</v>
      </c>
      <c r="H228">
        <v>43.900001525878913</v>
      </c>
      <c r="I228">
        <v>41.669998168945313</v>
      </c>
      <c r="J228">
        <v>216.30000305175781</v>
      </c>
      <c r="K228">
        <v>131.52000427246091</v>
      </c>
      <c r="L228">
        <v>51.419998168945313</v>
      </c>
      <c r="M228">
        <v>403.57000732421881</v>
      </c>
      <c r="N228">
        <v>143</v>
      </c>
      <c r="O228">
        <v>68.5</v>
      </c>
      <c r="P228">
        <v>25.280000686645511</v>
      </c>
      <c r="Q228">
        <v>146.03999328613281</v>
      </c>
      <c r="R228">
        <v>57.799999237060547</v>
      </c>
      <c r="S228">
        <v>89.069999694824219</v>
      </c>
      <c r="T228">
        <v>72.5</v>
      </c>
      <c r="U228">
        <v>33.799999237060547</v>
      </c>
      <c r="V228">
        <v>119.61399841308589</v>
      </c>
      <c r="W228">
        <v>11.72000026702881</v>
      </c>
      <c r="X228">
        <v>110.5</v>
      </c>
      <c r="Y228">
        <v>319.76998901367188</v>
      </c>
      <c r="Z228">
        <v>37.689998626708977</v>
      </c>
      <c r="AA228">
        <v>27.35000038146973</v>
      </c>
      <c r="AB228">
        <v>95.569999694824219</v>
      </c>
      <c r="AC228">
        <v>45.939998626708977</v>
      </c>
      <c r="AD228">
        <v>126.80999755859381</v>
      </c>
      <c r="AE228">
        <v>69.330001831054688</v>
      </c>
      <c r="AF228">
        <v>65.25</v>
      </c>
      <c r="AG228">
        <v>15.079999923706049</v>
      </c>
      <c r="AH228">
        <v>322.42001342773438</v>
      </c>
      <c r="AI228">
        <v>274.02999877929688</v>
      </c>
      <c r="AJ228">
        <v>8.4600000381469727</v>
      </c>
      <c r="AK228">
        <v>136.33000183105469</v>
      </c>
      <c r="AL228">
        <v>73.419998168945313</v>
      </c>
      <c r="AM228">
        <v>19.139999389648441</v>
      </c>
      <c r="AN228">
        <v>85.69000244140625</v>
      </c>
      <c r="AO228">
        <v>172.1499938964844</v>
      </c>
      <c r="AP228">
        <v>64.790000915527344</v>
      </c>
      <c r="AQ228">
        <v>102.69000244140619</v>
      </c>
      <c r="AR228">
        <v>132.8500061035156</v>
      </c>
      <c r="AS228">
        <v>10.739999771118161</v>
      </c>
      <c r="AT228">
        <v>75.349998474121094</v>
      </c>
      <c r="AU228">
        <v>77.569999694824219</v>
      </c>
      <c r="AV228">
        <v>34.119998931884773</v>
      </c>
      <c r="AW228">
        <v>74.199996948242188</v>
      </c>
      <c r="AX228">
        <v>173.82000732421881</v>
      </c>
      <c r="AY228">
        <v>122.40000152587891</v>
      </c>
      <c r="AZ228">
        <v>181.94999694824219</v>
      </c>
      <c r="BA228">
        <v>4271.77978515625</v>
      </c>
      <c r="BB228">
        <v>13356.8701171875</v>
      </c>
    </row>
    <row r="229" spans="1:54" x14ac:dyDescent="0.25">
      <c r="A229" s="2">
        <v>44676</v>
      </c>
      <c r="B229">
        <v>413.95001220703119</v>
      </c>
      <c r="C229">
        <v>128.3699951171875</v>
      </c>
      <c r="D229">
        <v>252.16999816894531</v>
      </c>
      <c r="E229">
        <v>78.050003051757813</v>
      </c>
      <c r="F229">
        <v>11.05000019073486</v>
      </c>
      <c r="G229">
        <v>116.38999938964839</v>
      </c>
      <c r="H229">
        <v>44.590000152587891</v>
      </c>
      <c r="I229">
        <v>41.959999084472663</v>
      </c>
      <c r="J229">
        <v>216.69999694824219</v>
      </c>
      <c r="K229">
        <v>135.13999938964841</v>
      </c>
      <c r="L229">
        <v>51.819999694824219</v>
      </c>
      <c r="M229">
        <v>385.510009765625</v>
      </c>
      <c r="N229">
        <v>142.24000549316409</v>
      </c>
      <c r="O229">
        <v>68.069999694824219</v>
      </c>
      <c r="P229">
        <v>25.739999771118161</v>
      </c>
      <c r="Q229">
        <v>147.07000732421881</v>
      </c>
      <c r="R229">
        <v>57.849998474121087</v>
      </c>
      <c r="S229">
        <v>89.879997253417969</v>
      </c>
      <c r="T229">
        <v>72.199996948242188</v>
      </c>
      <c r="U229">
        <v>34.419998168945313</v>
      </c>
      <c r="V229">
        <v>123.25</v>
      </c>
      <c r="W229">
        <v>12.439999580383301</v>
      </c>
      <c r="X229">
        <v>112.80999755859381</v>
      </c>
      <c r="Y229">
        <v>321.42001342773438</v>
      </c>
      <c r="Z229">
        <v>35.330001831054688</v>
      </c>
      <c r="AA229">
        <v>28.10000038146973</v>
      </c>
      <c r="AB229">
        <v>96.849998474121094</v>
      </c>
      <c r="AC229">
        <v>45.669998168945313</v>
      </c>
      <c r="AD229">
        <v>126.76999664306641</v>
      </c>
      <c r="AE229">
        <v>69.260002136230469</v>
      </c>
      <c r="AF229">
        <v>65.94000244140625</v>
      </c>
      <c r="AG229">
        <v>15.340000152587891</v>
      </c>
      <c r="AH229">
        <v>325.510009765625</v>
      </c>
      <c r="AI229">
        <v>280.72000122070313</v>
      </c>
      <c r="AJ229">
        <v>8.2600002288818359</v>
      </c>
      <c r="AK229">
        <v>138.3999938964844</v>
      </c>
      <c r="AL229">
        <v>74.599998474121094</v>
      </c>
      <c r="AM229">
        <v>18.85000038146973</v>
      </c>
      <c r="AN229">
        <v>86.349998474121094</v>
      </c>
      <c r="AO229">
        <v>173.74000549316409</v>
      </c>
      <c r="AP229">
        <v>65.010002136230469</v>
      </c>
      <c r="AQ229">
        <v>102.5299987792969</v>
      </c>
      <c r="AR229">
        <v>129.3399963378906</v>
      </c>
      <c r="AS229">
        <v>11.14000034332275</v>
      </c>
      <c r="AT229">
        <v>74.160003662109375</v>
      </c>
      <c r="AU229">
        <v>77.790000915527344</v>
      </c>
      <c r="AV229">
        <v>34.360000610351563</v>
      </c>
      <c r="AW229">
        <v>73.510002136230469</v>
      </c>
      <c r="AX229">
        <v>178.8699951171875</v>
      </c>
      <c r="AY229">
        <v>121.26999664306641</v>
      </c>
      <c r="AZ229">
        <v>180.30000305175781</v>
      </c>
      <c r="BA229">
        <v>4296.1201171875</v>
      </c>
      <c r="BB229">
        <v>13533.2197265625</v>
      </c>
    </row>
    <row r="230" spans="1:54" x14ac:dyDescent="0.25">
      <c r="A230" s="2">
        <v>44677</v>
      </c>
      <c r="B230">
        <v>399.1199951171875</v>
      </c>
      <c r="C230">
        <v>122.55999755859381</v>
      </c>
      <c r="D230">
        <v>249.8699951171875</v>
      </c>
      <c r="E230">
        <v>77.05999755859375</v>
      </c>
      <c r="F230">
        <v>10.430000305175779</v>
      </c>
      <c r="G230">
        <v>114.86000061035161</v>
      </c>
      <c r="H230">
        <v>42.599998474121087</v>
      </c>
      <c r="I230">
        <v>40.049999237060547</v>
      </c>
      <c r="J230">
        <v>210.30000305175781</v>
      </c>
      <c r="K230">
        <v>127.15000152587891</v>
      </c>
      <c r="L230">
        <v>50.220001220703118</v>
      </c>
      <c r="M230">
        <v>381.76998901367188</v>
      </c>
      <c r="N230">
        <v>139.05000305175781</v>
      </c>
      <c r="O230">
        <v>67.370002746582031</v>
      </c>
      <c r="P230">
        <v>25.469999313354489</v>
      </c>
      <c r="Q230">
        <v>143.7799987792969</v>
      </c>
      <c r="R230">
        <v>56.909999847412109</v>
      </c>
      <c r="S230">
        <v>80.589996337890625</v>
      </c>
      <c r="T230">
        <v>71.029998779296875</v>
      </c>
      <c r="U230">
        <v>35.5</v>
      </c>
      <c r="V230">
        <v>119.50599670410161</v>
      </c>
      <c r="W230">
        <v>12.510000228881839</v>
      </c>
      <c r="X230">
        <v>110</v>
      </c>
      <c r="Y230">
        <v>313.1199951171875</v>
      </c>
      <c r="Z230">
        <v>35.119998931884773</v>
      </c>
      <c r="AA230">
        <v>26.610000610351559</v>
      </c>
      <c r="AB230">
        <v>92.610000610351563</v>
      </c>
      <c r="AC230">
        <v>43.810001373291023</v>
      </c>
      <c r="AD230">
        <v>123.01999664306641</v>
      </c>
      <c r="AE230">
        <v>68.260002136230469</v>
      </c>
      <c r="AF230">
        <v>65.050003051757813</v>
      </c>
      <c r="AG230">
        <v>14.760000228881839</v>
      </c>
      <c r="AH230">
        <v>319</v>
      </c>
      <c r="AI230">
        <v>270.22000122070313</v>
      </c>
      <c r="AJ230">
        <v>7.8899998664855957</v>
      </c>
      <c r="AK230">
        <v>129.69000244140619</v>
      </c>
      <c r="AL230">
        <v>72.370002746582031</v>
      </c>
      <c r="AM230">
        <v>18.809999465942379</v>
      </c>
      <c r="AN230">
        <v>83.819999694824219</v>
      </c>
      <c r="AO230">
        <v>173.30000305175781</v>
      </c>
      <c r="AP230">
        <v>63.080001831054688</v>
      </c>
      <c r="AQ230">
        <v>102.76999664306641</v>
      </c>
      <c r="AR230">
        <v>125.90000152587891</v>
      </c>
      <c r="AS230">
        <v>10.77000045776367</v>
      </c>
      <c r="AT230">
        <v>70.260002136230469</v>
      </c>
      <c r="AU230">
        <v>74.730003356933594</v>
      </c>
      <c r="AV230">
        <v>33.709999084472663</v>
      </c>
      <c r="AW230">
        <v>70.819999694824219</v>
      </c>
      <c r="AX230">
        <v>187.1600036621094</v>
      </c>
      <c r="AY230">
        <v>116.69000244140619</v>
      </c>
      <c r="AZ230">
        <v>176.9700012207031</v>
      </c>
      <c r="BA230">
        <v>4175.2001953125</v>
      </c>
      <c r="BB230">
        <v>13009.7099609375</v>
      </c>
    </row>
    <row r="231" spans="1:54" x14ac:dyDescent="0.25">
      <c r="A231" s="2">
        <v>44678</v>
      </c>
      <c r="B231">
        <v>397.89999389648438</v>
      </c>
      <c r="C231">
        <v>126.6800003051758</v>
      </c>
      <c r="D231">
        <v>248.78999328613281</v>
      </c>
      <c r="E231">
        <v>76.099998474121094</v>
      </c>
      <c r="F231">
        <v>10.10000038146973</v>
      </c>
      <c r="G231">
        <v>118.9599990844727</v>
      </c>
      <c r="H231">
        <v>43.060001373291023</v>
      </c>
      <c r="I231">
        <v>40.259998321533203</v>
      </c>
      <c r="J231">
        <v>213.96000671386719</v>
      </c>
      <c r="K231">
        <v>122.5500030517578</v>
      </c>
      <c r="L231">
        <v>50.369998931884773</v>
      </c>
      <c r="M231">
        <v>385.52999877929688</v>
      </c>
      <c r="N231">
        <v>137.99000549316409</v>
      </c>
      <c r="O231">
        <v>67.449996948242188</v>
      </c>
      <c r="P231">
        <v>25.579999923706051</v>
      </c>
      <c r="Q231">
        <v>145.71000671386719</v>
      </c>
      <c r="R231">
        <v>57.729999542236328</v>
      </c>
      <c r="S231">
        <v>78.209999084472656</v>
      </c>
      <c r="T231">
        <v>71.360000610351563</v>
      </c>
      <c r="U231">
        <v>36.069999694824219</v>
      </c>
      <c r="V231">
        <v>115.0205001831055</v>
      </c>
      <c r="W231">
        <v>12.510000228881839</v>
      </c>
      <c r="X231">
        <v>109.5</v>
      </c>
      <c r="Y231">
        <v>313.23001098632813</v>
      </c>
      <c r="Z231">
        <v>35.939998626708977</v>
      </c>
      <c r="AA231">
        <v>26.04000091552734</v>
      </c>
      <c r="AB231">
        <v>91.400001525878906</v>
      </c>
      <c r="AC231">
        <v>44.259998321533203</v>
      </c>
      <c r="AD231">
        <v>121.4199981689453</v>
      </c>
      <c r="AE231">
        <v>69.010002136230469</v>
      </c>
      <c r="AF231">
        <v>65.55999755859375</v>
      </c>
      <c r="AG231">
        <v>14.22000026702881</v>
      </c>
      <c r="AH231">
        <v>319.489990234375</v>
      </c>
      <c r="AI231">
        <v>283.22000122070313</v>
      </c>
      <c r="AJ231">
        <v>7.7199997901916504</v>
      </c>
      <c r="AK231">
        <v>127.05999755859381</v>
      </c>
      <c r="AL231">
        <v>73.569999694824219</v>
      </c>
      <c r="AM231">
        <v>18.129999160766602</v>
      </c>
      <c r="AN231">
        <v>84.339996337890625</v>
      </c>
      <c r="AO231">
        <v>174.8500061035156</v>
      </c>
      <c r="AP231">
        <v>63.479999542236328</v>
      </c>
      <c r="AQ231">
        <v>101.69000244140619</v>
      </c>
      <c r="AR231">
        <v>129.61000061035159</v>
      </c>
      <c r="AS231">
        <v>10.94999980926514</v>
      </c>
      <c r="AT231">
        <v>71.760002136230469</v>
      </c>
      <c r="AU231">
        <v>77.459999084472656</v>
      </c>
      <c r="AV231">
        <v>34.220001220703118</v>
      </c>
      <c r="AW231">
        <v>70.430000305175781</v>
      </c>
      <c r="AX231">
        <v>183.02000427246091</v>
      </c>
      <c r="AY231">
        <v>116.90000152587891</v>
      </c>
      <c r="AZ231">
        <v>178.4700012207031</v>
      </c>
      <c r="BA231">
        <v>4183.9599609375</v>
      </c>
      <c r="BB231">
        <v>13003.3603515625</v>
      </c>
    </row>
    <row r="232" spans="1:54" x14ac:dyDescent="0.25">
      <c r="A232" s="2">
        <v>44679</v>
      </c>
      <c r="B232">
        <v>410.52999877929688</v>
      </c>
      <c r="C232">
        <v>127.30999755859381</v>
      </c>
      <c r="D232">
        <v>238.1300048828125</v>
      </c>
      <c r="E232">
        <v>76.699996948242188</v>
      </c>
      <c r="F232">
        <v>10</v>
      </c>
      <c r="G232">
        <v>116.8300018310547</v>
      </c>
      <c r="H232">
        <v>42.729999542236328</v>
      </c>
      <c r="I232">
        <v>39.409999847412109</v>
      </c>
      <c r="J232">
        <v>212.44000244140619</v>
      </c>
      <c r="K232">
        <v>122.69000244140619</v>
      </c>
      <c r="L232">
        <v>50.75</v>
      </c>
      <c r="M232">
        <v>384.82000732421881</v>
      </c>
      <c r="N232">
        <v>139.49000549316409</v>
      </c>
      <c r="O232">
        <v>67.80999755859375</v>
      </c>
      <c r="P232">
        <v>25.64999961853027</v>
      </c>
      <c r="Q232">
        <v>147.8800048828125</v>
      </c>
      <c r="R232">
        <v>58.639999389648438</v>
      </c>
      <c r="S232">
        <v>77.730003356933594</v>
      </c>
      <c r="T232">
        <v>72.269996643066406</v>
      </c>
      <c r="U232">
        <v>36.400001525878913</v>
      </c>
      <c r="V232">
        <v>119.4114990234375</v>
      </c>
      <c r="W232">
        <v>12.85999965667725</v>
      </c>
      <c r="X232">
        <v>110.63999938964839</v>
      </c>
      <c r="Y232">
        <v>318.41000366210938</v>
      </c>
      <c r="Z232">
        <v>36.720001220703118</v>
      </c>
      <c r="AA232">
        <v>26.379999160766602</v>
      </c>
      <c r="AB232">
        <v>95.139999389648438</v>
      </c>
      <c r="AC232">
        <v>45.080001831054688</v>
      </c>
      <c r="AD232">
        <v>123.3399963378906</v>
      </c>
      <c r="AE232">
        <v>69.550003051757813</v>
      </c>
      <c r="AF232">
        <v>66.19000244140625</v>
      </c>
      <c r="AG232">
        <v>14.789999961853029</v>
      </c>
      <c r="AH232">
        <v>326.60000610351563</v>
      </c>
      <c r="AI232">
        <v>289.6300048828125</v>
      </c>
      <c r="AJ232">
        <v>7.820000171661377</v>
      </c>
      <c r="AK232">
        <v>131.69999694824219</v>
      </c>
      <c r="AL232">
        <v>76.069999694824219</v>
      </c>
      <c r="AM232">
        <v>18.639999389648441</v>
      </c>
      <c r="AN232">
        <v>85.05999755859375</v>
      </c>
      <c r="AO232">
        <v>177.5</v>
      </c>
      <c r="AP232">
        <v>65.019996643066406</v>
      </c>
      <c r="AQ232">
        <v>102.4100036621094</v>
      </c>
      <c r="AR232">
        <v>130.8500061035156</v>
      </c>
      <c r="AS232">
        <v>11.060000419616699</v>
      </c>
      <c r="AT232">
        <v>74.680000305175781</v>
      </c>
      <c r="AU232">
        <v>78.550003051757813</v>
      </c>
      <c r="AV232">
        <v>34.5</v>
      </c>
      <c r="AW232">
        <v>68.870002746582031</v>
      </c>
      <c r="AX232">
        <v>185.2799987792969</v>
      </c>
      <c r="AY232">
        <v>119.51999664306641</v>
      </c>
      <c r="AZ232">
        <v>181.30999755859381</v>
      </c>
      <c r="BA232">
        <v>4287.5</v>
      </c>
      <c r="BB232">
        <v>13456.0595703125</v>
      </c>
    </row>
    <row r="233" spans="1:54" x14ac:dyDescent="0.25">
      <c r="A233" s="2">
        <v>44680</v>
      </c>
      <c r="B233">
        <v>395.95001220703119</v>
      </c>
      <c r="C233">
        <v>127.40000152587891</v>
      </c>
      <c r="D233">
        <v>233.19000244140619</v>
      </c>
      <c r="E233">
        <v>75.599998474121094</v>
      </c>
      <c r="F233">
        <v>9.25</v>
      </c>
      <c r="G233">
        <v>113.120002746582</v>
      </c>
      <c r="H233">
        <v>42.110000610351563</v>
      </c>
      <c r="I233">
        <v>38.270000457763672</v>
      </c>
      <c r="J233">
        <v>210.53999328613281</v>
      </c>
      <c r="K233">
        <v>112.7099990844727</v>
      </c>
      <c r="L233">
        <v>49.040000915527337</v>
      </c>
      <c r="M233">
        <v>377.54998779296881</v>
      </c>
      <c r="N233">
        <v>133.30000305175781</v>
      </c>
      <c r="O233">
        <v>66.5</v>
      </c>
      <c r="P233">
        <v>25.309999465942379</v>
      </c>
      <c r="Q233">
        <v>145.02000427246091</v>
      </c>
      <c r="R233">
        <v>57.5</v>
      </c>
      <c r="S233">
        <v>74.550003051757813</v>
      </c>
      <c r="T233">
        <v>70.730003356933594</v>
      </c>
      <c r="U233">
        <v>35.189998626708977</v>
      </c>
      <c r="V233">
        <v>114.9664993286133</v>
      </c>
      <c r="W233">
        <v>12.420000076293951</v>
      </c>
      <c r="X233">
        <v>109.7399978637695</v>
      </c>
      <c r="Y233">
        <v>305.489990234375</v>
      </c>
      <c r="Z233">
        <v>35.619998931884773</v>
      </c>
      <c r="AA233">
        <v>26.579999923706051</v>
      </c>
      <c r="AB233">
        <v>94.480003356933594</v>
      </c>
      <c r="AC233">
        <v>43.959999084472663</v>
      </c>
      <c r="AD233">
        <v>119.36000061035161</v>
      </c>
      <c r="AE233">
        <v>68.5</v>
      </c>
      <c r="AF233">
        <v>64.610000610351563</v>
      </c>
      <c r="AG233">
        <v>12.789999961853029</v>
      </c>
      <c r="AH233">
        <v>316.48001098632813</v>
      </c>
      <c r="AI233">
        <v>277.51998901367188</v>
      </c>
      <c r="AJ233">
        <v>7.5199999809265137</v>
      </c>
      <c r="AK233">
        <v>119.30999755859381</v>
      </c>
      <c r="AL233">
        <v>72.839996337890625</v>
      </c>
      <c r="AM233">
        <v>17.989999771118161</v>
      </c>
      <c r="AN233">
        <v>83.050003051757813</v>
      </c>
      <c r="AO233">
        <v>171.71000671386719</v>
      </c>
      <c r="AP233">
        <v>63.189998626708977</v>
      </c>
      <c r="AQ233">
        <v>100</v>
      </c>
      <c r="AR233">
        <v>127.9899978637695</v>
      </c>
      <c r="AS233">
        <v>10.47000026702881</v>
      </c>
      <c r="AT233">
        <v>70.199996948242188</v>
      </c>
      <c r="AU233">
        <v>75.720001220703125</v>
      </c>
      <c r="AV233">
        <v>34</v>
      </c>
      <c r="AW233">
        <v>64.580001831054688</v>
      </c>
      <c r="AX233">
        <v>181.52000427246091</v>
      </c>
      <c r="AY233">
        <v>117.0100021362305</v>
      </c>
      <c r="AZ233">
        <v>177.25</v>
      </c>
      <c r="BA233">
        <v>4131.93017578125</v>
      </c>
      <c r="BB233">
        <v>12854.7998046875</v>
      </c>
    </row>
    <row r="234" spans="1:54" x14ac:dyDescent="0.25">
      <c r="A234" s="2">
        <v>44683</v>
      </c>
      <c r="B234">
        <v>407.29000854492188</v>
      </c>
      <c r="C234">
        <v>128.83000183105469</v>
      </c>
      <c r="D234">
        <v>230.91999816894531</v>
      </c>
      <c r="E234">
        <v>78.05999755859375</v>
      </c>
      <c r="F234">
        <v>9.8400001525878906</v>
      </c>
      <c r="G234">
        <v>115.2399978637695</v>
      </c>
      <c r="H234">
        <v>41.630001068115227</v>
      </c>
      <c r="I234">
        <v>38.599998474121087</v>
      </c>
      <c r="J234">
        <v>212.07000732421881</v>
      </c>
      <c r="K234">
        <v>121.3399963378906</v>
      </c>
      <c r="L234">
        <v>49.180000305175781</v>
      </c>
      <c r="M234">
        <v>381.23001098632813</v>
      </c>
      <c r="N234">
        <v>134.3699951171875</v>
      </c>
      <c r="O234">
        <v>67.05999755859375</v>
      </c>
      <c r="P234">
        <v>25.14999961853027</v>
      </c>
      <c r="Q234">
        <v>146.5</v>
      </c>
      <c r="R234">
        <v>58.770000457763672</v>
      </c>
      <c r="S234">
        <v>75.550003051757813</v>
      </c>
      <c r="T234">
        <v>69.480003356933594</v>
      </c>
      <c r="U234">
        <v>35.959999084472663</v>
      </c>
      <c r="V234">
        <v>117.15699768066411</v>
      </c>
      <c r="W234">
        <v>13</v>
      </c>
      <c r="X234">
        <v>111.80999755859381</v>
      </c>
      <c r="Y234">
        <v>310.42001342773438</v>
      </c>
      <c r="Z234">
        <v>35.959999084472663</v>
      </c>
      <c r="AA234">
        <v>26.75</v>
      </c>
      <c r="AB234">
        <v>99.150001525878906</v>
      </c>
      <c r="AC234">
        <v>44.549999237060547</v>
      </c>
      <c r="AD234">
        <v>120.4499969482422</v>
      </c>
      <c r="AE234">
        <v>67.370002746582031</v>
      </c>
      <c r="AF234">
        <v>63.439998626708977</v>
      </c>
      <c r="AG234">
        <v>11.25</v>
      </c>
      <c r="AH234">
        <v>301.1300048828125</v>
      </c>
      <c r="AI234">
        <v>284.47000122070313</v>
      </c>
      <c r="AJ234">
        <v>7.1399998664855957</v>
      </c>
      <c r="AK234">
        <v>123.9700012207031</v>
      </c>
      <c r="AL234">
        <v>72.949996948242188</v>
      </c>
      <c r="AM234">
        <v>18.04000091552734</v>
      </c>
      <c r="AN234">
        <v>84.010002136230469</v>
      </c>
      <c r="AO234">
        <v>167.75999450683591</v>
      </c>
      <c r="AP234">
        <v>63.349998474121087</v>
      </c>
      <c r="AQ234">
        <v>98.569999694824219</v>
      </c>
      <c r="AR234">
        <v>130.99000549316409</v>
      </c>
      <c r="AS234">
        <v>10.55000019073486</v>
      </c>
      <c r="AT234">
        <v>73.669998168945313</v>
      </c>
      <c r="AU234">
        <v>77.139999389648438</v>
      </c>
      <c r="AV234">
        <v>34.689998626708977</v>
      </c>
      <c r="AW234">
        <v>63.360000610351563</v>
      </c>
      <c r="AX234">
        <v>185.27000427246091</v>
      </c>
      <c r="AY234">
        <v>115.7600021362305</v>
      </c>
      <c r="AZ234">
        <v>174.66999816894531</v>
      </c>
      <c r="BA234">
        <v>4155.3798828125</v>
      </c>
      <c r="BB234">
        <v>13075.849609375</v>
      </c>
    </row>
    <row r="235" spans="1:54" x14ac:dyDescent="0.25">
      <c r="A235" s="2">
        <v>44684</v>
      </c>
      <c r="B235">
        <v>407.57998657226563</v>
      </c>
      <c r="C235">
        <v>130.3399963378906</v>
      </c>
      <c r="D235">
        <v>232.19000244140619</v>
      </c>
      <c r="E235">
        <v>78.779998779296875</v>
      </c>
      <c r="F235">
        <v>9.7399997711181641</v>
      </c>
      <c r="G235">
        <v>116.76999664306641</v>
      </c>
      <c r="H235">
        <v>41.770000457763672</v>
      </c>
      <c r="I235">
        <v>38.380001068115227</v>
      </c>
      <c r="J235">
        <v>213.6199951171875</v>
      </c>
      <c r="K235">
        <v>123.55999755859381</v>
      </c>
      <c r="L235">
        <v>50.299999237060547</v>
      </c>
      <c r="M235">
        <v>389.44000244140619</v>
      </c>
      <c r="N235">
        <v>136.03999328613281</v>
      </c>
      <c r="O235">
        <v>68.150001525878906</v>
      </c>
      <c r="P235">
        <v>25.280000686645511</v>
      </c>
      <c r="Q235">
        <v>146.58000183105469</v>
      </c>
      <c r="R235">
        <v>59.590000152587891</v>
      </c>
      <c r="S235">
        <v>77.660003662109375</v>
      </c>
      <c r="T235">
        <v>69.650001525878906</v>
      </c>
      <c r="U235">
        <v>36.130001068115227</v>
      </c>
      <c r="V235">
        <v>118.12950134277339</v>
      </c>
      <c r="W235">
        <v>13.069999694824221</v>
      </c>
      <c r="X235">
        <v>111.7900009155273</v>
      </c>
      <c r="Y235">
        <v>314.66000366210938</v>
      </c>
      <c r="Z235">
        <v>36.669998168945313</v>
      </c>
      <c r="AA235">
        <v>27.569999694824219</v>
      </c>
      <c r="AB235">
        <v>106.8199996948242</v>
      </c>
      <c r="AC235">
        <v>45.209999084472663</v>
      </c>
      <c r="AD235">
        <v>123.0299987792969</v>
      </c>
      <c r="AE235">
        <v>66.970001220703125</v>
      </c>
      <c r="AF235">
        <v>63.080001831054688</v>
      </c>
      <c r="AG235">
        <v>11.02000045776367</v>
      </c>
      <c r="AH235">
        <v>309.42001342773438</v>
      </c>
      <c r="AI235">
        <v>281.77999877929688</v>
      </c>
      <c r="AJ235">
        <v>7.2899999618530273</v>
      </c>
      <c r="AK235">
        <v>117.7200012207031</v>
      </c>
      <c r="AL235">
        <v>73.319999694824219</v>
      </c>
      <c r="AM235">
        <v>18.819999694824219</v>
      </c>
      <c r="AN235">
        <v>85.080001831054688</v>
      </c>
      <c r="AO235">
        <v>167.99000549316409</v>
      </c>
      <c r="AP235">
        <v>63.220001220703118</v>
      </c>
      <c r="AQ235">
        <v>98.989997863769531</v>
      </c>
      <c r="AR235">
        <v>133.21000671386719</v>
      </c>
      <c r="AS235">
        <v>9.3500003814697266</v>
      </c>
      <c r="AT235">
        <v>73.699996948242188</v>
      </c>
      <c r="AU235">
        <v>68.819999694824219</v>
      </c>
      <c r="AV235">
        <v>34.439998626708977</v>
      </c>
      <c r="AW235">
        <v>62.400001525878913</v>
      </c>
      <c r="AX235">
        <v>190.42999267578119</v>
      </c>
      <c r="AY235">
        <v>115.0699996948242</v>
      </c>
      <c r="AZ235">
        <v>175.13999938964841</v>
      </c>
      <c r="BA235">
        <v>4175.47998046875</v>
      </c>
      <c r="BB235">
        <v>13089.900390625</v>
      </c>
    </row>
    <row r="236" spans="1:54" x14ac:dyDescent="0.25">
      <c r="A236" s="2">
        <v>44685</v>
      </c>
      <c r="B236">
        <v>423.35000610351563</v>
      </c>
      <c r="C236">
        <v>136</v>
      </c>
      <c r="D236">
        <v>236.1000061035156</v>
      </c>
      <c r="E236">
        <v>79.239997863769531</v>
      </c>
      <c r="F236">
        <v>10.069999694824221</v>
      </c>
      <c r="G236">
        <v>118.6800003051758</v>
      </c>
      <c r="H236">
        <v>42.75</v>
      </c>
      <c r="I236">
        <v>39.409999847412109</v>
      </c>
      <c r="J236">
        <v>222.5899963378906</v>
      </c>
      <c r="K236">
        <v>130.1499938964844</v>
      </c>
      <c r="L236">
        <v>52.310001373291023</v>
      </c>
      <c r="M236">
        <v>396.35000610351563</v>
      </c>
      <c r="N236">
        <v>138.24000549316409</v>
      </c>
      <c r="O236">
        <v>70.610000610351563</v>
      </c>
      <c r="P236">
        <v>25</v>
      </c>
      <c r="Q236">
        <v>149.92999267578119</v>
      </c>
      <c r="R236">
        <v>62.709999084472663</v>
      </c>
      <c r="S236">
        <v>80.430000305175781</v>
      </c>
      <c r="T236">
        <v>70.80999755859375</v>
      </c>
      <c r="U236">
        <v>37.270000457763672</v>
      </c>
      <c r="V236">
        <v>122.5749969482422</v>
      </c>
      <c r="W236">
        <v>13.52000045776367</v>
      </c>
      <c r="X236">
        <v>114.1999969482422</v>
      </c>
      <c r="Y236">
        <v>324.1099853515625</v>
      </c>
      <c r="Z236">
        <v>38.080001831054688</v>
      </c>
      <c r="AA236">
        <v>25.85000038146973</v>
      </c>
      <c r="AB236">
        <v>109.76999664306641</v>
      </c>
      <c r="AC236">
        <v>46.990001678466797</v>
      </c>
      <c r="AD236">
        <v>127.09999847412109</v>
      </c>
      <c r="AE236">
        <v>67.849998474121094</v>
      </c>
      <c r="AF236">
        <v>65.029998779296875</v>
      </c>
      <c r="AG236">
        <v>11.159999847412109</v>
      </c>
      <c r="AH236">
        <v>317.41000366210938</v>
      </c>
      <c r="AI236">
        <v>289.98001098632813</v>
      </c>
      <c r="AJ236">
        <v>7.2899999618530273</v>
      </c>
      <c r="AK236">
        <v>120.5100021362305</v>
      </c>
      <c r="AL236">
        <v>76.599998474121094</v>
      </c>
      <c r="AM236">
        <v>19.870000839233398</v>
      </c>
      <c r="AN236">
        <v>88.010002136230469</v>
      </c>
      <c r="AO236">
        <v>173.86000061035159</v>
      </c>
      <c r="AP236">
        <v>64.889999389648438</v>
      </c>
      <c r="AQ236">
        <v>100.55999755859381</v>
      </c>
      <c r="AR236">
        <v>137.3399963378906</v>
      </c>
      <c r="AS236">
        <v>9.5699996948242188</v>
      </c>
      <c r="AT236">
        <v>74.389999389648438</v>
      </c>
      <c r="AU236">
        <v>69.930000305175781</v>
      </c>
      <c r="AV236">
        <v>36.610000610351563</v>
      </c>
      <c r="AW236">
        <v>63.860000610351563</v>
      </c>
      <c r="AX236">
        <v>198.19000244140619</v>
      </c>
      <c r="AY236">
        <v>118.4899978637695</v>
      </c>
      <c r="AZ236">
        <v>176.86000061035159</v>
      </c>
      <c r="BA236">
        <v>4300.169921875</v>
      </c>
      <c r="BB236">
        <v>13535.7099609375</v>
      </c>
    </row>
    <row r="237" spans="1:54" x14ac:dyDescent="0.25">
      <c r="A237" s="2">
        <v>44686</v>
      </c>
      <c r="B237">
        <v>400.510009765625</v>
      </c>
      <c r="C237">
        <v>130.83000183105469</v>
      </c>
      <c r="D237">
        <v>234.3500061035156</v>
      </c>
      <c r="E237">
        <v>78.760002136230469</v>
      </c>
      <c r="F237">
        <v>9.4799995422363281</v>
      </c>
      <c r="G237">
        <v>114.8199996948242</v>
      </c>
      <c r="H237">
        <v>42.029998779296882</v>
      </c>
      <c r="I237">
        <v>37.959999084472663</v>
      </c>
      <c r="J237">
        <v>215.92999267578119</v>
      </c>
      <c r="K237">
        <v>114.25</v>
      </c>
      <c r="L237">
        <v>50.669998168945313</v>
      </c>
      <c r="M237">
        <v>383.04000854492188</v>
      </c>
      <c r="N237">
        <v>135.22999572753909</v>
      </c>
      <c r="O237">
        <v>68.470001220703125</v>
      </c>
      <c r="P237">
        <v>24.180000305175781</v>
      </c>
      <c r="Q237">
        <v>148.3800048828125</v>
      </c>
      <c r="R237">
        <v>61.080001831054688</v>
      </c>
      <c r="S237">
        <v>78.589996337890625</v>
      </c>
      <c r="T237">
        <v>70.75</v>
      </c>
      <c r="U237">
        <v>36.529998779296882</v>
      </c>
      <c r="V237">
        <v>116.7464981079102</v>
      </c>
      <c r="W237">
        <v>12.85999965667725</v>
      </c>
      <c r="X237">
        <v>108.75</v>
      </c>
      <c r="Y237">
        <v>313.07000732421881</v>
      </c>
      <c r="Z237">
        <v>36.689998626708977</v>
      </c>
      <c r="AA237">
        <v>25.059999465942379</v>
      </c>
      <c r="AB237">
        <v>104.2399978637695</v>
      </c>
      <c r="AC237">
        <v>45.529998779296882</v>
      </c>
      <c r="AD237">
        <v>123.9199981689453</v>
      </c>
      <c r="AE237">
        <v>70.230003356933594</v>
      </c>
      <c r="AF237">
        <v>64.510002136230469</v>
      </c>
      <c r="AG237">
        <v>10.439999580383301</v>
      </c>
      <c r="AH237">
        <v>304.010009765625</v>
      </c>
      <c r="AI237">
        <v>277.35000610351563</v>
      </c>
      <c r="AJ237">
        <v>6.8600001335144043</v>
      </c>
      <c r="AK237">
        <v>111.1699981689453</v>
      </c>
      <c r="AL237">
        <v>74.680000305175781</v>
      </c>
      <c r="AM237">
        <v>18.059999465942379</v>
      </c>
      <c r="AN237">
        <v>85.199996948242188</v>
      </c>
      <c r="AO237">
        <v>170.38999938964841</v>
      </c>
      <c r="AP237">
        <v>62.560001373291023</v>
      </c>
      <c r="AQ237">
        <v>99.769996643066406</v>
      </c>
      <c r="AR237">
        <v>131.57000732421881</v>
      </c>
      <c r="AS237">
        <v>8.9600000381469727</v>
      </c>
      <c r="AT237">
        <v>69.410003662109375</v>
      </c>
      <c r="AU237">
        <v>67.05999755859375</v>
      </c>
      <c r="AV237">
        <v>34.869998931884773</v>
      </c>
      <c r="AW237">
        <v>61.209999084472663</v>
      </c>
      <c r="AX237">
        <v>190.0299987792969</v>
      </c>
      <c r="AY237">
        <v>115.620002746582</v>
      </c>
      <c r="AZ237">
        <v>171.44999694824219</v>
      </c>
      <c r="BA237">
        <v>4146.8701171875</v>
      </c>
      <c r="BB237">
        <v>12850.5498046875</v>
      </c>
    </row>
    <row r="238" spans="1:54" x14ac:dyDescent="0.25">
      <c r="A238" s="2">
        <v>44687</v>
      </c>
      <c r="B238">
        <v>391.010009765625</v>
      </c>
      <c r="C238">
        <v>123.3000030517578</v>
      </c>
      <c r="D238">
        <v>236.5</v>
      </c>
      <c r="E238">
        <v>77.839996337890625</v>
      </c>
      <c r="F238">
        <v>8.7399997711181641</v>
      </c>
      <c r="G238">
        <v>115.23000335693359</v>
      </c>
      <c r="H238">
        <v>40.849998474121087</v>
      </c>
      <c r="I238">
        <v>37.779998779296882</v>
      </c>
      <c r="J238">
        <v>214.6499938964844</v>
      </c>
      <c r="K238">
        <v>103.7399978637695</v>
      </c>
      <c r="L238">
        <v>50.259998321533203</v>
      </c>
      <c r="M238">
        <v>377.45999145507813</v>
      </c>
      <c r="N238">
        <v>133.00999450683591</v>
      </c>
      <c r="O238">
        <v>67.930000305175781</v>
      </c>
      <c r="P238">
        <v>23.79000091552734</v>
      </c>
      <c r="Q238">
        <v>147.28999328613281</v>
      </c>
      <c r="R238">
        <v>60.779998779296882</v>
      </c>
      <c r="S238">
        <v>78.230003356933594</v>
      </c>
      <c r="T238">
        <v>71.400001525878906</v>
      </c>
      <c r="U238">
        <v>36.860000610351563</v>
      </c>
      <c r="V238">
        <v>115.6600036621094</v>
      </c>
      <c r="W238">
        <v>12.689999580383301</v>
      </c>
      <c r="X238">
        <v>106.0299987792969</v>
      </c>
      <c r="Y238">
        <v>312.95999145507813</v>
      </c>
      <c r="Z238">
        <v>37.349998474121087</v>
      </c>
      <c r="AA238">
        <v>24.409999847412109</v>
      </c>
      <c r="AB238">
        <v>101</v>
      </c>
      <c r="AC238">
        <v>43.799999237060547</v>
      </c>
      <c r="AD238">
        <v>123.7200012207031</v>
      </c>
      <c r="AE238">
        <v>72.730003356933594</v>
      </c>
      <c r="AF238">
        <v>64.739997863769531</v>
      </c>
      <c r="AG238">
        <v>10.44999980926514</v>
      </c>
      <c r="AH238">
        <v>300.44000244140619</v>
      </c>
      <c r="AI238">
        <v>274.73001098632813</v>
      </c>
      <c r="AJ238">
        <v>6.429999828338623</v>
      </c>
      <c r="AK238">
        <v>102.4499969482422</v>
      </c>
      <c r="AL238">
        <v>74.580001831054688</v>
      </c>
      <c r="AM238">
        <v>18.729999542236332</v>
      </c>
      <c r="AN238">
        <v>84.5</v>
      </c>
      <c r="AO238">
        <v>170.4100036621094</v>
      </c>
      <c r="AP238">
        <v>62.049999237060547</v>
      </c>
      <c r="AQ238">
        <v>98.94000244140625</v>
      </c>
      <c r="AR238">
        <v>128.5299987792969</v>
      </c>
      <c r="AS238">
        <v>8.6700000762939453</v>
      </c>
      <c r="AT238">
        <v>68.589996337890625</v>
      </c>
      <c r="AU238">
        <v>66.209999084472656</v>
      </c>
      <c r="AV238">
        <v>34.319999694824219</v>
      </c>
      <c r="AW238">
        <v>60.509998321533203</v>
      </c>
      <c r="AX238">
        <v>191.0899963378906</v>
      </c>
      <c r="AY238">
        <v>115.38999938964839</v>
      </c>
      <c r="AZ238">
        <v>169.21000671386719</v>
      </c>
      <c r="BA238">
        <v>4123.33984375</v>
      </c>
      <c r="BB238">
        <v>12693.5302734375</v>
      </c>
    </row>
    <row r="239" spans="1:54" x14ac:dyDescent="0.25">
      <c r="A239" s="2">
        <v>44690</v>
      </c>
      <c r="B239">
        <v>376.91000366210938</v>
      </c>
      <c r="C239">
        <v>122.13999938964839</v>
      </c>
      <c r="D239">
        <v>239.24000549316409</v>
      </c>
      <c r="E239">
        <v>77.169998168945313</v>
      </c>
      <c r="F239">
        <v>8.2200002670288086</v>
      </c>
      <c r="G239">
        <v>107.8300018310547</v>
      </c>
      <c r="H239">
        <v>38.290000915527337</v>
      </c>
      <c r="I239">
        <v>38.130001068115227</v>
      </c>
      <c r="J239">
        <v>206.28999328613281</v>
      </c>
      <c r="K239">
        <v>83.510002136230469</v>
      </c>
      <c r="L239">
        <v>50.159999847412109</v>
      </c>
      <c r="M239">
        <v>364.52999877929688</v>
      </c>
      <c r="N239">
        <v>132.1000061035156</v>
      </c>
      <c r="O239">
        <v>66.629997253417969</v>
      </c>
      <c r="P239">
        <v>21.840000152587891</v>
      </c>
      <c r="Q239">
        <v>147.96000671386719</v>
      </c>
      <c r="R239">
        <v>59.229999542236328</v>
      </c>
      <c r="S239">
        <v>72.970001220703125</v>
      </c>
      <c r="T239">
        <v>73.5</v>
      </c>
      <c r="U239">
        <v>35.759998321533203</v>
      </c>
      <c r="V239">
        <v>113.08399963378911</v>
      </c>
      <c r="W239">
        <v>12.510000228881839</v>
      </c>
      <c r="X239">
        <v>102.6999969482422</v>
      </c>
      <c r="Y239">
        <v>308.8900146484375</v>
      </c>
      <c r="Z239">
        <v>33.360000610351563</v>
      </c>
      <c r="AA239">
        <v>23.590000152587891</v>
      </c>
      <c r="AB239">
        <v>100.7799987792969</v>
      </c>
      <c r="AC239">
        <v>43.25</v>
      </c>
      <c r="AD239">
        <v>121.86000061035161</v>
      </c>
      <c r="AE239">
        <v>74.529998779296875</v>
      </c>
      <c r="AF239">
        <v>64.610000610351563</v>
      </c>
      <c r="AG239">
        <v>10.02999973297119</v>
      </c>
      <c r="AH239">
        <v>285.6300048828125</v>
      </c>
      <c r="AI239">
        <v>264.57998657226563</v>
      </c>
      <c r="AJ239">
        <v>5.880000114440918</v>
      </c>
      <c r="AK239">
        <v>88.830001831054688</v>
      </c>
      <c r="AL239">
        <v>73.30999755859375</v>
      </c>
      <c r="AM239">
        <v>18.280000686645511</v>
      </c>
      <c r="AN239">
        <v>85.349998474121094</v>
      </c>
      <c r="AO239">
        <v>171.69999694824219</v>
      </c>
      <c r="AP239">
        <v>59.919998168945313</v>
      </c>
      <c r="AQ239">
        <v>99.870002746582031</v>
      </c>
      <c r="AR239">
        <v>127.13999938964839</v>
      </c>
      <c r="AS239">
        <v>7.9499998092651367</v>
      </c>
      <c r="AT239">
        <v>68.330001831054688</v>
      </c>
      <c r="AU239">
        <v>63.619998931884773</v>
      </c>
      <c r="AV239">
        <v>33.520000457763672</v>
      </c>
      <c r="AW239">
        <v>63.240001678466797</v>
      </c>
      <c r="AX239">
        <v>193.3399963378906</v>
      </c>
      <c r="AY239">
        <v>110.09999847412109</v>
      </c>
      <c r="AZ239">
        <v>161.80999755859381</v>
      </c>
      <c r="BA239">
        <v>3991.239990234375</v>
      </c>
      <c r="BB239">
        <v>12187.7197265625</v>
      </c>
    </row>
    <row r="240" spans="1:54" x14ac:dyDescent="0.25">
      <c r="A240" s="2">
        <v>44691</v>
      </c>
      <c r="B240">
        <v>393.02999877929688</v>
      </c>
      <c r="C240">
        <v>120.629997253418</v>
      </c>
      <c r="D240">
        <v>240.71000671386719</v>
      </c>
      <c r="E240">
        <v>76.919998168945313</v>
      </c>
      <c r="F240">
        <v>7.5300002098083496</v>
      </c>
      <c r="G240">
        <v>110.3300018310547</v>
      </c>
      <c r="H240">
        <v>38.650001525878913</v>
      </c>
      <c r="I240">
        <v>38.090000152587891</v>
      </c>
      <c r="J240">
        <v>202.99000549316409</v>
      </c>
      <c r="K240">
        <v>72.989997863769531</v>
      </c>
      <c r="L240">
        <v>49.330001831054688</v>
      </c>
      <c r="M240">
        <v>364.75</v>
      </c>
      <c r="N240">
        <v>129.94999694824219</v>
      </c>
      <c r="O240">
        <v>65.80999755859375</v>
      </c>
      <c r="P240">
        <v>21.89999961853027</v>
      </c>
      <c r="Q240">
        <v>140.97999572753909</v>
      </c>
      <c r="R240">
        <v>58.409999847412109</v>
      </c>
      <c r="S240">
        <v>73.30999755859375</v>
      </c>
      <c r="T240">
        <v>71.739997863769531</v>
      </c>
      <c r="U240">
        <v>36</v>
      </c>
      <c r="V240">
        <v>114.5845031738281</v>
      </c>
      <c r="W240">
        <v>11.939999580383301</v>
      </c>
      <c r="X240">
        <v>101.2399978637695</v>
      </c>
      <c r="Y240">
        <v>305.05999755859381</v>
      </c>
      <c r="Z240">
        <v>34.299999237060547</v>
      </c>
      <c r="AA240">
        <v>22.860000610351559</v>
      </c>
      <c r="AB240">
        <v>98.029998779296875</v>
      </c>
      <c r="AC240">
        <v>42.360000610351563</v>
      </c>
      <c r="AD240">
        <v>118.88999938964839</v>
      </c>
      <c r="AE240">
        <v>72.930000305175781</v>
      </c>
      <c r="AF240">
        <v>64.010002136230469</v>
      </c>
      <c r="AG240">
        <v>9.9300003051757813</v>
      </c>
      <c r="AH240">
        <v>285.04000854492188</v>
      </c>
      <c r="AI240">
        <v>269.5</v>
      </c>
      <c r="AJ240">
        <v>6.5300002098083496</v>
      </c>
      <c r="AK240">
        <v>91.569999694824219</v>
      </c>
      <c r="AL240">
        <v>72.769996643066406</v>
      </c>
      <c r="AM240">
        <v>18.559999465942379</v>
      </c>
      <c r="AN240">
        <v>83.75</v>
      </c>
      <c r="AO240">
        <v>171.49000549316409</v>
      </c>
      <c r="AP240">
        <v>60.270000457763672</v>
      </c>
      <c r="AQ240">
        <v>98.879997253417969</v>
      </c>
      <c r="AR240">
        <v>125.0400009155273</v>
      </c>
      <c r="AS240">
        <v>7.6100001335144043</v>
      </c>
      <c r="AT240">
        <v>64.779998779296875</v>
      </c>
      <c r="AU240">
        <v>64.230003356933594</v>
      </c>
      <c r="AV240">
        <v>32.979999542236328</v>
      </c>
      <c r="AW240">
        <v>61.630001068115227</v>
      </c>
      <c r="AX240">
        <v>188.5899963378906</v>
      </c>
      <c r="AY240">
        <v>110.7399978637695</v>
      </c>
      <c r="AZ240">
        <v>162.6499938964844</v>
      </c>
      <c r="BA240">
        <v>4001.050048828125</v>
      </c>
      <c r="BB240">
        <v>12345.8603515625</v>
      </c>
    </row>
    <row r="241" spans="1:54" x14ac:dyDescent="0.25">
      <c r="A241" s="2">
        <v>44692</v>
      </c>
      <c r="B241">
        <v>379.32998657226563</v>
      </c>
      <c r="C241">
        <v>118.5400009155273</v>
      </c>
      <c r="D241">
        <v>240.63999938964841</v>
      </c>
      <c r="E241">
        <v>77.470001220703125</v>
      </c>
      <c r="F241">
        <v>5.8400001525878906</v>
      </c>
      <c r="G241">
        <v>109.76999664306641</v>
      </c>
      <c r="H241">
        <v>38.740001678466797</v>
      </c>
      <c r="I241">
        <v>37.590000152587891</v>
      </c>
      <c r="J241">
        <v>205.21000671386719</v>
      </c>
      <c r="K241">
        <v>53.720001220703118</v>
      </c>
      <c r="L241">
        <v>48.490001678466797</v>
      </c>
      <c r="M241">
        <v>364.02999877929688</v>
      </c>
      <c r="N241">
        <v>130.08000183105469</v>
      </c>
      <c r="O241">
        <v>66.790000915527344</v>
      </c>
      <c r="P241">
        <v>20.819999694824219</v>
      </c>
      <c r="Q241">
        <v>140.80999755859381</v>
      </c>
      <c r="R241">
        <v>57.580001831054688</v>
      </c>
      <c r="S241">
        <v>72.44000244140625</v>
      </c>
      <c r="T241">
        <v>71.800003051757813</v>
      </c>
      <c r="U241">
        <v>34.880001068115227</v>
      </c>
      <c r="V241">
        <v>113.96099853515619</v>
      </c>
      <c r="W241">
        <v>11.39999961853027</v>
      </c>
      <c r="X241">
        <v>97.949996948242188</v>
      </c>
      <c r="Y241">
        <v>301.54998779296881</v>
      </c>
      <c r="Z241">
        <v>34.689998626708977</v>
      </c>
      <c r="AA241">
        <v>21.469999313354489</v>
      </c>
      <c r="AB241">
        <v>94.339996337890625</v>
      </c>
      <c r="AC241">
        <v>42.680000305175781</v>
      </c>
      <c r="AD241">
        <v>118.13999938964839</v>
      </c>
      <c r="AE241">
        <v>72.379997253417969</v>
      </c>
      <c r="AF241">
        <v>64.30999755859375</v>
      </c>
      <c r="AG241">
        <v>9.8500003814697266</v>
      </c>
      <c r="AH241">
        <v>282.17999267578119</v>
      </c>
      <c r="AI241">
        <v>260.54998779296881</v>
      </c>
      <c r="AJ241">
        <v>6.5199999809265137</v>
      </c>
      <c r="AK241">
        <v>84.459999084472656</v>
      </c>
      <c r="AL241">
        <v>72.900001525878906</v>
      </c>
      <c r="AM241">
        <v>18.030000686645511</v>
      </c>
      <c r="AN241">
        <v>82.610000610351563</v>
      </c>
      <c r="AO241">
        <v>170.6600036621094</v>
      </c>
      <c r="AP241">
        <v>59.75</v>
      </c>
      <c r="AQ241">
        <v>103.620002746582</v>
      </c>
      <c r="AR241">
        <v>124.3000030517578</v>
      </c>
      <c r="AS241">
        <v>6.6100001335144043</v>
      </c>
      <c r="AT241">
        <v>60.849998474121087</v>
      </c>
      <c r="AU241">
        <v>62.150001525878913</v>
      </c>
      <c r="AV241">
        <v>32.150001525878913</v>
      </c>
      <c r="AW241">
        <v>60.610000610351563</v>
      </c>
      <c r="AX241">
        <v>176.5299987792969</v>
      </c>
      <c r="AY241">
        <v>108.90000152587891</v>
      </c>
      <c r="AZ241">
        <v>159.8999938964844</v>
      </c>
      <c r="BA241">
        <v>3935.179931640625</v>
      </c>
      <c r="BB241">
        <v>11967.5595703125</v>
      </c>
    </row>
    <row r="242" spans="1:54" x14ac:dyDescent="0.25">
      <c r="A242" s="2">
        <v>44693</v>
      </c>
      <c r="B242">
        <v>388.489990234375</v>
      </c>
      <c r="C242">
        <v>118.4100036621094</v>
      </c>
      <c r="D242">
        <v>244.7200012207031</v>
      </c>
      <c r="E242">
        <v>77.379997253417969</v>
      </c>
      <c r="F242">
        <v>5.809999942779541</v>
      </c>
      <c r="G242">
        <v>109.1699981689453</v>
      </c>
      <c r="H242">
        <v>38.790000915527337</v>
      </c>
      <c r="I242">
        <v>39.099998474121087</v>
      </c>
      <c r="J242">
        <v>203.0299987792969</v>
      </c>
      <c r="K242">
        <v>58.5</v>
      </c>
      <c r="L242">
        <v>49.700000762939453</v>
      </c>
      <c r="M242">
        <v>362.98001098632813</v>
      </c>
      <c r="N242">
        <v>131.3500061035156</v>
      </c>
      <c r="O242">
        <v>67.040000915527344</v>
      </c>
      <c r="P242">
        <v>21.690000534057621</v>
      </c>
      <c r="Q242">
        <v>141.75</v>
      </c>
      <c r="R242">
        <v>57.529998779296882</v>
      </c>
      <c r="S242">
        <v>73.279998779296875</v>
      </c>
      <c r="T242">
        <v>72.209999084472656</v>
      </c>
      <c r="U242">
        <v>35.209999084472663</v>
      </c>
      <c r="V242">
        <v>113.161003112793</v>
      </c>
      <c r="W242">
        <v>11.989999771118161</v>
      </c>
      <c r="X242">
        <v>99.470001220703125</v>
      </c>
      <c r="Y242">
        <v>299.41000366210938</v>
      </c>
      <c r="Z242">
        <v>34.560001373291023</v>
      </c>
      <c r="AA242">
        <v>23.29999923706055</v>
      </c>
      <c r="AB242">
        <v>96.760002136230469</v>
      </c>
      <c r="AC242">
        <v>42.930000305175781</v>
      </c>
      <c r="AD242">
        <v>118.0400009155273</v>
      </c>
      <c r="AE242">
        <v>72.919998168945313</v>
      </c>
      <c r="AF242">
        <v>64.510002136230469</v>
      </c>
      <c r="AG242">
        <v>10.47000026702881</v>
      </c>
      <c r="AH242">
        <v>285.58999633789063</v>
      </c>
      <c r="AI242">
        <v>255.3500061035156</v>
      </c>
      <c r="AJ242">
        <v>6.690000057220459</v>
      </c>
      <c r="AK242">
        <v>87.69000244140625</v>
      </c>
      <c r="AL242">
        <v>73</v>
      </c>
      <c r="AM242">
        <v>18.29999923706055</v>
      </c>
      <c r="AN242">
        <v>83.489997863769531</v>
      </c>
      <c r="AO242">
        <v>170.3999938964844</v>
      </c>
      <c r="AP242">
        <v>59.540000915527337</v>
      </c>
      <c r="AQ242">
        <v>103.370002746582</v>
      </c>
      <c r="AR242">
        <v>123.3199996948242</v>
      </c>
      <c r="AS242">
        <v>6.559999942779541</v>
      </c>
      <c r="AT242">
        <v>62.599998474121087</v>
      </c>
      <c r="AU242">
        <v>62.450000762939453</v>
      </c>
      <c r="AV242">
        <v>31.979999542236332</v>
      </c>
      <c r="AW242">
        <v>61.569999694824219</v>
      </c>
      <c r="AX242">
        <v>182.46000671386719</v>
      </c>
      <c r="AY242">
        <v>110.5100021362305</v>
      </c>
      <c r="AZ242">
        <v>163.08000183105469</v>
      </c>
      <c r="BA242">
        <v>3930.080078125</v>
      </c>
      <c r="BB242">
        <v>11945.5</v>
      </c>
    </row>
    <row r="243" spans="1:54" x14ac:dyDescent="0.25">
      <c r="A243" s="2">
        <v>44694</v>
      </c>
      <c r="B243">
        <v>405.45001220703119</v>
      </c>
      <c r="C243">
        <v>122.11000061035161</v>
      </c>
      <c r="D243">
        <v>243.3999938964844</v>
      </c>
      <c r="E243">
        <v>77.739997863769531</v>
      </c>
      <c r="F243">
        <v>6.3299999237060547</v>
      </c>
      <c r="G243">
        <v>109.5800018310547</v>
      </c>
      <c r="H243">
        <v>39.659999847412109</v>
      </c>
      <c r="I243">
        <v>40.189998626708977</v>
      </c>
      <c r="J243">
        <v>204.33000183105469</v>
      </c>
      <c r="K243">
        <v>67.870002746582031</v>
      </c>
      <c r="L243">
        <v>49.659999847412109</v>
      </c>
      <c r="M243">
        <v>366.69000244140619</v>
      </c>
      <c r="N243">
        <v>132.83000183105469</v>
      </c>
      <c r="O243">
        <v>67.55999755859375</v>
      </c>
      <c r="P243">
        <v>22.270000457763668</v>
      </c>
      <c r="Q243">
        <v>141.33000183105469</v>
      </c>
      <c r="R243">
        <v>58.5</v>
      </c>
      <c r="S243">
        <v>75.050003051757813</v>
      </c>
      <c r="T243">
        <v>73.099998474121094</v>
      </c>
      <c r="U243">
        <v>35.540000915527337</v>
      </c>
      <c r="V243">
        <v>116.5155029296875</v>
      </c>
      <c r="W243">
        <v>12.14999961853027</v>
      </c>
      <c r="X243">
        <v>101.36000061035161</v>
      </c>
      <c r="Y243">
        <v>306.989990234375</v>
      </c>
      <c r="Z243">
        <v>36.099998474121087</v>
      </c>
      <c r="AA243">
        <v>23.729999542236332</v>
      </c>
      <c r="AB243">
        <v>98.400001525878906</v>
      </c>
      <c r="AC243">
        <v>43.650001525878913</v>
      </c>
      <c r="AD243">
        <v>119.0899963378906</v>
      </c>
      <c r="AE243">
        <v>73.010002136230469</v>
      </c>
      <c r="AF243">
        <v>65.720001220703125</v>
      </c>
      <c r="AG243">
        <v>10.510000228881839</v>
      </c>
      <c r="AH243">
        <v>288.95999145507813</v>
      </c>
      <c r="AI243">
        <v>261.1199951171875</v>
      </c>
      <c r="AJ243">
        <v>6.9600000381469727</v>
      </c>
      <c r="AK243">
        <v>97.699996948242188</v>
      </c>
      <c r="AL243">
        <v>75.110000610351563</v>
      </c>
      <c r="AM243">
        <v>18.14999961853027</v>
      </c>
      <c r="AN243">
        <v>83.75</v>
      </c>
      <c r="AO243">
        <v>173.7200012207031</v>
      </c>
      <c r="AP243">
        <v>61.060001373291023</v>
      </c>
      <c r="AQ243">
        <v>104.4300003051758</v>
      </c>
      <c r="AR243">
        <v>122.36000061035161</v>
      </c>
      <c r="AS243">
        <v>7.0500001907348633</v>
      </c>
      <c r="AT243">
        <v>61.729999542236328</v>
      </c>
      <c r="AU243">
        <v>63.169998168945313</v>
      </c>
      <c r="AV243">
        <v>32.799999237060547</v>
      </c>
      <c r="AW243">
        <v>62.020000457763672</v>
      </c>
      <c r="AX243">
        <v>182.96000671386719</v>
      </c>
      <c r="AY243">
        <v>112.8300018310547</v>
      </c>
      <c r="AZ243">
        <v>165.33000183105469</v>
      </c>
      <c r="BA243">
        <v>4023.889892578125</v>
      </c>
      <c r="BB243">
        <v>12387.400390625</v>
      </c>
    </row>
    <row r="244" spans="1:54" x14ac:dyDescent="0.25">
      <c r="A244" s="2">
        <v>44697</v>
      </c>
      <c r="B244">
        <v>402.8599853515625</v>
      </c>
      <c r="C244">
        <v>123.59999847412109</v>
      </c>
      <c r="D244">
        <v>243.8699951171875</v>
      </c>
      <c r="E244">
        <v>78</v>
      </c>
      <c r="F244">
        <v>5.8000001907348633</v>
      </c>
      <c r="G244">
        <v>112.5699996948242</v>
      </c>
      <c r="H244">
        <v>39.819999694824219</v>
      </c>
      <c r="I244">
        <v>39.860000610351563</v>
      </c>
      <c r="J244">
        <v>207.19000244140619</v>
      </c>
      <c r="K244">
        <v>61.700000762939453</v>
      </c>
      <c r="L244">
        <v>49.689998626708977</v>
      </c>
      <c r="M244">
        <v>374.45001220703119</v>
      </c>
      <c r="N244">
        <v>133.3699951171875</v>
      </c>
      <c r="O244">
        <v>67.980003356933594</v>
      </c>
      <c r="P244">
        <v>23.309999465942379</v>
      </c>
      <c r="Q244">
        <v>138.97999572753909</v>
      </c>
      <c r="R244">
        <v>58.119998931884773</v>
      </c>
      <c r="S244">
        <v>74.629997253417969</v>
      </c>
      <c r="T244">
        <v>73.459999084472656</v>
      </c>
      <c r="U244">
        <v>35.200000762939453</v>
      </c>
      <c r="V244">
        <v>114.79250335693359</v>
      </c>
      <c r="W244">
        <v>12.52000045776367</v>
      </c>
      <c r="X244">
        <v>101.26999664306641</v>
      </c>
      <c r="Y244">
        <v>303.44000244140619</v>
      </c>
      <c r="Z244">
        <v>37.569999694824219</v>
      </c>
      <c r="AA244">
        <v>22.14999961853027</v>
      </c>
      <c r="AB244">
        <v>96.720001220703125</v>
      </c>
      <c r="AC244">
        <v>43.430000305175781</v>
      </c>
      <c r="AD244">
        <v>118.2600021362305</v>
      </c>
      <c r="AE244">
        <v>73.160003662109375</v>
      </c>
      <c r="AF244">
        <v>65.959999084472656</v>
      </c>
      <c r="AG244">
        <v>10.819999694824221</v>
      </c>
      <c r="AH244">
        <v>287.760009765625</v>
      </c>
      <c r="AI244">
        <v>261.5</v>
      </c>
      <c r="AJ244">
        <v>6.820000171661377</v>
      </c>
      <c r="AK244">
        <v>89.370002746582031</v>
      </c>
      <c r="AL244">
        <v>74.339996337890625</v>
      </c>
      <c r="AM244">
        <v>18.530000686645511</v>
      </c>
      <c r="AN244">
        <v>83.279998779296875</v>
      </c>
      <c r="AO244">
        <v>175.4700012207031</v>
      </c>
      <c r="AP244">
        <v>60.900001525878913</v>
      </c>
      <c r="AQ244">
        <v>105.9100036621094</v>
      </c>
      <c r="AR244">
        <v>120.4700012207031</v>
      </c>
      <c r="AS244">
        <v>6.75</v>
      </c>
      <c r="AT244">
        <v>60.009998321533203</v>
      </c>
      <c r="AU244">
        <v>62.080001831054688</v>
      </c>
      <c r="AV244">
        <v>32.569999694824219</v>
      </c>
      <c r="AW244">
        <v>60.549999237060547</v>
      </c>
      <c r="AX244">
        <v>180.92999267578119</v>
      </c>
      <c r="AY244">
        <v>112.1800003051758</v>
      </c>
      <c r="AZ244">
        <v>165.5</v>
      </c>
      <c r="BA244">
        <v>4008.010009765625</v>
      </c>
      <c r="BB244">
        <v>12243.580078125</v>
      </c>
    </row>
    <row r="245" spans="1:54" x14ac:dyDescent="0.25">
      <c r="A245" s="2">
        <v>44698</v>
      </c>
      <c r="B245">
        <v>409.64999389648438</v>
      </c>
      <c r="C245">
        <v>127.4700012207031</v>
      </c>
      <c r="D245">
        <v>245.3500061035156</v>
      </c>
      <c r="E245">
        <v>78.540000915527344</v>
      </c>
      <c r="F245">
        <v>5.5</v>
      </c>
      <c r="G245">
        <v>116.4899978637695</v>
      </c>
      <c r="H245">
        <v>41.319999694824219</v>
      </c>
      <c r="I245">
        <v>40.180000305175781</v>
      </c>
      <c r="J245">
        <v>213.0899963378906</v>
      </c>
      <c r="K245">
        <v>70</v>
      </c>
      <c r="L245">
        <v>51.459999084472663</v>
      </c>
      <c r="M245">
        <v>384.260009765625</v>
      </c>
      <c r="N245">
        <v>135.8999938964844</v>
      </c>
      <c r="O245">
        <v>69.970001220703125</v>
      </c>
      <c r="P245">
        <v>24.20000076293945</v>
      </c>
      <c r="Q245">
        <v>143.3800048828125</v>
      </c>
      <c r="R245">
        <v>59.599998474121087</v>
      </c>
      <c r="S245">
        <v>76.400001525878906</v>
      </c>
      <c r="T245">
        <v>72.910003662109375</v>
      </c>
      <c r="U245">
        <v>36.290000915527337</v>
      </c>
      <c r="V245">
        <v>116.7014999389648</v>
      </c>
      <c r="W245">
        <v>12.810000419616699</v>
      </c>
      <c r="X245">
        <v>104.5500030517578</v>
      </c>
      <c r="Y245">
        <v>312.97000122070313</v>
      </c>
      <c r="Z245">
        <v>37.880001068115227</v>
      </c>
      <c r="AA245">
        <v>22.270000457763668</v>
      </c>
      <c r="AB245">
        <v>102.3199996948242</v>
      </c>
      <c r="AC245">
        <v>44.840000152587891</v>
      </c>
      <c r="AD245">
        <v>122.1800003051758</v>
      </c>
      <c r="AE245">
        <v>73.44000244140625</v>
      </c>
      <c r="AF245">
        <v>65.779998779296875</v>
      </c>
      <c r="AG245">
        <v>11.670000076293951</v>
      </c>
      <c r="AH245">
        <v>292.8599853515625</v>
      </c>
      <c r="AI245">
        <v>266.82000732421881</v>
      </c>
      <c r="AJ245">
        <v>7.059999942779541</v>
      </c>
      <c r="AK245">
        <v>87.480003356933594</v>
      </c>
      <c r="AL245">
        <v>75.459999084472656</v>
      </c>
      <c r="AM245">
        <v>18.70000076293945</v>
      </c>
      <c r="AN245">
        <v>85.099998474121094</v>
      </c>
      <c r="AO245">
        <v>174.46000671386719</v>
      </c>
      <c r="AP245">
        <v>62.159999847412109</v>
      </c>
      <c r="AQ245">
        <v>106.3000030517578</v>
      </c>
      <c r="AR245">
        <v>124.3300018310547</v>
      </c>
      <c r="AS245">
        <v>7.309999942779541</v>
      </c>
      <c r="AT245">
        <v>61.810001373291023</v>
      </c>
      <c r="AU245">
        <v>62.490001678466797</v>
      </c>
      <c r="AV245">
        <v>34.340000152587891</v>
      </c>
      <c r="AW245">
        <v>62.069999694824219</v>
      </c>
      <c r="AX245">
        <v>186.6300048828125</v>
      </c>
      <c r="AY245">
        <v>112.4700012207031</v>
      </c>
      <c r="AZ245">
        <v>166.42999267578119</v>
      </c>
      <c r="BA245">
        <v>4088.85009765625</v>
      </c>
      <c r="BB245">
        <v>12564.099609375</v>
      </c>
    </row>
    <row r="246" spans="1:54" x14ac:dyDescent="0.25">
      <c r="A246" s="2">
        <v>44699</v>
      </c>
      <c r="B246">
        <v>397.8800048828125</v>
      </c>
      <c r="C246">
        <v>123.9599990844727</v>
      </c>
      <c r="D246">
        <v>243.96000671386719</v>
      </c>
      <c r="E246">
        <v>77.919998168945313</v>
      </c>
      <c r="F246">
        <v>4.940000057220459</v>
      </c>
      <c r="G246">
        <v>111.2900009155273</v>
      </c>
      <c r="H246">
        <v>40.229999542236328</v>
      </c>
      <c r="I246">
        <v>37.360000610351563</v>
      </c>
      <c r="J246">
        <v>207.94000244140619</v>
      </c>
      <c r="K246">
        <v>63.029998779296882</v>
      </c>
      <c r="L246">
        <v>50.020000457763672</v>
      </c>
      <c r="M246">
        <v>368.67001342773438</v>
      </c>
      <c r="N246">
        <v>129.38999938964841</v>
      </c>
      <c r="O246">
        <v>68.910003662109375</v>
      </c>
      <c r="P246">
        <v>23.35000038146973</v>
      </c>
      <c r="Q246">
        <v>136.52000427246091</v>
      </c>
      <c r="R246">
        <v>57.790000915527337</v>
      </c>
      <c r="S246">
        <v>75.199996948242188</v>
      </c>
      <c r="T246">
        <v>67.569999694824219</v>
      </c>
      <c r="U246">
        <v>34.060001373291023</v>
      </c>
      <c r="V246">
        <v>112.4010009765625</v>
      </c>
      <c r="W246">
        <v>11.55000019073486</v>
      </c>
      <c r="X246">
        <v>101.1999969482422</v>
      </c>
      <c r="Y246">
        <v>306.73001098632813</v>
      </c>
      <c r="Z246">
        <v>36</v>
      </c>
      <c r="AA246">
        <v>21.780000686645511</v>
      </c>
      <c r="AB246">
        <v>99.980003356933594</v>
      </c>
      <c r="AC246">
        <v>43.630001068115227</v>
      </c>
      <c r="AD246">
        <v>120.0899963378906</v>
      </c>
      <c r="AE246">
        <v>69.319999694824219</v>
      </c>
      <c r="AF246">
        <v>61.200000762939453</v>
      </c>
      <c r="AG246">
        <v>11.60999965667725</v>
      </c>
      <c r="AH246">
        <v>280.60000610351563</v>
      </c>
      <c r="AI246">
        <v>254.08000183105469</v>
      </c>
      <c r="AJ246">
        <v>6.8000001907348633</v>
      </c>
      <c r="AK246">
        <v>78.769996643066406</v>
      </c>
      <c r="AL246">
        <v>72.209999084472656</v>
      </c>
      <c r="AM246">
        <v>18.670000076293949</v>
      </c>
      <c r="AN246">
        <v>81.169998168945313</v>
      </c>
      <c r="AO246">
        <v>163.6499938964844</v>
      </c>
      <c r="AP246">
        <v>59.869998931884773</v>
      </c>
      <c r="AQ246">
        <v>106.1800003051758</v>
      </c>
      <c r="AR246">
        <v>119.55999755859381</v>
      </c>
      <c r="AS246">
        <v>7.0300002098083496</v>
      </c>
      <c r="AT246">
        <v>57.430000305175781</v>
      </c>
      <c r="AU246">
        <v>56.900001525878913</v>
      </c>
      <c r="AV246">
        <v>32.930000305175781</v>
      </c>
      <c r="AW246">
        <v>60.950000762939453</v>
      </c>
      <c r="AX246">
        <v>174.3399963378906</v>
      </c>
      <c r="AY246">
        <v>109.4599990844727</v>
      </c>
      <c r="AZ246">
        <v>158.86000061035159</v>
      </c>
      <c r="BA246">
        <v>3923.679931640625</v>
      </c>
      <c r="BB246">
        <v>11928.3095703125</v>
      </c>
    </row>
    <row r="247" spans="1:54" x14ac:dyDescent="0.25">
      <c r="A247" s="2">
        <v>44700</v>
      </c>
      <c r="B247">
        <v>394.3800048828125</v>
      </c>
      <c r="C247">
        <v>119.7900009155273</v>
      </c>
      <c r="D247">
        <v>244.77000427246091</v>
      </c>
      <c r="E247">
        <v>77.739997863769531</v>
      </c>
      <c r="F247">
        <v>5.0399999618530273</v>
      </c>
      <c r="G247">
        <v>110.34999847412109</v>
      </c>
      <c r="H247">
        <v>39.490001678466797</v>
      </c>
      <c r="I247">
        <v>37.409999847412109</v>
      </c>
      <c r="J247">
        <v>206.75999450683591</v>
      </c>
      <c r="K247">
        <v>67.419998168945313</v>
      </c>
      <c r="L247">
        <v>49.869998931884773</v>
      </c>
      <c r="M247">
        <v>364.6199951171875</v>
      </c>
      <c r="N247">
        <v>129.53999328613281</v>
      </c>
      <c r="O247">
        <v>68.760002136230469</v>
      </c>
      <c r="P247">
        <v>23.239999771118161</v>
      </c>
      <c r="Q247">
        <v>136.08000183105469</v>
      </c>
      <c r="R247">
        <v>58.580001831054688</v>
      </c>
      <c r="S247">
        <v>75.739997863769531</v>
      </c>
      <c r="T247">
        <v>66.129997253417969</v>
      </c>
      <c r="U247">
        <v>33.520000457763672</v>
      </c>
      <c r="V247">
        <v>110.74549865722661</v>
      </c>
      <c r="W247">
        <v>11.189999580383301</v>
      </c>
      <c r="X247">
        <v>100.7799987792969</v>
      </c>
      <c r="Y247">
        <v>308.20001220703119</v>
      </c>
      <c r="Z247">
        <v>36.060001373291023</v>
      </c>
      <c r="AA247">
        <v>21.559999465942379</v>
      </c>
      <c r="AB247">
        <v>98.349998474121094</v>
      </c>
      <c r="AC247">
        <v>44.279998779296882</v>
      </c>
      <c r="AD247">
        <v>118.30999755859381</v>
      </c>
      <c r="AE247">
        <v>68</v>
      </c>
      <c r="AF247">
        <v>60</v>
      </c>
      <c r="AG247">
        <v>12.239999771118161</v>
      </c>
      <c r="AH247">
        <v>282.760009765625</v>
      </c>
      <c r="AI247">
        <v>253.13999938964841</v>
      </c>
      <c r="AJ247">
        <v>7.0300002098083496</v>
      </c>
      <c r="AK247">
        <v>83.029998779296875</v>
      </c>
      <c r="AL247">
        <v>72.589996337890625</v>
      </c>
      <c r="AM247">
        <v>17.930000305175781</v>
      </c>
      <c r="AN247">
        <v>81.419998168945313</v>
      </c>
      <c r="AO247">
        <v>161.19999694824219</v>
      </c>
      <c r="AP247">
        <v>59.409999847412109</v>
      </c>
      <c r="AQ247">
        <v>100.5</v>
      </c>
      <c r="AR247">
        <v>122.6699981689453</v>
      </c>
      <c r="AS247">
        <v>7.0500001907348633</v>
      </c>
      <c r="AT247">
        <v>56.229999542236328</v>
      </c>
      <c r="AU247">
        <v>59.560001373291023</v>
      </c>
      <c r="AV247">
        <v>32.389999389648438</v>
      </c>
      <c r="AW247">
        <v>60.310001373291023</v>
      </c>
      <c r="AX247">
        <v>171.82000732421881</v>
      </c>
      <c r="AY247">
        <v>109.9700012207031</v>
      </c>
      <c r="AZ247">
        <v>158.6300048828125</v>
      </c>
      <c r="BA247">
        <v>3900.7900390625</v>
      </c>
      <c r="BB247">
        <v>11875.6298828125</v>
      </c>
    </row>
    <row r="248" spans="1:54" x14ac:dyDescent="0.25">
      <c r="A248" s="2">
        <v>44701</v>
      </c>
      <c r="B248">
        <v>399.08999633789063</v>
      </c>
      <c r="C248">
        <v>112.129997253418</v>
      </c>
      <c r="D248">
        <v>247.5</v>
      </c>
      <c r="E248">
        <v>77.400001525878906</v>
      </c>
      <c r="F248">
        <v>4.8000001907348633</v>
      </c>
      <c r="G248">
        <v>109.379997253418</v>
      </c>
      <c r="H248">
        <v>39.220001220703118</v>
      </c>
      <c r="I248">
        <v>37.959999084472663</v>
      </c>
      <c r="J248">
        <v>197.82000732421881</v>
      </c>
      <c r="K248">
        <v>66.150001525878906</v>
      </c>
      <c r="L248">
        <v>49.799999237060547</v>
      </c>
      <c r="M248">
        <v>313.30999755859381</v>
      </c>
      <c r="N248">
        <v>130.7799987792969</v>
      </c>
      <c r="O248">
        <v>68.110000610351563</v>
      </c>
      <c r="P248">
        <v>24.270000457763668</v>
      </c>
      <c r="Q248">
        <v>134.13999938964841</v>
      </c>
      <c r="R248">
        <v>58.270000457763672</v>
      </c>
      <c r="S248">
        <v>75.25</v>
      </c>
      <c r="T248">
        <v>67.010002136230469</v>
      </c>
      <c r="U248">
        <v>33.130001068115227</v>
      </c>
      <c r="V248">
        <v>109.31300354003911</v>
      </c>
      <c r="W248">
        <v>10.930000305175779</v>
      </c>
      <c r="X248">
        <v>100.65000152587891</v>
      </c>
      <c r="Y248">
        <v>306.79998779296881</v>
      </c>
      <c r="Z248">
        <v>36.700000762939453</v>
      </c>
      <c r="AA248">
        <v>21.889999389648441</v>
      </c>
      <c r="AB248">
        <v>100.0899963378906</v>
      </c>
      <c r="AC248">
        <v>44.950000762939453</v>
      </c>
      <c r="AD248">
        <v>117.3399963378906</v>
      </c>
      <c r="AE248">
        <v>67.739997863769531</v>
      </c>
      <c r="AF248">
        <v>60.979999542236328</v>
      </c>
      <c r="AG248">
        <v>11.61999988555908</v>
      </c>
      <c r="AH248">
        <v>289.26998901367188</v>
      </c>
      <c r="AI248">
        <v>252.55999755859381</v>
      </c>
      <c r="AJ248">
        <v>7.0900001525878906</v>
      </c>
      <c r="AK248">
        <v>84.220001220703125</v>
      </c>
      <c r="AL248">
        <v>73.44000244140625</v>
      </c>
      <c r="AM248">
        <v>18.579999923706051</v>
      </c>
      <c r="AN248">
        <v>79.80999755859375</v>
      </c>
      <c r="AO248">
        <v>162.21000671386719</v>
      </c>
      <c r="AP248">
        <v>59.680000305175781</v>
      </c>
      <c r="AQ248">
        <v>101.15000152587891</v>
      </c>
      <c r="AR248">
        <v>119.6800003051758</v>
      </c>
      <c r="AS248">
        <v>7.2300000190734863</v>
      </c>
      <c r="AT248">
        <v>54.740001678466797</v>
      </c>
      <c r="AU248">
        <v>58.970001220703118</v>
      </c>
      <c r="AV248">
        <v>31.690000534057621</v>
      </c>
      <c r="AW248">
        <v>59.900001525878913</v>
      </c>
      <c r="AX248">
        <v>173.80999755859381</v>
      </c>
      <c r="AY248">
        <v>111.9199981689453</v>
      </c>
      <c r="AZ248">
        <v>162.55999755859381</v>
      </c>
      <c r="BA248">
        <v>3901.360107421875</v>
      </c>
      <c r="BB248">
        <v>11835.6201171875</v>
      </c>
    </row>
    <row r="249" spans="1:54" x14ac:dyDescent="0.25">
      <c r="A249" s="2">
        <v>44704</v>
      </c>
      <c r="B249">
        <v>406.760009765625</v>
      </c>
      <c r="C249">
        <v>120.1600036621094</v>
      </c>
      <c r="D249">
        <v>249.03999328613281</v>
      </c>
      <c r="E249">
        <v>77.199996948242188</v>
      </c>
      <c r="F249">
        <v>4.1100001335144043</v>
      </c>
      <c r="G249">
        <v>113.44000244140619</v>
      </c>
      <c r="H249">
        <v>39.889999389648438</v>
      </c>
      <c r="I249">
        <v>38.270000457763672</v>
      </c>
      <c r="J249">
        <v>204.1499938964844</v>
      </c>
      <c r="K249">
        <v>66.099998474121094</v>
      </c>
      <c r="L249">
        <v>49.900001525878913</v>
      </c>
      <c r="M249">
        <v>335.3599853515625</v>
      </c>
      <c r="N249">
        <v>130.80000305175781</v>
      </c>
      <c r="O249">
        <v>67.489997863769531</v>
      </c>
      <c r="P249">
        <v>23.690000534057621</v>
      </c>
      <c r="Q249">
        <v>136.75999450683591</v>
      </c>
      <c r="R249">
        <v>58.669998168945313</v>
      </c>
      <c r="S249">
        <v>75.459999084472656</v>
      </c>
      <c r="T249">
        <v>67.480003356933594</v>
      </c>
      <c r="U249">
        <v>33.759998321533203</v>
      </c>
      <c r="V249">
        <v>111.6664962768555</v>
      </c>
      <c r="W249">
        <v>10.329999923706049</v>
      </c>
      <c r="X249">
        <v>101.370002746582</v>
      </c>
      <c r="Y249">
        <v>316.6099853515625</v>
      </c>
      <c r="Z249">
        <v>38.330001831054688</v>
      </c>
      <c r="AA249">
        <v>21.559999465942379</v>
      </c>
      <c r="AB249">
        <v>99.089996337890625</v>
      </c>
      <c r="AC249">
        <v>45.340000152587891</v>
      </c>
      <c r="AD249">
        <v>124.59999847412109</v>
      </c>
      <c r="AE249">
        <v>68.470001220703125</v>
      </c>
      <c r="AF249">
        <v>62.860000610351563</v>
      </c>
      <c r="AG249">
        <v>11.14999961853027</v>
      </c>
      <c r="AH249">
        <v>295.14999389648438</v>
      </c>
      <c r="AI249">
        <v>260.64999389648438</v>
      </c>
      <c r="AJ249">
        <v>7.1399998664855957</v>
      </c>
      <c r="AK249">
        <v>83.510002136230469</v>
      </c>
      <c r="AL249">
        <v>73.870002746582031</v>
      </c>
      <c r="AM249">
        <v>18.340000152587891</v>
      </c>
      <c r="AN249">
        <v>81.860000610351563</v>
      </c>
      <c r="AO249">
        <v>165.6000061035156</v>
      </c>
      <c r="AP249">
        <v>60.939998626708977</v>
      </c>
      <c r="AQ249">
        <v>102.9100036621094</v>
      </c>
      <c r="AR249">
        <v>122.80999755859381</v>
      </c>
      <c r="AS249">
        <v>7.2600002288818359</v>
      </c>
      <c r="AT249">
        <v>54.979999542236328</v>
      </c>
      <c r="AU249">
        <v>58.369998931884773</v>
      </c>
      <c r="AV249">
        <v>32.990001678466797</v>
      </c>
      <c r="AW249">
        <v>60.639999389648438</v>
      </c>
      <c r="AX249">
        <v>173.8800048828125</v>
      </c>
      <c r="AY249">
        <v>113.8199996948242</v>
      </c>
      <c r="AZ249">
        <v>163</v>
      </c>
      <c r="BA249">
        <v>3973.75</v>
      </c>
      <c r="BB249">
        <v>12034.2802734375</v>
      </c>
    </row>
    <row r="250" spans="1:54" x14ac:dyDescent="0.25">
      <c r="A250" s="2">
        <v>44705</v>
      </c>
      <c r="B250">
        <v>398.41000366210938</v>
      </c>
      <c r="C250">
        <v>120.4100036621094</v>
      </c>
      <c r="D250">
        <v>251.88999938964841</v>
      </c>
      <c r="E250">
        <v>77.029998779296875</v>
      </c>
      <c r="F250">
        <v>3.220000028610229</v>
      </c>
      <c r="G250">
        <v>115.4599990844727</v>
      </c>
      <c r="H250">
        <v>40.150001525878913</v>
      </c>
      <c r="I250">
        <v>37.939998626708977</v>
      </c>
      <c r="J250">
        <v>205.6499938964844</v>
      </c>
      <c r="K250">
        <v>61.360000610351563</v>
      </c>
      <c r="L250">
        <v>49.729999542236328</v>
      </c>
      <c r="M250">
        <v>337.02999877929688</v>
      </c>
      <c r="N250">
        <v>130.8500061035156</v>
      </c>
      <c r="O250">
        <v>67.069999694824219</v>
      </c>
      <c r="P250">
        <v>23.170000076293949</v>
      </c>
      <c r="Q250">
        <v>133.83000183105469</v>
      </c>
      <c r="R250">
        <v>58.970001220703118</v>
      </c>
      <c r="S250">
        <v>74.519996643066406</v>
      </c>
      <c r="T250">
        <v>69.139999389648438</v>
      </c>
      <c r="U250">
        <v>33.270000457763672</v>
      </c>
      <c r="V250">
        <v>105.92600250244141</v>
      </c>
      <c r="W250">
        <v>9.4700002670288086</v>
      </c>
      <c r="X250">
        <v>98.94000244140625</v>
      </c>
      <c r="Y250">
        <v>313.95001220703119</v>
      </c>
      <c r="Z250">
        <v>38.479999542236328</v>
      </c>
      <c r="AA250">
        <v>20.479999542236332</v>
      </c>
      <c r="AB250">
        <v>95.019996643066406</v>
      </c>
      <c r="AC250">
        <v>45.040000915527337</v>
      </c>
      <c r="AD250">
        <v>126.36000061035161</v>
      </c>
      <c r="AE250">
        <v>70.449996948242188</v>
      </c>
      <c r="AF250">
        <v>64.019996643066406</v>
      </c>
      <c r="AG250">
        <v>10.77000045776367</v>
      </c>
      <c r="AH250">
        <v>292.8800048828125</v>
      </c>
      <c r="AI250">
        <v>259.6199951171875</v>
      </c>
      <c r="AJ250">
        <v>6.8299999237060547</v>
      </c>
      <c r="AK250">
        <v>78.860000610351563</v>
      </c>
      <c r="AL250">
        <v>75.489997863769531</v>
      </c>
      <c r="AM250">
        <v>18.5</v>
      </c>
      <c r="AN250">
        <v>82.239997863769531</v>
      </c>
      <c r="AO250">
        <v>167.82000732421881</v>
      </c>
      <c r="AP250">
        <v>60.529998779296882</v>
      </c>
      <c r="AQ250">
        <v>106.620002746582</v>
      </c>
      <c r="AR250">
        <v>121.4599990844727</v>
      </c>
      <c r="AS250">
        <v>6.690000057220459</v>
      </c>
      <c r="AT250">
        <v>50.25</v>
      </c>
      <c r="AU250">
        <v>55.790000915527337</v>
      </c>
      <c r="AV250">
        <v>32.520000457763672</v>
      </c>
      <c r="AW250">
        <v>61.759998321533203</v>
      </c>
      <c r="AX250">
        <v>167.9100036621094</v>
      </c>
      <c r="AY250">
        <v>114.0699996948242</v>
      </c>
      <c r="AZ250">
        <v>163.05000305175781</v>
      </c>
      <c r="BA250">
        <v>3941.47998046875</v>
      </c>
      <c r="BB250">
        <v>11769.83984375</v>
      </c>
    </row>
    <row r="251" spans="1:54" x14ac:dyDescent="0.25">
      <c r="A251" s="2">
        <v>44706</v>
      </c>
      <c r="B251">
        <v>402.5</v>
      </c>
      <c r="C251">
        <v>122.5800018310547</v>
      </c>
      <c r="D251">
        <v>253.00999450683591</v>
      </c>
      <c r="E251">
        <v>77.709999084472656</v>
      </c>
      <c r="F251">
        <v>3.220000028610229</v>
      </c>
      <c r="G251">
        <v>115.73000335693359</v>
      </c>
      <c r="H251">
        <v>40.090000152587891</v>
      </c>
      <c r="I251">
        <v>38.290000915527337</v>
      </c>
      <c r="J251">
        <v>209.30999755859381</v>
      </c>
      <c r="K251">
        <v>67.169998168945313</v>
      </c>
      <c r="L251">
        <v>50.599998474121087</v>
      </c>
      <c r="M251">
        <v>342.97000122070313</v>
      </c>
      <c r="N251">
        <v>129.75999450683591</v>
      </c>
      <c r="O251">
        <v>67.300003051757813</v>
      </c>
      <c r="P251">
        <v>23.329999923706051</v>
      </c>
      <c r="Q251">
        <v>134.08000183105469</v>
      </c>
      <c r="R251">
        <v>59.139999389648438</v>
      </c>
      <c r="S251">
        <v>74.529998779296875</v>
      </c>
      <c r="T251">
        <v>69.260002136230469</v>
      </c>
      <c r="U251">
        <v>33.700000762939453</v>
      </c>
      <c r="V251">
        <v>105.83950042724609</v>
      </c>
      <c r="W251">
        <v>10.64999961853027</v>
      </c>
      <c r="X251">
        <v>99.339996337890625</v>
      </c>
      <c r="Y251">
        <v>314.89999389648438</v>
      </c>
      <c r="Z251">
        <v>38.779998779296882</v>
      </c>
      <c r="AA251">
        <v>21.059999465942379</v>
      </c>
      <c r="AB251">
        <v>97.220001220703125</v>
      </c>
      <c r="AC251">
        <v>45.880001068115227</v>
      </c>
      <c r="AD251">
        <v>127.2399978637695</v>
      </c>
      <c r="AE251">
        <v>70.129997253417969</v>
      </c>
      <c r="AF251">
        <v>64.069999694824219</v>
      </c>
      <c r="AG251">
        <v>10.89000034332275</v>
      </c>
      <c r="AH251">
        <v>291.989990234375</v>
      </c>
      <c r="AI251">
        <v>262.51998901367188</v>
      </c>
      <c r="AJ251">
        <v>6.8299999237060547</v>
      </c>
      <c r="AK251">
        <v>82.569999694824219</v>
      </c>
      <c r="AL251">
        <v>73.529998779296875</v>
      </c>
      <c r="AM251">
        <v>19.069999694824219</v>
      </c>
      <c r="AN251">
        <v>83.519996643066406</v>
      </c>
      <c r="AO251">
        <v>168.9700012207031</v>
      </c>
      <c r="AP251">
        <v>60.709999084472663</v>
      </c>
      <c r="AQ251">
        <v>108.5699996948242</v>
      </c>
      <c r="AR251">
        <v>123.4100036621094</v>
      </c>
      <c r="AS251">
        <v>7.1599998474121094</v>
      </c>
      <c r="AT251">
        <v>56.419998168945313</v>
      </c>
      <c r="AU251">
        <v>56.869998931884773</v>
      </c>
      <c r="AV251">
        <v>33.979999542236328</v>
      </c>
      <c r="AW251">
        <v>61.130001068115227</v>
      </c>
      <c r="AX251">
        <v>173.8699951171875</v>
      </c>
      <c r="AY251">
        <v>115.5899963378906</v>
      </c>
      <c r="AZ251">
        <v>163.0299987792969</v>
      </c>
      <c r="BA251">
        <v>3978.72998046875</v>
      </c>
      <c r="BB251">
        <v>11943.9296875</v>
      </c>
    </row>
    <row r="252" spans="1:54" x14ac:dyDescent="0.25">
      <c r="A252" s="2">
        <v>44707</v>
      </c>
      <c r="B252">
        <v>408.60000610351563</v>
      </c>
      <c r="C252">
        <v>123.98000335693359</v>
      </c>
      <c r="D252">
        <v>253.05000305175781</v>
      </c>
      <c r="E252">
        <v>77.989997863769531</v>
      </c>
      <c r="F252">
        <v>3.5699999332427979</v>
      </c>
      <c r="G252">
        <v>114.9300003051758</v>
      </c>
      <c r="H252">
        <v>40.139999389648438</v>
      </c>
      <c r="I252">
        <v>39.330001831054688</v>
      </c>
      <c r="J252">
        <v>212.99000549316409</v>
      </c>
      <c r="K252">
        <v>69.870002746582031</v>
      </c>
      <c r="L252">
        <v>51.779998779296882</v>
      </c>
      <c r="M252">
        <v>347.510009765625</v>
      </c>
      <c r="N252">
        <v>133.05999755859381</v>
      </c>
      <c r="O252">
        <v>67.839996337890625</v>
      </c>
      <c r="P252">
        <v>23.719999313354489</v>
      </c>
      <c r="Q252">
        <v>136.2799987792969</v>
      </c>
      <c r="R252">
        <v>60.599998474121087</v>
      </c>
      <c r="S252">
        <v>77.010002136230469</v>
      </c>
      <c r="T252">
        <v>69.459999084472656</v>
      </c>
      <c r="U252">
        <v>35.220001220703118</v>
      </c>
      <c r="V252">
        <v>108.29599761962891</v>
      </c>
      <c r="W252">
        <v>11.11999988555908</v>
      </c>
      <c r="X252">
        <v>102.4899978637695</v>
      </c>
      <c r="Y252">
        <v>323.6300048828125</v>
      </c>
      <c r="Z252">
        <v>40.159999847412109</v>
      </c>
      <c r="AA252">
        <v>22</v>
      </c>
      <c r="AB252">
        <v>100.0100021362305</v>
      </c>
      <c r="AC252">
        <v>47.340000152587891</v>
      </c>
      <c r="AD252">
        <v>129.44000244140619</v>
      </c>
      <c r="AE252">
        <v>69.879997253417969</v>
      </c>
      <c r="AF252">
        <v>64.300003051757813</v>
      </c>
      <c r="AG252">
        <v>10.88000011444092</v>
      </c>
      <c r="AH252">
        <v>299.44000244140619</v>
      </c>
      <c r="AI252">
        <v>265.89999389648438</v>
      </c>
      <c r="AJ252">
        <v>7.190000057220459</v>
      </c>
      <c r="AK252">
        <v>81.209999084472656</v>
      </c>
      <c r="AL252">
        <v>75.080001831054688</v>
      </c>
      <c r="AM252">
        <v>19</v>
      </c>
      <c r="AN252">
        <v>84.139999389648438</v>
      </c>
      <c r="AO252">
        <v>170.11000061035159</v>
      </c>
      <c r="AP252">
        <v>61.819999694824219</v>
      </c>
      <c r="AQ252">
        <v>108.0699996948242</v>
      </c>
      <c r="AR252">
        <v>126.3000030517578</v>
      </c>
      <c r="AS252">
        <v>7.4699997901916504</v>
      </c>
      <c r="AT252">
        <v>60.990001678466797</v>
      </c>
      <c r="AU252">
        <v>57.979999542236328</v>
      </c>
      <c r="AV252">
        <v>34.979999542236328</v>
      </c>
      <c r="AW252">
        <v>61.799999237060547</v>
      </c>
      <c r="AX252">
        <v>178.96000671386719</v>
      </c>
      <c r="AY252">
        <v>117.7600021362305</v>
      </c>
      <c r="AZ252">
        <v>165.8999938964844</v>
      </c>
      <c r="BA252">
        <v>4057.840087890625</v>
      </c>
      <c r="BB252">
        <v>12276.7900390625</v>
      </c>
    </row>
    <row r="253" spans="1:54" x14ac:dyDescent="0.25">
      <c r="A253" s="2">
        <v>44708</v>
      </c>
      <c r="B253">
        <v>428.22000122070313</v>
      </c>
      <c r="C253">
        <v>127.6600036621094</v>
      </c>
      <c r="D253">
        <v>255.25999450683591</v>
      </c>
      <c r="E253">
        <v>78.199996948242188</v>
      </c>
      <c r="F253">
        <v>3.7300000190734859</v>
      </c>
      <c r="G253">
        <v>114.7200012207031</v>
      </c>
      <c r="H253">
        <v>41.200000762939453</v>
      </c>
      <c r="I253">
        <v>40.229999542236328</v>
      </c>
      <c r="J253">
        <v>217.13999938964841</v>
      </c>
      <c r="K253">
        <v>75.319999694824219</v>
      </c>
      <c r="L253">
        <v>52.470001220703118</v>
      </c>
      <c r="M253">
        <v>360.73001098632813</v>
      </c>
      <c r="N253">
        <v>134.55000305175781</v>
      </c>
      <c r="O253">
        <v>69.05999755859375</v>
      </c>
      <c r="P253">
        <v>23.870000839233398</v>
      </c>
      <c r="Q253">
        <v>139.82000732421881</v>
      </c>
      <c r="R253">
        <v>62</v>
      </c>
      <c r="S253">
        <v>78.760002136230469</v>
      </c>
      <c r="T253">
        <v>69.889999389648438</v>
      </c>
      <c r="U253">
        <v>35.650001525878913</v>
      </c>
      <c r="V253">
        <v>112.7990036010742</v>
      </c>
      <c r="W253">
        <v>11.60000038146973</v>
      </c>
      <c r="X253">
        <v>105.5400009155273</v>
      </c>
      <c r="Y253">
        <v>328.57998657226563</v>
      </c>
      <c r="Z253">
        <v>41.360000610351563</v>
      </c>
      <c r="AA253">
        <v>22.409999847412109</v>
      </c>
      <c r="AB253">
        <v>102.5</v>
      </c>
      <c r="AC253">
        <v>48.490001678466797</v>
      </c>
      <c r="AD253">
        <v>131.27000427246091</v>
      </c>
      <c r="AE253">
        <v>69.80999755859375</v>
      </c>
      <c r="AF253">
        <v>64.680000305175781</v>
      </c>
      <c r="AG253">
        <v>10.39999961853027</v>
      </c>
      <c r="AH253">
        <v>307.489990234375</v>
      </c>
      <c r="AI253">
        <v>273.239990234375</v>
      </c>
      <c r="AJ253">
        <v>7.130000114440918</v>
      </c>
      <c r="AK253">
        <v>86.05999755859375</v>
      </c>
      <c r="AL253">
        <v>76.300003051757813</v>
      </c>
      <c r="AM253">
        <v>19.530000686645511</v>
      </c>
      <c r="AN253">
        <v>85.669998168945313</v>
      </c>
      <c r="AO253">
        <v>171.77000427246091</v>
      </c>
      <c r="AP253">
        <v>63.240001678466797</v>
      </c>
      <c r="AQ253">
        <v>106.9700012207031</v>
      </c>
      <c r="AR253">
        <v>130.0299987792969</v>
      </c>
      <c r="AS253">
        <v>7.5300002098083496</v>
      </c>
      <c r="AT253">
        <v>60.470001220703118</v>
      </c>
      <c r="AU253">
        <v>59.860000610351563</v>
      </c>
      <c r="AV253">
        <v>35.610000610351563</v>
      </c>
      <c r="AW253">
        <v>63.330001831054688</v>
      </c>
      <c r="AX253">
        <v>182.80999755859381</v>
      </c>
      <c r="AY253">
        <v>119.76999664306641</v>
      </c>
      <c r="AZ253">
        <v>172.1000061035156</v>
      </c>
      <c r="BA253">
        <v>4158.240234375</v>
      </c>
      <c r="BB253">
        <v>12681.419921875</v>
      </c>
    </row>
    <row r="254" spans="1:54" x14ac:dyDescent="0.25">
      <c r="A254" s="2">
        <v>44712</v>
      </c>
      <c r="B254">
        <v>416.48001098632813</v>
      </c>
      <c r="C254">
        <v>128.1300048828125</v>
      </c>
      <c r="D254">
        <v>256.739990234375</v>
      </c>
      <c r="E254">
        <v>77.879997253417969</v>
      </c>
      <c r="F254">
        <v>3.690000057220459</v>
      </c>
      <c r="G254">
        <v>118.3199996948242</v>
      </c>
      <c r="H254">
        <v>41.009998321533203</v>
      </c>
      <c r="I254">
        <v>39.310001373291023</v>
      </c>
      <c r="J254">
        <v>215.8500061035156</v>
      </c>
      <c r="K254">
        <v>78.099998474121094</v>
      </c>
      <c r="L254">
        <v>52.279998779296882</v>
      </c>
      <c r="M254">
        <v>357.77999877929688</v>
      </c>
      <c r="N254">
        <v>133.9100036621094</v>
      </c>
      <c r="O254">
        <v>67.980003356933594</v>
      </c>
      <c r="P254">
        <v>23.70000076293945</v>
      </c>
      <c r="Q254">
        <v>138.6000061035156</v>
      </c>
      <c r="R254">
        <v>61.770000457763672</v>
      </c>
      <c r="S254">
        <v>78.290000915527344</v>
      </c>
      <c r="T254">
        <v>69.849998474121094</v>
      </c>
      <c r="U254">
        <v>35.819999694824219</v>
      </c>
      <c r="V254">
        <v>114.03900146484381</v>
      </c>
      <c r="W254">
        <v>11.02999973297119</v>
      </c>
      <c r="X254">
        <v>105.620002746582</v>
      </c>
      <c r="Y254">
        <v>326.85000610351563</v>
      </c>
      <c r="Z254">
        <v>40.5</v>
      </c>
      <c r="AA254">
        <v>21.79000091552734</v>
      </c>
      <c r="AB254">
        <v>105.4899978637695</v>
      </c>
      <c r="AC254">
        <v>47.150001525878913</v>
      </c>
      <c r="AD254">
        <v>132.22999572753909</v>
      </c>
      <c r="AE254">
        <v>69.739997863769531</v>
      </c>
      <c r="AF254">
        <v>63.380001068115227</v>
      </c>
      <c r="AG254">
        <v>10.60000038146973</v>
      </c>
      <c r="AH254">
        <v>301.57000732421881</v>
      </c>
      <c r="AI254">
        <v>271.8699951171875</v>
      </c>
      <c r="AJ254">
        <v>6.9899997711181641</v>
      </c>
      <c r="AK254">
        <v>83.050003051757813</v>
      </c>
      <c r="AL254">
        <v>74.400001525878906</v>
      </c>
      <c r="AM254">
        <v>19.20999908447266</v>
      </c>
      <c r="AN254">
        <v>86.839996337890625</v>
      </c>
      <c r="AO254">
        <v>167.75</v>
      </c>
      <c r="AP254">
        <v>63.110000610351563</v>
      </c>
      <c r="AQ254">
        <v>106.25</v>
      </c>
      <c r="AR254">
        <v>126.4899978637695</v>
      </c>
      <c r="AS254">
        <v>7.5100002288818359</v>
      </c>
      <c r="AT254">
        <v>59.599998474121087</v>
      </c>
      <c r="AU254">
        <v>60.200000762939453</v>
      </c>
      <c r="AV254">
        <v>35.389999389648438</v>
      </c>
      <c r="AW254">
        <v>62.240001678466797</v>
      </c>
      <c r="AX254">
        <v>184.24000549316409</v>
      </c>
      <c r="AY254">
        <v>121.4700012207031</v>
      </c>
      <c r="AZ254">
        <v>170.92999267578119</v>
      </c>
      <c r="BA254">
        <v>4132.14990234375</v>
      </c>
      <c r="BB254">
        <v>12642.099609375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Sheet4</vt:lpstr>
      <vt:lpstr>analysis</vt:lpstr>
      <vt:lpstr>returns</vt:lpstr>
      <vt:lpstr>data</vt:lpstr>
      <vt:lpstr>nasdaq</vt:lpstr>
      <vt:lpstr>sp500idx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Timo De Oliveira</dc:creator>
  <cp:lastModifiedBy>Erika Timo De Oliveira</cp:lastModifiedBy>
  <dcterms:created xsi:type="dcterms:W3CDTF">2022-08-18T19:26:18Z</dcterms:created>
  <dcterms:modified xsi:type="dcterms:W3CDTF">2022-10-09T19:42:20Z</dcterms:modified>
</cp:coreProperties>
</file>