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o\Documents\personal_projects\Event_Studies\"/>
    </mc:Choice>
  </mc:AlternateContent>
  <xr:revisionPtr revIDLastSave="0" documentId="13_ncr:1_{4220F3D6-BAD1-463A-ADF3-09880C9E861F}" xr6:coauthVersionLast="47" xr6:coauthVersionMax="47" xr10:uidLastSave="{00000000-0000-0000-0000-000000000000}"/>
  <bookViews>
    <workbookView xWindow="-120" yWindow="-120" windowWidth="20730" windowHeight="11160" firstSheet="3" activeTab="7" xr2:uid="{00000000-000D-0000-FFFF-FFFF00000000}"/>
  </bookViews>
  <sheets>
    <sheet name="window_abnormal_returns" sheetId="7" r:id="rId1"/>
    <sheet name="estimation_abnormal_returns" sheetId="8" r:id="rId2"/>
    <sheet name="regression_results" sheetId="1" r:id="rId3"/>
    <sheet name="window_set" sheetId="2" r:id="rId4"/>
    <sheet name="window_returns" sheetId="3" r:id="rId5"/>
    <sheet name="estimation_set" sheetId="4" r:id="rId6"/>
    <sheet name="estimation_returns" sheetId="5" r:id="rId7"/>
    <sheet name="3" sheetId="9" r:id="rId8"/>
    <sheet name="cars" sheetId="6" r:id="rId9"/>
  </sheets>
  <externalReferences>
    <externalReference r:id="rId10"/>
  </externalReferences>
  <definedNames>
    <definedName name="_xlnm._FilterDatabase" localSheetId="8" hidden="1">cars!$B$1:$I$1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9" l="1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H48" i="9"/>
  <c r="G44" i="9"/>
  <c r="I43" i="9"/>
  <c r="L39" i="9"/>
  <c r="L20" i="9"/>
  <c r="G21" i="9"/>
  <c r="H21" i="9" s="1"/>
  <c r="G15" i="9"/>
  <c r="H11" i="9"/>
  <c r="L1" i="9"/>
  <c r="G2" i="9" s="1"/>
  <c r="F2" i="9"/>
  <c r="D21" i="9"/>
  <c r="F21" i="9" s="1"/>
  <c r="B21" i="9"/>
  <c r="D55" i="9"/>
  <c r="B55" i="9"/>
  <c r="D54" i="9"/>
  <c r="B54" i="9"/>
  <c r="D53" i="9"/>
  <c r="B53" i="9"/>
  <c r="D52" i="9"/>
  <c r="B52" i="9"/>
  <c r="D51" i="9"/>
  <c r="B51" i="9"/>
  <c r="D50" i="9"/>
  <c r="B50" i="9"/>
  <c r="D49" i="9"/>
  <c r="B49" i="9"/>
  <c r="D48" i="9"/>
  <c r="B48" i="9"/>
  <c r="D47" i="9"/>
  <c r="B47" i="9"/>
  <c r="D46" i="9"/>
  <c r="B46" i="9"/>
  <c r="D45" i="9"/>
  <c r="B45" i="9"/>
  <c r="D44" i="9"/>
  <c r="B44" i="9"/>
  <c r="D43" i="9"/>
  <c r="B43" i="9"/>
  <c r="D42" i="9"/>
  <c r="B42" i="9"/>
  <c r="D41" i="9"/>
  <c r="B41" i="9"/>
  <c r="D40" i="9"/>
  <c r="B40" i="9"/>
  <c r="D36" i="9"/>
  <c r="B36" i="9"/>
  <c r="D35" i="9"/>
  <c r="B35" i="9"/>
  <c r="D34" i="9"/>
  <c r="B34" i="9"/>
  <c r="D33" i="9"/>
  <c r="B33" i="9"/>
  <c r="D32" i="9"/>
  <c r="B32" i="9"/>
  <c r="D31" i="9"/>
  <c r="B31" i="9"/>
  <c r="D30" i="9"/>
  <c r="B30" i="9"/>
  <c r="D29" i="9"/>
  <c r="B29" i="9"/>
  <c r="D28" i="9"/>
  <c r="B28" i="9"/>
  <c r="D27" i="9"/>
  <c r="B27" i="9"/>
  <c r="D26" i="9"/>
  <c r="B26" i="9"/>
  <c r="D25" i="9"/>
  <c r="B25" i="9"/>
  <c r="D24" i="9"/>
  <c r="B24" i="9"/>
  <c r="D23" i="9"/>
  <c r="B23" i="9"/>
  <c r="D22" i="9"/>
  <c r="B22" i="9"/>
  <c r="D17" i="9"/>
  <c r="B17" i="9"/>
  <c r="D16" i="9"/>
  <c r="B16" i="9"/>
  <c r="D15" i="9"/>
  <c r="B15" i="9"/>
  <c r="D14" i="9"/>
  <c r="B14" i="9"/>
  <c r="D13" i="9"/>
  <c r="B13" i="9"/>
  <c r="D12" i="9"/>
  <c r="B12" i="9"/>
  <c r="D11" i="9"/>
  <c r="B11" i="9"/>
  <c r="D10" i="9"/>
  <c r="B10" i="9"/>
  <c r="D9" i="9"/>
  <c r="B9" i="9"/>
  <c r="D8" i="9"/>
  <c r="B8" i="9"/>
  <c r="D7" i="9"/>
  <c r="B7" i="9"/>
  <c r="D6" i="9"/>
  <c r="B6" i="9"/>
  <c r="D5" i="9"/>
  <c r="B5" i="9"/>
  <c r="D4" i="9"/>
  <c r="B4" i="9"/>
  <c r="D3" i="9"/>
  <c r="B3" i="9"/>
  <c r="D2" i="9"/>
  <c r="B2" i="9"/>
  <c r="D39" i="9"/>
  <c r="D20" i="9"/>
  <c r="D1" i="9"/>
  <c r="F54" i="9"/>
  <c r="F50" i="9"/>
  <c r="F48" i="9"/>
  <c r="F46" i="9"/>
  <c r="F42" i="9"/>
  <c r="F40" i="9"/>
  <c r="B39" i="9"/>
  <c r="F55" i="9" s="1"/>
  <c r="F35" i="9"/>
  <c r="F34" i="9"/>
  <c r="F33" i="9"/>
  <c r="F29" i="9"/>
  <c r="F27" i="9"/>
  <c r="F26" i="9"/>
  <c r="F25" i="9"/>
  <c r="B20" i="9"/>
  <c r="F16" i="9"/>
  <c r="F15" i="9"/>
  <c r="F14" i="9"/>
  <c r="F13" i="9"/>
  <c r="F12" i="9"/>
  <c r="F10" i="9"/>
  <c r="F8" i="9"/>
  <c r="F7" i="9"/>
  <c r="F6" i="9"/>
  <c r="F5" i="9"/>
  <c r="F4" i="9"/>
  <c r="B1" i="9"/>
  <c r="F17" i="9" s="1"/>
  <c r="H21" i="7"/>
  <c r="G21" i="7"/>
  <c r="F21" i="7"/>
  <c r="E21" i="7"/>
  <c r="D21" i="7"/>
  <c r="C21" i="7"/>
  <c r="B21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CU17" i="7"/>
  <c r="CT17" i="7"/>
  <c r="CS17" i="7"/>
  <c r="CR17" i="7"/>
  <c r="CQ17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DJ17" i="7" s="1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DJ16" i="7" s="1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DJ15" i="7" s="1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DJ14" i="7" s="1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DJ13" i="7" s="1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CU12" i="7"/>
  <c r="CT12" i="7"/>
  <c r="CS12" i="7"/>
  <c r="CR12" i="7"/>
  <c r="CQ12" i="7"/>
  <c r="CP12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DJ12" i="7" s="1"/>
  <c r="E12" i="7"/>
  <c r="D12" i="7"/>
  <c r="C12" i="7"/>
  <c r="B12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CU11" i="7"/>
  <c r="CT11" i="7"/>
  <c r="CS11" i="7"/>
  <c r="CR11" i="7"/>
  <c r="CQ11" i="7"/>
  <c r="CP11" i="7"/>
  <c r="CO11" i="7"/>
  <c r="CN11" i="7"/>
  <c r="CM11" i="7"/>
  <c r="CL11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DJ11" i="7" s="1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DJ10" i="7" s="1"/>
  <c r="DH9" i="7"/>
  <c r="DG9" i="7"/>
  <c r="DF9" i="7"/>
  <c r="DE9" i="7"/>
  <c r="DD9" i="7"/>
  <c r="DC9" i="7"/>
  <c r="DB9" i="7"/>
  <c r="DA9" i="7"/>
  <c r="CZ9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DJ9" i="7" s="1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DJ8" i="7" s="1"/>
  <c r="DH7" i="7"/>
  <c r="DG7" i="7"/>
  <c r="DF7" i="7"/>
  <c r="DE7" i="7"/>
  <c r="DD7" i="7"/>
  <c r="DC7" i="7"/>
  <c r="DB7" i="7"/>
  <c r="DA7" i="7"/>
  <c r="CZ7" i="7"/>
  <c r="CY7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DJ7" i="7" s="1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DJ6" i="7" s="1"/>
  <c r="DH5" i="7"/>
  <c r="DG5" i="7"/>
  <c r="DF5" i="7"/>
  <c r="DE5" i="7"/>
  <c r="DD5" i="7"/>
  <c r="DC5" i="7"/>
  <c r="DB5" i="7"/>
  <c r="DA5" i="7"/>
  <c r="CZ5" i="7"/>
  <c r="CY5" i="7"/>
  <c r="CX5" i="7"/>
  <c r="CW5" i="7"/>
  <c r="CV5" i="7"/>
  <c r="CU5" i="7"/>
  <c r="CT5" i="7"/>
  <c r="CS5" i="7"/>
  <c r="CR5" i="7"/>
  <c r="CQ5" i="7"/>
  <c r="CP5" i="7"/>
  <c r="CO5" i="7"/>
  <c r="CN5" i="7"/>
  <c r="CM5" i="7"/>
  <c r="CL5" i="7"/>
  <c r="CK5" i="7"/>
  <c r="CJ5" i="7"/>
  <c r="CI5" i="7"/>
  <c r="CH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DJ5" i="7" s="1"/>
  <c r="DH4" i="7"/>
  <c r="DG4" i="7"/>
  <c r="DF4" i="7"/>
  <c r="DE4" i="7"/>
  <c r="DD4" i="7"/>
  <c r="DC4" i="7"/>
  <c r="DB4" i="7"/>
  <c r="DA4" i="7"/>
  <c r="CZ4" i="7"/>
  <c r="CY4" i="7"/>
  <c r="CX4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DJ4" i="7" s="1"/>
  <c r="E4" i="7"/>
  <c r="D4" i="7"/>
  <c r="C4" i="7"/>
  <c r="B4" i="7"/>
  <c r="DH3" i="7"/>
  <c r="DG3" i="7"/>
  <c r="DF3" i="7"/>
  <c r="DE3" i="7"/>
  <c r="DD3" i="7"/>
  <c r="DC3" i="7"/>
  <c r="DB3" i="7"/>
  <c r="DA3" i="7"/>
  <c r="CZ3" i="7"/>
  <c r="CY3" i="7"/>
  <c r="CX3" i="7"/>
  <c r="CW3" i="7"/>
  <c r="CV3" i="7"/>
  <c r="CU3" i="7"/>
  <c r="CT3" i="7"/>
  <c r="CS3" i="7"/>
  <c r="CR3" i="7"/>
  <c r="CQ3" i="7"/>
  <c r="CP3" i="7"/>
  <c r="CO3" i="7"/>
  <c r="CN3" i="7"/>
  <c r="CM3" i="7"/>
  <c r="CL3" i="7"/>
  <c r="CK3" i="7"/>
  <c r="CJ3" i="7"/>
  <c r="CI3" i="7"/>
  <c r="CH3" i="7"/>
  <c r="CG3" i="7"/>
  <c r="CF3" i="7"/>
  <c r="CE3" i="7"/>
  <c r="CD3" i="7"/>
  <c r="CC3" i="7"/>
  <c r="CB3" i="7"/>
  <c r="CA3" i="7"/>
  <c r="BZ3" i="7"/>
  <c r="BY3" i="7"/>
  <c r="BX3" i="7"/>
  <c r="BW3" i="7"/>
  <c r="BV3" i="7"/>
  <c r="BU3" i="7"/>
  <c r="BT3" i="7"/>
  <c r="BS3" i="7"/>
  <c r="BR3" i="7"/>
  <c r="BQ3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DJ3" i="7" s="1"/>
  <c r="DH2" i="7"/>
  <c r="DG2" i="7"/>
  <c r="DF2" i="7"/>
  <c r="DE2" i="7"/>
  <c r="DD2" i="7"/>
  <c r="DC2" i="7"/>
  <c r="DB2" i="7"/>
  <c r="DA2" i="7"/>
  <c r="CZ2" i="7"/>
  <c r="CY2" i="7"/>
  <c r="CX2" i="7"/>
  <c r="CW2" i="7"/>
  <c r="CV2" i="7"/>
  <c r="CU2" i="7"/>
  <c r="CT2" i="7"/>
  <c r="CS2" i="7"/>
  <c r="CR2" i="7"/>
  <c r="CQ2" i="7"/>
  <c r="CP2" i="7"/>
  <c r="CO2" i="7"/>
  <c r="CN2" i="7"/>
  <c r="CM2" i="7"/>
  <c r="CL2" i="7"/>
  <c r="CK2" i="7"/>
  <c r="CJ2" i="7"/>
  <c r="CI2" i="7"/>
  <c r="CH2" i="7"/>
  <c r="CG2" i="7"/>
  <c r="CF2" i="7"/>
  <c r="CE2" i="7"/>
  <c r="CD2" i="7"/>
  <c r="CC2" i="7"/>
  <c r="CB2" i="7"/>
  <c r="CA2" i="7"/>
  <c r="BZ2" i="7"/>
  <c r="BY2" i="7"/>
  <c r="BX2" i="7"/>
  <c r="BW2" i="7"/>
  <c r="BV2" i="7"/>
  <c r="BU2" i="7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DJ2" i="7" s="1"/>
  <c r="DJ31" i="8"/>
  <c r="DJ30" i="8"/>
  <c r="DJ29" i="8"/>
  <c r="DJ28" i="8"/>
  <c r="DJ27" i="8"/>
  <c r="DJ26" i="8"/>
  <c r="DJ25" i="8"/>
  <c r="DJ24" i="8"/>
  <c r="DJ23" i="8"/>
  <c r="DJ22" i="8"/>
  <c r="DJ21" i="8"/>
  <c r="DJ20" i="8"/>
  <c r="DJ19" i="8"/>
  <c r="DJ18" i="8"/>
  <c r="DJ17" i="8"/>
  <c r="DJ16" i="8"/>
  <c r="DJ15" i="8"/>
  <c r="DJ14" i="8"/>
  <c r="DJ13" i="8"/>
  <c r="DJ12" i="8"/>
  <c r="DJ11" i="8"/>
  <c r="DJ10" i="8"/>
  <c r="DJ9" i="8"/>
  <c r="DJ8" i="8"/>
  <c r="DJ7" i="8"/>
  <c r="DJ6" i="8"/>
  <c r="DJ5" i="8"/>
  <c r="DJ4" i="8"/>
  <c r="DJ3" i="8"/>
  <c r="DJ2" i="8"/>
  <c r="DH31" i="8"/>
  <c r="DG31" i="8"/>
  <c r="DF31" i="8"/>
  <c r="DE31" i="8"/>
  <c r="DD31" i="8"/>
  <c r="DC31" i="8"/>
  <c r="DB31" i="8"/>
  <c r="DA31" i="8"/>
  <c r="CZ31" i="8"/>
  <c r="CY31" i="8"/>
  <c r="CX31" i="8"/>
  <c r="CW31" i="8"/>
  <c r="CV31" i="8"/>
  <c r="CU31" i="8"/>
  <c r="CT31" i="8"/>
  <c r="CS31" i="8"/>
  <c r="CR31" i="8"/>
  <c r="CQ31" i="8"/>
  <c r="CP31" i="8"/>
  <c r="CO31" i="8"/>
  <c r="CN31" i="8"/>
  <c r="CM31" i="8"/>
  <c r="CL31" i="8"/>
  <c r="CK31" i="8"/>
  <c r="CJ31" i="8"/>
  <c r="CI31" i="8"/>
  <c r="CH31" i="8"/>
  <c r="CG31" i="8"/>
  <c r="CF31" i="8"/>
  <c r="CE31" i="8"/>
  <c r="CD31" i="8"/>
  <c r="CC31" i="8"/>
  <c r="CB31" i="8"/>
  <c r="CA31" i="8"/>
  <c r="BZ31" i="8"/>
  <c r="BY31" i="8"/>
  <c r="BX31" i="8"/>
  <c r="BW31" i="8"/>
  <c r="BV31" i="8"/>
  <c r="BU31" i="8"/>
  <c r="BT31" i="8"/>
  <c r="BS31" i="8"/>
  <c r="BR31" i="8"/>
  <c r="BQ31" i="8"/>
  <c r="BP31" i="8"/>
  <c r="BO31" i="8"/>
  <c r="BN31" i="8"/>
  <c r="BM31" i="8"/>
  <c r="BL31" i="8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DH30" i="8"/>
  <c r="DG30" i="8"/>
  <c r="DF30" i="8"/>
  <c r="DE30" i="8"/>
  <c r="DD30" i="8"/>
  <c r="DC30" i="8"/>
  <c r="DB30" i="8"/>
  <c r="DA30" i="8"/>
  <c r="CZ30" i="8"/>
  <c r="CY30" i="8"/>
  <c r="CX30" i="8"/>
  <c r="CW30" i="8"/>
  <c r="CV30" i="8"/>
  <c r="CU30" i="8"/>
  <c r="CT30" i="8"/>
  <c r="CS30" i="8"/>
  <c r="CR30" i="8"/>
  <c r="CQ30" i="8"/>
  <c r="CP30" i="8"/>
  <c r="CO30" i="8"/>
  <c r="CN30" i="8"/>
  <c r="CM30" i="8"/>
  <c r="CL30" i="8"/>
  <c r="CK30" i="8"/>
  <c r="CJ30" i="8"/>
  <c r="CI30" i="8"/>
  <c r="CH30" i="8"/>
  <c r="CG30" i="8"/>
  <c r="CF30" i="8"/>
  <c r="CE30" i="8"/>
  <c r="CD30" i="8"/>
  <c r="CC30" i="8"/>
  <c r="CB30" i="8"/>
  <c r="CA30" i="8"/>
  <c r="BZ30" i="8"/>
  <c r="BY30" i="8"/>
  <c r="BX30" i="8"/>
  <c r="BW30" i="8"/>
  <c r="BV30" i="8"/>
  <c r="BU30" i="8"/>
  <c r="BT30" i="8"/>
  <c r="BS30" i="8"/>
  <c r="BR30" i="8"/>
  <c r="BQ30" i="8"/>
  <c r="BP30" i="8"/>
  <c r="BO30" i="8"/>
  <c r="BN30" i="8"/>
  <c r="BM30" i="8"/>
  <c r="BL30" i="8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DH29" i="8"/>
  <c r="DG29" i="8"/>
  <c r="DF29" i="8"/>
  <c r="DE29" i="8"/>
  <c r="DD29" i="8"/>
  <c r="DC29" i="8"/>
  <c r="DB29" i="8"/>
  <c r="DA29" i="8"/>
  <c r="CZ29" i="8"/>
  <c r="CY29" i="8"/>
  <c r="CX29" i="8"/>
  <c r="CW29" i="8"/>
  <c r="CV29" i="8"/>
  <c r="CU29" i="8"/>
  <c r="CT29" i="8"/>
  <c r="CS29" i="8"/>
  <c r="CR29" i="8"/>
  <c r="CQ29" i="8"/>
  <c r="CP29" i="8"/>
  <c r="CO29" i="8"/>
  <c r="CN29" i="8"/>
  <c r="CM29" i="8"/>
  <c r="CL29" i="8"/>
  <c r="CK29" i="8"/>
  <c r="CJ29" i="8"/>
  <c r="CI29" i="8"/>
  <c r="CH29" i="8"/>
  <c r="CG29" i="8"/>
  <c r="CF29" i="8"/>
  <c r="CE29" i="8"/>
  <c r="CD29" i="8"/>
  <c r="CC29" i="8"/>
  <c r="CB29" i="8"/>
  <c r="CA29" i="8"/>
  <c r="BZ29" i="8"/>
  <c r="BY29" i="8"/>
  <c r="BX29" i="8"/>
  <c r="BW29" i="8"/>
  <c r="BV29" i="8"/>
  <c r="BU29" i="8"/>
  <c r="BT29" i="8"/>
  <c r="BS29" i="8"/>
  <c r="BR29" i="8"/>
  <c r="BQ29" i="8"/>
  <c r="BP29" i="8"/>
  <c r="BO29" i="8"/>
  <c r="BN29" i="8"/>
  <c r="BM29" i="8"/>
  <c r="BL29" i="8"/>
  <c r="BK2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DH28" i="8"/>
  <c r="DG28" i="8"/>
  <c r="DF28" i="8"/>
  <c r="DE28" i="8"/>
  <c r="DD28" i="8"/>
  <c r="DC28" i="8"/>
  <c r="DB28" i="8"/>
  <c r="DA28" i="8"/>
  <c r="CZ28" i="8"/>
  <c r="CY28" i="8"/>
  <c r="CX28" i="8"/>
  <c r="CW28" i="8"/>
  <c r="CV28" i="8"/>
  <c r="CU28" i="8"/>
  <c r="CT28" i="8"/>
  <c r="CS28" i="8"/>
  <c r="CR28" i="8"/>
  <c r="CQ28" i="8"/>
  <c r="CP28" i="8"/>
  <c r="CO28" i="8"/>
  <c r="CN28" i="8"/>
  <c r="CM28" i="8"/>
  <c r="CL28" i="8"/>
  <c r="CK28" i="8"/>
  <c r="CJ28" i="8"/>
  <c r="CI28" i="8"/>
  <c r="CH28" i="8"/>
  <c r="CG28" i="8"/>
  <c r="CF28" i="8"/>
  <c r="CE28" i="8"/>
  <c r="CD28" i="8"/>
  <c r="CC28" i="8"/>
  <c r="CB28" i="8"/>
  <c r="CA28" i="8"/>
  <c r="BZ28" i="8"/>
  <c r="BY28" i="8"/>
  <c r="BX28" i="8"/>
  <c r="BW28" i="8"/>
  <c r="BV28" i="8"/>
  <c r="BU28" i="8"/>
  <c r="BT28" i="8"/>
  <c r="BS28" i="8"/>
  <c r="BR28" i="8"/>
  <c r="BQ28" i="8"/>
  <c r="BP28" i="8"/>
  <c r="BO28" i="8"/>
  <c r="BN28" i="8"/>
  <c r="BM28" i="8"/>
  <c r="BL28" i="8"/>
  <c r="BK28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DH27" i="8"/>
  <c r="DG27" i="8"/>
  <c r="DF27" i="8"/>
  <c r="DE27" i="8"/>
  <c r="DD27" i="8"/>
  <c r="DC27" i="8"/>
  <c r="DB27" i="8"/>
  <c r="DA27" i="8"/>
  <c r="CZ27" i="8"/>
  <c r="CY27" i="8"/>
  <c r="CX27" i="8"/>
  <c r="CW27" i="8"/>
  <c r="CV27" i="8"/>
  <c r="CU27" i="8"/>
  <c r="CT27" i="8"/>
  <c r="CS27" i="8"/>
  <c r="CR27" i="8"/>
  <c r="CQ27" i="8"/>
  <c r="CP27" i="8"/>
  <c r="CO27" i="8"/>
  <c r="CN27" i="8"/>
  <c r="CM27" i="8"/>
  <c r="CL27" i="8"/>
  <c r="CK27" i="8"/>
  <c r="CJ27" i="8"/>
  <c r="CI27" i="8"/>
  <c r="CH27" i="8"/>
  <c r="CG27" i="8"/>
  <c r="CF27" i="8"/>
  <c r="CE27" i="8"/>
  <c r="CD27" i="8"/>
  <c r="CC27" i="8"/>
  <c r="CB27" i="8"/>
  <c r="CA27" i="8"/>
  <c r="BZ27" i="8"/>
  <c r="BY27" i="8"/>
  <c r="BX27" i="8"/>
  <c r="BW27" i="8"/>
  <c r="BV27" i="8"/>
  <c r="BU27" i="8"/>
  <c r="BT27" i="8"/>
  <c r="BS27" i="8"/>
  <c r="BR27" i="8"/>
  <c r="BQ27" i="8"/>
  <c r="BP27" i="8"/>
  <c r="BO27" i="8"/>
  <c r="BN27" i="8"/>
  <c r="BM27" i="8"/>
  <c r="BL27" i="8"/>
  <c r="BK2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DH26" i="8"/>
  <c r="DG26" i="8"/>
  <c r="DF26" i="8"/>
  <c r="DE26" i="8"/>
  <c r="DD26" i="8"/>
  <c r="DC26" i="8"/>
  <c r="DB26" i="8"/>
  <c r="DA26" i="8"/>
  <c r="CZ26" i="8"/>
  <c r="CY26" i="8"/>
  <c r="CX26" i="8"/>
  <c r="CW26" i="8"/>
  <c r="CV26" i="8"/>
  <c r="CU26" i="8"/>
  <c r="CT26" i="8"/>
  <c r="CS26" i="8"/>
  <c r="CR26" i="8"/>
  <c r="CQ26" i="8"/>
  <c r="CP26" i="8"/>
  <c r="CO26" i="8"/>
  <c r="CN26" i="8"/>
  <c r="CM26" i="8"/>
  <c r="CL26" i="8"/>
  <c r="CK26" i="8"/>
  <c r="CJ26" i="8"/>
  <c r="CI26" i="8"/>
  <c r="CH26" i="8"/>
  <c r="CG26" i="8"/>
  <c r="CF26" i="8"/>
  <c r="CE26" i="8"/>
  <c r="CD26" i="8"/>
  <c r="CC26" i="8"/>
  <c r="CB26" i="8"/>
  <c r="CA26" i="8"/>
  <c r="BZ26" i="8"/>
  <c r="BY26" i="8"/>
  <c r="BX26" i="8"/>
  <c r="BW26" i="8"/>
  <c r="BV26" i="8"/>
  <c r="BU26" i="8"/>
  <c r="BT26" i="8"/>
  <c r="BS26" i="8"/>
  <c r="BR26" i="8"/>
  <c r="BQ26" i="8"/>
  <c r="BP26" i="8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DH25" i="8"/>
  <c r="DG25" i="8"/>
  <c r="DF25" i="8"/>
  <c r="DE25" i="8"/>
  <c r="DD25" i="8"/>
  <c r="DC25" i="8"/>
  <c r="DB25" i="8"/>
  <c r="DA25" i="8"/>
  <c r="CZ25" i="8"/>
  <c r="CY25" i="8"/>
  <c r="CX25" i="8"/>
  <c r="CW25" i="8"/>
  <c r="CV25" i="8"/>
  <c r="CU25" i="8"/>
  <c r="CT25" i="8"/>
  <c r="CS25" i="8"/>
  <c r="CR25" i="8"/>
  <c r="CQ25" i="8"/>
  <c r="CP25" i="8"/>
  <c r="CO25" i="8"/>
  <c r="CN25" i="8"/>
  <c r="CM25" i="8"/>
  <c r="CL25" i="8"/>
  <c r="CK25" i="8"/>
  <c r="CJ25" i="8"/>
  <c r="CI25" i="8"/>
  <c r="CH25" i="8"/>
  <c r="CG25" i="8"/>
  <c r="CF25" i="8"/>
  <c r="CE25" i="8"/>
  <c r="CD25" i="8"/>
  <c r="CC25" i="8"/>
  <c r="CB25" i="8"/>
  <c r="CA25" i="8"/>
  <c r="BZ25" i="8"/>
  <c r="BY25" i="8"/>
  <c r="BX25" i="8"/>
  <c r="BW25" i="8"/>
  <c r="BV25" i="8"/>
  <c r="BU25" i="8"/>
  <c r="BT25" i="8"/>
  <c r="BS25" i="8"/>
  <c r="BR25" i="8"/>
  <c r="BQ25" i="8"/>
  <c r="BP25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DH24" i="8"/>
  <c r="DG24" i="8"/>
  <c r="DF24" i="8"/>
  <c r="DE24" i="8"/>
  <c r="DD24" i="8"/>
  <c r="DC24" i="8"/>
  <c r="DB24" i="8"/>
  <c r="DA24" i="8"/>
  <c r="CZ24" i="8"/>
  <c r="CY24" i="8"/>
  <c r="CX24" i="8"/>
  <c r="CW24" i="8"/>
  <c r="CV24" i="8"/>
  <c r="CU24" i="8"/>
  <c r="CT24" i="8"/>
  <c r="CS24" i="8"/>
  <c r="CR24" i="8"/>
  <c r="CQ24" i="8"/>
  <c r="CP24" i="8"/>
  <c r="CO24" i="8"/>
  <c r="CN24" i="8"/>
  <c r="CM24" i="8"/>
  <c r="CL24" i="8"/>
  <c r="CK24" i="8"/>
  <c r="CJ24" i="8"/>
  <c r="CI24" i="8"/>
  <c r="CH24" i="8"/>
  <c r="CG24" i="8"/>
  <c r="CF24" i="8"/>
  <c r="CE24" i="8"/>
  <c r="CD24" i="8"/>
  <c r="CC24" i="8"/>
  <c r="CB24" i="8"/>
  <c r="CA24" i="8"/>
  <c r="BZ24" i="8"/>
  <c r="BY24" i="8"/>
  <c r="BX24" i="8"/>
  <c r="BW24" i="8"/>
  <c r="BV24" i="8"/>
  <c r="BU24" i="8"/>
  <c r="BT24" i="8"/>
  <c r="BS24" i="8"/>
  <c r="BR24" i="8"/>
  <c r="BQ24" i="8"/>
  <c r="BP24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DH23" i="8"/>
  <c r="DG23" i="8"/>
  <c r="DF23" i="8"/>
  <c r="DE23" i="8"/>
  <c r="DD23" i="8"/>
  <c r="DC23" i="8"/>
  <c r="DB23" i="8"/>
  <c r="DA23" i="8"/>
  <c r="CZ23" i="8"/>
  <c r="CY23" i="8"/>
  <c r="CX23" i="8"/>
  <c r="CW23" i="8"/>
  <c r="CV23" i="8"/>
  <c r="CU23" i="8"/>
  <c r="CT23" i="8"/>
  <c r="CS23" i="8"/>
  <c r="CR23" i="8"/>
  <c r="CQ23" i="8"/>
  <c r="CP23" i="8"/>
  <c r="CO23" i="8"/>
  <c r="CN23" i="8"/>
  <c r="CM23" i="8"/>
  <c r="CL23" i="8"/>
  <c r="CK23" i="8"/>
  <c r="CJ23" i="8"/>
  <c r="CI23" i="8"/>
  <c r="CH23" i="8"/>
  <c r="CG23" i="8"/>
  <c r="CF23" i="8"/>
  <c r="CE23" i="8"/>
  <c r="CD23" i="8"/>
  <c r="CC23" i="8"/>
  <c r="CB23" i="8"/>
  <c r="CA23" i="8"/>
  <c r="BZ23" i="8"/>
  <c r="BY23" i="8"/>
  <c r="BX23" i="8"/>
  <c r="BW23" i="8"/>
  <c r="BV23" i="8"/>
  <c r="BU23" i="8"/>
  <c r="BT23" i="8"/>
  <c r="BS23" i="8"/>
  <c r="BR23" i="8"/>
  <c r="BQ23" i="8"/>
  <c r="BP23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DH22" i="8"/>
  <c r="DG22" i="8"/>
  <c r="DF22" i="8"/>
  <c r="DE22" i="8"/>
  <c r="DD22" i="8"/>
  <c r="DC22" i="8"/>
  <c r="DB22" i="8"/>
  <c r="DA22" i="8"/>
  <c r="CZ22" i="8"/>
  <c r="CY22" i="8"/>
  <c r="CX22" i="8"/>
  <c r="CW22" i="8"/>
  <c r="CV22" i="8"/>
  <c r="CU22" i="8"/>
  <c r="CT22" i="8"/>
  <c r="CS22" i="8"/>
  <c r="CR22" i="8"/>
  <c r="CQ22" i="8"/>
  <c r="CP22" i="8"/>
  <c r="CO22" i="8"/>
  <c r="CN22" i="8"/>
  <c r="CM22" i="8"/>
  <c r="CL22" i="8"/>
  <c r="CK22" i="8"/>
  <c r="CJ22" i="8"/>
  <c r="CI22" i="8"/>
  <c r="CH22" i="8"/>
  <c r="CG22" i="8"/>
  <c r="CF22" i="8"/>
  <c r="CE22" i="8"/>
  <c r="CD22" i="8"/>
  <c r="CC22" i="8"/>
  <c r="CB22" i="8"/>
  <c r="CA22" i="8"/>
  <c r="BZ22" i="8"/>
  <c r="BY22" i="8"/>
  <c r="BX22" i="8"/>
  <c r="BW22" i="8"/>
  <c r="BV22" i="8"/>
  <c r="BU22" i="8"/>
  <c r="BT22" i="8"/>
  <c r="BS22" i="8"/>
  <c r="BR22" i="8"/>
  <c r="BQ22" i="8"/>
  <c r="BP22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DH21" i="8"/>
  <c r="DG21" i="8"/>
  <c r="DF21" i="8"/>
  <c r="DE21" i="8"/>
  <c r="DD21" i="8"/>
  <c r="DC21" i="8"/>
  <c r="DB21" i="8"/>
  <c r="DA21" i="8"/>
  <c r="CZ21" i="8"/>
  <c r="CY21" i="8"/>
  <c r="CX21" i="8"/>
  <c r="CW21" i="8"/>
  <c r="CV21" i="8"/>
  <c r="CU21" i="8"/>
  <c r="CT21" i="8"/>
  <c r="CS21" i="8"/>
  <c r="CR21" i="8"/>
  <c r="CQ21" i="8"/>
  <c r="CP21" i="8"/>
  <c r="CO21" i="8"/>
  <c r="CN21" i="8"/>
  <c r="CM21" i="8"/>
  <c r="CL21" i="8"/>
  <c r="CK21" i="8"/>
  <c r="CJ21" i="8"/>
  <c r="CI21" i="8"/>
  <c r="CH21" i="8"/>
  <c r="CG21" i="8"/>
  <c r="CF21" i="8"/>
  <c r="CE21" i="8"/>
  <c r="CD21" i="8"/>
  <c r="CC21" i="8"/>
  <c r="CB21" i="8"/>
  <c r="CA21" i="8"/>
  <c r="BZ21" i="8"/>
  <c r="BY21" i="8"/>
  <c r="BX21" i="8"/>
  <c r="BW21" i="8"/>
  <c r="BV21" i="8"/>
  <c r="BU21" i="8"/>
  <c r="BT21" i="8"/>
  <c r="BS21" i="8"/>
  <c r="BR21" i="8"/>
  <c r="BQ21" i="8"/>
  <c r="BP21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DH20" i="8"/>
  <c r="DG20" i="8"/>
  <c r="DF20" i="8"/>
  <c r="DE20" i="8"/>
  <c r="DD20" i="8"/>
  <c r="DC20" i="8"/>
  <c r="DB20" i="8"/>
  <c r="DA20" i="8"/>
  <c r="CZ20" i="8"/>
  <c r="CY20" i="8"/>
  <c r="CX20" i="8"/>
  <c r="CW20" i="8"/>
  <c r="CV20" i="8"/>
  <c r="CU20" i="8"/>
  <c r="CT20" i="8"/>
  <c r="CS20" i="8"/>
  <c r="CR20" i="8"/>
  <c r="CQ20" i="8"/>
  <c r="CP20" i="8"/>
  <c r="CO20" i="8"/>
  <c r="CN20" i="8"/>
  <c r="CM20" i="8"/>
  <c r="CL20" i="8"/>
  <c r="CK20" i="8"/>
  <c r="CJ20" i="8"/>
  <c r="CI20" i="8"/>
  <c r="CH20" i="8"/>
  <c r="CG20" i="8"/>
  <c r="CF20" i="8"/>
  <c r="CE20" i="8"/>
  <c r="CD20" i="8"/>
  <c r="CC20" i="8"/>
  <c r="CB20" i="8"/>
  <c r="CA20" i="8"/>
  <c r="BZ20" i="8"/>
  <c r="BY20" i="8"/>
  <c r="BX20" i="8"/>
  <c r="BW20" i="8"/>
  <c r="BV20" i="8"/>
  <c r="BU20" i="8"/>
  <c r="BT20" i="8"/>
  <c r="BS20" i="8"/>
  <c r="BR20" i="8"/>
  <c r="BQ20" i="8"/>
  <c r="BP20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DH19" i="8"/>
  <c r="DG19" i="8"/>
  <c r="DF19" i="8"/>
  <c r="DE19" i="8"/>
  <c r="DD19" i="8"/>
  <c r="DC19" i="8"/>
  <c r="DB19" i="8"/>
  <c r="DA19" i="8"/>
  <c r="CZ19" i="8"/>
  <c r="CY19" i="8"/>
  <c r="CX19" i="8"/>
  <c r="CW19" i="8"/>
  <c r="CV19" i="8"/>
  <c r="CU19" i="8"/>
  <c r="CT19" i="8"/>
  <c r="CS19" i="8"/>
  <c r="CR19" i="8"/>
  <c r="CQ19" i="8"/>
  <c r="CP19" i="8"/>
  <c r="CO19" i="8"/>
  <c r="CN19" i="8"/>
  <c r="CM19" i="8"/>
  <c r="CL19" i="8"/>
  <c r="CK19" i="8"/>
  <c r="CJ19" i="8"/>
  <c r="CI19" i="8"/>
  <c r="CH19" i="8"/>
  <c r="CG19" i="8"/>
  <c r="CF19" i="8"/>
  <c r="CE19" i="8"/>
  <c r="CD19" i="8"/>
  <c r="CC19" i="8"/>
  <c r="CB19" i="8"/>
  <c r="CA19" i="8"/>
  <c r="BZ19" i="8"/>
  <c r="BY19" i="8"/>
  <c r="BX19" i="8"/>
  <c r="BW19" i="8"/>
  <c r="BV19" i="8"/>
  <c r="BU19" i="8"/>
  <c r="BT19" i="8"/>
  <c r="BS19" i="8"/>
  <c r="BR19" i="8"/>
  <c r="BQ19" i="8"/>
  <c r="BP19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DH18" i="8"/>
  <c r="DG18" i="8"/>
  <c r="DF18" i="8"/>
  <c r="DE18" i="8"/>
  <c r="DD18" i="8"/>
  <c r="DC18" i="8"/>
  <c r="DB18" i="8"/>
  <c r="DA18" i="8"/>
  <c r="CZ18" i="8"/>
  <c r="CY18" i="8"/>
  <c r="CX18" i="8"/>
  <c r="CW18" i="8"/>
  <c r="CV18" i="8"/>
  <c r="CU18" i="8"/>
  <c r="CT18" i="8"/>
  <c r="CS18" i="8"/>
  <c r="CR18" i="8"/>
  <c r="CQ18" i="8"/>
  <c r="CP18" i="8"/>
  <c r="CO18" i="8"/>
  <c r="CN18" i="8"/>
  <c r="CM18" i="8"/>
  <c r="CL18" i="8"/>
  <c r="CK18" i="8"/>
  <c r="CJ18" i="8"/>
  <c r="CI18" i="8"/>
  <c r="CH18" i="8"/>
  <c r="CG18" i="8"/>
  <c r="CF18" i="8"/>
  <c r="CE18" i="8"/>
  <c r="CD18" i="8"/>
  <c r="CC18" i="8"/>
  <c r="CB18" i="8"/>
  <c r="CA18" i="8"/>
  <c r="BZ18" i="8"/>
  <c r="BY18" i="8"/>
  <c r="BX18" i="8"/>
  <c r="BW18" i="8"/>
  <c r="BV18" i="8"/>
  <c r="BU18" i="8"/>
  <c r="BT18" i="8"/>
  <c r="BS18" i="8"/>
  <c r="BR18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DH17" i="8"/>
  <c r="DG17" i="8"/>
  <c r="DF17" i="8"/>
  <c r="DE17" i="8"/>
  <c r="DD17" i="8"/>
  <c r="DC17" i="8"/>
  <c r="DB17" i="8"/>
  <c r="DA17" i="8"/>
  <c r="CZ17" i="8"/>
  <c r="CY17" i="8"/>
  <c r="CX17" i="8"/>
  <c r="CW17" i="8"/>
  <c r="CV17" i="8"/>
  <c r="CU17" i="8"/>
  <c r="CT17" i="8"/>
  <c r="CS17" i="8"/>
  <c r="CR17" i="8"/>
  <c r="CQ17" i="8"/>
  <c r="CP17" i="8"/>
  <c r="CO17" i="8"/>
  <c r="CN17" i="8"/>
  <c r="CM17" i="8"/>
  <c r="CL17" i="8"/>
  <c r="CK17" i="8"/>
  <c r="CJ17" i="8"/>
  <c r="CI17" i="8"/>
  <c r="CH17" i="8"/>
  <c r="CG17" i="8"/>
  <c r="CF17" i="8"/>
  <c r="CE17" i="8"/>
  <c r="CD17" i="8"/>
  <c r="CC17" i="8"/>
  <c r="CB17" i="8"/>
  <c r="CA17" i="8"/>
  <c r="BZ17" i="8"/>
  <c r="BY17" i="8"/>
  <c r="BX17" i="8"/>
  <c r="BW17" i="8"/>
  <c r="BV17" i="8"/>
  <c r="BU17" i="8"/>
  <c r="BT17" i="8"/>
  <c r="BS17" i="8"/>
  <c r="BR17" i="8"/>
  <c r="BQ17" i="8"/>
  <c r="BP17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DH16" i="8"/>
  <c r="DG16" i="8"/>
  <c r="DF16" i="8"/>
  <c r="DE16" i="8"/>
  <c r="DD16" i="8"/>
  <c r="DC16" i="8"/>
  <c r="DB16" i="8"/>
  <c r="DA16" i="8"/>
  <c r="CZ16" i="8"/>
  <c r="CY16" i="8"/>
  <c r="CX16" i="8"/>
  <c r="CW16" i="8"/>
  <c r="CV16" i="8"/>
  <c r="CU16" i="8"/>
  <c r="CT16" i="8"/>
  <c r="CS16" i="8"/>
  <c r="CR16" i="8"/>
  <c r="CQ16" i="8"/>
  <c r="CP16" i="8"/>
  <c r="CO16" i="8"/>
  <c r="CN16" i="8"/>
  <c r="CM16" i="8"/>
  <c r="CL16" i="8"/>
  <c r="CK16" i="8"/>
  <c r="CJ16" i="8"/>
  <c r="CI16" i="8"/>
  <c r="CH16" i="8"/>
  <c r="CG16" i="8"/>
  <c r="CF16" i="8"/>
  <c r="CE16" i="8"/>
  <c r="CD16" i="8"/>
  <c r="CC16" i="8"/>
  <c r="CB16" i="8"/>
  <c r="CA16" i="8"/>
  <c r="BZ16" i="8"/>
  <c r="BY16" i="8"/>
  <c r="BX16" i="8"/>
  <c r="BW16" i="8"/>
  <c r="BV16" i="8"/>
  <c r="BU16" i="8"/>
  <c r="BT16" i="8"/>
  <c r="BS16" i="8"/>
  <c r="BR16" i="8"/>
  <c r="BQ16" i="8"/>
  <c r="BP16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DH15" i="8"/>
  <c r="DG15" i="8"/>
  <c r="DF15" i="8"/>
  <c r="DE15" i="8"/>
  <c r="DD15" i="8"/>
  <c r="DC15" i="8"/>
  <c r="DB15" i="8"/>
  <c r="DA15" i="8"/>
  <c r="CZ15" i="8"/>
  <c r="CY15" i="8"/>
  <c r="CX15" i="8"/>
  <c r="CW15" i="8"/>
  <c r="CV15" i="8"/>
  <c r="CU15" i="8"/>
  <c r="CT15" i="8"/>
  <c r="CS15" i="8"/>
  <c r="CR15" i="8"/>
  <c r="CQ15" i="8"/>
  <c r="CP15" i="8"/>
  <c r="CO15" i="8"/>
  <c r="CN15" i="8"/>
  <c r="CM15" i="8"/>
  <c r="CL15" i="8"/>
  <c r="CK15" i="8"/>
  <c r="CJ15" i="8"/>
  <c r="CI15" i="8"/>
  <c r="CH15" i="8"/>
  <c r="CG15" i="8"/>
  <c r="CF15" i="8"/>
  <c r="CE15" i="8"/>
  <c r="CD15" i="8"/>
  <c r="CC15" i="8"/>
  <c r="CB15" i="8"/>
  <c r="CA15" i="8"/>
  <c r="BZ15" i="8"/>
  <c r="BY15" i="8"/>
  <c r="BX15" i="8"/>
  <c r="BW15" i="8"/>
  <c r="BV15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DH14" i="8"/>
  <c r="DG14" i="8"/>
  <c r="DF14" i="8"/>
  <c r="DE14" i="8"/>
  <c r="DD14" i="8"/>
  <c r="DC14" i="8"/>
  <c r="DB14" i="8"/>
  <c r="DA14" i="8"/>
  <c r="CZ14" i="8"/>
  <c r="CY14" i="8"/>
  <c r="CX14" i="8"/>
  <c r="CW14" i="8"/>
  <c r="CV14" i="8"/>
  <c r="CU14" i="8"/>
  <c r="CT14" i="8"/>
  <c r="CS14" i="8"/>
  <c r="CR14" i="8"/>
  <c r="CQ14" i="8"/>
  <c r="CP14" i="8"/>
  <c r="CO14" i="8"/>
  <c r="CN14" i="8"/>
  <c r="CM14" i="8"/>
  <c r="CL14" i="8"/>
  <c r="CK14" i="8"/>
  <c r="CJ14" i="8"/>
  <c r="CI14" i="8"/>
  <c r="CH14" i="8"/>
  <c r="CG14" i="8"/>
  <c r="CF14" i="8"/>
  <c r="CE14" i="8"/>
  <c r="CD14" i="8"/>
  <c r="CC14" i="8"/>
  <c r="CB14" i="8"/>
  <c r="CA14" i="8"/>
  <c r="BZ14" i="8"/>
  <c r="BY14" i="8"/>
  <c r="BX14" i="8"/>
  <c r="BW14" i="8"/>
  <c r="BV14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DH13" i="8"/>
  <c r="DG13" i="8"/>
  <c r="DF13" i="8"/>
  <c r="DE13" i="8"/>
  <c r="DD13" i="8"/>
  <c r="DC13" i="8"/>
  <c r="DB13" i="8"/>
  <c r="DA13" i="8"/>
  <c r="CZ13" i="8"/>
  <c r="CY13" i="8"/>
  <c r="CX13" i="8"/>
  <c r="CW13" i="8"/>
  <c r="CV13" i="8"/>
  <c r="CU13" i="8"/>
  <c r="CT13" i="8"/>
  <c r="CS13" i="8"/>
  <c r="CR13" i="8"/>
  <c r="CQ13" i="8"/>
  <c r="CP13" i="8"/>
  <c r="CO13" i="8"/>
  <c r="CN13" i="8"/>
  <c r="CM13" i="8"/>
  <c r="CL13" i="8"/>
  <c r="CK13" i="8"/>
  <c r="CJ13" i="8"/>
  <c r="CI13" i="8"/>
  <c r="CH13" i="8"/>
  <c r="CG13" i="8"/>
  <c r="CF13" i="8"/>
  <c r="CE13" i="8"/>
  <c r="CD13" i="8"/>
  <c r="CC13" i="8"/>
  <c r="CB13" i="8"/>
  <c r="CA13" i="8"/>
  <c r="BZ13" i="8"/>
  <c r="BY13" i="8"/>
  <c r="BX13" i="8"/>
  <c r="BW13" i="8"/>
  <c r="BV13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DH12" i="8"/>
  <c r="DG12" i="8"/>
  <c r="DF12" i="8"/>
  <c r="DE12" i="8"/>
  <c r="DD12" i="8"/>
  <c r="DC12" i="8"/>
  <c r="DB12" i="8"/>
  <c r="DA12" i="8"/>
  <c r="CZ12" i="8"/>
  <c r="CY12" i="8"/>
  <c r="CX12" i="8"/>
  <c r="CW12" i="8"/>
  <c r="CV12" i="8"/>
  <c r="CU12" i="8"/>
  <c r="CT12" i="8"/>
  <c r="CS12" i="8"/>
  <c r="CR12" i="8"/>
  <c r="CQ12" i="8"/>
  <c r="CP12" i="8"/>
  <c r="CO12" i="8"/>
  <c r="CN12" i="8"/>
  <c r="CM12" i="8"/>
  <c r="CL12" i="8"/>
  <c r="CK12" i="8"/>
  <c r="CJ12" i="8"/>
  <c r="CI12" i="8"/>
  <c r="CH12" i="8"/>
  <c r="CG12" i="8"/>
  <c r="CF12" i="8"/>
  <c r="CE12" i="8"/>
  <c r="CD12" i="8"/>
  <c r="CC12" i="8"/>
  <c r="CB12" i="8"/>
  <c r="CA12" i="8"/>
  <c r="BZ12" i="8"/>
  <c r="BY12" i="8"/>
  <c r="BX12" i="8"/>
  <c r="BW12" i="8"/>
  <c r="BV12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DH11" i="8"/>
  <c r="DG11" i="8"/>
  <c r="DF11" i="8"/>
  <c r="DE11" i="8"/>
  <c r="DD11" i="8"/>
  <c r="DC11" i="8"/>
  <c r="DB11" i="8"/>
  <c r="DA11" i="8"/>
  <c r="CZ11" i="8"/>
  <c r="CY11" i="8"/>
  <c r="CX11" i="8"/>
  <c r="CW11" i="8"/>
  <c r="CV11" i="8"/>
  <c r="CU11" i="8"/>
  <c r="CT11" i="8"/>
  <c r="CS11" i="8"/>
  <c r="CR11" i="8"/>
  <c r="CQ11" i="8"/>
  <c r="CP11" i="8"/>
  <c r="CO11" i="8"/>
  <c r="CN11" i="8"/>
  <c r="CM11" i="8"/>
  <c r="CL11" i="8"/>
  <c r="CK11" i="8"/>
  <c r="CJ11" i="8"/>
  <c r="CI11" i="8"/>
  <c r="CH11" i="8"/>
  <c r="CG11" i="8"/>
  <c r="CF11" i="8"/>
  <c r="CE11" i="8"/>
  <c r="CD11" i="8"/>
  <c r="CC11" i="8"/>
  <c r="CB11" i="8"/>
  <c r="CA11" i="8"/>
  <c r="BZ11" i="8"/>
  <c r="BY11" i="8"/>
  <c r="BX11" i="8"/>
  <c r="BW11" i="8"/>
  <c r="BV11" i="8"/>
  <c r="BU11" i="8"/>
  <c r="BT11" i="8"/>
  <c r="BS11" i="8"/>
  <c r="BR11" i="8"/>
  <c r="BQ11" i="8"/>
  <c r="BP11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DH10" i="8"/>
  <c r="DG10" i="8"/>
  <c r="DF10" i="8"/>
  <c r="DE10" i="8"/>
  <c r="DD10" i="8"/>
  <c r="DC10" i="8"/>
  <c r="DB10" i="8"/>
  <c r="DA10" i="8"/>
  <c r="CZ10" i="8"/>
  <c r="CY10" i="8"/>
  <c r="CX10" i="8"/>
  <c r="CW10" i="8"/>
  <c r="CV10" i="8"/>
  <c r="CU10" i="8"/>
  <c r="CT10" i="8"/>
  <c r="CS10" i="8"/>
  <c r="CR10" i="8"/>
  <c r="CQ10" i="8"/>
  <c r="CP10" i="8"/>
  <c r="CO10" i="8"/>
  <c r="CN10" i="8"/>
  <c r="CM10" i="8"/>
  <c r="CL10" i="8"/>
  <c r="CK10" i="8"/>
  <c r="CJ10" i="8"/>
  <c r="CI10" i="8"/>
  <c r="CH10" i="8"/>
  <c r="CG10" i="8"/>
  <c r="CF10" i="8"/>
  <c r="CE10" i="8"/>
  <c r="CD10" i="8"/>
  <c r="CC10" i="8"/>
  <c r="CB10" i="8"/>
  <c r="CA10" i="8"/>
  <c r="BZ10" i="8"/>
  <c r="BY10" i="8"/>
  <c r="BX10" i="8"/>
  <c r="BW10" i="8"/>
  <c r="BV10" i="8"/>
  <c r="BU10" i="8"/>
  <c r="BT10" i="8"/>
  <c r="BS10" i="8"/>
  <c r="BR10" i="8"/>
  <c r="BQ10" i="8"/>
  <c r="BP10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DH9" i="8"/>
  <c r="DG9" i="8"/>
  <c r="DF9" i="8"/>
  <c r="DE9" i="8"/>
  <c r="DD9" i="8"/>
  <c r="DC9" i="8"/>
  <c r="DB9" i="8"/>
  <c r="DA9" i="8"/>
  <c r="CZ9" i="8"/>
  <c r="CY9" i="8"/>
  <c r="CX9" i="8"/>
  <c r="CW9" i="8"/>
  <c r="CV9" i="8"/>
  <c r="CU9" i="8"/>
  <c r="CT9" i="8"/>
  <c r="CS9" i="8"/>
  <c r="CR9" i="8"/>
  <c r="CQ9" i="8"/>
  <c r="CP9" i="8"/>
  <c r="CO9" i="8"/>
  <c r="CN9" i="8"/>
  <c r="CM9" i="8"/>
  <c r="CL9" i="8"/>
  <c r="CK9" i="8"/>
  <c r="CJ9" i="8"/>
  <c r="CI9" i="8"/>
  <c r="CH9" i="8"/>
  <c r="CG9" i="8"/>
  <c r="CF9" i="8"/>
  <c r="CE9" i="8"/>
  <c r="CD9" i="8"/>
  <c r="CC9" i="8"/>
  <c r="CB9" i="8"/>
  <c r="CA9" i="8"/>
  <c r="BZ9" i="8"/>
  <c r="BY9" i="8"/>
  <c r="BX9" i="8"/>
  <c r="BW9" i="8"/>
  <c r="BV9" i="8"/>
  <c r="BU9" i="8"/>
  <c r="BT9" i="8"/>
  <c r="BS9" i="8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DH8" i="8"/>
  <c r="DG8" i="8"/>
  <c r="DF8" i="8"/>
  <c r="DE8" i="8"/>
  <c r="DD8" i="8"/>
  <c r="DC8" i="8"/>
  <c r="DB8" i="8"/>
  <c r="DA8" i="8"/>
  <c r="CZ8" i="8"/>
  <c r="CY8" i="8"/>
  <c r="CX8" i="8"/>
  <c r="CW8" i="8"/>
  <c r="CV8" i="8"/>
  <c r="CU8" i="8"/>
  <c r="CT8" i="8"/>
  <c r="CS8" i="8"/>
  <c r="CR8" i="8"/>
  <c r="CQ8" i="8"/>
  <c r="CP8" i="8"/>
  <c r="CO8" i="8"/>
  <c r="CN8" i="8"/>
  <c r="CM8" i="8"/>
  <c r="CL8" i="8"/>
  <c r="CK8" i="8"/>
  <c r="CJ8" i="8"/>
  <c r="CI8" i="8"/>
  <c r="CH8" i="8"/>
  <c r="CG8" i="8"/>
  <c r="CF8" i="8"/>
  <c r="CE8" i="8"/>
  <c r="CD8" i="8"/>
  <c r="CC8" i="8"/>
  <c r="CB8" i="8"/>
  <c r="CA8" i="8"/>
  <c r="BZ8" i="8"/>
  <c r="BY8" i="8"/>
  <c r="BX8" i="8"/>
  <c r="BW8" i="8"/>
  <c r="BV8" i="8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DH7" i="8"/>
  <c r="DG7" i="8"/>
  <c r="DF7" i="8"/>
  <c r="DE7" i="8"/>
  <c r="DD7" i="8"/>
  <c r="DC7" i="8"/>
  <c r="DB7" i="8"/>
  <c r="DA7" i="8"/>
  <c r="CZ7" i="8"/>
  <c r="CY7" i="8"/>
  <c r="CX7" i="8"/>
  <c r="CW7" i="8"/>
  <c r="CV7" i="8"/>
  <c r="CU7" i="8"/>
  <c r="CT7" i="8"/>
  <c r="CS7" i="8"/>
  <c r="CR7" i="8"/>
  <c r="CQ7" i="8"/>
  <c r="CP7" i="8"/>
  <c r="CO7" i="8"/>
  <c r="CN7" i="8"/>
  <c r="CM7" i="8"/>
  <c r="CL7" i="8"/>
  <c r="CK7" i="8"/>
  <c r="CJ7" i="8"/>
  <c r="CI7" i="8"/>
  <c r="CH7" i="8"/>
  <c r="CG7" i="8"/>
  <c r="CF7" i="8"/>
  <c r="CE7" i="8"/>
  <c r="CD7" i="8"/>
  <c r="CC7" i="8"/>
  <c r="CB7" i="8"/>
  <c r="CA7" i="8"/>
  <c r="BZ7" i="8"/>
  <c r="BY7" i="8"/>
  <c r="BX7" i="8"/>
  <c r="BW7" i="8"/>
  <c r="BV7" i="8"/>
  <c r="BU7" i="8"/>
  <c r="BT7" i="8"/>
  <c r="BS7" i="8"/>
  <c r="BR7" i="8"/>
  <c r="BQ7" i="8"/>
  <c r="BP7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DH6" i="8"/>
  <c r="DG6" i="8"/>
  <c r="DF6" i="8"/>
  <c r="DE6" i="8"/>
  <c r="DD6" i="8"/>
  <c r="DC6" i="8"/>
  <c r="DB6" i="8"/>
  <c r="DA6" i="8"/>
  <c r="CZ6" i="8"/>
  <c r="CY6" i="8"/>
  <c r="CX6" i="8"/>
  <c r="CW6" i="8"/>
  <c r="CV6" i="8"/>
  <c r="CU6" i="8"/>
  <c r="CT6" i="8"/>
  <c r="CS6" i="8"/>
  <c r="CR6" i="8"/>
  <c r="CQ6" i="8"/>
  <c r="CP6" i="8"/>
  <c r="CO6" i="8"/>
  <c r="CN6" i="8"/>
  <c r="CM6" i="8"/>
  <c r="CL6" i="8"/>
  <c r="CK6" i="8"/>
  <c r="CJ6" i="8"/>
  <c r="CI6" i="8"/>
  <c r="CH6" i="8"/>
  <c r="CG6" i="8"/>
  <c r="CF6" i="8"/>
  <c r="CE6" i="8"/>
  <c r="CD6" i="8"/>
  <c r="CC6" i="8"/>
  <c r="CB6" i="8"/>
  <c r="CA6" i="8"/>
  <c r="BZ6" i="8"/>
  <c r="BY6" i="8"/>
  <c r="BX6" i="8"/>
  <c r="BW6" i="8"/>
  <c r="BV6" i="8"/>
  <c r="BU6" i="8"/>
  <c r="BT6" i="8"/>
  <c r="BS6" i="8"/>
  <c r="BR6" i="8"/>
  <c r="BQ6" i="8"/>
  <c r="BP6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DH5" i="8"/>
  <c r="DG5" i="8"/>
  <c r="DF5" i="8"/>
  <c r="DE5" i="8"/>
  <c r="DD5" i="8"/>
  <c r="DC5" i="8"/>
  <c r="DB5" i="8"/>
  <c r="DA5" i="8"/>
  <c r="CZ5" i="8"/>
  <c r="CY5" i="8"/>
  <c r="CX5" i="8"/>
  <c r="CW5" i="8"/>
  <c r="CV5" i="8"/>
  <c r="CU5" i="8"/>
  <c r="CT5" i="8"/>
  <c r="CS5" i="8"/>
  <c r="CR5" i="8"/>
  <c r="CQ5" i="8"/>
  <c r="CP5" i="8"/>
  <c r="CO5" i="8"/>
  <c r="CN5" i="8"/>
  <c r="CM5" i="8"/>
  <c r="CL5" i="8"/>
  <c r="CK5" i="8"/>
  <c r="CJ5" i="8"/>
  <c r="CI5" i="8"/>
  <c r="CH5" i="8"/>
  <c r="CG5" i="8"/>
  <c r="CF5" i="8"/>
  <c r="CE5" i="8"/>
  <c r="CD5" i="8"/>
  <c r="CC5" i="8"/>
  <c r="CB5" i="8"/>
  <c r="CA5" i="8"/>
  <c r="BZ5" i="8"/>
  <c r="BY5" i="8"/>
  <c r="BX5" i="8"/>
  <c r="BW5" i="8"/>
  <c r="BV5" i="8"/>
  <c r="BU5" i="8"/>
  <c r="BT5" i="8"/>
  <c r="BS5" i="8"/>
  <c r="BR5" i="8"/>
  <c r="BQ5" i="8"/>
  <c r="BP5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DH4" i="8"/>
  <c r="DG4" i="8"/>
  <c r="DF4" i="8"/>
  <c r="DE4" i="8"/>
  <c r="DD4" i="8"/>
  <c r="DC4" i="8"/>
  <c r="DB4" i="8"/>
  <c r="DA4" i="8"/>
  <c r="CZ4" i="8"/>
  <c r="CY4" i="8"/>
  <c r="CX4" i="8"/>
  <c r="CW4" i="8"/>
  <c r="CV4" i="8"/>
  <c r="CU4" i="8"/>
  <c r="CT4" i="8"/>
  <c r="CS4" i="8"/>
  <c r="CR4" i="8"/>
  <c r="CQ4" i="8"/>
  <c r="CP4" i="8"/>
  <c r="CO4" i="8"/>
  <c r="CN4" i="8"/>
  <c r="CM4" i="8"/>
  <c r="CL4" i="8"/>
  <c r="CK4" i="8"/>
  <c r="CJ4" i="8"/>
  <c r="CI4" i="8"/>
  <c r="CH4" i="8"/>
  <c r="CG4" i="8"/>
  <c r="CF4" i="8"/>
  <c r="CE4" i="8"/>
  <c r="CD4" i="8"/>
  <c r="CC4" i="8"/>
  <c r="CB4" i="8"/>
  <c r="CA4" i="8"/>
  <c r="BZ4" i="8"/>
  <c r="BY4" i="8"/>
  <c r="BX4" i="8"/>
  <c r="BW4" i="8"/>
  <c r="BV4" i="8"/>
  <c r="BU4" i="8"/>
  <c r="BT4" i="8"/>
  <c r="BS4" i="8"/>
  <c r="BR4" i="8"/>
  <c r="BQ4" i="8"/>
  <c r="BP4" i="8"/>
  <c r="BO4" i="8"/>
  <c r="BN4" i="8"/>
  <c r="BM4" i="8"/>
  <c r="BL4" i="8"/>
  <c r="BK4" i="8"/>
  <c r="BJ4" i="8"/>
  <c r="BI4" i="8"/>
  <c r="BH4" i="8"/>
  <c r="BG4" i="8"/>
  <c r="BF4" i="8"/>
  <c r="BE4" i="8"/>
  <c r="BD4" i="8"/>
  <c r="BC4" i="8"/>
  <c r="BB4" i="8"/>
  <c r="BA4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DH3" i="8"/>
  <c r="DG3" i="8"/>
  <c r="DF3" i="8"/>
  <c r="DE3" i="8"/>
  <c r="DD3" i="8"/>
  <c r="DC3" i="8"/>
  <c r="DB3" i="8"/>
  <c r="DA3" i="8"/>
  <c r="CZ3" i="8"/>
  <c r="CY3" i="8"/>
  <c r="CX3" i="8"/>
  <c r="CW3" i="8"/>
  <c r="CV3" i="8"/>
  <c r="CU3" i="8"/>
  <c r="CT3" i="8"/>
  <c r="CS3" i="8"/>
  <c r="CR3" i="8"/>
  <c r="CQ3" i="8"/>
  <c r="CP3" i="8"/>
  <c r="CO3" i="8"/>
  <c r="CN3" i="8"/>
  <c r="CM3" i="8"/>
  <c r="CL3" i="8"/>
  <c r="CK3" i="8"/>
  <c r="CJ3" i="8"/>
  <c r="CI3" i="8"/>
  <c r="CH3" i="8"/>
  <c r="CG3" i="8"/>
  <c r="CF3" i="8"/>
  <c r="CE3" i="8"/>
  <c r="CD3" i="8"/>
  <c r="CC3" i="8"/>
  <c r="CB3" i="8"/>
  <c r="CA3" i="8"/>
  <c r="BZ3" i="8"/>
  <c r="BY3" i="8"/>
  <c r="BX3" i="8"/>
  <c r="BW3" i="8"/>
  <c r="BV3" i="8"/>
  <c r="BU3" i="8"/>
  <c r="BT3" i="8"/>
  <c r="BS3" i="8"/>
  <c r="BR3" i="8"/>
  <c r="BQ3" i="8"/>
  <c r="BP3" i="8"/>
  <c r="BO3" i="8"/>
  <c r="BN3" i="8"/>
  <c r="BM3" i="8"/>
  <c r="BL3" i="8"/>
  <c r="BK3" i="8"/>
  <c r="BJ3" i="8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DH2" i="8"/>
  <c r="DG2" i="8"/>
  <c r="DF2" i="8"/>
  <c r="DE2" i="8"/>
  <c r="DD2" i="8"/>
  <c r="DC2" i="8"/>
  <c r="DB2" i="8"/>
  <c r="DA2" i="8"/>
  <c r="CZ2" i="8"/>
  <c r="CY2" i="8"/>
  <c r="CX2" i="8"/>
  <c r="CW2" i="8"/>
  <c r="CV2" i="8"/>
  <c r="CU2" i="8"/>
  <c r="CT2" i="8"/>
  <c r="CS2" i="8"/>
  <c r="CR2" i="8"/>
  <c r="CQ2" i="8"/>
  <c r="CP2" i="8"/>
  <c r="CO2" i="8"/>
  <c r="CN2" i="8"/>
  <c r="CM2" i="8"/>
  <c r="CL2" i="8"/>
  <c r="CK2" i="8"/>
  <c r="CJ2" i="8"/>
  <c r="CI2" i="8"/>
  <c r="CH2" i="8"/>
  <c r="CG2" i="8"/>
  <c r="CF2" i="8"/>
  <c r="CE2" i="8"/>
  <c r="CD2" i="8"/>
  <c r="CC2" i="8"/>
  <c r="CB2" i="8"/>
  <c r="CA2" i="8"/>
  <c r="BZ2" i="8"/>
  <c r="BY2" i="8"/>
  <c r="BX2" i="8"/>
  <c r="BW2" i="8"/>
  <c r="BV2" i="8"/>
  <c r="BU2" i="8"/>
  <c r="BT2" i="8"/>
  <c r="BS2" i="8"/>
  <c r="BR2" i="8"/>
  <c r="BQ2" i="8"/>
  <c r="BP2" i="8"/>
  <c r="BO2" i="8"/>
  <c r="BN2" i="8"/>
  <c r="BM2" i="8"/>
  <c r="BL2" i="8"/>
  <c r="BK2" i="8"/>
  <c r="BJ2" i="8"/>
  <c r="BI2" i="8"/>
  <c r="BH2" i="8"/>
  <c r="BG2" i="8"/>
  <c r="BF2" i="8"/>
  <c r="BE2" i="8"/>
  <c r="BD2" i="8"/>
  <c r="BC2" i="8"/>
  <c r="BB2" i="8"/>
  <c r="BA2" i="8"/>
  <c r="AZ2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G50" i="9" l="1"/>
  <c r="H50" i="9" s="1"/>
  <c r="G33" i="9"/>
  <c r="H33" i="9" s="1"/>
  <c r="G35" i="9"/>
  <c r="H35" i="9" s="1"/>
  <c r="G27" i="9"/>
  <c r="H27" i="9" s="1"/>
  <c r="G29" i="9"/>
  <c r="H29" i="9" s="1"/>
  <c r="G10" i="9"/>
  <c r="H10" i="9" s="1"/>
  <c r="F3" i="9"/>
  <c r="F11" i="9"/>
  <c r="G11" i="9" s="1"/>
  <c r="F24" i="9"/>
  <c r="G24" i="9" s="1"/>
  <c r="H24" i="9" s="1"/>
  <c r="F32" i="9"/>
  <c r="F45" i="9"/>
  <c r="F53" i="9"/>
  <c r="G53" i="9" s="1"/>
  <c r="H53" i="9" s="1"/>
  <c r="F9" i="9"/>
  <c r="F22" i="9"/>
  <c r="G22" i="9" s="1"/>
  <c r="H22" i="9" s="1"/>
  <c r="F30" i="9"/>
  <c r="G30" i="9" s="1"/>
  <c r="H30" i="9" s="1"/>
  <c r="F43" i="9"/>
  <c r="G43" i="9" s="1"/>
  <c r="H43" i="9" s="1"/>
  <c r="F51" i="9"/>
  <c r="G51" i="9" s="1"/>
  <c r="H51" i="9" s="1"/>
  <c r="F28" i="9"/>
  <c r="F36" i="9"/>
  <c r="G36" i="9" s="1"/>
  <c r="H36" i="9" s="1"/>
  <c r="F41" i="9"/>
  <c r="G41" i="9" s="1"/>
  <c r="H41" i="9" s="1"/>
  <c r="F49" i="9"/>
  <c r="G49" i="9" s="1"/>
  <c r="H49" i="9" s="1"/>
  <c r="F23" i="9"/>
  <c r="G23" i="9" s="1"/>
  <c r="H23" i="9" s="1"/>
  <c r="F31" i="9"/>
  <c r="G31" i="9" s="1"/>
  <c r="H31" i="9" s="1"/>
  <c r="F44" i="9"/>
  <c r="H44" i="9" s="1"/>
  <c r="F52" i="9"/>
  <c r="F47" i="9"/>
  <c r="G47" i="9" s="1"/>
  <c r="H47" i="9" s="1"/>
  <c r="G8" i="9"/>
  <c r="H8" i="9" s="1"/>
  <c r="G16" i="9"/>
  <c r="H16" i="9" s="1"/>
  <c r="G34" i="9"/>
  <c r="H34" i="9" s="1"/>
  <c r="G48" i="9"/>
  <c r="G3" i="9"/>
  <c r="H3" i="9" s="1"/>
  <c r="H15" i="9"/>
  <c r="G42" i="9"/>
  <c r="H42" i="9" s="1"/>
  <c r="G55" i="9"/>
  <c r="H55" i="9" s="1"/>
  <c r="G14" i="9"/>
  <c r="H14" i="9" s="1"/>
  <c r="G46" i="9"/>
  <c r="H46" i="9" s="1"/>
  <c r="G54" i="9"/>
  <c r="H54" i="9" s="1"/>
  <c r="H2" i="9"/>
  <c r="G6" i="9"/>
  <c r="H6" i="9" s="1"/>
  <c r="G13" i="9"/>
  <c r="H13" i="9" s="1"/>
  <c r="G25" i="9"/>
  <c r="H25" i="9" s="1"/>
  <c r="G9" i="9"/>
  <c r="H9" i="9" s="1"/>
  <c r="G12" i="9"/>
  <c r="H12" i="9" s="1"/>
  <c r="G28" i="9"/>
  <c r="H28" i="9" s="1"/>
  <c r="G32" i="9"/>
  <c r="H32" i="9" s="1"/>
  <c r="G52" i="9"/>
  <c r="H52" i="9" s="1"/>
  <c r="G4" i="9"/>
  <c r="H4" i="9" s="1"/>
  <c r="G17" i="9"/>
  <c r="H17" i="9" s="1"/>
  <c r="G5" i="9"/>
  <c r="H5" i="9" s="1"/>
  <c r="G40" i="9"/>
  <c r="H40" i="9" s="1"/>
  <c r="B20" i="7"/>
  <c r="B22" i="7" s="1"/>
  <c r="H20" i="7"/>
  <c r="F20" i="7"/>
  <c r="F22" i="7" s="1"/>
  <c r="D20" i="7"/>
  <c r="D22" i="7" s="1"/>
  <c r="G20" i="7"/>
  <c r="G22" i="7" s="1"/>
  <c r="E20" i="7"/>
  <c r="E22" i="7" s="1"/>
  <c r="C20" i="7"/>
  <c r="C22" i="7" s="1"/>
  <c r="H22" i="7"/>
  <c r="I7" i="9" l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G7" i="9"/>
  <c r="H7" i="9" s="1"/>
  <c r="G45" i="9"/>
  <c r="H45" i="9" s="1"/>
  <c r="I45" i="9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26" i="9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G26" i="9"/>
  <c r="H26" i="9" s="1"/>
</calcChain>
</file>

<file path=xl/sharedStrings.xml><?xml version="1.0" encoding="utf-8"?>
<sst xmlns="http://schemas.openxmlformats.org/spreadsheetml/2006/main" count="961" uniqueCount="143">
  <si>
    <t>asset</t>
  </si>
  <si>
    <t>rsquared</t>
  </si>
  <si>
    <t>rsquared_adj</t>
  </si>
  <si>
    <t>alpha</t>
  </si>
  <si>
    <t>beta</t>
  </si>
  <si>
    <t>f_pvalue</t>
  </si>
  <si>
    <t>t_pvalue</t>
  </si>
  <si>
    <t>t_pvalue_analysis</t>
  </si>
  <si>
    <t>resid_sum</t>
  </si>
  <si>
    <t>ABNB</t>
  </si>
  <si>
    <t>NVDA</t>
  </si>
  <si>
    <t>TWTR</t>
  </si>
  <si>
    <t>VLO</t>
  </si>
  <si>
    <t>PTC</t>
  </si>
  <si>
    <t>XRX</t>
  </si>
  <si>
    <t>BCSF</t>
  </si>
  <si>
    <t>MSI</t>
  </si>
  <si>
    <t>ADI</t>
  </si>
  <si>
    <t>LEVI</t>
  </si>
  <si>
    <t>ZEN</t>
  </si>
  <si>
    <t>INTC</t>
  </si>
  <si>
    <t>NTAP</t>
  </si>
  <si>
    <t>CVX</t>
  </si>
  <si>
    <t>BA</t>
  </si>
  <si>
    <t>UPWK</t>
  </si>
  <si>
    <t>AAL</t>
  </si>
  <si>
    <t>SNPS</t>
  </si>
  <si>
    <t>DIS</t>
  </si>
  <si>
    <t>PVH</t>
  </si>
  <si>
    <t>UL</t>
  </si>
  <si>
    <t>LYV</t>
  </si>
  <si>
    <t>EBAY</t>
  </si>
  <si>
    <t>WAT</t>
  </si>
  <si>
    <t>ORCL</t>
  </si>
  <si>
    <t>VSCO</t>
  </si>
  <si>
    <t>EQIX</t>
  </si>
  <si>
    <t>MDB</t>
  </si>
  <si>
    <t>PD</t>
  </si>
  <si>
    <t>C</t>
  </si>
  <si>
    <t>WWE</t>
  </si>
  <si>
    <t>KFY</t>
  </si>
  <si>
    <t>RL</t>
  </si>
  <si>
    <t>ANSS</t>
  </si>
  <si>
    <t>GM</t>
  </si>
  <si>
    <t>NTNX</t>
  </si>
  <si>
    <t>RTX</t>
  </si>
  <si>
    <t>FDX</t>
  </si>
  <si>
    <t>PARR</t>
  </si>
  <si>
    <t>DELL</t>
  </si>
  <si>
    <t>FORD</t>
  </si>
  <si>
    <t>PZZA</t>
  </si>
  <si>
    <t>BF-B</t>
  </si>
  <si>
    <t>SLVM</t>
  </si>
  <si>
    <t>CBRE</t>
  </si>
  <si>
    <t>PYPL</t>
  </si>
  <si>
    <t>KINS</t>
  </si>
  <si>
    <t>CCOI</t>
  </si>
  <si>
    <t>EL</t>
  </si>
  <si>
    <t>MRVL</t>
  </si>
  <si>
    <t>MA</t>
  </si>
  <si>
    <t>AMD</t>
  </si>
  <si>
    <t>META</t>
  </si>
  <si>
    <t>ROK</t>
  </si>
  <si>
    <t>CPNG</t>
  </si>
  <si>
    <t>CME</t>
  </si>
  <si>
    <t>BSY</t>
  </si>
  <si>
    <t>RELY</t>
  </si>
  <si>
    <t>DHR</t>
  </si>
  <si>
    <t>HAS</t>
  </si>
  <si>
    <t>AMZN</t>
  </si>
  <si>
    <t>PATH</t>
  </si>
  <si>
    <t>UAL</t>
  </si>
  <si>
    <t>BKNG</t>
  </si>
  <si>
    <t>MKC</t>
  </si>
  <si>
    <t>V</t>
  </si>
  <si>
    <t>COUR</t>
  </si>
  <si>
    <t>ADSK</t>
  </si>
  <si>
    <t>INTU</t>
  </si>
  <si>
    <t>DBD</t>
  </si>
  <si>
    <t>CTXS</t>
  </si>
  <si>
    <t>RCL</t>
  </si>
  <si>
    <t>AXP</t>
  </si>
  <si>
    <t>JNPR</t>
  </si>
  <si>
    <t>MMM</t>
  </si>
  <si>
    <t>VMW</t>
  </si>
  <si>
    <t>AAPL</t>
  </si>
  <si>
    <t>ADP</t>
  </si>
  <si>
    <t>DECK</t>
  </si>
  <si>
    <t>^GSPC</t>
  </si>
  <si>
    <t>MAT</t>
  </si>
  <si>
    <t>QCOM</t>
  </si>
  <si>
    <t>HON</t>
  </si>
  <si>
    <t>PII</t>
  </si>
  <si>
    <t>BKR</t>
  </si>
  <si>
    <t>TRMB</t>
  </si>
  <si>
    <t>WU</t>
  </si>
  <si>
    <t>TTWO</t>
  </si>
  <si>
    <t>NUS</t>
  </si>
  <si>
    <t>CROX</t>
  </si>
  <si>
    <t>MAR</t>
  </si>
  <si>
    <t>TMO</t>
  </si>
  <si>
    <t>HOG</t>
  </si>
  <si>
    <t>TWIN</t>
  </si>
  <si>
    <t>AMBA</t>
  </si>
  <si>
    <t>CLX</t>
  </si>
  <si>
    <t>ONTF</t>
  </si>
  <si>
    <t>CFMS</t>
  </si>
  <si>
    <t>DD</t>
  </si>
  <si>
    <t>ITW</t>
  </si>
  <si>
    <t>UA</t>
  </si>
  <si>
    <t>DOX</t>
  </si>
  <si>
    <t>MTD</t>
  </si>
  <si>
    <t>NCR</t>
  </si>
  <si>
    <t>UPS</t>
  </si>
  <si>
    <t>PAYO</t>
  </si>
  <si>
    <t>COST</t>
  </si>
  <si>
    <t>CIEN</t>
  </si>
  <si>
    <t>AKAM</t>
  </si>
  <si>
    <t>COLM</t>
  </si>
  <si>
    <t>PARA</t>
  </si>
  <si>
    <t>FTNT</t>
  </si>
  <si>
    <t>date</t>
  </si>
  <si>
    <t>^NDX</t>
  </si>
  <si>
    <t>tau</t>
  </si>
  <si>
    <t>[-5, -1]</t>
  </si>
  <si>
    <t>[0]</t>
  </si>
  <si>
    <t>[1, 5]</t>
  </si>
  <si>
    <t>[0, 5]</t>
  </si>
  <si>
    <t>[1, 10]</t>
  </si>
  <si>
    <t>[0, 10]</t>
  </si>
  <si>
    <t>[-5, 10]</t>
  </si>
  <si>
    <t>AAR</t>
  </si>
  <si>
    <t>CAAR</t>
  </si>
  <si>
    <t>t-stat</t>
  </si>
  <si>
    <t>GRUPO D</t>
  </si>
  <si>
    <t>^GSPC/10</t>
  </si>
  <si>
    <t>R ^GSPC</t>
  </si>
  <si>
    <t>AR</t>
  </si>
  <si>
    <t>T-stat</t>
  </si>
  <si>
    <t>significant?</t>
  </si>
  <si>
    <t>CAR</t>
  </si>
  <si>
    <t>Standart Error</t>
  </si>
  <si>
    <t>^GSPC/100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</si>
</sst>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0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10" fontId="1" fillId="0" borderId="1" xfId="1" applyNumberFormat="1" applyFont="1" applyBorder="1" applyAlignment="1">
      <alignment horizontal="center" vertical="top"/>
    </xf>
    <xf numFmtId="0" fontId="1" fillId="0" borderId="0" xfId="0" applyFont="1" applyAlignment="1">
      <alignment horizontal="right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2394660905955E-2"/>
          <c:y val="6.6535642176713428E-2"/>
          <c:w val="0.8952176703558179"/>
          <c:h val="0.77757867504952327"/>
        </c:manualLayout>
      </c:layout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AMBA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'[1]3'!$A$2:$A$17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cat>
          <c:val>
            <c:numRef>
              <c:f>'3'!$B$2:$B$17</c:f>
              <c:numCache>
                <c:formatCode>General</c:formatCode>
                <c:ptCount val="16"/>
                <c:pt idx="0">
                  <c:v>147.9100036621094</c:v>
                </c:pt>
                <c:pt idx="1">
                  <c:v>140.8399963378906</c:v>
                </c:pt>
                <c:pt idx="2">
                  <c:v>134.75</c:v>
                </c:pt>
                <c:pt idx="3">
                  <c:v>133.3500061035156</c:v>
                </c:pt>
                <c:pt idx="4">
                  <c:v>128.3800048828125</c:v>
                </c:pt>
                <c:pt idx="5">
                  <c:v>137.3999938964844</c:v>
                </c:pt>
                <c:pt idx="6">
                  <c:v>139.3699951171875</c:v>
                </c:pt>
                <c:pt idx="7">
                  <c:v>139.71000671386719</c:v>
                </c:pt>
                <c:pt idx="8">
                  <c:v>95.980003356933594</c:v>
                </c:pt>
                <c:pt idx="9">
                  <c:v>99.790000915527344</c:v>
                </c:pt>
                <c:pt idx="10">
                  <c:v>93.330001831054688</c:v>
                </c:pt>
                <c:pt idx="11">
                  <c:v>87.529998779296875</c:v>
                </c:pt>
                <c:pt idx="12">
                  <c:v>84.709999084472656</c:v>
                </c:pt>
                <c:pt idx="13">
                  <c:v>88.620002746582031</c:v>
                </c:pt>
                <c:pt idx="14">
                  <c:v>91.050003051757813</c:v>
                </c:pt>
                <c:pt idx="15">
                  <c:v>88.319999694824219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E-4C53-8BC4-4FF3BFF84B5A}"/>
            </c:ext>
          </c:extLst>
        </c:ser>
        <c:ser>
          <c:idx val="1"/>
          <c:order val="1"/>
          <c:tx>
            <c:strRef>
              <c:f>'3'!$C$1</c:f>
              <c:strCache>
                <c:ptCount val="1"/>
                <c:pt idx="0">
                  <c:v>^GSPC/100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'[1]3'!$A$2:$A$17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cat>
          <c:val>
            <c:numRef>
              <c:f>'3'!$C$2:$C$17</c:f>
              <c:numCache>
                <c:formatCode>General</c:formatCode>
                <c:ptCount val="16"/>
                <c:pt idx="0">
                  <c:v>447.5009765625</c:v>
                </c:pt>
                <c:pt idx="1">
                  <c:v>438.02597656250003</c:v>
                </c:pt>
                <c:pt idx="2">
                  <c:v>434.88701171875005</c:v>
                </c:pt>
                <c:pt idx="3">
                  <c:v>430.47597656250002</c:v>
                </c:pt>
                <c:pt idx="4">
                  <c:v>422.55</c:v>
                </c:pt>
                <c:pt idx="5">
                  <c:v>428.87001953125002</c:v>
                </c:pt>
                <c:pt idx="6">
                  <c:v>438.46499023437502</c:v>
                </c:pt>
                <c:pt idx="7">
                  <c:v>437.39399414062501</c:v>
                </c:pt>
                <c:pt idx="8">
                  <c:v>430.6259765625</c:v>
                </c:pt>
                <c:pt idx="9">
                  <c:v>438.65400390625001</c:v>
                </c:pt>
                <c:pt idx="10">
                  <c:v>436.34902343750002</c:v>
                </c:pt>
                <c:pt idx="11">
                  <c:v>432.88701171875005</c:v>
                </c:pt>
                <c:pt idx="12">
                  <c:v>420.10898437500003</c:v>
                </c:pt>
                <c:pt idx="13">
                  <c:v>417.07001953125001</c:v>
                </c:pt>
                <c:pt idx="14">
                  <c:v>427.78798828125002</c:v>
                </c:pt>
                <c:pt idx="15">
                  <c:v>425.95200195312503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E-4C53-8BC4-4FF3BFF84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833024"/>
        <c:axId val="1609831360"/>
      </c:lineChart>
      <c:catAx>
        <c:axId val="16098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31360"/>
        <c:crosses val="autoZero"/>
        <c:auto val="1"/>
        <c:lblAlgn val="ctr"/>
        <c:lblOffset val="100"/>
        <c:noMultiLvlLbl val="0"/>
      </c:catAx>
      <c:valAx>
        <c:axId val="16098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3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'3'!$B$20</c:f>
              <c:strCache>
                <c:ptCount val="1"/>
                <c:pt idx="0">
                  <c:v>PARR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'[1]3'!$A$21:$A$36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cat>
          <c:val>
            <c:numRef>
              <c:f>'3'!$B$21:$B$36</c:f>
              <c:numCache>
                <c:formatCode>General</c:formatCode>
                <c:ptCount val="16"/>
                <c:pt idx="0">
                  <c:v>14.77999973297119</c:v>
                </c:pt>
                <c:pt idx="1">
                  <c:v>14.85999965667725</c:v>
                </c:pt>
                <c:pt idx="2">
                  <c:v>14.909999847412109</c:v>
                </c:pt>
                <c:pt idx="3">
                  <c:v>14.810000419616699</c:v>
                </c:pt>
                <c:pt idx="4">
                  <c:v>14.710000038146971</c:v>
                </c:pt>
                <c:pt idx="5">
                  <c:v>13.989999771118161</c:v>
                </c:pt>
                <c:pt idx="6">
                  <c:v>13.539999961853029</c:v>
                </c:pt>
                <c:pt idx="7">
                  <c:v>13.60000038146973</c:v>
                </c:pt>
                <c:pt idx="8">
                  <c:v>12.189999580383301</c:v>
                </c:pt>
                <c:pt idx="9">
                  <c:v>12.560000419616699</c:v>
                </c:pt>
                <c:pt idx="10">
                  <c:v>11.920000076293951</c:v>
                </c:pt>
                <c:pt idx="11">
                  <c:v>12.289999961853029</c:v>
                </c:pt>
                <c:pt idx="12">
                  <c:v>12.069999694824221</c:v>
                </c:pt>
                <c:pt idx="13">
                  <c:v>13.210000038146971</c:v>
                </c:pt>
                <c:pt idx="14">
                  <c:v>13.38000011444092</c:v>
                </c:pt>
                <c:pt idx="15">
                  <c:v>13.52000045776367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5-4666-B73E-90635EAE036E}"/>
            </c:ext>
          </c:extLst>
        </c:ser>
        <c:ser>
          <c:idx val="1"/>
          <c:order val="1"/>
          <c:tx>
            <c:strRef>
              <c:f>'3'!$C$20</c:f>
              <c:strCache>
                <c:ptCount val="1"/>
                <c:pt idx="0">
                  <c:v>^GSPC/10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'[1]3'!$A$21:$A$36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cat>
          <c:val>
            <c:numRef>
              <c:f>'3'!$C$21:$C$36</c:f>
              <c:numCache>
                <c:formatCode>General</c:formatCode>
                <c:ptCount val="16"/>
                <c:pt idx="0">
                  <c:v>44.750097656249999</c:v>
                </c:pt>
                <c:pt idx="1">
                  <c:v>43.802597656250001</c:v>
                </c:pt>
                <c:pt idx="2">
                  <c:v>43.488701171875007</c:v>
                </c:pt>
                <c:pt idx="3">
                  <c:v>43.047597656250005</c:v>
                </c:pt>
                <c:pt idx="4">
                  <c:v>42.255000000000003</c:v>
                </c:pt>
                <c:pt idx="5">
                  <c:v>42.887001953125001</c:v>
                </c:pt>
                <c:pt idx="6">
                  <c:v>43.846499023437502</c:v>
                </c:pt>
                <c:pt idx="7">
                  <c:v>43.739399414062504</c:v>
                </c:pt>
                <c:pt idx="8">
                  <c:v>43.062597656249999</c:v>
                </c:pt>
                <c:pt idx="9">
                  <c:v>43.865400390624998</c:v>
                </c:pt>
                <c:pt idx="10">
                  <c:v>43.634902343749999</c:v>
                </c:pt>
                <c:pt idx="11">
                  <c:v>43.288701171875005</c:v>
                </c:pt>
                <c:pt idx="12">
                  <c:v>42.010898437500003</c:v>
                </c:pt>
                <c:pt idx="13">
                  <c:v>41.707001953125001</c:v>
                </c:pt>
                <c:pt idx="14">
                  <c:v>42.778798828125005</c:v>
                </c:pt>
                <c:pt idx="15">
                  <c:v>42.595200195312501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5-4666-B73E-90635EAE0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833024"/>
        <c:axId val="1609831360"/>
      </c:lineChart>
      <c:catAx>
        <c:axId val="16098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31360"/>
        <c:crosses val="autoZero"/>
        <c:auto val="1"/>
        <c:lblAlgn val="ctr"/>
        <c:lblOffset val="100"/>
        <c:noMultiLvlLbl val="0"/>
      </c:catAx>
      <c:valAx>
        <c:axId val="16098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3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'3'!$B$39</c:f>
              <c:strCache>
                <c:ptCount val="1"/>
                <c:pt idx="0">
                  <c:v>SLVM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'[1]3'!$A$21:$A$36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cat>
          <c:val>
            <c:numRef>
              <c:f>'3'!$B$40:$B$55</c:f>
              <c:numCache>
                <c:formatCode>General</c:formatCode>
                <c:ptCount val="16"/>
                <c:pt idx="0">
                  <c:v>39.779998779296882</c:v>
                </c:pt>
                <c:pt idx="1">
                  <c:v>39.360000610351563</c:v>
                </c:pt>
                <c:pt idx="2">
                  <c:v>39.169998168945313</c:v>
                </c:pt>
                <c:pt idx="3">
                  <c:v>35.75</c:v>
                </c:pt>
                <c:pt idx="4">
                  <c:v>34.900001525878913</c:v>
                </c:pt>
                <c:pt idx="5">
                  <c:v>34.5</c:v>
                </c:pt>
                <c:pt idx="6">
                  <c:v>35.869998931884773</c:v>
                </c:pt>
                <c:pt idx="7">
                  <c:v>34.900001525878913</c:v>
                </c:pt>
                <c:pt idx="8">
                  <c:v>33.290000915527337</c:v>
                </c:pt>
                <c:pt idx="9">
                  <c:v>30.370000839233398</c:v>
                </c:pt>
                <c:pt idx="10">
                  <c:v>31.629999160766602</c:v>
                </c:pt>
                <c:pt idx="11">
                  <c:v>30.79000091552734</c:v>
                </c:pt>
                <c:pt idx="12">
                  <c:v>30.370000839233398</c:v>
                </c:pt>
                <c:pt idx="13">
                  <c:v>31.760000228881839</c:v>
                </c:pt>
                <c:pt idx="14">
                  <c:v>35.069999694824219</c:v>
                </c:pt>
                <c:pt idx="15">
                  <c:v>34.259998321533203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2-4F4B-84A7-FC9F4723735F}"/>
            </c:ext>
          </c:extLst>
        </c:ser>
        <c:ser>
          <c:idx val="1"/>
          <c:order val="1"/>
          <c:tx>
            <c:strRef>
              <c:f>'3'!$C$39</c:f>
              <c:strCache>
                <c:ptCount val="1"/>
                <c:pt idx="0">
                  <c:v>^GSPC/10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'[1]3'!$A$21:$A$36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cat>
          <c:val>
            <c:numRef>
              <c:f>'3'!$C$40:$C$55</c:f>
              <c:numCache>
                <c:formatCode>General</c:formatCode>
                <c:ptCount val="16"/>
                <c:pt idx="0">
                  <c:v>44.750097656249999</c:v>
                </c:pt>
                <c:pt idx="1">
                  <c:v>43.802597656250001</c:v>
                </c:pt>
                <c:pt idx="2">
                  <c:v>43.488701171875007</c:v>
                </c:pt>
                <c:pt idx="3">
                  <c:v>43.047597656250005</c:v>
                </c:pt>
                <c:pt idx="4">
                  <c:v>42.255000000000003</c:v>
                </c:pt>
                <c:pt idx="5">
                  <c:v>42.887001953125001</c:v>
                </c:pt>
                <c:pt idx="6">
                  <c:v>43.846499023437502</c:v>
                </c:pt>
                <c:pt idx="7">
                  <c:v>43.739399414062504</c:v>
                </c:pt>
                <c:pt idx="8">
                  <c:v>43.062597656249999</c:v>
                </c:pt>
                <c:pt idx="9">
                  <c:v>43.865400390624998</c:v>
                </c:pt>
                <c:pt idx="10">
                  <c:v>43.634902343749999</c:v>
                </c:pt>
                <c:pt idx="11">
                  <c:v>43.288701171875005</c:v>
                </c:pt>
                <c:pt idx="12">
                  <c:v>42.010898437500003</c:v>
                </c:pt>
                <c:pt idx="13">
                  <c:v>41.707001953125001</c:v>
                </c:pt>
                <c:pt idx="14">
                  <c:v>42.778798828125005</c:v>
                </c:pt>
                <c:pt idx="15">
                  <c:v>42.595200195312501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2-4F4B-84A7-FC9F47237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833024"/>
        <c:axId val="1609831360"/>
      </c:lineChart>
      <c:catAx>
        <c:axId val="16098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31360"/>
        <c:crosses val="autoZero"/>
        <c:auto val="1"/>
        <c:lblAlgn val="ctr"/>
        <c:lblOffset val="100"/>
        <c:noMultiLvlLbl val="0"/>
      </c:catAx>
      <c:valAx>
        <c:axId val="16098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3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161925</xdr:rowOff>
    </xdr:from>
    <xdr:to>
      <xdr:col>17</xdr:col>
      <xdr:colOff>590550</xdr:colOff>
      <xdr:row>18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71C058-5037-4720-9EE5-B7B408057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21</xdr:row>
      <xdr:rowOff>4762</xdr:rowOff>
    </xdr:from>
    <xdr:to>
      <xdr:col>18</xdr:col>
      <xdr:colOff>85725</xdr:colOff>
      <xdr:row>35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B41419-64CB-4B20-86D2-8647535C2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171450</xdr:colOff>
      <xdr:row>40</xdr:row>
      <xdr:rowOff>4762</xdr:rowOff>
    </xdr:from>
    <xdr:to>
      <xdr:col>18</xdr:col>
      <xdr:colOff>85725</xdr:colOff>
      <xdr:row>54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7346DA-2367-4D18-932C-D1B7701EB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_withdraw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ndow_abnormal_returns"/>
      <sheetName val="estimation_abnormal_returns"/>
      <sheetName val="regression_results"/>
      <sheetName val="window_set"/>
      <sheetName val="window_returns"/>
      <sheetName val="estimation_set"/>
      <sheetName val="estimation_returns"/>
      <sheetName val="3"/>
      <sheetName val="cars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/>
      <sheetData sheetId="7">
        <row r="1">
          <cell r="B1" t="str">
            <v>EPAM</v>
          </cell>
        </row>
        <row r="2">
          <cell r="A2">
            <v>-5</v>
          </cell>
        </row>
        <row r="3">
          <cell r="A3">
            <v>-4</v>
          </cell>
        </row>
        <row r="4">
          <cell r="A4">
            <v>-3</v>
          </cell>
        </row>
        <row r="5">
          <cell r="A5">
            <v>-2</v>
          </cell>
        </row>
        <row r="6">
          <cell r="A6">
            <v>-1</v>
          </cell>
        </row>
        <row r="7">
          <cell r="A7">
            <v>0</v>
          </cell>
        </row>
        <row r="8">
          <cell r="A8">
            <v>1</v>
          </cell>
        </row>
        <row r="9">
          <cell r="A9">
            <v>2</v>
          </cell>
        </row>
        <row r="10">
          <cell r="A10">
            <v>3</v>
          </cell>
        </row>
        <row r="11">
          <cell r="A11">
            <v>4</v>
          </cell>
        </row>
        <row r="12">
          <cell r="A12">
            <v>5</v>
          </cell>
        </row>
        <row r="13">
          <cell r="A13">
            <v>6</v>
          </cell>
        </row>
        <row r="14">
          <cell r="A14">
            <v>7</v>
          </cell>
        </row>
        <row r="15">
          <cell r="A15">
            <v>8</v>
          </cell>
        </row>
        <row r="16">
          <cell r="A16">
            <v>9</v>
          </cell>
        </row>
        <row r="17">
          <cell r="A17">
            <v>10</v>
          </cell>
        </row>
        <row r="21">
          <cell r="A21">
            <v>-5</v>
          </cell>
        </row>
        <row r="22">
          <cell r="A22">
            <v>-4</v>
          </cell>
        </row>
        <row r="23">
          <cell r="A23">
            <v>-3</v>
          </cell>
        </row>
        <row r="24">
          <cell r="A24">
            <v>-2</v>
          </cell>
        </row>
        <row r="25">
          <cell r="A25">
            <v>-1</v>
          </cell>
        </row>
        <row r="26">
          <cell r="A26">
            <v>0</v>
          </cell>
        </row>
        <row r="27">
          <cell r="A27">
            <v>1</v>
          </cell>
        </row>
        <row r="28">
          <cell r="A28">
            <v>2</v>
          </cell>
        </row>
        <row r="29">
          <cell r="A29">
            <v>3</v>
          </cell>
        </row>
        <row r="30">
          <cell r="A30">
            <v>4</v>
          </cell>
        </row>
        <row r="31">
          <cell r="A31">
            <v>5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8</v>
          </cell>
        </row>
        <row r="35">
          <cell r="A35">
            <v>9</v>
          </cell>
        </row>
        <row r="36">
          <cell r="A36">
            <v>10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3181-A777-45CB-845F-1C5C3C952B7F}">
  <dimension ref="A1:DJ22"/>
  <sheetViews>
    <sheetView workbookViewId="0">
      <selection activeCell="F6" sqref="F6"/>
    </sheetView>
  </sheetViews>
  <sheetFormatPr defaultRowHeight="15" x14ac:dyDescent="0.25"/>
  <cols>
    <col min="2" max="8" width="13.140625" bestFit="1" customWidth="1"/>
    <col min="113" max="113" width="18.28515625" bestFit="1" customWidth="1"/>
  </cols>
  <sheetData>
    <row r="1" spans="1:114" x14ac:dyDescent="0.25">
      <c r="A1" s="1" t="s">
        <v>123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55</v>
      </c>
      <c r="AW1" s="1" t="s">
        <v>56</v>
      </c>
      <c r="AX1" s="1" t="s">
        <v>57</v>
      </c>
      <c r="AY1" s="1" t="s">
        <v>58</v>
      </c>
      <c r="AZ1" s="1" t="s">
        <v>59</v>
      </c>
      <c r="BA1" s="1" t="s">
        <v>60</v>
      </c>
      <c r="BB1" s="1" t="s">
        <v>61</v>
      </c>
      <c r="BC1" s="1" t="s">
        <v>62</v>
      </c>
      <c r="BD1" s="1" t="s">
        <v>63</v>
      </c>
      <c r="BE1" s="1" t="s">
        <v>64</v>
      </c>
      <c r="BF1" s="1" t="s">
        <v>65</v>
      </c>
      <c r="BG1" s="1" t="s">
        <v>66</v>
      </c>
      <c r="BH1" s="1" t="s">
        <v>67</v>
      </c>
      <c r="BI1" s="1" t="s">
        <v>68</v>
      </c>
      <c r="BJ1" s="1" t="s">
        <v>69</v>
      </c>
      <c r="BK1" s="1" t="s">
        <v>70</v>
      </c>
      <c r="BL1" s="1" t="s">
        <v>71</v>
      </c>
      <c r="BM1" s="1" t="s">
        <v>72</v>
      </c>
      <c r="BN1" s="1" t="s">
        <v>73</v>
      </c>
      <c r="BO1" s="1" t="s">
        <v>74</v>
      </c>
      <c r="BP1" s="1" t="s">
        <v>75</v>
      </c>
      <c r="BQ1" s="1" t="s">
        <v>76</v>
      </c>
      <c r="BR1" s="1" t="s">
        <v>77</v>
      </c>
      <c r="BS1" s="1" t="s">
        <v>78</v>
      </c>
      <c r="BT1" s="1" t="s">
        <v>79</v>
      </c>
      <c r="BU1" s="1" t="s">
        <v>80</v>
      </c>
      <c r="BV1" s="1" t="s">
        <v>81</v>
      </c>
      <c r="BW1" s="1" t="s">
        <v>82</v>
      </c>
      <c r="BX1" s="1" t="s">
        <v>83</v>
      </c>
      <c r="BY1" s="1" t="s">
        <v>84</v>
      </c>
      <c r="BZ1" s="1" t="s">
        <v>85</v>
      </c>
      <c r="CA1" s="1" t="s">
        <v>86</v>
      </c>
      <c r="CB1" s="1" t="s">
        <v>87</v>
      </c>
      <c r="CC1" s="1" t="s">
        <v>89</v>
      </c>
      <c r="CD1" s="1" t="s">
        <v>90</v>
      </c>
      <c r="CE1" s="1" t="s">
        <v>91</v>
      </c>
      <c r="CF1" s="1" t="s">
        <v>92</v>
      </c>
      <c r="CG1" s="1" t="s">
        <v>93</v>
      </c>
      <c r="CH1" s="1" t="s">
        <v>94</v>
      </c>
      <c r="CI1" s="1" t="s">
        <v>95</v>
      </c>
      <c r="CJ1" s="1" t="s">
        <v>96</v>
      </c>
      <c r="CK1" s="1" t="s">
        <v>97</v>
      </c>
      <c r="CL1" s="1" t="s">
        <v>98</v>
      </c>
      <c r="CM1" s="1" t="s">
        <v>99</v>
      </c>
      <c r="CN1" s="1" t="s">
        <v>100</v>
      </c>
      <c r="CO1" s="1" t="s">
        <v>101</v>
      </c>
      <c r="CP1" s="1" t="s">
        <v>102</v>
      </c>
      <c r="CQ1" s="1" t="s">
        <v>103</v>
      </c>
      <c r="CR1" s="1" t="s">
        <v>104</v>
      </c>
      <c r="CS1" s="1" t="s">
        <v>105</v>
      </c>
      <c r="CT1" s="1" t="s">
        <v>106</v>
      </c>
      <c r="CU1" s="1" t="s">
        <v>107</v>
      </c>
      <c r="CV1" s="1" t="s">
        <v>108</v>
      </c>
      <c r="CW1" s="1" t="s">
        <v>109</v>
      </c>
      <c r="CX1" s="1" t="s">
        <v>110</v>
      </c>
      <c r="CY1" s="1" t="s">
        <v>111</v>
      </c>
      <c r="CZ1" s="1" t="s">
        <v>112</v>
      </c>
      <c r="DA1" s="1" t="s">
        <v>113</v>
      </c>
      <c r="DB1" s="1" t="s">
        <v>114</v>
      </c>
      <c r="DC1" s="1" t="s">
        <v>115</v>
      </c>
      <c r="DD1" s="1" t="s">
        <v>116</v>
      </c>
      <c r="DE1" s="1" t="s">
        <v>117</v>
      </c>
      <c r="DF1" s="1" t="s">
        <v>118</v>
      </c>
      <c r="DG1" s="1" t="s">
        <v>119</v>
      </c>
      <c r="DH1" s="1" t="s">
        <v>120</v>
      </c>
      <c r="DI1" s="1" t="s">
        <v>121</v>
      </c>
      <c r="DJ1" s="1" t="s">
        <v>131</v>
      </c>
    </row>
    <row r="2" spans="1:114" x14ac:dyDescent="0.25">
      <c r="A2" s="1">
        <v>-5</v>
      </c>
      <c r="B2">
        <f>window_returns!B2-window_returns!$CC2*VLOOKUP(window_returns!B$1,regression_results!$B:$J,5,0)+VLOOKUP(window_returns!B$1,regression_results!$B:$J,4,0)</f>
        <v>3.9646804830329049E-2</v>
      </c>
      <c r="C2">
        <f>window_returns!C2-window_returns!$CC2*VLOOKUP(window_returns!C$1,regression_results!$B:$J,5,0)+VLOOKUP(window_returns!C$1,regression_results!$B:$J,4,0)</f>
        <v>4.446590054674464E-4</v>
      </c>
      <c r="D2">
        <f>window_returns!D2-window_returns!$CC2*VLOOKUP(window_returns!D$1,regression_results!$B:$J,5,0)+VLOOKUP(window_returns!D$1,regression_results!$B:$J,4,0)</f>
        <v>-2.2051011899203724E-2</v>
      </c>
      <c r="E2">
        <f>window_returns!E2-window_returns!$CC2*VLOOKUP(window_returns!E$1,regression_results!$B:$J,5,0)+VLOOKUP(window_returns!E$1,regression_results!$B:$J,4,0)</f>
        <v>-5.1668312143778126E-4</v>
      </c>
      <c r="F2">
        <f>window_returns!F2-window_returns!$CC2*VLOOKUP(window_returns!F$1,regression_results!$B:$J,5,0)+VLOOKUP(window_returns!F$1,regression_results!$B:$J,4,0)</f>
        <v>1.183989802536794E-2</v>
      </c>
      <c r="G2">
        <f>window_returns!G2-window_returns!$CC2*VLOOKUP(window_returns!G$1,regression_results!$B:$J,5,0)+VLOOKUP(window_returns!G$1,regression_results!$B:$J,4,0)</f>
        <v>4.5975417481746189E-2</v>
      </c>
      <c r="H2">
        <f>window_returns!H2-window_returns!$CC2*VLOOKUP(window_returns!H$1,regression_results!$B:$J,5,0)+VLOOKUP(window_returns!H$1,regression_results!$B:$J,4,0)</f>
        <v>9.5703094528710644E-3</v>
      </c>
      <c r="I2">
        <f>window_returns!I2-window_returns!$CC2*VLOOKUP(window_returns!I$1,regression_results!$B:$J,5,0)+VLOOKUP(window_returns!I$1,regression_results!$B:$J,4,0)</f>
        <v>-1.2803303177451843E-2</v>
      </c>
      <c r="J2">
        <f>window_returns!J2-window_returns!$CC2*VLOOKUP(window_returns!J$1,regression_results!$B:$J,5,0)+VLOOKUP(window_returns!J$1,regression_results!$B:$J,4,0)</f>
        <v>3.7662533598777956E-2</v>
      </c>
      <c r="K2">
        <f>window_returns!K2-window_returns!$CC2*VLOOKUP(window_returns!K$1,regression_results!$B:$J,5,0)+VLOOKUP(window_returns!K$1,regression_results!$B:$J,4,0)</f>
        <v>4.9462378266936359E-4</v>
      </c>
      <c r="L2">
        <f>window_returns!L2-window_returns!$CC2*VLOOKUP(window_returns!L$1,regression_results!$B:$J,5,0)+VLOOKUP(window_returns!L$1,regression_results!$B:$J,4,0)</f>
        <v>-2.9776657382752942E-4</v>
      </c>
      <c r="M2">
        <f>window_returns!M2-window_returns!$CC2*VLOOKUP(window_returns!M$1,regression_results!$B:$J,5,0)+VLOOKUP(window_returns!M$1,regression_results!$B:$J,4,0)</f>
        <v>-6.2585831180885752E-3</v>
      </c>
      <c r="N2">
        <f>window_returns!N2-window_returns!$CC2*VLOOKUP(window_returns!N$1,regression_results!$B:$J,5,0)+VLOOKUP(window_returns!N$1,regression_results!$B:$J,4,0)</f>
        <v>1.2818741719109615E-2</v>
      </c>
      <c r="O2">
        <f>window_returns!O2-window_returns!$CC2*VLOOKUP(window_returns!O$1,regression_results!$B:$J,5,0)+VLOOKUP(window_returns!O$1,regression_results!$B:$J,4,0)</f>
        <v>4.0212061303282094E-3</v>
      </c>
      <c r="P2">
        <f>window_returns!P2-window_returns!$CC2*VLOOKUP(window_returns!P$1,regression_results!$B:$J,5,0)+VLOOKUP(window_returns!P$1,regression_results!$B:$J,4,0)</f>
        <v>8.3232651503238348E-3</v>
      </c>
      <c r="Q2">
        <f>window_returns!Q2-window_returns!$CC2*VLOOKUP(window_returns!Q$1,regression_results!$B:$J,5,0)+VLOOKUP(window_returns!Q$1,regression_results!$B:$J,4,0)</f>
        <v>-5.916218539636621E-2</v>
      </c>
      <c r="R2">
        <f>window_returns!R2-window_returns!$CC2*VLOOKUP(window_returns!R$1,regression_results!$B:$J,5,0)+VLOOKUP(window_returns!R$1,regression_results!$B:$J,4,0)</f>
        <v>1.0731328637611074E-3</v>
      </c>
      <c r="S2">
        <f>window_returns!S2-window_returns!$CC2*VLOOKUP(window_returns!S$1,regression_results!$B:$J,5,0)+VLOOKUP(window_returns!S$1,regression_results!$B:$J,4,0)</f>
        <v>-3.9186109165500614E-4</v>
      </c>
      <c r="T2">
        <f>window_returns!T2-window_returns!$CC2*VLOOKUP(window_returns!T$1,regression_results!$B:$J,5,0)+VLOOKUP(window_returns!T$1,regression_results!$B:$J,4,0)</f>
        <v>1.136564198368792E-2</v>
      </c>
      <c r="U2">
        <f>window_returns!U2-window_returns!$CC2*VLOOKUP(window_returns!U$1,regression_results!$B:$J,5,0)+VLOOKUP(window_returns!U$1,regression_results!$B:$J,4,0)</f>
        <v>3.5862877396698046E-3</v>
      </c>
      <c r="V2">
        <f>window_returns!V2-window_returns!$CC2*VLOOKUP(window_returns!V$1,regression_results!$B:$J,5,0)+VLOOKUP(window_returns!V$1,regression_results!$B:$J,4,0)</f>
        <v>6.5819907330935332E-3</v>
      </c>
      <c r="W2">
        <f>window_returns!W2-window_returns!$CC2*VLOOKUP(window_returns!W$1,regression_results!$B:$J,5,0)+VLOOKUP(window_returns!W$1,regression_results!$B:$J,4,0)</f>
        <v>5.6037009042402396E-3</v>
      </c>
      <c r="X2">
        <f>window_returns!X2-window_returns!$CC2*VLOOKUP(window_returns!X$1,regression_results!$B:$J,5,0)+VLOOKUP(window_returns!X$1,regression_results!$B:$J,4,0)</f>
        <v>-4.0774096230121237E-2</v>
      </c>
      <c r="Y2">
        <f>window_returns!Y2-window_returns!$CC2*VLOOKUP(window_returns!Y$1,regression_results!$B:$J,5,0)+VLOOKUP(window_returns!Y$1,regression_results!$B:$J,4,0)</f>
        <v>-4.1383573704758501E-3</v>
      </c>
      <c r="Z2">
        <f>window_returns!Z2-window_returns!$CC2*VLOOKUP(window_returns!Z$1,regression_results!$B:$J,5,0)+VLOOKUP(window_returns!Z$1,regression_results!$B:$J,4,0)</f>
        <v>-9.3772469538624479E-3</v>
      </c>
      <c r="AA2">
        <f>window_returns!AA2-window_returns!$CC2*VLOOKUP(window_returns!AA$1,regression_results!$B:$J,5,0)+VLOOKUP(window_returns!AA$1,regression_results!$B:$J,4,0)</f>
        <v>7.347426376784769E-3</v>
      </c>
      <c r="AB2">
        <f>window_returns!AB2-window_returns!$CC2*VLOOKUP(window_returns!AB$1,regression_results!$B:$J,5,0)+VLOOKUP(window_returns!AB$1,regression_results!$B:$J,4,0)</f>
        <v>-5.485384945299196E-3</v>
      </c>
      <c r="AC2">
        <f>window_returns!AC2-window_returns!$CC2*VLOOKUP(window_returns!AC$1,regression_results!$B:$J,5,0)+VLOOKUP(window_returns!AC$1,regression_results!$B:$J,4,0)</f>
        <v>-2.146270040341873E-2</v>
      </c>
      <c r="AD2">
        <f>window_returns!AD2-window_returns!$CC2*VLOOKUP(window_returns!AD$1,regression_results!$B:$J,5,0)+VLOOKUP(window_returns!AD$1,regression_results!$B:$J,4,0)</f>
        <v>-1.7507005546808056E-2</v>
      </c>
      <c r="AE2">
        <f>window_returns!AE2-window_returns!$CC2*VLOOKUP(window_returns!AE$1,regression_results!$B:$J,5,0)+VLOOKUP(window_returns!AE$1,regression_results!$B:$J,4,0)</f>
        <v>2.0245219729859232E-3</v>
      </c>
      <c r="AF2">
        <f>window_returns!AF2-window_returns!$CC2*VLOOKUP(window_returns!AF$1,regression_results!$B:$J,5,0)+VLOOKUP(window_returns!AF$1,regression_results!$B:$J,4,0)</f>
        <v>-7.9386342957176274E-3</v>
      </c>
      <c r="AG2">
        <f>window_returns!AG2-window_returns!$CC2*VLOOKUP(window_returns!AG$1,regression_results!$B:$J,5,0)+VLOOKUP(window_returns!AG$1,regression_results!$B:$J,4,0)</f>
        <v>-1.3346449387502689E-2</v>
      </c>
      <c r="AH2">
        <f>window_returns!AH2-window_returns!$CC2*VLOOKUP(window_returns!AH$1,regression_results!$B:$J,5,0)+VLOOKUP(window_returns!AH$1,regression_results!$B:$J,4,0)</f>
        <v>1.3193718282416153E-2</v>
      </c>
      <c r="AI2">
        <f>window_returns!AI2-window_returns!$CC2*VLOOKUP(window_returns!AI$1,regression_results!$B:$J,5,0)+VLOOKUP(window_returns!AI$1,regression_results!$B:$J,4,0)</f>
        <v>-8.8992103777409994E-3</v>
      </c>
      <c r="AJ2">
        <f>window_returns!AJ2-window_returns!$CC2*VLOOKUP(window_returns!AJ$1,regression_results!$B:$J,5,0)+VLOOKUP(window_returns!AJ$1,regression_results!$B:$J,4,0)</f>
        <v>9.5876167569648799E-3</v>
      </c>
      <c r="AK2">
        <f>window_returns!AK2-window_returns!$CC2*VLOOKUP(window_returns!AK$1,regression_results!$B:$J,5,0)+VLOOKUP(window_returns!AK$1,regression_results!$B:$J,4,0)</f>
        <v>-1.4405408940739793E-2</v>
      </c>
      <c r="AL2">
        <f>window_returns!AL2-window_returns!$CC2*VLOOKUP(window_returns!AL$1,regression_results!$B:$J,5,0)+VLOOKUP(window_returns!AL$1,regression_results!$B:$J,4,0)</f>
        <v>1.068822509591167E-2</v>
      </c>
      <c r="AM2">
        <f>window_returns!AM2-window_returns!$CC2*VLOOKUP(window_returns!AM$1,regression_results!$B:$J,5,0)+VLOOKUP(window_returns!AM$1,regression_results!$B:$J,4,0)</f>
        <v>-9.0014252726855967E-3</v>
      </c>
      <c r="AN2">
        <f>window_returns!AN2-window_returns!$CC2*VLOOKUP(window_returns!AN$1,regression_results!$B:$J,5,0)+VLOOKUP(window_returns!AN$1,regression_results!$B:$J,4,0)</f>
        <v>-1.4834326109933854E-2</v>
      </c>
      <c r="AO2">
        <f>window_returns!AO2-window_returns!$CC2*VLOOKUP(window_returns!AO$1,regression_results!$B:$J,5,0)+VLOOKUP(window_returns!AO$1,regression_results!$B:$J,4,0)</f>
        <v>1.0564298024709786E-2</v>
      </c>
      <c r="AP2">
        <f>window_returns!AP2-window_returns!$CC2*VLOOKUP(window_returns!AP$1,regression_results!$B:$J,5,0)+VLOOKUP(window_returns!AP$1,regression_results!$B:$J,4,0)</f>
        <v>3.7841605932761875E-2</v>
      </c>
      <c r="AQ2">
        <f>window_returns!AQ2-window_returns!$CC2*VLOOKUP(window_returns!AQ$1,regression_results!$B:$J,5,0)+VLOOKUP(window_returns!AQ$1,regression_results!$B:$J,4,0)</f>
        <v>-6.2625879616054255E-3</v>
      </c>
      <c r="AR2">
        <f>window_returns!AR2-window_returns!$CC2*VLOOKUP(window_returns!AR$1,regression_results!$B:$J,5,0)+VLOOKUP(window_returns!AR$1,regression_results!$B:$J,4,0)</f>
        <v>2.9946615064027843E-4</v>
      </c>
      <c r="AS2">
        <f>window_returns!AS2-window_returns!$CC2*VLOOKUP(window_returns!AS$1,regression_results!$B:$J,5,0)+VLOOKUP(window_returns!AS$1,regression_results!$B:$J,4,0)</f>
        <v>1.7877210988450916E-2</v>
      </c>
      <c r="AT2">
        <f>window_returns!AT2-window_returns!$CC2*VLOOKUP(window_returns!AT$1,regression_results!$B:$J,5,0)+VLOOKUP(window_returns!AT$1,regression_results!$B:$J,4,0)</f>
        <v>1.5374505869866802E-2</v>
      </c>
      <c r="AU2">
        <f>window_returns!AU2-window_returns!$CC2*VLOOKUP(window_returns!AU$1,regression_results!$B:$J,5,0)+VLOOKUP(window_returns!AU$1,regression_results!$B:$J,4,0)</f>
        <v>-5.9516162615773728E-2</v>
      </c>
      <c r="AV2">
        <f>window_returns!AV2-window_returns!$CC2*VLOOKUP(window_returns!AV$1,regression_results!$B:$J,5,0)+VLOOKUP(window_returns!AV$1,regression_results!$B:$J,4,0)</f>
        <v>3.1237038937285924E-2</v>
      </c>
      <c r="AW2">
        <f>window_returns!AW2-window_returns!$CC2*VLOOKUP(window_returns!AW$1,regression_results!$B:$J,5,0)+VLOOKUP(window_returns!AW$1,regression_results!$B:$J,4,0)</f>
        <v>-4.3604320413021518E-3</v>
      </c>
      <c r="AX2">
        <f>window_returns!AX2-window_returns!$CC2*VLOOKUP(window_returns!AX$1,regression_results!$B:$J,5,0)+VLOOKUP(window_returns!AX$1,regression_results!$B:$J,4,0)</f>
        <v>-4.1151662890668217E-4</v>
      </c>
      <c r="AY2">
        <f>window_returns!AY2-window_returns!$CC2*VLOOKUP(window_returns!AY$1,regression_results!$B:$J,5,0)+VLOOKUP(window_returns!AY$1,regression_results!$B:$J,4,0)</f>
        <v>-2.9975230958271339E-2</v>
      </c>
      <c r="AZ2">
        <f>window_returns!AZ2-window_returns!$CC2*VLOOKUP(window_returns!AZ$1,regression_results!$B:$J,5,0)+VLOOKUP(window_returns!AZ$1,regression_results!$B:$J,4,0)</f>
        <v>6.2030389133314445E-3</v>
      </c>
      <c r="BA2">
        <f>window_returns!BA2-window_returns!$CC2*VLOOKUP(window_returns!BA$1,regression_results!$B:$J,5,0)+VLOOKUP(window_returns!BA$1,regression_results!$B:$J,4,0)</f>
        <v>-3.4614506043510795E-2</v>
      </c>
      <c r="BB2">
        <f>window_returns!BB2-window_returns!$CC2*VLOOKUP(window_returns!BB$1,regression_results!$B:$J,5,0)+VLOOKUP(window_returns!BB$1,regression_results!$B:$J,4,0)</f>
        <v>-3.0333614171486903E-2</v>
      </c>
      <c r="BC2">
        <f>window_returns!BC2-window_returns!$CC2*VLOOKUP(window_returns!BC$1,regression_results!$B:$J,5,0)+VLOOKUP(window_returns!BC$1,regression_results!$B:$J,4,0)</f>
        <v>-3.454988393903429E-3</v>
      </c>
      <c r="BD2">
        <f>window_returns!BD2-window_returns!$CC2*VLOOKUP(window_returns!BD$1,regression_results!$B:$J,5,0)+VLOOKUP(window_returns!BD$1,regression_results!$B:$J,4,0)</f>
        <v>-2.6943026033733556E-2</v>
      </c>
      <c r="BE2">
        <f>window_returns!BE2-window_returns!$CC2*VLOOKUP(window_returns!BE$1,regression_results!$B:$J,5,0)+VLOOKUP(window_returns!BE$1,regression_results!$B:$J,4,0)</f>
        <v>3.077969055279379E-3</v>
      </c>
      <c r="BF2">
        <f>window_returns!BF2-window_returns!$CC2*VLOOKUP(window_returns!BF$1,regression_results!$B:$J,5,0)+VLOOKUP(window_returns!BF$1,regression_results!$B:$J,4,0)</f>
        <v>-1.3154624011701203E-2</v>
      </c>
      <c r="BG2">
        <f>window_returns!BG2-window_returns!$CC2*VLOOKUP(window_returns!BG$1,regression_results!$B:$J,5,0)+VLOOKUP(window_returns!BG$1,regression_results!$B:$J,4,0)</f>
        <v>-6.798239304948632E-2</v>
      </c>
      <c r="BH2">
        <f>window_returns!BH2-window_returns!$CC2*VLOOKUP(window_returns!BH$1,regression_results!$B:$J,5,0)+VLOOKUP(window_returns!BH$1,regression_results!$B:$J,4,0)</f>
        <v>-8.9215818878436229E-3</v>
      </c>
      <c r="BI2">
        <f>window_returns!BI2-window_returns!$CC2*VLOOKUP(window_returns!BI$1,regression_results!$B:$J,5,0)+VLOOKUP(window_returns!BI$1,regression_results!$B:$J,4,0)</f>
        <v>5.4712273931134909E-3</v>
      </c>
      <c r="BJ2">
        <f>window_returns!BJ2-window_returns!$CC2*VLOOKUP(window_returns!BJ$1,regression_results!$B:$J,5,0)+VLOOKUP(window_returns!BJ$1,regression_results!$B:$J,4,0)</f>
        <v>9.9965806592064929E-3</v>
      </c>
      <c r="BK2">
        <f>window_returns!BK2-window_returns!$CC2*VLOOKUP(window_returns!BK$1,regression_results!$B:$J,5,0)+VLOOKUP(window_returns!BK$1,regression_results!$B:$J,4,0)</f>
        <v>-2.6894931336478148E-2</v>
      </c>
      <c r="BL2">
        <f>window_returns!BL2-window_returns!$CC2*VLOOKUP(window_returns!BL$1,regression_results!$B:$J,5,0)+VLOOKUP(window_returns!BL$1,regression_results!$B:$J,4,0)</f>
        <v>-6.9012372608256989E-6</v>
      </c>
      <c r="BM2">
        <f>window_returns!BM2-window_returns!$CC2*VLOOKUP(window_returns!BM$1,regression_results!$B:$J,5,0)+VLOOKUP(window_returns!BM$1,regression_results!$B:$J,4,0)</f>
        <v>2.916571309630471E-2</v>
      </c>
      <c r="BN2">
        <f>window_returns!BN2-window_returns!$CC2*VLOOKUP(window_returns!BN$1,regression_results!$B:$J,5,0)+VLOOKUP(window_returns!BN$1,regression_results!$B:$J,4,0)</f>
        <v>-1.5891307689953848E-2</v>
      </c>
      <c r="BO2">
        <f>window_returns!BO2-window_returns!$CC2*VLOOKUP(window_returns!BO$1,regression_results!$B:$J,5,0)+VLOOKUP(window_returns!BO$1,regression_results!$B:$J,4,0)</f>
        <v>6.9108466282407476E-3</v>
      </c>
      <c r="BP2">
        <f>window_returns!BP2-window_returns!$CC2*VLOOKUP(window_returns!BP$1,regression_results!$B:$J,5,0)+VLOOKUP(window_returns!BP$1,regression_results!$B:$J,4,0)</f>
        <v>1.1410182476206064E-2</v>
      </c>
      <c r="BQ2">
        <f>window_returns!BQ2-window_returns!$CC2*VLOOKUP(window_returns!BQ$1,regression_results!$B:$J,5,0)+VLOOKUP(window_returns!BQ$1,regression_results!$B:$J,4,0)</f>
        <v>-1.9241005933440243E-3</v>
      </c>
      <c r="BR2">
        <f>window_returns!BR2-window_returns!$CC2*VLOOKUP(window_returns!BR$1,regression_results!$B:$J,5,0)+VLOOKUP(window_returns!BR$1,regression_results!$B:$J,4,0)</f>
        <v>-2.8411398237532639E-3</v>
      </c>
      <c r="BS2">
        <f>window_returns!BS2-window_returns!$CC2*VLOOKUP(window_returns!BS$1,regression_results!$B:$J,5,0)+VLOOKUP(window_returns!BS$1,regression_results!$B:$J,4,0)</f>
        <v>-4.9519040851081584E-3</v>
      </c>
      <c r="BT2">
        <f>window_returns!BT2-window_returns!$CC2*VLOOKUP(window_returns!BT$1,regression_results!$B:$J,5,0)+VLOOKUP(window_returns!BT$1,regression_results!$B:$J,4,0)</f>
        <v>-2.4673482598309635E-5</v>
      </c>
      <c r="BU2">
        <f>window_returns!BU2-window_returns!$CC2*VLOOKUP(window_returns!BU$1,regression_results!$B:$J,5,0)+VLOOKUP(window_returns!BU$1,regression_results!$B:$J,4,0)</f>
        <v>1.2756982658070241E-2</v>
      </c>
      <c r="BV2">
        <f>window_returns!BV2-window_returns!$CC2*VLOOKUP(window_returns!BV$1,regression_results!$B:$J,5,0)+VLOOKUP(window_returns!BV$1,regression_results!$B:$J,4,0)</f>
        <v>8.4283896692162099E-3</v>
      </c>
      <c r="BW2">
        <f>window_returns!BW2-window_returns!$CC2*VLOOKUP(window_returns!BW$1,regression_results!$B:$J,5,0)+VLOOKUP(window_returns!BW$1,regression_results!$B:$J,4,0)</f>
        <v>5.1824612363568241E-3</v>
      </c>
      <c r="BX2">
        <f>window_returns!BX2-window_returns!$CC2*VLOOKUP(window_returns!BX$1,regression_results!$B:$J,5,0)+VLOOKUP(window_returns!BX$1,regression_results!$B:$J,4,0)</f>
        <v>-1.4908228958264495E-2</v>
      </c>
      <c r="BY2">
        <f>window_returns!BY2-window_returns!$CC2*VLOOKUP(window_returns!BY$1,regression_results!$B:$J,5,0)+VLOOKUP(window_returns!BY$1,regression_results!$B:$J,4,0)</f>
        <v>-3.4297636076230983E-3</v>
      </c>
      <c r="BZ2">
        <f>window_returns!BZ2-window_returns!$CC2*VLOOKUP(window_returns!BZ$1,regression_results!$B:$J,5,0)+VLOOKUP(window_returns!BZ$1,regression_results!$B:$J,4,0)</f>
        <v>-1.2298351128988518E-3</v>
      </c>
      <c r="CA2">
        <f>window_returns!CA2-window_returns!$CC2*VLOOKUP(window_returns!CA$1,regression_results!$B:$J,5,0)+VLOOKUP(window_returns!CA$1,regression_results!$B:$J,4,0)</f>
        <v>-3.7263591003119404E-3</v>
      </c>
      <c r="CB2">
        <f>window_returns!CB2-window_returns!$CC2*VLOOKUP(window_returns!CB$1,regression_results!$B:$J,5,0)+VLOOKUP(window_returns!CB$1,regression_results!$B:$J,4,0)</f>
        <v>2.9784757185028328E-2</v>
      </c>
      <c r="CC2">
        <f>window_returns!CD2-window_returns!$CC2*VLOOKUP(window_returns!CD$1,regression_results!$B:$J,5,0)+VLOOKUP(window_returns!CD$1,regression_results!$B:$J,4,0)</f>
        <v>1.7328927055062948E-2</v>
      </c>
      <c r="CD2">
        <f>window_returns!CE2-window_returns!$CC2*VLOOKUP(window_returns!CE$1,regression_results!$B:$J,5,0)+VLOOKUP(window_returns!CE$1,regression_results!$B:$J,4,0)</f>
        <v>-1.5295924814360019E-3</v>
      </c>
      <c r="CE2">
        <f>window_returns!CF2-window_returns!$CC2*VLOOKUP(window_returns!CF$1,regression_results!$B:$J,5,0)+VLOOKUP(window_returns!CF$1,regression_results!$B:$J,4,0)</f>
        <v>-3.956173955128095E-3</v>
      </c>
      <c r="CF2">
        <f>window_returns!CG2-window_returns!$CC2*VLOOKUP(window_returns!CG$1,regression_results!$B:$J,5,0)+VLOOKUP(window_returns!CG$1,regression_results!$B:$J,4,0)</f>
        <v>3.2787029568998205E-2</v>
      </c>
      <c r="CG2">
        <f>window_returns!CH2-window_returns!$CC2*VLOOKUP(window_returns!CH$1,regression_results!$B:$J,5,0)+VLOOKUP(window_returns!CH$1,regression_results!$B:$J,4,0)</f>
        <v>3.6137385284690494E-2</v>
      </c>
      <c r="CH2">
        <f>window_returns!CI2-window_returns!$CC2*VLOOKUP(window_returns!CI$1,regression_results!$B:$J,5,0)+VLOOKUP(window_returns!CI$1,regression_results!$B:$J,4,0)</f>
        <v>-2.2423891395290125E-3</v>
      </c>
      <c r="CI2">
        <f>window_returns!CJ2-window_returns!$CC2*VLOOKUP(window_returns!CJ$1,regression_results!$B:$J,5,0)+VLOOKUP(window_returns!CJ$1,regression_results!$B:$J,4,0)</f>
        <v>-1.010266484275664E-2</v>
      </c>
      <c r="CJ2">
        <f>window_returns!CK2-window_returns!$CC2*VLOOKUP(window_returns!CK$1,regression_results!$B:$J,5,0)+VLOOKUP(window_returns!CK$1,regression_results!$B:$J,4,0)</f>
        <v>-1.776749959467366E-2</v>
      </c>
      <c r="CK2">
        <f>window_returns!CL2-window_returns!$CC2*VLOOKUP(window_returns!CL$1,regression_results!$B:$J,5,0)+VLOOKUP(window_returns!CL$1,regression_results!$B:$J,4,0)</f>
        <v>0.11550824699706759</v>
      </c>
      <c r="CL2">
        <f>window_returns!CM2-window_returns!$CC2*VLOOKUP(window_returns!CM$1,regression_results!$B:$J,5,0)+VLOOKUP(window_returns!CM$1,regression_results!$B:$J,4,0)</f>
        <v>-7.0759278344738663E-2</v>
      </c>
      <c r="CM2">
        <f>window_returns!CN2-window_returns!$CC2*VLOOKUP(window_returns!CN$1,regression_results!$B:$J,5,0)+VLOOKUP(window_returns!CN$1,regression_results!$B:$J,4,0)</f>
        <v>1.587577570412041E-2</v>
      </c>
      <c r="CN2">
        <f>window_returns!CO2-window_returns!$CC2*VLOOKUP(window_returns!CO$1,regression_results!$B:$J,5,0)+VLOOKUP(window_returns!CO$1,regression_results!$B:$J,4,0)</f>
        <v>-1.522174135490539E-2</v>
      </c>
      <c r="CO2">
        <f>window_returns!CP2-window_returns!$CC2*VLOOKUP(window_returns!CP$1,regression_results!$B:$J,5,0)+VLOOKUP(window_returns!CP$1,regression_results!$B:$J,4,0)</f>
        <v>1.1636737425096688E-2</v>
      </c>
      <c r="CP2">
        <f>window_returns!CQ2-window_returns!$CC2*VLOOKUP(window_returns!CQ$1,regression_results!$B:$J,5,0)+VLOOKUP(window_returns!CQ$1,regression_results!$B:$J,4,0)</f>
        <v>3.7287561422240413E-2</v>
      </c>
      <c r="CQ2">
        <f>window_returns!CR2-window_returns!$CC2*VLOOKUP(window_returns!CR$1,regression_results!$B:$J,5,0)+VLOOKUP(window_returns!CR$1,regression_results!$B:$J,4,0)</f>
        <v>-1.1430845924938296E-2</v>
      </c>
      <c r="CR2">
        <f>window_returns!CS2-window_returns!$CC2*VLOOKUP(window_returns!CS$1,regression_results!$B:$J,5,0)+VLOOKUP(window_returns!CS$1,regression_results!$B:$J,4,0)</f>
        <v>-1.6624332848874573E-2</v>
      </c>
      <c r="CS2">
        <f>window_returns!CT2-window_returns!$CC2*VLOOKUP(window_returns!CT$1,regression_results!$B:$J,5,0)+VLOOKUP(window_returns!CT$1,regression_results!$B:$J,4,0)</f>
        <v>-1.4327552375006216E-2</v>
      </c>
      <c r="CT2">
        <f>window_returns!CU2-window_returns!$CC2*VLOOKUP(window_returns!CU$1,regression_results!$B:$J,5,0)+VLOOKUP(window_returns!CU$1,regression_results!$B:$J,4,0)</f>
        <v>3.9417123803419565E-2</v>
      </c>
      <c r="CU2">
        <f>window_returns!CV2-window_returns!$CC2*VLOOKUP(window_returns!CV$1,regression_results!$B:$J,5,0)+VLOOKUP(window_returns!CV$1,regression_results!$B:$J,4,0)</f>
        <v>7.1608700248173771E-3</v>
      </c>
      <c r="CV2">
        <f>window_returns!CW2-window_returns!$CC2*VLOOKUP(window_returns!CW$1,regression_results!$B:$J,5,0)+VLOOKUP(window_returns!CW$1,regression_results!$B:$J,4,0)</f>
        <v>-1.5967522136604642E-3</v>
      </c>
      <c r="CW2">
        <f>window_returns!CX2-window_returns!$CC2*VLOOKUP(window_returns!CX$1,regression_results!$B:$J,5,0)+VLOOKUP(window_returns!CX$1,regression_results!$B:$J,4,0)</f>
        <v>-2.9707900753161917E-2</v>
      </c>
      <c r="CX2">
        <f>window_returns!CY2-window_returns!$CC2*VLOOKUP(window_returns!CY$1,regression_results!$B:$J,5,0)+VLOOKUP(window_returns!CY$1,regression_results!$B:$J,4,0)</f>
        <v>1.1656912550799401E-2</v>
      </c>
      <c r="CY2">
        <f>window_returns!CZ2-window_returns!$CC2*VLOOKUP(window_returns!CZ$1,regression_results!$B:$J,5,0)+VLOOKUP(window_returns!CZ$1,regression_results!$B:$J,4,0)</f>
        <v>1.9142169267976943E-2</v>
      </c>
      <c r="CZ2">
        <f>window_returns!DA2-window_returns!$CC2*VLOOKUP(window_returns!DA$1,regression_results!$B:$J,5,0)+VLOOKUP(window_returns!DA$1,regression_results!$B:$J,4,0)</f>
        <v>2.4474023960310481E-2</v>
      </c>
      <c r="DA2">
        <f>window_returns!DB2-window_returns!$CC2*VLOOKUP(window_returns!DB$1,regression_results!$B:$J,5,0)+VLOOKUP(window_returns!DB$1,regression_results!$B:$J,4,0)</f>
        <v>-7.1257776174206752E-3</v>
      </c>
      <c r="DB2">
        <f>window_returns!DC2-window_returns!$CC2*VLOOKUP(window_returns!DC$1,regression_results!$B:$J,5,0)+VLOOKUP(window_returns!DC$1,regression_results!$B:$J,4,0)</f>
        <v>-5.2340520797708491E-2</v>
      </c>
      <c r="DC2">
        <f>window_returns!DD2-window_returns!$CC2*VLOOKUP(window_returns!DD$1,regression_results!$B:$J,5,0)+VLOOKUP(window_returns!DD$1,regression_results!$B:$J,4,0)</f>
        <v>-4.8573146627105051E-3</v>
      </c>
      <c r="DD2">
        <f>window_returns!DE2-window_returns!$CC2*VLOOKUP(window_returns!DE$1,regression_results!$B:$J,5,0)+VLOOKUP(window_returns!DE$1,regression_results!$B:$J,4,0)</f>
        <v>9.6615839556454756E-3</v>
      </c>
      <c r="DE2">
        <f>window_returns!DF2-window_returns!$CC2*VLOOKUP(window_returns!DF$1,regression_results!$B:$J,5,0)+VLOOKUP(window_returns!DF$1,regression_results!$B:$J,4,0)</f>
        <v>-5.8141870159810975E-2</v>
      </c>
      <c r="DF2">
        <f>window_returns!DG2-window_returns!$CC2*VLOOKUP(window_returns!DG$1,regression_results!$B:$J,5,0)+VLOOKUP(window_returns!DG$1,regression_results!$B:$J,4,0)</f>
        <v>1.0461947589521865E-3</v>
      </c>
      <c r="DG2">
        <f>window_returns!DH2-window_returns!$CC2*VLOOKUP(window_returns!DH$1,regression_results!$B:$J,5,0)+VLOOKUP(window_returns!DH$1,regression_results!$B:$J,4,0)</f>
        <v>-0.19103180885415103</v>
      </c>
      <c r="DH2">
        <f>window_returns!DI2-window_returns!$CC2*VLOOKUP(window_returns!DI$1,regression_results!$B:$J,5,0)+VLOOKUP(window_returns!DI$1,regression_results!$B:$J,4,0)</f>
        <v>-4.2412177528156937E-3</v>
      </c>
      <c r="DI2" s="2">
        <v>44608</v>
      </c>
      <c r="DJ2">
        <f t="shared" ref="DJ2:DJ17" si="0">AVERAGE(B2:DH2)</f>
        <v>-2.530307605145124E-3</v>
      </c>
    </row>
    <row r="3" spans="1:114" x14ac:dyDescent="0.25">
      <c r="A3" s="1">
        <v>-4</v>
      </c>
      <c r="B3">
        <f>window_returns!B3-window_returns!$CC3*VLOOKUP(window_returns!B$1,regression_results!$B:$J,5,0)+VLOOKUP(window_returns!B$1,regression_results!$B:$J,4,0)</f>
        <v>2.4193491285513818E-2</v>
      </c>
      <c r="C3">
        <f>window_returns!C3-window_returns!$CC3*VLOOKUP(window_returns!C$1,regression_results!$B:$J,5,0)+VLOOKUP(window_returns!C$1,regression_results!$B:$J,4,0)</f>
        <v>-1.5998212055987102E-2</v>
      </c>
      <c r="D3">
        <f>window_returns!D3-window_returns!$CC3*VLOOKUP(window_returns!D$1,regression_results!$B:$J,5,0)+VLOOKUP(window_returns!D$1,regression_results!$B:$J,4,0)</f>
        <v>2.0167548782767036E-2</v>
      </c>
      <c r="E3">
        <f>window_returns!E3-window_returns!$CC3*VLOOKUP(window_returns!E$1,regression_results!$B:$J,5,0)+VLOOKUP(window_returns!E$1,regression_results!$B:$J,4,0)</f>
        <v>3.6160194604928884E-4</v>
      </c>
      <c r="F3">
        <f>window_returns!F3-window_returns!$CC3*VLOOKUP(window_returns!F$1,regression_results!$B:$J,5,0)+VLOOKUP(window_returns!F$1,regression_results!$B:$J,4,0)</f>
        <v>-1.7906525504262923E-2</v>
      </c>
      <c r="G3">
        <f>window_returns!G3-window_returns!$CC3*VLOOKUP(window_returns!G$1,regression_results!$B:$J,5,0)+VLOOKUP(window_returns!G$1,regression_results!$B:$J,4,0)</f>
        <v>-2.6759330793884893E-2</v>
      </c>
      <c r="H3">
        <f>window_returns!H3-window_returns!$CC3*VLOOKUP(window_returns!H$1,regression_results!$B:$J,5,0)+VLOOKUP(window_returns!H$1,regression_results!$B:$J,4,0)</f>
        <v>3.7933857938804265E-3</v>
      </c>
      <c r="I3">
        <f>window_returns!I3-window_returns!$CC3*VLOOKUP(window_returns!I$1,regression_results!$B:$J,5,0)+VLOOKUP(window_returns!I$1,regression_results!$B:$J,4,0)</f>
        <v>-3.6569511649200146E-4</v>
      </c>
      <c r="J3">
        <f>window_returns!J3-window_returns!$CC3*VLOOKUP(window_returns!J$1,regression_results!$B:$J,5,0)+VLOOKUP(window_returns!J$1,regression_results!$B:$J,4,0)</f>
        <v>-1.0622686527608092E-2</v>
      </c>
      <c r="K3">
        <f>window_returns!K3-window_returns!$CC3*VLOOKUP(window_returns!K$1,regression_results!$B:$J,5,0)+VLOOKUP(window_returns!K$1,regression_results!$B:$J,4,0)</f>
        <v>-2.1428189251632691E-2</v>
      </c>
      <c r="L3">
        <f>window_returns!L3-window_returns!$CC3*VLOOKUP(window_returns!L$1,regression_results!$B:$J,5,0)+VLOOKUP(window_returns!L$1,regression_results!$B:$J,4,0)</f>
        <v>2.0854714826214652E-2</v>
      </c>
      <c r="M3">
        <f>window_returns!M3-window_returns!$CC3*VLOOKUP(window_returns!M$1,regression_results!$B:$J,5,0)+VLOOKUP(window_returns!M$1,regression_results!$B:$J,4,0)</f>
        <v>2.8637250154510854E-3</v>
      </c>
      <c r="N3">
        <f>window_returns!N3-window_returns!$CC3*VLOOKUP(window_returns!N$1,regression_results!$B:$J,5,0)+VLOOKUP(window_returns!N$1,regression_results!$B:$J,4,0)</f>
        <v>2.0877936070424881E-2</v>
      </c>
      <c r="O3">
        <f>window_returns!O3-window_returns!$CC3*VLOOKUP(window_returns!O$1,regression_results!$B:$J,5,0)+VLOOKUP(window_returns!O$1,regression_results!$B:$J,4,0)</f>
        <v>-4.8720815483471328E-3</v>
      </c>
      <c r="P3">
        <f>window_returns!P3-window_returns!$CC3*VLOOKUP(window_returns!P$1,regression_results!$B:$J,5,0)+VLOOKUP(window_returns!P$1,regression_results!$B:$J,4,0)</f>
        <v>-2.3844167140161182E-3</v>
      </c>
      <c r="Q3">
        <f>window_returns!Q3-window_returns!$CC3*VLOOKUP(window_returns!Q$1,regression_results!$B:$J,5,0)+VLOOKUP(window_returns!Q$1,regression_results!$B:$J,4,0)</f>
        <v>5.258301462062806E-2</v>
      </c>
      <c r="R3">
        <f>window_returns!R3-window_returns!$CC3*VLOOKUP(window_returns!R$1,regression_results!$B:$J,5,0)+VLOOKUP(window_returns!R$1,regression_results!$B:$J,4,0)</f>
        <v>-1.4420077119814889E-4</v>
      </c>
      <c r="S3">
        <f>window_returns!S3-window_returns!$CC3*VLOOKUP(window_returns!S$1,regression_results!$B:$J,5,0)+VLOOKUP(window_returns!S$1,regression_results!$B:$J,4,0)</f>
        <v>-1.3230224777480092E-3</v>
      </c>
      <c r="T3">
        <f>window_returns!T3-window_returns!$CC3*VLOOKUP(window_returns!T$1,regression_results!$B:$J,5,0)+VLOOKUP(window_returns!T$1,regression_results!$B:$J,4,0)</f>
        <v>-9.3811896118041146E-4</v>
      </c>
      <c r="U3">
        <f>window_returns!U3-window_returns!$CC3*VLOOKUP(window_returns!U$1,regression_results!$B:$J,5,0)+VLOOKUP(window_returns!U$1,regression_results!$B:$J,4,0)</f>
        <v>-6.7016157420099372E-3</v>
      </c>
      <c r="V3">
        <f>window_returns!V3-window_returns!$CC3*VLOOKUP(window_returns!V$1,regression_results!$B:$J,5,0)+VLOOKUP(window_returns!V$1,regression_results!$B:$J,4,0)</f>
        <v>5.4245237146337295E-3</v>
      </c>
      <c r="W3">
        <f>window_returns!W3-window_returns!$CC3*VLOOKUP(window_returns!W$1,regression_results!$B:$J,5,0)+VLOOKUP(window_returns!W$1,regression_results!$B:$J,4,0)</f>
        <v>-2.644215191459414E-3</v>
      </c>
      <c r="X3">
        <f>window_returns!X3-window_returns!$CC3*VLOOKUP(window_returns!X$1,regression_results!$B:$J,5,0)+VLOOKUP(window_returns!X$1,regression_results!$B:$J,4,0)</f>
        <v>-1.0462741265290204E-2</v>
      </c>
      <c r="Y3">
        <f>window_returns!Y3-window_returns!$CC3*VLOOKUP(window_returns!Y$1,regression_results!$B:$J,5,0)+VLOOKUP(window_returns!Y$1,regression_results!$B:$J,4,0)</f>
        <v>2.0582770386780307E-3</v>
      </c>
      <c r="Z3">
        <f>window_returns!Z3-window_returns!$CC3*VLOOKUP(window_returns!Z$1,regression_results!$B:$J,5,0)+VLOOKUP(window_returns!Z$1,regression_results!$B:$J,4,0)</f>
        <v>-3.1790757407065877E-2</v>
      </c>
      <c r="AA3">
        <f>window_returns!AA3-window_returns!$CC3*VLOOKUP(window_returns!AA$1,regression_results!$B:$J,5,0)+VLOOKUP(window_returns!AA$1,regression_results!$B:$J,4,0)</f>
        <v>-1.9586768558879405E-2</v>
      </c>
      <c r="AB3">
        <f>window_returns!AB3-window_returns!$CC3*VLOOKUP(window_returns!AB$1,regression_results!$B:$J,5,0)+VLOOKUP(window_returns!AB$1,regression_results!$B:$J,4,0)</f>
        <v>4.2477753292088194E-2</v>
      </c>
      <c r="AC3">
        <f>window_returns!AC3-window_returns!$CC3*VLOOKUP(window_returns!AC$1,regression_results!$B:$J,5,0)+VLOOKUP(window_returns!AC$1,regression_results!$B:$J,4,0)</f>
        <v>-8.6997350894268688E-3</v>
      </c>
      <c r="AD3">
        <f>window_returns!AD3-window_returns!$CC3*VLOOKUP(window_returns!AD$1,regression_results!$B:$J,5,0)+VLOOKUP(window_returns!AD$1,regression_results!$B:$J,4,0)</f>
        <v>1.4046532218769557E-2</v>
      </c>
      <c r="AE3">
        <f>window_returns!AE3-window_returns!$CC3*VLOOKUP(window_returns!AE$1,regression_results!$B:$J,5,0)+VLOOKUP(window_returns!AE$1,regression_results!$B:$J,4,0)</f>
        <v>-1.9480057004177695E-2</v>
      </c>
      <c r="AF3">
        <f>window_returns!AF3-window_returns!$CC3*VLOOKUP(window_returns!AF$1,regression_results!$B:$J,5,0)+VLOOKUP(window_returns!AF$1,regression_results!$B:$J,4,0)</f>
        <v>4.7802823761457031E-2</v>
      </c>
      <c r="AG3">
        <f>window_returns!AG3-window_returns!$CC3*VLOOKUP(window_returns!AG$1,regression_results!$B:$J,5,0)+VLOOKUP(window_returns!AG$1,regression_results!$B:$J,4,0)</f>
        <v>-2.0635790245832755E-2</v>
      </c>
      <c r="AH3">
        <f>window_returns!AH3-window_returns!$CC3*VLOOKUP(window_returns!AH$1,regression_results!$B:$J,5,0)+VLOOKUP(window_returns!AH$1,regression_results!$B:$J,4,0)</f>
        <v>-4.304261027729548E-3</v>
      </c>
      <c r="AI3">
        <f>window_returns!AI3-window_returns!$CC3*VLOOKUP(window_returns!AI$1,regression_results!$B:$J,5,0)+VLOOKUP(window_returns!AI$1,regression_results!$B:$J,4,0)</f>
        <v>-4.4148363010718351E-3</v>
      </c>
      <c r="AJ3">
        <f>window_returns!AJ3-window_returns!$CC3*VLOOKUP(window_returns!AJ$1,regression_results!$B:$J,5,0)+VLOOKUP(window_returns!AJ$1,regression_results!$B:$J,4,0)</f>
        <v>-1.7544561925986132E-2</v>
      </c>
      <c r="AK3">
        <f>window_returns!AK3-window_returns!$CC3*VLOOKUP(window_returns!AK$1,regression_results!$B:$J,5,0)+VLOOKUP(window_returns!AK$1,regression_results!$B:$J,4,0)</f>
        <v>-2.2228881410047505E-2</v>
      </c>
      <c r="AL3">
        <f>window_returns!AL3-window_returns!$CC3*VLOOKUP(window_returns!AL$1,regression_results!$B:$J,5,0)+VLOOKUP(window_returns!AL$1,regression_results!$B:$J,4,0)</f>
        <v>7.5923335015847752E-3</v>
      </c>
      <c r="AM3">
        <f>window_returns!AM3-window_returns!$CC3*VLOOKUP(window_returns!AM$1,regression_results!$B:$J,5,0)+VLOOKUP(window_returns!AM$1,regression_results!$B:$J,4,0)</f>
        <v>-9.8176307830392558E-3</v>
      </c>
      <c r="AN3">
        <f>window_returns!AN3-window_returns!$CC3*VLOOKUP(window_returns!AN$1,regression_results!$B:$J,5,0)+VLOOKUP(window_returns!AN$1,regression_results!$B:$J,4,0)</f>
        <v>2.5723825746858098E-2</v>
      </c>
      <c r="AO3">
        <f>window_returns!AO3-window_returns!$CC3*VLOOKUP(window_returns!AO$1,regression_results!$B:$J,5,0)+VLOOKUP(window_returns!AO$1,regression_results!$B:$J,4,0)</f>
        <v>2.5380897629800133E-3</v>
      </c>
      <c r="AP3">
        <f>window_returns!AP3-window_returns!$CC3*VLOOKUP(window_returns!AP$1,regression_results!$B:$J,5,0)+VLOOKUP(window_returns!AP$1,regression_results!$B:$J,4,0)</f>
        <v>9.185410540640461E-3</v>
      </c>
      <c r="AQ3">
        <f>window_returns!AQ3-window_returns!$CC3*VLOOKUP(window_returns!AQ$1,regression_results!$B:$J,5,0)+VLOOKUP(window_returns!AQ$1,regression_results!$B:$J,4,0)</f>
        <v>-6.743849698672596E-3</v>
      </c>
      <c r="AR3">
        <f>window_returns!AR3-window_returns!$CC3*VLOOKUP(window_returns!AR$1,regression_results!$B:$J,5,0)+VLOOKUP(window_returns!AR$1,regression_results!$B:$J,4,0)</f>
        <v>-3.2584379788959906E-3</v>
      </c>
      <c r="AS3">
        <f>window_returns!AS3-window_returns!$CC3*VLOOKUP(window_returns!AS$1,regression_results!$B:$J,5,0)+VLOOKUP(window_returns!AS$1,regression_results!$B:$J,4,0)</f>
        <v>3.0706902768745655E-2</v>
      </c>
      <c r="AT3">
        <f>window_returns!AT3-window_returns!$CC3*VLOOKUP(window_returns!AT$1,regression_results!$B:$J,5,0)+VLOOKUP(window_returns!AT$1,regression_results!$B:$J,4,0)</f>
        <v>4.6513548416321111E-3</v>
      </c>
      <c r="AU3">
        <f>window_returns!AU3-window_returns!$CC3*VLOOKUP(window_returns!AU$1,regression_results!$B:$J,5,0)+VLOOKUP(window_returns!AU$1,regression_results!$B:$J,4,0)</f>
        <v>-4.2768075508730033E-2</v>
      </c>
      <c r="AV3">
        <f>window_returns!AV3-window_returns!$CC3*VLOOKUP(window_returns!AV$1,regression_results!$B:$J,5,0)+VLOOKUP(window_returns!AV$1,regression_results!$B:$J,4,0)</f>
        <v>-3.0599874499493595E-2</v>
      </c>
      <c r="AW3">
        <f>window_returns!AW3-window_returns!$CC3*VLOOKUP(window_returns!AW$1,regression_results!$B:$J,5,0)+VLOOKUP(window_returns!AW$1,regression_results!$B:$J,4,0)</f>
        <v>-3.646753962080283E-3</v>
      </c>
      <c r="AX3">
        <f>window_returns!AX3-window_returns!$CC3*VLOOKUP(window_returns!AX$1,regression_results!$B:$J,5,0)+VLOOKUP(window_returns!AX$1,regression_results!$B:$J,4,0)</f>
        <v>1.4416085392968764E-2</v>
      </c>
      <c r="AY3">
        <f>window_returns!AY3-window_returns!$CC3*VLOOKUP(window_returns!AY$1,regression_results!$B:$J,5,0)+VLOOKUP(window_returns!AY$1,regression_results!$B:$J,4,0)</f>
        <v>2.7846319014705771E-3</v>
      </c>
      <c r="AZ3">
        <f>window_returns!AZ3-window_returns!$CC3*VLOOKUP(window_returns!AZ$1,regression_results!$B:$J,5,0)+VLOOKUP(window_returns!AZ$1,regression_results!$B:$J,4,0)</f>
        <v>3.0015174381264448E-3</v>
      </c>
      <c r="BA3">
        <f>window_returns!BA3-window_returns!$CC3*VLOOKUP(window_returns!BA$1,regression_results!$B:$J,5,0)+VLOOKUP(window_returns!BA$1,regression_results!$B:$J,4,0)</f>
        <v>1.3012173962756737E-2</v>
      </c>
      <c r="BB3">
        <f>window_returns!BB3-window_returns!$CC3*VLOOKUP(window_returns!BB$1,regression_results!$B:$J,5,0)+VLOOKUP(window_returns!BB$1,regression_results!$B:$J,4,0)</f>
        <v>1.3517788030284769E-2</v>
      </c>
      <c r="BC3">
        <f>window_returns!BC3-window_returns!$CC3*VLOOKUP(window_returns!BC$1,regression_results!$B:$J,5,0)+VLOOKUP(window_returns!BC$1,regression_results!$B:$J,4,0)</f>
        <v>-1.0384002553906261E-2</v>
      </c>
      <c r="BD3">
        <f>window_returns!BD3-window_returns!$CC3*VLOOKUP(window_returns!BD$1,regression_results!$B:$J,5,0)+VLOOKUP(window_returns!BD$1,regression_results!$B:$J,4,0)</f>
        <v>4.0715121624633477E-2</v>
      </c>
      <c r="BE3">
        <f>window_returns!BE3-window_returns!$CC3*VLOOKUP(window_returns!BE$1,regression_results!$B:$J,5,0)+VLOOKUP(window_returns!BE$1,regression_results!$B:$J,4,0)</f>
        <v>1.4973687918718928E-2</v>
      </c>
      <c r="BF3">
        <f>window_returns!BF3-window_returns!$CC3*VLOOKUP(window_returns!BF$1,regression_results!$B:$J,5,0)+VLOOKUP(window_returns!BF$1,regression_results!$B:$J,4,0)</f>
        <v>-2.7459193908870159E-2</v>
      </c>
      <c r="BG3">
        <f>window_returns!BG3-window_returns!$CC3*VLOOKUP(window_returns!BG$1,regression_results!$B:$J,5,0)+VLOOKUP(window_returns!BG$1,regression_results!$B:$J,4,0)</f>
        <v>-8.1830920292469425E-2</v>
      </c>
      <c r="BH3">
        <f>window_returns!BH3-window_returns!$CC3*VLOOKUP(window_returns!BH$1,regression_results!$B:$J,5,0)+VLOOKUP(window_returns!BH$1,regression_results!$B:$J,4,0)</f>
        <v>2.5802142074932165E-2</v>
      </c>
      <c r="BI3">
        <f>window_returns!BI3-window_returns!$CC3*VLOOKUP(window_returns!BI$1,regression_results!$B:$J,5,0)+VLOOKUP(window_returns!BI$1,regression_results!$B:$J,4,0)</f>
        <v>3.9885905301935011E-2</v>
      </c>
      <c r="BJ3">
        <f>window_returns!BJ3-window_returns!$CC3*VLOOKUP(window_returns!BJ$1,regression_results!$B:$J,5,0)+VLOOKUP(window_returns!BJ$1,regression_results!$B:$J,4,0)</f>
        <v>1.9367042406273714E-2</v>
      </c>
      <c r="BK3">
        <f>window_returns!BK3-window_returns!$CC3*VLOOKUP(window_returns!BK$1,regression_results!$B:$J,5,0)+VLOOKUP(window_returns!BK$1,regression_results!$B:$J,4,0)</f>
        <v>8.0097063044930403E-3</v>
      </c>
      <c r="BL3">
        <f>window_returns!BL3-window_returns!$CC3*VLOOKUP(window_returns!BL$1,regression_results!$B:$J,5,0)+VLOOKUP(window_returns!BL$1,regression_results!$B:$J,4,0)</f>
        <v>-3.4197378755530597E-3</v>
      </c>
      <c r="BM3">
        <f>window_returns!BM3-window_returns!$CC3*VLOOKUP(window_returns!BM$1,regression_results!$B:$J,5,0)+VLOOKUP(window_returns!BM$1,regression_results!$B:$J,4,0)</f>
        <v>-5.1299323644318729E-3</v>
      </c>
      <c r="BN3">
        <f>window_returns!BN3-window_returns!$CC3*VLOOKUP(window_returns!BN$1,regression_results!$B:$J,5,0)+VLOOKUP(window_returns!BN$1,regression_results!$B:$J,4,0)</f>
        <v>-4.6726490868853588E-4</v>
      </c>
      <c r="BO3">
        <f>window_returns!BO3-window_returns!$CC3*VLOOKUP(window_returns!BO$1,regression_results!$B:$J,5,0)+VLOOKUP(window_returns!BO$1,regression_results!$B:$J,4,0)</f>
        <v>8.0900142365026538E-3</v>
      </c>
      <c r="BP3">
        <f>window_returns!BP3-window_returns!$CC3*VLOOKUP(window_returns!BP$1,regression_results!$B:$J,5,0)+VLOOKUP(window_returns!BP$1,regression_results!$B:$J,4,0)</f>
        <v>-1.1914935338140102E-3</v>
      </c>
      <c r="BQ3">
        <f>window_returns!BQ3-window_returns!$CC3*VLOOKUP(window_returns!BQ$1,regression_results!$B:$J,5,0)+VLOOKUP(window_returns!BQ$1,regression_results!$B:$J,4,0)</f>
        <v>-2.3197489505152732E-3</v>
      </c>
      <c r="BR3">
        <f>window_returns!BR3-window_returns!$CC3*VLOOKUP(window_returns!BR$1,regression_results!$B:$J,5,0)+VLOOKUP(window_returns!BR$1,regression_results!$B:$J,4,0)</f>
        <v>-2.8827411705920746E-2</v>
      </c>
      <c r="BS3">
        <f>window_returns!BS3-window_returns!$CC3*VLOOKUP(window_returns!BS$1,regression_results!$B:$J,5,0)+VLOOKUP(window_returns!BS$1,regression_results!$B:$J,4,0)</f>
        <v>1.8304064968257441E-2</v>
      </c>
      <c r="BT3">
        <f>window_returns!BT3-window_returns!$CC3*VLOOKUP(window_returns!BT$1,regression_results!$B:$J,5,0)+VLOOKUP(window_returns!BT$1,regression_results!$B:$J,4,0)</f>
        <v>5.875443663961641E-3</v>
      </c>
      <c r="BU3">
        <f>window_returns!BU3-window_returns!$CC3*VLOOKUP(window_returns!BU$1,regression_results!$B:$J,5,0)+VLOOKUP(window_returns!BU$1,regression_results!$B:$J,4,0)</f>
        <v>3.7523373856912538E-3</v>
      </c>
      <c r="BV3">
        <f>window_returns!BV3-window_returns!$CC3*VLOOKUP(window_returns!BV$1,regression_results!$B:$J,5,0)+VLOOKUP(window_returns!BV$1,regression_results!$B:$J,4,0)</f>
        <v>7.7828343279663917E-3</v>
      </c>
      <c r="BW3">
        <f>window_returns!BW3-window_returns!$CC3*VLOOKUP(window_returns!BW$1,regression_results!$B:$J,5,0)+VLOOKUP(window_returns!BW$1,regression_results!$B:$J,4,0)</f>
        <v>1.4254422803270973E-2</v>
      </c>
      <c r="BX3">
        <f>window_returns!BX3-window_returns!$CC3*VLOOKUP(window_returns!BX$1,regression_results!$B:$J,5,0)+VLOOKUP(window_returns!BX$1,regression_results!$B:$J,4,0)</f>
        <v>-4.866049851054393E-2</v>
      </c>
      <c r="BY3">
        <f>window_returns!BY3-window_returns!$CC3*VLOOKUP(window_returns!BY$1,regression_results!$B:$J,5,0)+VLOOKUP(window_returns!BY$1,regression_results!$B:$J,4,0)</f>
        <v>1.1080370943328362E-2</v>
      </c>
      <c r="BZ3">
        <f>window_returns!BZ3-window_returns!$CC3*VLOOKUP(window_returns!BZ$1,regression_results!$B:$J,5,0)+VLOOKUP(window_returns!BZ$1,regression_results!$B:$J,4,0)</f>
        <v>7.5239031556542145E-3</v>
      </c>
      <c r="CA3">
        <f>window_returns!CA3-window_returns!$CC3*VLOOKUP(window_returns!CA$1,regression_results!$B:$J,5,0)+VLOOKUP(window_returns!CA$1,regression_results!$B:$J,4,0)</f>
        <v>-5.7672901738394233E-3</v>
      </c>
      <c r="CB3">
        <f>window_returns!CB3-window_returns!$CC3*VLOOKUP(window_returns!CB$1,regression_results!$B:$J,5,0)+VLOOKUP(window_returns!CB$1,regression_results!$B:$J,4,0)</f>
        <v>-5.4383756788101034E-2</v>
      </c>
      <c r="CC3">
        <f>window_returns!CD3-window_returns!$CC3*VLOOKUP(window_returns!CD$1,regression_results!$B:$J,5,0)+VLOOKUP(window_returns!CD$1,regression_results!$B:$J,4,0)</f>
        <v>1.5184650041830915E-3</v>
      </c>
      <c r="CD3">
        <f>window_returns!CE3-window_returns!$CC3*VLOOKUP(window_returns!CE$1,regression_results!$B:$J,5,0)+VLOOKUP(window_returns!CE$1,regression_results!$B:$J,4,0)</f>
        <v>1.597652653636223E-2</v>
      </c>
      <c r="CE3">
        <f>window_returns!CF3-window_returns!$CC3*VLOOKUP(window_returns!CF$1,regression_results!$B:$J,5,0)+VLOOKUP(window_returns!CF$1,regression_results!$B:$J,4,0)</f>
        <v>-3.5396207753403425E-3</v>
      </c>
      <c r="CF3">
        <f>window_returns!CG3-window_returns!$CC3*VLOOKUP(window_returns!CG$1,regression_results!$B:$J,5,0)+VLOOKUP(window_returns!CG$1,regression_results!$B:$J,4,0)</f>
        <v>7.4785984358702769E-3</v>
      </c>
      <c r="CG3">
        <f>window_returns!CH3-window_returns!$CC3*VLOOKUP(window_returns!CH$1,regression_results!$B:$J,5,0)+VLOOKUP(window_returns!CH$1,regression_results!$B:$J,4,0)</f>
        <v>-4.3365168981016472E-3</v>
      </c>
      <c r="CH3">
        <f>window_returns!CI3-window_returns!$CC3*VLOOKUP(window_returns!CI$1,regression_results!$B:$J,5,0)+VLOOKUP(window_returns!CI$1,regression_results!$B:$J,4,0)</f>
        <v>2.1910978981418004E-2</v>
      </c>
      <c r="CI3">
        <f>window_returns!CJ3-window_returns!$CC3*VLOOKUP(window_returns!CJ$1,regression_results!$B:$J,5,0)+VLOOKUP(window_returns!CJ$1,regression_results!$B:$J,4,0)</f>
        <v>5.4039779849821331E-3</v>
      </c>
      <c r="CJ3">
        <f>window_returns!CK3-window_returns!$CC3*VLOOKUP(window_returns!CK$1,regression_results!$B:$J,5,0)+VLOOKUP(window_returns!CK$1,regression_results!$B:$J,4,0)</f>
        <v>-9.0089740376734766E-3</v>
      </c>
      <c r="CK3">
        <f>window_returns!CL3-window_returns!$CC3*VLOOKUP(window_returns!CL$1,regression_results!$B:$J,5,0)+VLOOKUP(window_returns!CL$1,regression_results!$B:$J,4,0)</f>
        <v>-4.9112588841898801E-3</v>
      </c>
      <c r="CL3">
        <f>window_returns!CM3-window_returns!$CC3*VLOOKUP(window_returns!CM$1,regression_results!$B:$J,5,0)+VLOOKUP(window_returns!CM$1,regression_results!$B:$J,4,0)</f>
        <v>-9.2038925372041822E-2</v>
      </c>
      <c r="CM3">
        <f>window_returns!CN3-window_returns!$CC3*VLOOKUP(window_returns!CN$1,regression_results!$B:$J,5,0)+VLOOKUP(window_returns!CN$1,regression_results!$B:$J,4,0)</f>
        <v>-4.8748394238116843E-3</v>
      </c>
      <c r="CN3">
        <f>window_returns!CO3-window_returns!$CC3*VLOOKUP(window_returns!CO$1,regression_results!$B:$J,5,0)+VLOOKUP(window_returns!CO$1,regression_results!$B:$J,4,0)</f>
        <v>-4.9948843055692797E-3</v>
      </c>
      <c r="CO3">
        <f>window_returns!CP3-window_returns!$CC3*VLOOKUP(window_returns!CP$1,regression_results!$B:$J,5,0)+VLOOKUP(window_returns!CP$1,regression_results!$B:$J,4,0)</f>
        <v>2.9927188285709679E-2</v>
      </c>
      <c r="CP3">
        <f>window_returns!CQ3-window_returns!$CC3*VLOOKUP(window_returns!CQ$1,regression_results!$B:$J,5,0)+VLOOKUP(window_returns!CQ$1,regression_results!$B:$J,4,0)</f>
        <v>4.0565839342698959E-2</v>
      </c>
      <c r="CQ3">
        <f>window_returns!CR3-window_returns!$CC3*VLOOKUP(window_returns!CR$1,regression_results!$B:$J,5,0)+VLOOKUP(window_returns!CR$1,regression_results!$B:$J,4,0)</f>
        <v>1.2310442526870481E-2</v>
      </c>
      <c r="CR3">
        <f>window_returns!CS3-window_returns!$CC3*VLOOKUP(window_returns!CS$1,regression_results!$B:$J,5,0)+VLOOKUP(window_returns!CS$1,regression_results!$B:$J,4,0)</f>
        <v>2.219325299180662E-2</v>
      </c>
      <c r="CS3">
        <f>window_returns!CT3-window_returns!$CC3*VLOOKUP(window_returns!CT$1,regression_results!$B:$J,5,0)+VLOOKUP(window_returns!CT$1,regression_results!$B:$J,4,0)</f>
        <v>-3.2275014741207989E-2</v>
      </c>
      <c r="CT3">
        <f>window_returns!CU3-window_returns!$CC3*VLOOKUP(window_returns!CU$1,regression_results!$B:$J,5,0)+VLOOKUP(window_returns!CU$1,regression_results!$B:$J,4,0)</f>
        <v>-3.4158648267613397E-2</v>
      </c>
      <c r="CU3">
        <f>window_returns!CV3-window_returns!$CC3*VLOOKUP(window_returns!CV$1,regression_results!$B:$J,5,0)+VLOOKUP(window_returns!CV$1,regression_results!$B:$J,4,0)</f>
        <v>-8.7951091775405731E-3</v>
      </c>
      <c r="CV3">
        <f>window_returns!CW3-window_returns!$CC3*VLOOKUP(window_returns!CW$1,regression_results!$B:$J,5,0)+VLOOKUP(window_returns!CW$1,regression_results!$B:$J,4,0)</f>
        <v>-1.2276518271539468E-2</v>
      </c>
      <c r="CW3">
        <f>window_returns!CX3-window_returns!$CC3*VLOOKUP(window_returns!CX$1,regression_results!$B:$J,5,0)+VLOOKUP(window_returns!CX$1,regression_results!$B:$J,4,0)</f>
        <v>-1.6194855326702964E-2</v>
      </c>
      <c r="CX3">
        <f>window_returns!CY3-window_returns!$CC3*VLOOKUP(window_returns!CY$1,regression_results!$B:$J,5,0)+VLOOKUP(window_returns!CY$1,regression_results!$B:$J,4,0)</f>
        <v>1.246083077135479E-2</v>
      </c>
      <c r="CY3">
        <f>window_returns!CZ3-window_returns!$CC3*VLOOKUP(window_returns!CZ$1,regression_results!$B:$J,5,0)+VLOOKUP(window_returns!CZ$1,regression_results!$B:$J,4,0)</f>
        <v>-4.4149301624223022E-3</v>
      </c>
      <c r="CZ3">
        <f>window_returns!DA3-window_returns!$CC3*VLOOKUP(window_returns!DA$1,regression_results!$B:$J,5,0)+VLOOKUP(window_returns!DA$1,regression_results!$B:$J,4,0)</f>
        <v>8.1562788246873456E-3</v>
      </c>
      <c r="DA3">
        <f>window_returns!DB3-window_returns!$CC3*VLOOKUP(window_returns!DB$1,regression_results!$B:$J,5,0)+VLOOKUP(window_returns!DB$1,regression_results!$B:$J,4,0)</f>
        <v>2.4219113007539718E-4</v>
      </c>
      <c r="DB3">
        <f>window_returns!DC3-window_returns!$CC3*VLOOKUP(window_returns!DC$1,regression_results!$B:$J,5,0)+VLOOKUP(window_returns!DC$1,regression_results!$B:$J,4,0)</f>
        <v>-2.8026695894905515E-2</v>
      </c>
      <c r="DC3">
        <f>window_returns!DD3-window_returns!$CC3*VLOOKUP(window_returns!DD$1,regression_results!$B:$J,5,0)+VLOOKUP(window_returns!DD$1,regression_results!$B:$J,4,0)</f>
        <v>2.3982876062057103E-2</v>
      </c>
      <c r="DD3">
        <f>window_returns!DE3-window_returns!$CC3*VLOOKUP(window_returns!DE$1,regression_results!$B:$J,5,0)+VLOOKUP(window_returns!DE$1,regression_results!$B:$J,4,0)</f>
        <v>1.833423779544785E-2</v>
      </c>
      <c r="DE3">
        <f>window_returns!DF3-window_returns!$CC3*VLOOKUP(window_returns!DF$1,regression_results!$B:$J,5,0)+VLOOKUP(window_returns!DF$1,regression_results!$B:$J,4,0)</f>
        <v>-5.4710915741775293E-3</v>
      </c>
      <c r="DF3">
        <f>window_returns!DG3-window_returns!$CC3*VLOOKUP(window_returns!DG$1,regression_results!$B:$J,5,0)+VLOOKUP(window_returns!DG$1,regression_results!$B:$J,4,0)</f>
        <v>1.3492191738245065E-2</v>
      </c>
      <c r="DG3">
        <f>window_returns!DH3-window_returns!$CC3*VLOOKUP(window_returns!DH$1,regression_results!$B:$J,5,0)+VLOOKUP(window_returns!DH$1,regression_results!$B:$J,4,0)</f>
        <v>1.9312603462042097E-2</v>
      </c>
      <c r="DH3">
        <f>window_returns!DI3-window_returns!$CC3*VLOOKUP(window_returns!DI$1,regression_results!$B:$J,5,0)+VLOOKUP(window_returns!DI$1,regression_results!$B:$J,4,0)</f>
        <v>2.0697215995338386E-2</v>
      </c>
      <c r="DI3" s="2">
        <v>44609</v>
      </c>
      <c r="DJ3">
        <f t="shared" si="0"/>
        <v>-1.7310200686815411E-4</v>
      </c>
    </row>
    <row r="4" spans="1:114" x14ac:dyDescent="0.25">
      <c r="A4" s="1">
        <v>-3</v>
      </c>
      <c r="B4">
        <f>window_returns!B4-window_returns!$CC4*VLOOKUP(window_returns!B$1,regression_results!$B:$J,5,0)+VLOOKUP(window_returns!B$1,regression_results!$B:$J,4,0)</f>
        <v>-3.1399475047926645E-2</v>
      </c>
      <c r="C4">
        <f>window_returns!C4-window_returns!$CC4*VLOOKUP(window_returns!C$1,regression_results!$B:$J,5,0)+VLOOKUP(window_returns!C$1,regression_results!$B:$J,4,0)</f>
        <v>-1.33539698913606E-2</v>
      </c>
      <c r="D4">
        <f>window_returns!D4-window_returns!$CC4*VLOOKUP(window_returns!D$1,regression_results!$B:$J,5,0)+VLOOKUP(window_returns!D$1,regression_results!$B:$J,4,0)</f>
        <v>-1.750550479097511E-2</v>
      </c>
      <c r="E4">
        <f>window_returns!E4-window_returns!$CC4*VLOOKUP(window_returns!E$1,regression_results!$B:$J,5,0)+VLOOKUP(window_returns!E$1,regression_results!$B:$J,4,0)</f>
        <v>3.7963775710414898E-3</v>
      </c>
      <c r="F4">
        <f>window_returns!F4-window_returns!$CC4*VLOOKUP(window_returns!F$1,regression_results!$B:$J,5,0)+VLOOKUP(window_returns!F$1,regression_results!$B:$J,4,0)</f>
        <v>3.2381261397782272E-3</v>
      </c>
      <c r="G4">
        <f>window_returns!G4-window_returns!$CC4*VLOOKUP(window_returns!G$1,regression_results!$B:$J,5,0)+VLOOKUP(window_returns!G$1,regression_results!$B:$J,4,0)</f>
        <v>-2.9744726461224829E-3</v>
      </c>
      <c r="H4">
        <f>window_returns!H4-window_returns!$CC4*VLOOKUP(window_returns!H$1,regression_results!$B:$J,5,0)+VLOOKUP(window_returns!H$1,regression_results!$B:$J,4,0)</f>
        <v>-2.9594060094059651E-4</v>
      </c>
      <c r="I4">
        <f>window_returns!I4-window_returns!$CC4*VLOOKUP(window_returns!I$1,regression_results!$B:$J,5,0)+VLOOKUP(window_returns!I$1,regression_results!$B:$J,4,0)</f>
        <v>1.4336730431565694E-2</v>
      </c>
      <c r="J4">
        <f>window_returns!J4-window_returns!$CC4*VLOOKUP(window_returns!J$1,regression_results!$B:$J,5,0)+VLOOKUP(window_returns!J$1,regression_results!$B:$J,4,0)</f>
        <v>1.2846176131750099E-2</v>
      </c>
      <c r="K4">
        <f>window_returns!K4-window_returns!$CC4*VLOOKUP(window_returns!K$1,regression_results!$B:$J,5,0)+VLOOKUP(window_returns!K$1,regression_results!$B:$J,4,0)</f>
        <v>1.8947815792995166E-2</v>
      </c>
      <c r="L4">
        <f>window_returns!L4-window_returns!$CC4*VLOOKUP(window_returns!L$1,regression_results!$B:$J,5,0)+VLOOKUP(window_returns!L$1,regression_results!$B:$J,4,0)</f>
        <v>2.0122018914152905E-3</v>
      </c>
      <c r="M4">
        <f>window_returns!M4-window_returns!$CC4*VLOOKUP(window_returns!M$1,regression_results!$B:$J,5,0)+VLOOKUP(window_returns!M$1,regression_results!$B:$J,4,0)</f>
        <v>-4.984143997285629E-2</v>
      </c>
      <c r="N4">
        <f>window_returns!N4-window_returns!$CC4*VLOOKUP(window_returns!N$1,regression_results!$B:$J,5,0)+VLOOKUP(window_returns!N$1,regression_results!$B:$J,4,0)</f>
        <v>8.2078745616806642E-3</v>
      </c>
      <c r="O4">
        <f>window_returns!O4-window_returns!$CC4*VLOOKUP(window_returns!O$1,regression_results!$B:$J,5,0)+VLOOKUP(window_returns!O$1,regression_results!$B:$J,4,0)</f>
        <v>1.0523049351955447E-3</v>
      </c>
      <c r="P4">
        <f>window_returns!P4-window_returns!$CC4*VLOOKUP(window_returns!P$1,regression_results!$B:$J,5,0)+VLOOKUP(window_returns!P$1,regression_results!$B:$J,4,0)</f>
        <v>-1.1631060075904351E-2</v>
      </c>
      <c r="Q4">
        <f>window_returns!Q4-window_returns!$CC4*VLOOKUP(window_returns!Q$1,regression_results!$B:$J,5,0)+VLOOKUP(window_returns!Q$1,regression_results!$B:$J,4,0)</f>
        <v>-8.964021329532227E-3</v>
      </c>
      <c r="R4">
        <f>window_returns!R4-window_returns!$CC4*VLOOKUP(window_returns!R$1,regression_results!$B:$J,5,0)+VLOOKUP(window_returns!R$1,regression_results!$B:$J,4,0)</f>
        <v>-6.3478369071313673E-3</v>
      </c>
      <c r="S4">
        <f>window_returns!S4-window_returns!$CC4*VLOOKUP(window_returns!S$1,regression_results!$B:$J,5,0)+VLOOKUP(window_returns!S$1,regression_results!$B:$J,4,0)</f>
        <v>-5.3360339159045714E-3</v>
      </c>
      <c r="T4">
        <f>window_returns!T4-window_returns!$CC4*VLOOKUP(window_returns!T$1,regression_results!$B:$J,5,0)+VLOOKUP(window_returns!T$1,regression_results!$B:$J,4,0)</f>
        <v>-2.2593694204913282E-3</v>
      </c>
      <c r="U4">
        <f>window_returns!U4-window_returns!$CC4*VLOOKUP(window_returns!U$1,regression_results!$B:$J,5,0)+VLOOKUP(window_returns!U$1,regression_results!$B:$J,4,0)</f>
        <v>2.3311890387205905E-2</v>
      </c>
      <c r="V4">
        <f>window_returns!V4-window_returns!$CC4*VLOOKUP(window_returns!V$1,regression_results!$B:$J,5,0)+VLOOKUP(window_returns!V$1,regression_results!$B:$J,4,0)</f>
        <v>1.4411939380431024E-2</v>
      </c>
      <c r="W4">
        <f>window_returns!W4-window_returns!$CC4*VLOOKUP(window_returns!W$1,regression_results!$B:$J,5,0)+VLOOKUP(window_returns!W$1,regression_results!$B:$J,4,0)</f>
        <v>1.970681531764194E-2</v>
      </c>
      <c r="X4">
        <f>window_returns!X4-window_returns!$CC4*VLOOKUP(window_returns!X$1,regression_results!$B:$J,5,0)+VLOOKUP(window_returns!X$1,regression_results!$B:$J,4,0)</f>
        <v>1.624343929248697E-3</v>
      </c>
      <c r="Y4">
        <f>window_returns!Y4-window_returns!$CC4*VLOOKUP(window_returns!Y$1,regression_results!$B:$J,5,0)+VLOOKUP(window_returns!Y$1,regression_results!$B:$J,4,0)</f>
        <v>7.8169244078698675E-3</v>
      </c>
      <c r="Z4">
        <f>window_returns!Z4-window_returns!$CC4*VLOOKUP(window_returns!Z$1,regression_results!$B:$J,5,0)+VLOOKUP(window_returns!Z$1,regression_results!$B:$J,4,0)</f>
        <v>-8.4921460153789749E-3</v>
      </c>
      <c r="AA4">
        <f>window_returns!AA4-window_returns!$CC4*VLOOKUP(window_returns!AA$1,regression_results!$B:$J,5,0)+VLOOKUP(window_returns!AA$1,regression_results!$B:$J,4,0)</f>
        <v>1.7105009191809593E-2</v>
      </c>
      <c r="AB4">
        <f>window_returns!AB4-window_returns!$CC4*VLOOKUP(window_returns!AB$1,regression_results!$B:$J,5,0)+VLOOKUP(window_returns!AB$1,regression_results!$B:$J,4,0)</f>
        <v>4.0533355012688128E-3</v>
      </c>
      <c r="AC4">
        <f>window_returns!AC4-window_returns!$CC4*VLOOKUP(window_returns!AC$1,regression_results!$B:$J,5,0)+VLOOKUP(window_returns!AC$1,regression_results!$B:$J,4,0)</f>
        <v>-2.8512543192223315E-2</v>
      </c>
      <c r="AD4">
        <f>window_returns!AD4-window_returns!$CC4*VLOOKUP(window_returns!AD$1,regression_results!$B:$J,5,0)+VLOOKUP(window_returns!AD$1,regression_results!$B:$J,4,0)</f>
        <v>-5.2134760533725392E-2</v>
      </c>
      <c r="AE4">
        <f>window_returns!AE4-window_returns!$CC4*VLOOKUP(window_returns!AE$1,regression_results!$B:$J,5,0)+VLOOKUP(window_returns!AE$1,regression_results!$B:$J,4,0)</f>
        <v>-1.8090337707822256E-3</v>
      </c>
      <c r="AF4">
        <f>window_returns!AF4-window_returns!$CC4*VLOOKUP(window_returns!AF$1,regression_results!$B:$J,5,0)+VLOOKUP(window_returns!AF$1,regression_results!$B:$J,4,0)</f>
        <v>1.2782282538299564E-2</v>
      </c>
      <c r="AG4">
        <f>window_returns!AG4-window_returns!$CC4*VLOOKUP(window_returns!AG$1,regression_results!$B:$J,5,0)+VLOOKUP(window_returns!AG$1,regression_results!$B:$J,4,0)</f>
        <v>1.7471308096147851E-2</v>
      </c>
      <c r="AH4">
        <f>window_returns!AH4-window_returns!$CC4*VLOOKUP(window_returns!AH$1,regression_results!$B:$J,5,0)+VLOOKUP(window_returns!AH$1,regression_results!$B:$J,4,0)</f>
        <v>9.0253092091369929E-3</v>
      </c>
      <c r="AI4">
        <f>window_returns!AI4-window_returns!$CC4*VLOOKUP(window_returns!AI$1,regression_results!$B:$J,5,0)+VLOOKUP(window_returns!AI$1,regression_results!$B:$J,4,0)</f>
        <v>-2.6224774379134497E-2</v>
      </c>
      <c r="AJ4">
        <f>window_returns!AJ4-window_returns!$CC4*VLOOKUP(window_returns!AJ$1,regression_results!$B:$J,5,0)+VLOOKUP(window_returns!AJ$1,regression_results!$B:$J,4,0)</f>
        <v>-2.6874473982933331E-3</v>
      </c>
      <c r="AK4">
        <f>window_returns!AK4-window_returns!$CC4*VLOOKUP(window_returns!AK$1,regression_results!$B:$J,5,0)+VLOOKUP(window_returns!AK$1,regression_results!$B:$J,4,0)</f>
        <v>6.2418008875840493E-4</v>
      </c>
      <c r="AL4">
        <f>window_returns!AL4-window_returns!$CC4*VLOOKUP(window_returns!AL$1,regression_results!$B:$J,5,0)+VLOOKUP(window_returns!AL$1,regression_results!$B:$J,4,0)</f>
        <v>-4.2826195249033843E-3</v>
      </c>
      <c r="AM4">
        <f>window_returns!AM4-window_returns!$CC4*VLOOKUP(window_returns!AM$1,regression_results!$B:$J,5,0)+VLOOKUP(window_returns!AM$1,regression_results!$B:$J,4,0)</f>
        <v>-7.6063538735780265E-3</v>
      </c>
      <c r="AN4">
        <f>window_returns!AN4-window_returns!$CC4*VLOOKUP(window_returns!AN$1,regression_results!$B:$J,5,0)+VLOOKUP(window_returns!AN$1,regression_results!$B:$J,4,0)</f>
        <v>8.9827948370135215E-3</v>
      </c>
      <c r="AO4">
        <f>window_returns!AO4-window_returns!$CC4*VLOOKUP(window_returns!AO$1,regression_results!$B:$J,5,0)+VLOOKUP(window_returns!AO$1,regression_results!$B:$J,4,0)</f>
        <v>2.8160930477353478E-3</v>
      </c>
      <c r="AP4">
        <f>window_returns!AP4-window_returns!$CC4*VLOOKUP(window_returns!AP$1,regression_results!$B:$J,5,0)+VLOOKUP(window_returns!AP$1,regression_results!$B:$J,4,0)</f>
        <v>1.9373255093492685E-2</v>
      </c>
      <c r="AQ4">
        <f>window_returns!AQ4-window_returns!$CC4*VLOOKUP(window_returns!AQ$1,regression_results!$B:$J,5,0)+VLOOKUP(window_returns!AQ$1,regression_results!$B:$J,4,0)</f>
        <v>-2.3210052795239952E-4</v>
      </c>
      <c r="AR4">
        <f>window_returns!AR4-window_returns!$CC4*VLOOKUP(window_returns!AR$1,regression_results!$B:$J,5,0)+VLOOKUP(window_returns!AR$1,regression_results!$B:$J,4,0)</f>
        <v>9.1120994852715367E-3</v>
      </c>
      <c r="AS4">
        <f>window_returns!AS4-window_returns!$CC4*VLOOKUP(window_returns!AS$1,regression_results!$B:$J,5,0)+VLOOKUP(window_returns!AS$1,regression_results!$B:$J,4,0)</f>
        <v>1.8478846108382675E-2</v>
      </c>
      <c r="AT4">
        <f>window_returns!AT4-window_returns!$CC4*VLOOKUP(window_returns!AT$1,regression_results!$B:$J,5,0)+VLOOKUP(window_returns!AT$1,regression_results!$B:$J,4,0)</f>
        <v>6.477623262787606E-3</v>
      </c>
      <c r="AU4">
        <f>window_returns!AU4-window_returns!$CC4*VLOOKUP(window_returns!AU$1,regression_results!$B:$J,5,0)+VLOOKUP(window_returns!AU$1,regression_results!$B:$J,4,0)</f>
        <v>-2.2582250659254392E-2</v>
      </c>
      <c r="AV4">
        <f>window_returns!AV4-window_returns!$CC4*VLOOKUP(window_returns!AV$1,regression_results!$B:$J,5,0)+VLOOKUP(window_returns!AV$1,regression_results!$B:$J,4,0)</f>
        <v>-4.7657972612205396E-3</v>
      </c>
      <c r="AW4">
        <f>window_returns!AW4-window_returns!$CC4*VLOOKUP(window_returns!AW$1,regression_results!$B:$J,5,0)+VLOOKUP(window_returns!AW$1,regression_results!$B:$J,4,0)</f>
        <v>-1.0864273880743937E-2</v>
      </c>
      <c r="AX4">
        <f>window_returns!AX4-window_returns!$CC4*VLOOKUP(window_returns!AX$1,regression_results!$B:$J,5,0)+VLOOKUP(window_returns!AX$1,regression_results!$B:$J,4,0)</f>
        <v>3.5162656672337212E-3</v>
      </c>
      <c r="AY4">
        <f>window_returns!AY4-window_returns!$CC4*VLOOKUP(window_returns!AY$1,regression_results!$B:$J,5,0)+VLOOKUP(window_returns!AY$1,regression_results!$B:$J,4,0)</f>
        <v>2.0448014570258254E-2</v>
      </c>
      <c r="AZ4">
        <f>window_returns!AZ4-window_returns!$CC4*VLOOKUP(window_returns!AZ$1,regression_results!$B:$J,5,0)+VLOOKUP(window_returns!AZ$1,regression_results!$B:$J,4,0)</f>
        <v>1.4794660801329003E-3</v>
      </c>
      <c r="BA4">
        <f>window_returns!BA4-window_returns!$CC4*VLOOKUP(window_returns!BA$1,regression_results!$B:$J,5,0)+VLOOKUP(window_returns!BA$1,regression_results!$B:$J,4,0)</f>
        <v>3.2468808007768163E-2</v>
      </c>
      <c r="BB4">
        <f>window_returns!BB4-window_returns!$CC4*VLOOKUP(window_returns!BB$1,regression_results!$B:$J,5,0)+VLOOKUP(window_returns!BB$1,regression_results!$B:$J,4,0)</f>
        <v>6.1484883765295529E-3</v>
      </c>
      <c r="BC4">
        <f>window_returns!BC4-window_returns!$CC4*VLOOKUP(window_returns!BC$1,regression_results!$B:$J,5,0)+VLOOKUP(window_returns!BC$1,regression_results!$B:$J,4,0)</f>
        <v>-5.8706405487235916E-3</v>
      </c>
      <c r="BD4">
        <f>window_returns!BD4-window_returns!$CC4*VLOOKUP(window_returns!BD$1,regression_results!$B:$J,5,0)+VLOOKUP(window_returns!BD$1,regression_results!$B:$J,4,0)</f>
        <v>-1.8552152426915942E-3</v>
      </c>
      <c r="BE4">
        <f>window_returns!BE4-window_returns!$CC4*VLOOKUP(window_returns!BE$1,regression_results!$B:$J,5,0)+VLOOKUP(window_returns!BE$1,regression_results!$B:$J,4,0)</f>
        <v>-2.0995575408723358E-3</v>
      </c>
      <c r="BF4">
        <f>window_returns!BF4-window_returns!$CC4*VLOOKUP(window_returns!BF$1,regression_results!$B:$J,5,0)+VLOOKUP(window_returns!BF$1,regression_results!$B:$J,4,0)</f>
        <v>-5.0010003628808827E-4</v>
      </c>
      <c r="BG4">
        <f>window_returns!BG4-window_returns!$CC4*VLOOKUP(window_returns!BG$1,regression_results!$B:$J,5,0)+VLOOKUP(window_returns!BG$1,regression_results!$B:$J,4,0)</f>
        <v>-4.4979699010917182E-2</v>
      </c>
      <c r="BH4">
        <f>window_returns!BH4-window_returns!$CC4*VLOOKUP(window_returns!BH$1,regression_results!$B:$J,5,0)+VLOOKUP(window_returns!BH$1,regression_results!$B:$J,4,0)</f>
        <v>-3.9220127041308065E-3</v>
      </c>
      <c r="BI4">
        <f>window_returns!BI4-window_returns!$CC4*VLOOKUP(window_returns!BI$1,regression_results!$B:$J,5,0)+VLOOKUP(window_returns!BI$1,regression_results!$B:$J,4,0)</f>
        <v>-4.6507516142504732E-3</v>
      </c>
      <c r="BJ4">
        <f>window_returns!BJ4-window_returns!$CC4*VLOOKUP(window_returns!BJ$1,regression_results!$B:$J,5,0)+VLOOKUP(window_returns!BJ$1,regression_results!$B:$J,4,0)</f>
        <v>1.5837736259093761E-3</v>
      </c>
      <c r="BK4">
        <f>window_returns!BK4-window_returns!$CC4*VLOOKUP(window_returns!BK$1,regression_results!$B:$J,5,0)+VLOOKUP(window_returns!BK$1,regression_results!$B:$J,4,0)</f>
        <v>5.2087473549778038E-2</v>
      </c>
      <c r="BL4">
        <f>window_returns!BL4-window_returns!$CC4*VLOOKUP(window_returns!BL$1,regression_results!$B:$J,5,0)+VLOOKUP(window_returns!BL$1,regression_results!$B:$J,4,0)</f>
        <v>-3.6399838232465207E-3</v>
      </c>
      <c r="BM4">
        <f>window_returns!BM4-window_returns!$CC4*VLOOKUP(window_returns!BM$1,regression_results!$B:$J,5,0)+VLOOKUP(window_returns!BM$1,regression_results!$B:$J,4,0)</f>
        <v>8.3802727047542908E-3</v>
      </c>
      <c r="BN4">
        <f>window_returns!BN4-window_returns!$CC4*VLOOKUP(window_returns!BN$1,regression_results!$B:$J,5,0)+VLOOKUP(window_returns!BN$1,regression_results!$B:$J,4,0)</f>
        <v>-1.0056352470333332E-3</v>
      </c>
      <c r="BO4">
        <f>window_returns!BO4-window_returns!$CC4*VLOOKUP(window_returns!BO$1,regression_results!$B:$J,5,0)+VLOOKUP(window_returns!BO$1,regression_results!$B:$J,4,0)</f>
        <v>2.6880946356681928E-3</v>
      </c>
      <c r="BP4">
        <f>window_returns!BP4-window_returns!$CC4*VLOOKUP(window_returns!BP$1,regression_results!$B:$J,5,0)+VLOOKUP(window_returns!BP$1,regression_results!$B:$J,4,0)</f>
        <v>4.0214538868113929E-3</v>
      </c>
      <c r="BQ4">
        <f>window_returns!BQ4-window_returns!$CC4*VLOOKUP(window_returns!BQ$1,regression_results!$B:$J,5,0)+VLOOKUP(window_returns!BQ$1,regression_results!$B:$J,4,0)</f>
        <v>-1.640009045904026E-2</v>
      </c>
      <c r="BR4">
        <f>window_returns!BR4-window_returns!$CC4*VLOOKUP(window_returns!BR$1,regression_results!$B:$J,5,0)+VLOOKUP(window_returns!BR$1,regression_results!$B:$J,4,0)</f>
        <v>-2.0735871351656419E-2</v>
      </c>
      <c r="BS4">
        <f>window_returns!BS4-window_returns!$CC4*VLOOKUP(window_returns!BS$1,regression_results!$B:$J,5,0)+VLOOKUP(window_returns!BS$1,regression_results!$B:$J,4,0)</f>
        <v>-2.0311936300895769E-2</v>
      </c>
      <c r="BT4">
        <f>window_returns!BT4-window_returns!$CC4*VLOOKUP(window_returns!BT$1,regression_results!$B:$J,5,0)+VLOOKUP(window_returns!BT$1,regression_results!$B:$J,4,0)</f>
        <v>6.2972382723688602E-3</v>
      </c>
      <c r="BU4">
        <f>window_returns!BU4-window_returns!$CC4*VLOOKUP(window_returns!BU$1,regression_results!$B:$J,5,0)+VLOOKUP(window_returns!BU$1,regression_results!$B:$J,4,0)</f>
        <v>-5.4157884703704548E-3</v>
      </c>
      <c r="BV4">
        <f>window_returns!BV4-window_returns!$CC4*VLOOKUP(window_returns!BV$1,regression_results!$B:$J,5,0)+VLOOKUP(window_returns!BV$1,regression_results!$B:$J,4,0)</f>
        <v>7.5669463396268646E-3</v>
      </c>
      <c r="BW4">
        <f>window_returns!BW4-window_returns!$CC4*VLOOKUP(window_returns!BW$1,regression_results!$B:$J,5,0)+VLOOKUP(window_returns!BW$1,regression_results!$B:$J,4,0)</f>
        <v>7.8422145228525565E-3</v>
      </c>
      <c r="BX4">
        <f>window_returns!BX4-window_returns!$CC4*VLOOKUP(window_returns!BX$1,regression_results!$B:$J,5,0)+VLOOKUP(window_returns!BX$1,regression_results!$B:$J,4,0)</f>
        <v>-1.0404743189282889E-2</v>
      </c>
      <c r="BY4">
        <f>window_returns!BY4-window_returns!$CC4*VLOOKUP(window_returns!BY$1,regression_results!$B:$J,5,0)+VLOOKUP(window_returns!BY$1,regression_results!$B:$J,4,0)</f>
        <v>-3.3420532481476866E-3</v>
      </c>
      <c r="BZ4">
        <f>window_returns!BZ4-window_returns!$CC4*VLOOKUP(window_returns!BZ$1,regression_results!$B:$J,5,0)+VLOOKUP(window_returns!BZ$1,regression_results!$B:$J,4,0)</f>
        <v>1.2174347031871779E-3</v>
      </c>
      <c r="CA4">
        <f>window_returns!CA4-window_returns!$CC4*VLOOKUP(window_returns!CA$1,regression_results!$B:$J,5,0)+VLOOKUP(window_returns!CA$1,regression_results!$B:$J,4,0)</f>
        <v>1.5650812750319532E-3</v>
      </c>
      <c r="CB4">
        <f>window_returns!CB4-window_returns!$CC4*VLOOKUP(window_returns!CB$1,regression_results!$B:$J,5,0)+VLOOKUP(window_returns!CB$1,regression_results!$B:$J,4,0)</f>
        <v>-4.9430177142209906E-3</v>
      </c>
      <c r="CC4">
        <f>window_returns!CD4-window_returns!$CC4*VLOOKUP(window_returns!CD$1,regression_results!$B:$J,5,0)+VLOOKUP(window_returns!CD$1,regression_results!$B:$J,4,0)</f>
        <v>7.7049440132914227E-3</v>
      </c>
      <c r="CD4">
        <f>window_returns!CE4-window_returns!$CC4*VLOOKUP(window_returns!CE$1,regression_results!$B:$J,5,0)+VLOOKUP(window_returns!CE$1,regression_results!$B:$J,4,0)</f>
        <v>2.3696438971336872E-2</v>
      </c>
      <c r="CE4">
        <f>window_returns!CF4-window_returns!$CC4*VLOOKUP(window_returns!CF$1,regression_results!$B:$J,5,0)+VLOOKUP(window_returns!CF$1,regression_results!$B:$J,4,0)</f>
        <v>-6.9688685148432692E-3</v>
      </c>
      <c r="CF4">
        <f>window_returns!CG4-window_returns!$CC4*VLOOKUP(window_returns!CG$1,regression_results!$B:$J,5,0)+VLOOKUP(window_returns!CG$1,regression_results!$B:$J,4,0)</f>
        <v>1.1295567063938436E-2</v>
      </c>
      <c r="CG4">
        <f>window_returns!CH4-window_returns!$CC4*VLOOKUP(window_returns!CH$1,regression_results!$B:$J,5,0)+VLOOKUP(window_returns!CH$1,regression_results!$B:$J,4,0)</f>
        <v>-6.0881772914553149E-3</v>
      </c>
      <c r="CH4">
        <f>window_returns!CI4-window_returns!$CC4*VLOOKUP(window_returns!CI$1,regression_results!$B:$J,5,0)+VLOOKUP(window_returns!CI$1,regression_results!$B:$J,4,0)</f>
        <v>1.1429069205341522E-2</v>
      </c>
      <c r="CI4">
        <f>window_returns!CJ4-window_returns!$CC4*VLOOKUP(window_returns!CJ$1,regression_results!$B:$J,5,0)+VLOOKUP(window_returns!CJ$1,regression_results!$B:$J,4,0)</f>
        <v>1.4066899389783864E-4</v>
      </c>
      <c r="CJ4">
        <f>window_returns!CK4-window_returns!$CC4*VLOOKUP(window_returns!CK$1,regression_results!$B:$J,5,0)+VLOOKUP(window_returns!CK$1,regression_results!$B:$J,4,0)</f>
        <v>-1.7683255504301949E-2</v>
      </c>
      <c r="CK4">
        <f>window_returns!CL4-window_returns!$CC4*VLOOKUP(window_returns!CL$1,regression_results!$B:$J,5,0)+VLOOKUP(window_returns!CL$1,regression_results!$B:$J,4,0)</f>
        <v>-2.321519999958405E-2</v>
      </c>
      <c r="CL4">
        <f>window_returns!CM4-window_returns!$CC4*VLOOKUP(window_returns!CM$1,regression_results!$B:$J,5,0)+VLOOKUP(window_returns!CM$1,regression_results!$B:$J,4,0)</f>
        <v>-1.9547429922308832E-2</v>
      </c>
      <c r="CM4">
        <f>window_returns!CN4-window_returns!$CC4*VLOOKUP(window_returns!CN$1,regression_results!$B:$J,5,0)+VLOOKUP(window_returns!CN$1,regression_results!$B:$J,4,0)</f>
        <v>-7.054909823560938E-3</v>
      </c>
      <c r="CN4">
        <f>window_returns!CO4-window_returns!$CC4*VLOOKUP(window_returns!CO$1,regression_results!$B:$J,5,0)+VLOOKUP(window_returns!CO$1,regression_results!$B:$J,4,0)</f>
        <v>-4.028790230262611E-3</v>
      </c>
      <c r="CO4">
        <f>window_returns!CP4-window_returns!$CC4*VLOOKUP(window_returns!CP$1,regression_results!$B:$J,5,0)+VLOOKUP(window_returns!CP$1,regression_results!$B:$J,4,0)</f>
        <v>2.3216646984280276E-2</v>
      </c>
      <c r="CP4">
        <f>window_returns!CQ4-window_returns!$CC4*VLOOKUP(window_returns!CQ$1,regression_results!$B:$J,5,0)+VLOOKUP(window_returns!CQ$1,regression_results!$B:$J,4,0)</f>
        <v>9.0393960713680381E-3</v>
      </c>
      <c r="CQ4">
        <f>window_returns!CR4-window_returns!$CC4*VLOOKUP(window_returns!CR$1,regression_results!$B:$J,5,0)+VLOOKUP(window_returns!CR$1,regression_results!$B:$J,4,0)</f>
        <v>-2.709124024899124E-2</v>
      </c>
      <c r="CR4">
        <f>window_returns!CS4-window_returns!$CC4*VLOOKUP(window_returns!CS$1,regression_results!$B:$J,5,0)+VLOOKUP(window_returns!CS$1,regression_results!$B:$J,4,0)</f>
        <v>2.2237504844861145E-2</v>
      </c>
      <c r="CS4">
        <f>window_returns!CT4-window_returns!$CC4*VLOOKUP(window_returns!CT$1,regression_results!$B:$J,5,0)+VLOOKUP(window_returns!CT$1,regression_results!$B:$J,4,0)</f>
        <v>1.2934259625601208E-3</v>
      </c>
      <c r="CT4">
        <f>window_returns!CU4-window_returns!$CC4*VLOOKUP(window_returns!CU$1,regression_results!$B:$J,5,0)+VLOOKUP(window_returns!CU$1,regression_results!$B:$J,4,0)</f>
        <v>9.4145348558632783E-3</v>
      </c>
      <c r="CU4">
        <f>window_returns!CV4-window_returns!$CC4*VLOOKUP(window_returns!CV$1,regression_results!$B:$J,5,0)+VLOOKUP(window_returns!CV$1,regression_results!$B:$J,4,0)</f>
        <v>-3.5370518448817412E-3</v>
      </c>
      <c r="CV4">
        <f>window_returns!CW4-window_returns!$CC4*VLOOKUP(window_returns!CW$1,regression_results!$B:$J,5,0)+VLOOKUP(window_returns!CW$1,regression_results!$B:$J,4,0)</f>
        <v>-7.8486306978745018E-3</v>
      </c>
      <c r="CW4">
        <f>window_returns!CX4-window_returns!$CC4*VLOOKUP(window_returns!CX$1,regression_results!$B:$J,5,0)+VLOOKUP(window_returns!CX$1,regression_results!$B:$J,4,0)</f>
        <v>7.7073286574746123E-3</v>
      </c>
      <c r="CX4">
        <f>window_returns!CY4-window_returns!$CC4*VLOOKUP(window_returns!CY$1,regression_results!$B:$J,5,0)+VLOOKUP(window_returns!CY$1,regression_results!$B:$J,4,0)</f>
        <v>3.4804961067882562E-3</v>
      </c>
      <c r="CY4">
        <f>window_returns!CZ4-window_returns!$CC4*VLOOKUP(window_returns!CZ$1,regression_results!$B:$J,5,0)+VLOOKUP(window_returns!CZ$1,regression_results!$B:$J,4,0)</f>
        <v>1.5157330099384754E-3</v>
      </c>
      <c r="CZ4">
        <f>window_returns!DA4-window_returns!$CC4*VLOOKUP(window_returns!DA$1,regression_results!$B:$J,5,0)+VLOOKUP(window_returns!DA$1,regression_results!$B:$J,4,0)</f>
        <v>-3.8529122877770132E-3</v>
      </c>
      <c r="DA4">
        <f>window_returns!DB4-window_returns!$CC4*VLOOKUP(window_returns!DB$1,regression_results!$B:$J,5,0)+VLOOKUP(window_returns!DB$1,regression_results!$B:$J,4,0)</f>
        <v>2.689578620732803E-3</v>
      </c>
      <c r="DB4">
        <f>window_returns!DC4-window_returns!$CC4*VLOOKUP(window_returns!DC$1,regression_results!$B:$J,5,0)+VLOOKUP(window_returns!DC$1,regression_results!$B:$J,4,0)</f>
        <v>-2.8971858449610099E-2</v>
      </c>
      <c r="DC4">
        <f>window_returns!DD4-window_returns!$CC4*VLOOKUP(window_returns!DD$1,regression_results!$B:$J,5,0)+VLOOKUP(window_returns!DD$1,regression_results!$B:$J,4,0)</f>
        <v>1.085723517033185E-3</v>
      </c>
      <c r="DD4">
        <f>window_returns!DE4-window_returns!$CC4*VLOOKUP(window_returns!DE$1,regression_results!$B:$J,5,0)+VLOOKUP(window_returns!DE$1,regression_results!$B:$J,4,0)</f>
        <v>2.0624894600312815E-3</v>
      </c>
      <c r="DE4">
        <f>window_returns!DF4-window_returns!$CC4*VLOOKUP(window_returns!DF$1,regression_results!$B:$J,5,0)+VLOOKUP(window_returns!DF$1,regression_results!$B:$J,4,0)</f>
        <v>-2.1452794021142148E-2</v>
      </c>
      <c r="DF4">
        <f>window_returns!DG4-window_returns!$CC4*VLOOKUP(window_returns!DG$1,regression_results!$B:$J,5,0)+VLOOKUP(window_returns!DG$1,regression_results!$B:$J,4,0)</f>
        <v>5.0859783786376452E-3</v>
      </c>
      <c r="DG4">
        <f>window_returns!DH4-window_returns!$CC4*VLOOKUP(window_returns!DH$1,regression_results!$B:$J,5,0)+VLOOKUP(window_returns!DH$1,regression_results!$B:$J,4,0)</f>
        <v>-2.0523294823604959E-2</v>
      </c>
      <c r="DH4">
        <f>window_returns!DI4-window_returns!$CC4*VLOOKUP(window_returns!DI$1,regression_results!$B:$J,5,0)+VLOOKUP(window_returns!DI$1,regression_results!$B:$J,4,0)</f>
        <v>1.6686354313171468E-3</v>
      </c>
      <c r="DI4" s="2">
        <v>44610</v>
      </c>
      <c r="DJ4">
        <f t="shared" si="0"/>
        <v>-9.7619722588986664E-4</v>
      </c>
    </row>
    <row r="5" spans="1:114" x14ac:dyDescent="0.25">
      <c r="A5" s="1">
        <v>-2</v>
      </c>
      <c r="B5">
        <f>window_returns!B5-window_returns!$CC5*VLOOKUP(window_returns!B$1,regression_results!$B:$J,5,0)+VLOOKUP(window_returns!B$1,regression_results!$B:$J,4,0)</f>
        <v>-3.4709216838388908E-2</v>
      </c>
      <c r="C5">
        <f>window_returns!C5-window_returns!$CC5*VLOOKUP(window_returns!C$1,regression_results!$B:$J,5,0)+VLOOKUP(window_returns!C$1,regression_results!$B:$J,4,0)</f>
        <v>2.0322636750882105E-2</v>
      </c>
      <c r="D5">
        <f>window_returns!D5-window_returns!$CC5*VLOOKUP(window_returns!D$1,regression_results!$B:$J,5,0)+VLOOKUP(window_returns!D$1,regression_results!$B:$J,4,0)</f>
        <v>-2.1006364465692005E-2</v>
      </c>
      <c r="E5">
        <f>window_returns!E5-window_returns!$CC5*VLOOKUP(window_returns!E$1,regression_results!$B:$J,5,0)+VLOOKUP(window_returns!E$1,regression_results!$B:$J,4,0)</f>
        <v>-1.809735118229505E-3</v>
      </c>
      <c r="F5">
        <f>window_returns!F5-window_returns!$CC5*VLOOKUP(window_returns!F$1,regression_results!$B:$J,5,0)+VLOOKUP(window_returns!F$1,regression_results!$B:$J,4,0)</f>
        <v>-3.4506730640401677E-3</v>
      </c>
      <c r="G5">
        <f>window_returns!G5-window_returns!$CC5*VLOOKUP(window_returns!G$1,regression_results!$B:$J,5,0)+VLOOKUP(window_returns!G$1,regression_results!$B:$J,4,0)</f>
        <v>-3.0767016316875565E-2</v>
      </c>
      <c r="H5">
        <f>window_returns!H5-window_returns!$CC5*VLOOKUP(window_returns!H$1,regression_results!$B:$J,5,0)+VLOOKUP(window_returns!H$1,regression_results!$B:$J,4,0)</f>
        <v>-3.3464635678173973E-3</v>
      </c>
      <c r="I5">
        <f>window_returns!I5-window_returns!$CC5*VLOOKUP(window_returns!I$1,regression_results!$B:$J,5,0)+VLOOKUP(window_returns!I$1,regression_results!$B:$J,4,0)</f>
        <v>-1.271041165590121E-2</v>
      </c>
      <c r="J5">
        <f>window_returns!J5-window_returns!$CC5*VLOOKUP(window_returns!J$1,regression_results!$B:$J,5,0)+VLOOKUP(window_returns!J$1,regression_results!$B:$J,4,0)</f>
        <v>2.1638613209232493E-2</v>
      </c>
      <c r="K5">
        <f>window_returns!K5-window_returns!$CC5*VLOOKUP(window_returns!K$1,regression_results!$B:$J,5,0)+VLOOKUP(window_returns!K$1,regression_results!$B:$J,4,0)</f>
        <v>6.9870901156767447E-3</v>
      </c>
      <c r="L5">
        <f>window_returns!L5-window_returns!$CC5*VLOOKUP(window_returns!L$1,regression_results!$B:$J,5,0)+VLOOKUP(window_returns!L$1,regression_results!$B:$J,4,0)</f>
        <v>-1.316608037030598E-2</v>
      </c>
      <c r="M5">
        <f>window_returns!M5-window_returns!$CC5*VLOOKUP(window_returns!M$1,regression_results!$B:$J,5,0)+VLOOKUP(window_returns!M$1,regression_results!$B:$J,4,0)</f>
        <v>-4.9056063863945612E-4</v>
      </c>
      <c r="N5">
        <f>window_returns!N5-window_returns!$CC5*VLOOKUP(window_returns!N$1,regression_results!$B:$J,5,0)+VLOOKUP(window_returns!N$1,regression_results!$B:$J,4,0)</f>
        <v>-4.0548124332628652E-2</v>
      </c>
      <c r="O5">
        <f>window_returns!O5-window_returns!$CC5*VLOOKUP(window_returns!O$1,regression_results!$B:$J,5,0)+VLOOKUP(window_returns!O$1,regression_results!$B:$J,4,0)</f>
        <v>-5.6628901953610497E-3</v>
      </c>
      <c r="P5">
        <f>window_returns!P5-window_returns!$CC5*VLOOKUP(window_returns!P$1,regression_results!$B:$J,5,0)+VLOOKUP(window_returns!P$1,regression_results!$B:$J,4,0)</f>
        <v>-3.7945045788076191E-2</v>
      </c>
      <c r="Q5">
        <f>window_returns!Q5-window_returns!$CC5*VLOOKUP(window_returns!Q$1,regression_results!$B:$J,5,0)+VLOOKUP(window_returns!Q$1,regression_results!$B:$J,4,0)</f>
        <v>1.6605015545570263E-2</v>
      </c>
      <c r="R5">
        <f>window_returns!R5-window_returns!$CC5*VLOOKUP(window_returns!R$1,regression_results!$B:$J,5,0)+VLOOKUP(window_returns!R$1,regression_results!$B:$J,4,0)</f>
        <v>-7.8224005417145588E-3</v>
      </c>
      <c r="S5">
        <f>window_returns!S5-window_returns!$CC5*VLOOKUP(window_returns!S$1,regression_results!$B:$J,5,0)+VLOOKUP(window_returns!S$1,regression_results!$B:$J,4,0)</f>
        <v>2.6807607110823851E-2</v>
      </c>
      <c r="T5">
        <f>window_returns!T5-window_returns!$CC5*VLOOKUP(window_returns!T$1,regression_results!$B:$J,5,0)+VLOOKUP(window_returns!T$1,regression_results!$B:$J,4,0)</f>
        <v>-1.0933054822045929E-2</v>
      </c>
      <c r="U5">
        <f>window_returns!U5-window_returns!$CC5*VLOOKUP(window_returns!U$1,regression_results!$B:$J,5,0)+VLOOKUP(window_returns!U$1,regression_results!$B:$J,4,0)</f>
        <v>-4.6223153912468458E-3</v>
      </c>
      <c r="V5">
        <f>window_returns!V5-window_returns!$CC5*VLOOKUP(window_returns!V$1,regression_results!$B:$J,5,0)+VLOOKUP(window_returns!V$1,regression_results!$B:$J,4,0)</f>
        <v>-1.4295582137226044E-2</v>
      </c>
      <c r="W5">
        <f>window_returns!W5-window_returns!$CC5*VLOOKUP(window_returns!W$1,regression_results!$B:$J,5,0)+VLOOKUP(window_returns!W$1,regression_results!$B:$J,4,0)</f>
        <v>1.1915727442433873E-2</v>
      </c>
      <c r="X5">
        <f>window_returns!X5-window_returns!$CC5*VLOOKUP(window_returns!X$1,regression_results!$B:$J,5,0)+VLOOKUP(window_returns!X$1,regression_results!$B:$J,4,0)</f>
        <v>4.7645656310433132E-3</v>
      </c>
      <c r="Y5">
        <f>window_returns!Y5-window_returns!$CC5*VLOOKUP(window_returns!Y$1,regression_results!$B:$J,5,0)+VLOOKUP(window_returns!Y$1,regression_results!$B:$J,4,0)</f>
        <v>1.2613722191385638E-3</v>
      </c>
      <c r="Z5">
        <f>window_returns!Z5-window_returns!$CC5*VLOOKUP(window_returns!Z$1,regression_results!$B:$J,5,0)+VLOOKUP(window_returns!Z$1,regression_results!$B:$J,4,0)</f>
        <v>6.2012824676221847E-4</v>
      </c>
      <c r="AA5">
        <f>window_returns!AA5-window_returns!$CC5*VLOOKUP(window_returns!AA$1,regression_results!$B:$J,5,0)+VLOOKUP(window_returns!AA$1,regression_results!$B:$J,4,0)</f>
        <v>-6.1262329494613677E-3</v>
      </c>
      <c r="AB5">
        <f>window_returns!AB5-window_returns!$CC5*VLOOKUP(window_returns!AB$1,regression_results!$B:$J,5,0)+VLOOKUP(window_returns!AB$1,regression_results!$B:$J,4,0)</f>
        <v>-1.264254143406579E-2</v>
      </c>
      <c r="AC5">
        <f>window_returns!AC5-window_returns!$CC5*VLOOKUP(window_returns!AC$1,regression_results!$B:$J,5,0)+VLOOKUP(window_returns!AC$1,regression_results!$B:$J,4,0)</f>
        <v>7.126355867013625E-3</v>
      </c>
      <c r="AD5">
        <f>window_returns!AD5-window_returns!$CC5*VLOOKUP(window_returns!AD$1,regression_results!$B:$J,5,0)+VLOOKUP(window_returns!AD$1,regression_results!$B:$J,4,0)</f>
        <v>1.1654572152300532E-2</v>
      </c>
      <c r="AE5">
        <f>window_returns!AE5-window_returns!$CC5*VLOOKUP(window_returns!AE$1,regression_results!$B:$J,5,0)+VLOOKUP(window_returns!AE$1,regression_results!$B:$J,4,0)</f>
        <v>4.7213730298450805E-3</v>
      </c>
      <c r="AF5">
        <f>window_returns!AF5-window_returns!$CC5*VLOOKUP(window_returns!AF$1,regression_results!$B:$J,5,0)+VLOOKUP(window_returns!AF$1,regression_results!$B:$J,4,0)</f>
        <v>3.8981453219677923E-3</v>
      </c>
      <c r="AG5">
        <f>window_returns!AG5-window_returns!$CC5*VLOOKUP(window_returns!AG$1,regression_results!$B:$J,5,0)+VLOOKUP(window_returns!AG$1,regression_results!$B:$J,4,0)</f>
        <v>-1.4106680665972477E-2</v>
      </c>
      <c r="AH5">
        <f>window_returns!AH5-window_returns!$CC5*VLOOKUP(window_returns!AH$1,regression_results!$B:$J,5,0)+VLOOKUP(window_returns!AH$1,regression_results!$B:$J,4,0)</f>
        <v>3.6265012114245716E-2</v>
      </c>
      <c r="AI5">
        <f>window_returns!AI5-window_returns!$CC5*VLOOKUP(window_returns!AI$1,regression_results!$B:$J,5,0)+VLOOKUP(window_returns!AI$1,regression_results!$B:$J,4,0)</f>
        <v>2.7271136596192565E-2</v>
      </c>
      <c r="AJ5">
        <f>window_returns!AJ5-window_returns!$CC5*VLOOKUP(window_returns!AJ$1,regression_results!$B:$J,5,0)+VLOOKUP(window_returns!AJ$1,regression_results!$B:$J,4,0)</f>
        <v>-3.3789770779717884E-2</v>
      </c>
      <c r="AK5">
        <f>window_returns!AK5-window_returns!$CC5*VLOOKUP(window_returns!AK$1,regression_results!$B:$J,5,0)+VLOOKUP(window_returns!AK$1,regression_results!$B:$J,4,0)</f>
        <v>1.0182128664948555E-2</v>
      </c>
      <c r="AL5">
        <f>window_returns!AL5-window_returns!$CC5*VLOOKUP(window_returns!AL$1,regression_results!$B:$J,5,0)+VLOOKUP(window_returns!AL$1,regression_results!$B:$J,4,0)</f>
        <v>9.2358344084166218E-3</v>
      </c>
      <c r="AM5">
        <f>window_returns!AM5-window_returns!$CC5*VLOOKUP(window_returns!AM$1,regression_results!$B:$J,5,0)+VLOOKUP(window_returns!AM$1,regression_results!$B:$J,4,0)</f>
        <v>-1.6371206541542841E-2</v>
      </c>
      <c r="AN5">
        <f>window_returns!AN5-window_returns!$CC5*VLOOKUP(window_returns!AN$1,regression_results!$B:$J,5,0)+VLOOKUP(window_returns!AN$1,regression_results!$B:$J,4,0)</f>
        <v>2.0019944163127872E-3</v>
      </c>
      <c r="AO5">
        <f>window_returns!AO5-window_returns!$CC5*VLOOKUP(window_returns!AO$1,regression_results!$B:$J,5,0)+VLOOKUP(window_returns!AO$1,regression_results!$B:$J,4,0)</f>
        <v>-1.9307490446115048E-2</v>
      </c>
      <c r="AP5">
        <f>window_returns!AP5-window_returns!$CC5*VLOOKUP(window_returns!AP$1,regression_results!$B:$J,5,0)+VLOOKUP(window_returns!AP$1,regression_results!$B:$J,4,0)</f>
        <v>-6.160107295993927E-3</v>
      </c>
      <c r="AQ5">
        <f>window_returns!AQ5-window_returns!$CC5*VLOOKUP(window_returns!AQ$1,regression_results!$B:$J,5,0)+VLOOKUP(window_returns!AQ$1,regression_results!$B:$J,4,0)</f>
        <v>-2.579483708644862E-2</v>
      </c>
      <c r="AR5">
        <f>window_returns!AR5-window_returns!$CC5*VLOOKUP(window_returns!AR$1,regression_results!$B:$J,5,0)+VLOOKUP(window_returns!AR$1,regression_results!$B:$J,4,0)</f>
        <v>-7.3179692743100735E-3</v>
      </c>
      <c r="AS5">
        <f>window_returns!AS5-window_returns!$CC5*VLOOKUP(window_returns!AS$1,regression_results!$B:$J,5,0)+VLOOKUP(window_returns!AS$1,regression_results!$B:$J,4,0)</f>
        <v>-6.4238299281787647E-2</v>
      </c>
      <c r="AT5">
        <f>window_returns!AT5-window_returns!$CC5*VLOOKUP(window_returns!AT$1,regression_results!$B:$J,5,0)+VLOOKUP(window_returns!AT$1,regression_results!$B:$J,4,0)</f>
        <v>5.6133094427629759E-3</v>
      </c>
      <c r="AU5">
        <f>window_returns!AU5-window_returns!$CC5*VLOOKUP(window_returns!AU$1,regression_results!$B:$J,5,0)+VLOOKUP(window_returns!AU$1,regression_results!$B:$J,4,0)</f>
        <v>-9.3198824435443035E-3</v>
      </c>
      <c r="AV5">
        <f>window_returns!AV5-window_returns!$CC5*VLOOKUP(window_returns!AV$1,regression_results!$B:$J,5,0)+VLOOKUP(window_returns!AV$1,regression_results!$B:$J,4,0)</f>
        <v>-1.9840726668394443E-2</v>
      </c>
      <c r="AW5">
        <f>window_returns!AW5-window_returns!$CC5*VLOOKUP(window_returns!AW$1,regression_results!$B:$J,5,0)+VLOOKUP(window_returns!AW$1,regression_results!$B:$J,4,0)</f>
        <v>-9.4102875118406391E-3</v>
      </c>
      <c r="AX5">
        <f>window_returns!AX5-window_returns!$CC5*VLOOKUP(window_returns!AX$1,regression_results!$B:$J,5,0)+VLOOKUP(window_returns!AX$1,regression_results!$B:$J,4,0)</f>
        <v>-1.2219076183960429E-2</v>
      </c>
      <c r="AY5">
        <f>window_returns!AY5-window_returns!$CC5*VLOOKUP(window_returns!AY$1,regression_results!$B:$J,5,0)+VLOOKUP(window_returns!AY$1,regression_results!$B:$J,4,0)</f>
        <v>2.3398550346571189E-2</v>
      </c>
      <c r="AZ5">
        <f>window_returns!AZ5-window_returns!$CC5*VLOOKUP(window_returns!AZ$1,regression_results!$B:$J,5,0)+VLOOKUP(window_returns!AZ$1,regression_results!$B:$J,4,0)</f>
        <v>1.0414335122856146E-2</v>
      </c>
      <c r="BA5">
        <f>window_returns!BA5-window_returns!$CC5*VLOOKUP(window_returns!BA$1,regression_results!$B:$J,5,0)+VLOOKUP(window_returns!BA$1,regression_results!$B:$J,4,0)</f>
        <v>4.3814180867422656E-2</v>
      </c>
      <c r="BB5">
        <f>window_returns!BB5-window_returns!$CC5*VLOOKUP(window_returns!BB$1,regression_results!$B:$J,5,0)+VLOOKUP(window_returns!BB$1,regression_results!$B:$J,4,0)</f>
        <v>2.4226907736177982E-3</v>
      </c>
      <c r="BC5">
        <f>window_returns!BC5-window_returns!$CC5*VLOOKUP(window_returns!BC$1,regression_results!$B:$J,5,0)+VLOOKUP(window_returns!BC$1,regression_results!$B:$J,4,0)</f>
        <v>1.3642811134930623E-3</v>
      </c>
      <c r="BD5">
        <f>window_returns!BD5-window_returns!$CC5*VLOOKUP(window_returns!BD$1,regression_results!$B:$J,5,0)+VLOOKUP(window_returns!BD$1,regression_results!$B:$J,4,0)</f>
        <v>-3.1698686590951354E-2</v>
      </c>
      <c r="BE5">
        <f>window_returns!BE5-window_returns!$CC5*VLOOKUP(window_returns!BE$1,regression_results!$B:$J,5,0)+VLOOKUP(window_returns!BE$1,regression_results!$B:$J,4,0)</f>
        <v>1.6337294884713742E-2</v>
      </c>
      <c r="BF5">
        <f>window_returns!BF5-window_returns!$CC5*VLOOKUP(window_returns!BF$1,regression_results!$B:$J,5,0)+VLOOKUP(window_returns!BF$1,regression_results!$B:$J,4,0)</f>
        <v>-4.225900296641669E-3</v>
      </c>
      <c r="BG5">
        <f>window_returns!BG5-window_returns!$CC5*VLOOKUP(window_returns!BG$1,regression_results!$B:$J,5,0)+VLOOKUP(window_returns!BG$1,regression_results!$B:$J,4,0)</f>
        <v>2.3043192008260698E-2</v>
      </c>
      <c r="BH5">
        <f>window_returns!BH5-window_returns!$CC5*VLOOKUP(window_returns!BH$1,regression_results!$B:$J,5,0)+VLOOKUP(window_returns!BH$1,regression_results!$B:$J,4,0)</f>
        <v>5.1856531274918332E-3</v>
      </c>
      <c r="BI5">
        <f>window_returns!BI5-window_returns!$CC5*VLOOKUP(window_returns!BI$1,regression_results!$B:$J,5,0)+VLOOKUP(window_returns!BI$1,regression_results!$B:$J,4,0)</f>
        <v>-3.0067429795733687E-2</v>
      </c>
      <c r="BJ5">
        <f>window_returns!BJ5-window_returns!$CC5*VLOOKUP(window_returns!BJ$1,regression_results!$B:$J,5,0)+VLOOKUP(window_returns!BJ$1,regression_results!$B:$J,4,0)</f>
        <v>4.6526666618326717E-3</v>
      </c>
      <c r="BK5">
        <f>window_returns!BK5-window_returns!$CC5*VLOOKUP(window_returns!BK$1,regression_results!$B:$J,5,0)+VLOOKUP(window_returns!BK$1,regression_results!$B:$J,4,0)</f>
        <v>-7.8031631879005886E-2</v>
      </c>
      <c r="BL5">
        <f>window_returns!BL5-window_returns!$CC5*VLOOKUP(window_returns!BL$1,regression_results!$B:$J,5,0)+VLOOKUP(window_returns!BL$1,regression_results!$B:$J,4,0)</f>
        <v>-4.0262319349416813E-3</v>
      </c>
      <c r="BM5">
        <f>window_returns!BM5-window_returns!$CC5*VLOOKUP(window_returns!BM$1,regression_results!$B:$J,5,0)+VLOOKUP(window_returns!BM$1,regression_results!$B:$J,4,0)</f>
        <v>-2.4162862126885239E-2</v>
      </c>
      <c r="BN5">
        <f>window_returns!BN5-window_returns!$CC5*VLOOKUP(window_returns!BN$1,regression_results!$B:$J,5,0)+VLOOKUP(window_returns!BN$1,regression_results!$B:$J,4,0)</f>
        <v>-6.3106411499083111E-3</v>
      </c>
      <c r="BO5">
        <f>window_returns!BO5-window_returns!$CC5*VLOOKUP(window_returns!BO$1,regression_results!$B:$J,5,0)+VLOOKUP(window_returns!BO$1,regression_results!$B:$J,4,0)</f>
        <v>8.3540419621025569E-3</v>
      </c>
      <c r="BP5">
        <f>window_returns!BP5-window_returns!$CC5*VLOOKUP(window_returns!BP$1,regression_results!$B:$J,5,0)+VLOOKUP(window_returns!BP$1,regression_results!$B:$J,4,0)</f>
        <v>6.8348238254380676E-4</v>
      </c>
      <c r="BQ5">
        <f>window_returns!BQ5-window_returns!$CC5*VLOOKUP(window_returns!BQ$1,regression_results!$B:$J,5,0)+VLOOKUP(window_returns!BQ$1,regression_results!$B:$J,4,0)</f>
        <v>1.4114116209275631E-2</v>
      </c>
      <c r="BR5">
        <f>window_returns!BR5-window_returns!$CC5*VLOOKUP(window_returns!BR$1,regression_results!$B:$J,5,0)+VLOOKUP(window_returns!BR$1,regression_results!$B:$J,4,0)</f>
        <v>1.9178832379510038E-2</v>
      </c>
      <c r="BS5">
        <f>window_returns!BS5-window_returns!$CC5*VLOOKUP(window_returns!BS$1,regression_results!$B:$J,5,0)+VLOOKUP(window_returns!BS$1,regression_results!$B:$J,4,0)</f>
        <v>-0.13342416567585055</v>
      </c>
      <c r="BT5">
        <f>window_returns!BT5-window_returns!$CC5*VLOOKUP(window_returns!BT$1,regression_results!$B:$J,5,0)+VLOOKUP(window_returns!BT$1,regression_results!$B:$J,4,0)</f>
        <v>5.0642972343614787E-3</v>
      </c>
      <c r="BU5">
        <f>window_returns!BU5-window_returns!$CC5*VLOOKUP(window_returns!BU$1,regression_results!$B:$J,5,0)+VLOOKUP(window_returns!BU$1,regression_results!$B:$J,4,0)</f>
        <v>7.1047797572144087E-3</v>
      </c>
      <c r="BV5">
        <f>window_returns!BV5-window_returns!$CC5*VLOOKUP(window_returns!BV$1,regression_results!$B:$J,5,0)+VLOOKUP(window_returns!BV$1,regression_results!$B:$J,4,0)</f>
        <v>1.2280809464945957E-3</v>
      </c>
      <c r="BW5">
        <f>window_returns!BW5-window_returns!$CC5*VLOOKUP(window_returns!BW$1,regression_results!$B:$J,5,0)+VLOOKUP(window_returns!BW$1,regression_results!$B:$J,4,0)</f>
        <v>-2.134370003426807E-3</v>
      </c>
      <c r="BX5">
        <f>window_returns!BX5-window_returns!$CC5*VLOOKUP(window_returns!BX$1,regression_results!$B:$J,5,0)+VLOOKUP(window_returns!BX$1,regression_results!$B:$J,4,0)</f>
        <v>-9.2580794008211356E-3</v>
      </c>
      <c r="BY5">
        <f>window_returns!BY5-window_returns!$CC5*VLOOKUP(window_returns!BY$1,regression_results!$B:$J,5,0)+VLOOKUP(window_returns!BY$1,regression_results!$B:$J,4,0)</f>
        <v>-5.5604411820626282E-3</v>
      </c>
      <c r="BZ5">
        <f>window_returns!BZ5-window_returns!$CC5*VLOOKUP(window_returns!BZ$1,regression_results!$B:$J,5,0)+VLOOKUP(window_returns!BZ$1,regression_results!$B:$J,4,0)</f>
        <v>-3.4656629980755064E-3</v>
      </c>
      <c r="CA5">
        <f>window_returns!CA5-window_returns!$CC5*VLOOKUP(window_returns!CA$1,regression_results!$B:$J,5,0)+VLOOKUP(window_returns!CA$1,regression_results!$B:$J,4,0)</f>
        <v>1.2549890475028695E-3</v>
      </c>
      <c r="CB5">
        <f>window_returns!CB5-window_returns!$CC5*VLOOKUP(window_returns!CB$1,regression_results!$B:$J,5,0)+VLOOKUP(window_returns!CB$1,regression_results!$B:$J,4,0)</f>
        <v>-2.5764093401381367E-2</v>
      </c>
      <c r="CC5">
        <f>window_returns!CD5-window_returns!$CC5*VLOOKUP(window_returns!CD$1,regression_results!$B:$J,5,0)+VLOOKUP(window_returns!CD$1,regression_results!$B:$J,4,0)</f>
        <v>-1.1835697021570449E-2</v>
      </c>
      <c r="CD5">
        <f>window_returns!CE5-window_returns!$CC5*VLOOKUP(window_returns!CE$1,regression_results!$B:$J,5,0)+VLOOKUP(window_returns!CE$1,regression_results!$B:$J,4,0)</f>
        <v>1.4833441009324847E-2</v>
      </c>
      <c r="CE5">
        <f>window_returns!CF5-window_returns!$CC5*VLOOKUP(window_returns!CF$1,regression_results!$B:$J,5,0)+VLOOKUP(window_returns!CF$1,regression_results!$B:$J,4,0)</f>
        <v>1.1751332059562197E-2</v>
      </c>
      <c r="CF5">
        <f>window_returns!CG5-window_returns!$CC5*VLOOKUP(window_returns!CG$1,regression_results!$B:$J,5,0)+VLOOKUP(window_returns!CG$1,regression_results!$B:$J,4,0)</f>
        <v>1.9906413978050923E-3</v>
      </c>
      <c r="CG5">
        <f>window_returns!CH5-window_returns!$CC5*VLOOKUP(window_returns!CH$1,regression_results!$B:$J,5,0)+VLOOKUP(window_returns!CH$1,regression_results!$B:$J,4,0)</f>
        <v>-1.2769381727992643E-2</v>
      </c>
      <c r="CH5">
        <f>window_returns!CI5-window_returns!$CC5*VLOOKUP(window_returns!CI$1,regression_results!$B:$J,5,0)+VLOOKUP(window_returns!CI$1,regression_results!$B:$J,4,0)</f>
        <v>-6.9745912170979434E-3</v>
      </c>
      <c r="CI5">
        <f>window_returns!CJ5-window_returns!$CC5*VLOOKUP(window_returns!CJ$1,regression_results!$B:$J,5,0)+VLOOKUP(window_returns!CJ$1,regression_results!$B:$J,4,0)</f>
        <v>-8.6080232504384159E-3</v>
      </c>
      <c r="CJ5">
        <f>window_returns!CK5-window_returns!$CC5*VLOOKUP(window_returns!CK$1,regression_results!$B:$J,5,0)+VLOOKUP(window_returns!CK$1,regression_results!$B:$J,4,0)</f>
        <v>5.7192797370440498E-3</v>
      </c>
      <c r="CK5">
        <f>window_returns!CL5-window_returns!$CC5*VLOOKUP(window_returns!CL$1,regression_results!$B:$J,5,0)+VLOOKUP(window_returns!CL$1,regression_results!$B:$J,4,0)</f>
        <v>-3.2881984631188764E-2</v>
      </c>
      <c r="CL5">
        <f>window_returns!CM5-window_returns!$CC5*VLOOKUP(window_returns!CM$1,regression_results!$B:$J,5,0)+VLOOKUP(window_returns!CM$1,regression_results!$B:$J,4,0)</f>
        <v>4.7282982292797926E-2</v>
      </c>
      <c r="CM5">
        <f>window_returns!CN5-window_returns!$CC5*VLOOKUP(window_returns!CN$1,regression_results!$B:$J,5,0)+VLOOKUP(window_returns!CN$1,regression_results!$B:$J,4,0)</f>
        <v>3.5333520816010697E-3</v>
      </c>
      <c r="CN5">
        <f>window_returns!CO5-window_returns!$CC5*VLOOKUP(window_returns!CO$1,regression_results!$B:$J,5,0)+VLOOKUP(window_returns!CO$1,regression_results!$B:$J,4,0)</f>
        <v>-9.0443059954921096E-3</v>
      </c>
      <c r="CO5">
        <f>window_returns!CP5-window_returns!$CC5*VLOOKUP(window_returns!CP$1,regression_results!$B:$J,5,0)+VLOOKUP(window_returns!CP$1,regression_results!$B:$J,4,0)</f>
        <v>-8.7490968028833185E-3</v>
      </c>
      <c r="CP5">
        <f>window_returns!CQ5-window_returns!$CC5*VLOOKUP(window_returns!CQ$1,regression_results!$B:$J,5,0)+VLOOKUP(window_returns!CQ$1,regression_results!$B:$J,4,0)</f>
        <v>-2.6823085725816369E-2</v>
      </c>
      <c r="CQ5">
        <f>window_returns!CR5-window_returns!$CC5*VLOOKUP(window_returns!CR$1,regression_results!$B:$J,5,0)+VLOOKUP(window_returns!CR$1,regression_results!$B:$J,4,0)</f>
        <v>1.6004700026602585E-2</v>
      </c>
      <c r="CR5">
        <f>window_returns!CS5-window_returns!$CC5*VLOOKUP(window_returns!CS$1,regression_results!$B:$J,5,0)+VLOOKUP(window_returns!CS$1,regression_results!$B:$J,4,0)</f>
        <v>-2.259026567486035E-2</v>
      </c>
      <c r="CS5">
        <f>window_returns!CT5-window_returns!$CC5*VLOOKUP(window_returns!CT$1,regression_results!$B:$J,5,0)+VLOOKUP(window_returns!CT$1,regression_results!$B:$J,4,0)</f>
        <v>1.0044538677500256E-2</v>
      </c>
      <c r="CT5">
        <f>window_returns!CU5-window_returns!$CC5*VLOOKUP(window_returns!CU$1,regression_results!$B:$J,5,0)+VLOOKUP(window_returns!CU$1,regression_results!$B:$J,4,0)</f>
        <v>-6.3522940259894384E-2</v>
      </c>
      <c r="CU5">
        <f>window_returns!CV5-window_returns!$CC5*VLOOKUP(window_returns!CV$1,regression_results!$B:$J,5,0)+VLOOKUP(window_returns!CV$1,regression_results!$B:$J,4,0)</f>
        <v>8.1173567218670306E-4</v>
      </c>
      <c r="CV5">
        <f>window_returns!CW5-window_returns!$CC5*VLOOKUP(window_returns!CW$1,regression_results!$B:$J,5,0)+VLOOKUP(window_returns!CW$1,regression_results!$B:$J,4,0)</f>
        <v>-5.2224550615676459E-3</v>
      </c>
      <c r="CW5">
        <f>window_returns!CX5-window_returns!$CC5*VLOOKUP(window_returns!CX$1,regression_results!$B:$J,5,0)+VLOOKUP(window_returns!CX$1,regression_results!$B:$J,4,0)</f>
        <v>-2.7039096776992383E-3</v>
      </c>
      <c r="CX5">
        <f>window_returns!CY5-window_returns!$CC5*VLOOKUP(window_returns!CY$1,regression_results!$B:$J,5,0)+VLOOKUP(window_returns!CY$1,regression_results!$B:$J,4,0)</f>
        <v>-1.3774079092191737E-2</v>
      </c>
      <c r="CY5">
        <f>window_returns!CZ5-window_returns!$CC5*VLOOKUP(window_returns!CZ$1,regression_results!$B:$J,5,0)+VLOOKUP(window_returns!CZ$1,regression_results!$B:$J,4,0)</f>
        <v>1.7584039329412091E-2</v>
      </c>
      <c r="CZ5">
        <f>window_returns!DA5-window_returns!$CC5*VLOOKUP(window_returns!DA$1,regression_results!$B:$J,5,0)+VLOOKUP(window_returns!DA$1,regression_results!$B:$J,4,0)</f>
        <v>-5.7192122447950666E-3</v>
      </c>
      <c r="DA5">
        <f>window_returns!DB5-window_returns!$CC5*VLOOKUP(window_returns!DB$1,regression_results!$B:$J,5,0)+VLOOKUP(window_returns!DB$1,regression_results!$B:$J,4,0)</f>
        <v>9.9410154822681535E-3</v>
      </c>
      <c r="DB5">
        <f>window_returns!DC5-window_returns!$CC5*VLOOKUP(window_returns!DC$1,regression_results!$B:$J,5,0)+VLOOKUP(window_returns!DC$1,regression_results!$B:$J,4,0)</f>
        <v>3.7304788897267085E-2</v>
      </c>
      <c r="DC5">
        <f>window_returns!DD5-window_returns!$CC5*VLOOKUP(window_returns!DD$1,regression_results!$B:$J,5,0)+VLOOKUP(window_returns!DD$1,regression_results!$B:$J,4,0)</f>
        <v>-1.2231387884704672E-2</v>
      </c>
      <c r="DD5">
        <f>window_returns!DE5-window_returns!$CC5*VLOOKUP(window_returns!DE$1,regression_results!$B:$J,5,0)+VLOOKUP(window_returns!DE$1,regression_results!$B:$J,4,0)</f>
        <v>1.2324579913353539E-2</v>
      </c>
      <c r="DE5">
        <f>window_returns!DF5-window_returns!$CC5*VLOOKUP(window_returns!DF$1,regression_results!$B:$J,5,0)+VLOOKUP(window_returns!DF$1,regression_results!$B:$J,4,0)</f>
        <v>7.1239637695704105E-3</v>
      </c>
      <c r="DF5">
        <f>window_returns!DG5-window_returns!$CC5*VLOOKUP(window_returns!DG$1,regression_results!$B:$J,5,0)+VLOOKUP(window_returns!DG$1,regression_results!$B:$J,4,0)</f>
        <v>-1.3572580371527669E-2</v>
      </c>
      <c r="DG5">
        <f>window_returns!DH5-window_returns!$CC5*VLOOKUP(window_returns!DH$1,regression_results!$B:$J,5,0)+VLOOKUP(window_returns!DH$1,regression_results!$B:$J,4,0)</f>
        <v>-2.8013016818076424E-3</v>
      </c>
      <c r="DH5">
        <f>window_returns!DI5-window_returns!$CC5*VLOOKUP(window_returns!DI$1,regression_results!$B:$J,5,0)+VLOOKUP(window_returns!DI$1,regression_results!$B:$J,4,0)</f>
        <v>2.112629127830324E-3</v>
      </c>
      <c r="DI5" s="2">
        <v>44614</v>
      </c>
      <c r="DJ5">
        <f t="shared" si="0"/>
        <v>-4.5316615854017863E-3</v>
      </c>
    </row>
    <row r="6" spans="1:114" x14ac:dyDescent="0.25">
      <c r="A6" s="1">
        <v>-1</v>
      </c>
      <c r="B6">
        <f>window_returns!B6-window_returns!$CC6*VLOOKUP(window_returns!B$1,regression_results!$B:$J,5,0)+VLOOKUP(window_returns!B$1,regression_results!$B:$J,4,0)</f>
        <v>-6.0534538143812794E-2</v>
      </c>
      <c r="C6">
        <f>window_returns!C6-window_returns!$CC6*VLOOKUP(window_returns!C$1,regression_results!$B:$J,5,0)+VLOOKUP(window_returns!C$1,regression_results!$B:$J,4,0)</f>
        <v>1.084009100388713E-2</v>
      </c>
      <c r="D6">
        <f>window_returns!D6-window_returns!$CC6*VLOOKUP(window_returns!D$1,regression_results!$B:$J,5,0)+VLOOKUP(window_returns!D$1,regression_results!$B:$J,4,0)</f>
        <v>3.1956788777331629E-2</v>
      </c>
      <c r="E6">
        <f>window_returns!E6-window_returns!$CC6*VLOOKUP(window_returns!E$1,regression_results!$B:$J,5,0)+VLOOKUP(window_returns!E$1,regression_results!$B:$J,4,0)</f>
        <v>1.6855071291928873E-2</v>
      </c>
      <c r="F6">
        <f>window_returns!F6-window_returns!$CC6*VLOOKUP(window_returns!F$1,regression_results!$B:$J,5,0)+VLOOKUP(window_returns!F$1,regression_results!$B:$J,4,0)</f>
        <v>1.9298809613005286E-2</v>
      </c>
      <c r="G6">
        <f>window_returns!G6-window_returns!$CC6*VLOOKUP(window_returns!G$1,regression_results!$B:$J,5,0)+VLOOKUP(window_returns!G$1,regression_results!$B:$J,4,0)</f>
        <v>-2.2919908709132505E-2</v>
      </c>
      <c r="H6">
        <f>window_returns!H6-window_returns!$CC6*VLOOKUP(window_returns!H$1,regression_results!$B:$J,5,0)+VLOOKUP(window_returns!H$1,regression_results!$B:$J,4,0)</f>
        <v>3.6941530924791441E-3</v>
      </c>
      <c r="I6">
        <f>window_returns!I6-window_returns!$CC6*VLOOKUP(window_returns!I$1,regression_results!$B:$J,5,0)+VLOOKUP(window_returns!I$1,regression_results!$B:$J,4,0)</f>
        <v>-6.3683110803966717E-3</v>
      </c>
      <c r="J6">
        <f>window_returns!J6-window_returns!$CC6*VLOOKUP(window_returns!J$1,regression_results!$B:$J,5,0)+VLOOKUP(window_returns!J$1,regression_results!$B:$J,4,0)</f>
        <v>5.035964405702629E-3</v>
      </c>
      <c r="K6">
        <f>window_returns!K6-window_returns!$CC6*VLOOKUP(window_returns!K$1,regression_results!$B:$J,5,0)+VLOOKUP(window_returns!K$1,regression_results!$B:$J,4,0)</f>
        <v>4.148623346770906E-3</v>
      </c>
      <c r="L6">
        <f>window_returns!L6-window_returns!$CC6*VLOOKUP(window_returns!L$1,regression_results!$B:$J,5,0)+VLOOKUP(window_returns!L$1,regression_results!$B:$J,4,0)</f>
        <v>3.5062629954842293E-2</v>
      </c>
      <c r="M6">
        <f>window_returns!M6-window_returns!$CC6*VLOOKUP(window_returns!M$1,regression_results!$B:$J,5,0)+VLOOKUP(window_returns!M$1,regression_results!$B:$J,4,0)</f>
        <v>1.3401745300336589E-2</v>
      </c>
      <c r="N6">
        <f>window_returns!N6-window_returns!$CC6*VLOOKUP(window_returns!N$1,regression_results!$B:$J,5,0)+VLOOKUP(window_returns!N$1,regression_results!$B:$J,4,0)</f>
        <v>-9.0284718456368034E-4</v>
      </c>
      <c r="O6">
        <f>window_returns!O6-window_returns!$CC6*VLOOKUP(window_returns!O$1,regression_results!$B:$J,5,0)+VLOOKUP(window_returns!O$1,regression_results!$B:$J,4,0)</f>
        <v>2.4227362235461701E-2</v>
      </c>
      <c r="P6">
        <f>window_returns!P6-window_returns!$CC6*VLOOKUP(window_returns!P$1,regression_results!$B:$J,5,0)+VLOOKUP(window_returns!P$1,regression_results!$B:$J,4,0)</f>
        <v>8.1455908621370816E-3</v>
      </c>
      <c r="Q6">
        <f>window_returns!Q6-window_returns!$CC6*VLOOKUP(window_returns!Q$1,regression_results!$B:$J,5,0)+VLOOKUP(window_returns!Q$1,regression_results!$B:$J,4,0)</f>
        <v>3.5817812282991496E-3</v>
      </c>
      <c r="R6">
        <f>window_returns!R6-window_returns!$CC6*VLOOKUP(window_returns!R$1,regression_results!$B:$J,5,0)+VLOOKUP(window_returns!R$1,regression_results!$B:$J,4,0)</f>
        <v>-1.7935203515580152E-2</v>
      </c>
      <c r="S6">
        <f>window_returns!S6-window_returns!$CC6*VLOOKUP(window_returns!S$1,regression_results!$B:$J,5,0)+VLOOKUP(window_returns!S$1,regression_results!$B:$J,4,0)</f>
        <v>2.4078073502174079E-2</v>
      </c>
      <c r="T6">
        <f>window_returns!T6-window_returns!$CC6*VLOOKUP(window_returns!T$1,regression_results!$B:$J,5,0)+VLOOKUP(window_returns!T$1,regression_results!$B:$J,4,0)</f>
        <v>3.3948716402779008E-3</v>
      </c>
      <c r="U6">
        <f>window_returns!U6-window_returns!$CC6*VLOOKUP(window_returns!U$1,regression_results!$B:$J,5,0)+VLOOKUP(window_returns!U$1,regression_results!$B:$J,4,0)</f>
        <v>5.8011617065086805E-3</v>
      </c>
      <c r="V6">
        <f>window_returns!V6-window_returns!$CC6*VLOOKUP(window_returns!V$1,regression_results!$B:$J,5,0)+VLOOKUP(window_returns!V$1,regression_results!$B:$J,4,0)</f>
        <v>1.2679000942485865E-2</v>
      </c>
      <c r="W6">
        <f>window_returns!W6-window_returns!$CC6*VLOOKUP(window_returns!W$1,regression_results!$B:$J,5,0)+VLOOKUP(window_returns!W$1,regression_results!$B:$J,4,0)</f>
        <v>-5.9822985932372671E-3</v>
      </c>
      <c r="X6">
        <f>window_returns!X6-window_returns!$CC6*VLOOKUP(window_returns!X$1,regression_results!$B:$J,5,0)+VLOOKUP(window_returns!X$1,regression_results!$B:$J,4,0)</f>
        <v>9.5225432721871769E-3</v>
      </c>
      <c r="Y6">
        <f>window_returns!Y6-window_returns!$CC6*VLOOKUP(window_returns!Y$1,regression_results!$B:$J,5,0)+VLOOKUP(window_returns!Y$1,regression_results!$B:$J,4,0)</f>
        <v>-1.1551812366697901E-2</v>
      </c>
      <c r="Z6">
        <f>window_returns!Z6-window_returns!$CC6*VLOOKUP(window_returns!Z$1,regression_results!$B:$J,5,0)+VLOOKUP(window_returns!Z$1,regression_results!$B:$J,4,0)</f>
        <v>-9.2100356609625574E-3</v>
      </c>
      <c r="AA6">
        <f>window_returns!AA6-window_returns!$CC6*VLOOKUP(window_returns!AA$1,regression_results!$B:$J,5,0)+VLOOKUP(window_returns!AA$1,regression_results!$B:$J,4,0)</f>
        <v>-3.9686934022762091E-2</v>
      </c>
      <c r="AB6">
        <f>window_returns!AB6-window_returns!$CC6*VLOOKUP(window_returns!AB$1,regression_results!$B:$J,5,0)+VLOOKUP(window_returns!AB$1,regression_results!$B:$J,4,0)</f>
        <v>3.4989835041553206E-3</v>
      </c>
      <c r="AC6">
        <f>window_returns!AC6-window_returns!$CC6*VLOOKUP(window_returns!AC$1,regression_results!$B:$J,5,0)+VLOOKUP(window_returns!AC$1,regression_results!$B:$J,4,0)</f>
        <v>-2.7585014027112678E-2</v>
      </c>
      <c r="AD6">
        <f>window_returns!AD6-window_returns!$CC6*VLOOKUP(window_returns!AD$1,regression_results!$B:$J,5,0)+VLOOKUP(window_returns!AD$1,regression_results!$B:$J,4,0)</f>
        <v>-8.0394569549451823E-4</v>
      </c>
      <c r="AE6">
        <f>window_returns!AE6-window_returns!$CC6*VLOOKUP(window_returns!AE$1,regression_results!$B:$J,5,0)+VLOOKUP(window_returns!AE$1,regression_results!$B:$J,4,0)</f>
        <v>2.5188570959331527E-3</v>
      </c>
      <c r="AF6">
        <f>window_returns!AF6-window_returns!$CC6*VLOOKUP(window_returns!AF$1,regression_results!$B:$J,5,0)+VLOOKUP(window_returns!AF$1,regression_results!$B:$J,4,0)</f>
        <v>2.118937006129273E-2</v>
      </c>
      <c r="AG6">
        <f>window_returns!AG6-window_returns!$CC6*VLOOKUP(window_returns!AG$1,regression_results!$B:$J,5,0)+VLOOKUP(window_returns!AG$1,regression_results!$B:$J,4,0)</f>
        <v>8.7962341773750296E-3</v>
      </c>
      <c r="AH6">
        <f>window_returns!AH6-window_returns!$CC6*VLOOKUP(window_returns!AH$1,regression_results!$B:$J,5,0)+VLOOKUP(window_returns!AH$1,regression_results!$B:$J,4,0)</f>
        <v>1.5290747935410225E-2</v>
      </c>
      <c r="AI6">
        <f>window_returns!AI6-window_returns!$CC6*VLOOKUP(window_returns!AI$1,regression_results!$B:$J,5,0)+VLOOKUP(window_returns!AI$1,regression_results!$B:$J,4,0)</f>
        <v>1.0057164292502484E-2</v>
      </c>
      <c r="AJ6">
        <f>window_returns!AJ6-window_returns!$CC6*VLOOKUP(window_returns!AJ$1,regression_results!$B:$J,5,0)+VLOOKUP(window_returns!AJ$1,regression_results!$B:$J,4,0)</f>
        <v>3.9358762909545856E-3</v>
      </c>
      <c r="AK6">
        <f>window_returns!AK6-window_returns!$CC6*VLOOKUP(window_returns!AK$1,regression_results!$B:$J,5,0)+VLOOKUP(window_returns!AK$1,regression_results!$B:$J,4,0)</f>
        <v>3.6514971024475415E-2</v>
      </c>
      <c r="AL6">
        <f>window_returns!AL6-window_returns!$CC6*VLOOKUP(window_returns!AL$1,regression_results!$B:$J,5,0)+VLOOKUP(window_returns!AL$1,regression_results!$B:$J,4,0)</f>
        <v>-3.3587396686324913E-3</v>
      </c>
      <c r="AM6">
        <f>window_returns!AM6-window_returns!$CC6*VLOOKUP(window_returns!AM$1,regression_results!$B:$J,5,0)+VLOOKUP(window_returns!AM$1,regression_results!$B:$J,4,0)</f>
        <v>-4.7062365220812514E-3</v>
      </c>
      <c r="AN6">
        <f>window_returns!AN6-window_returns!$CC6*VLOOKUP(window_returns!AN$1,regression_results!$B:$J,5,0)+VLOOKUP(window_returns!AN$1,regression_results!$B:$J,4,0)</f>
        <v>1.0636080087555391E-2</v>
      </c>
      <c r="AO6">
        <f>window_returns!AO6-window_returns!$CC6*VLOOKUP(window_returns!AO$1,regression_results!$B:$J,5,0)+VLOOKUP(window_returns!AO$1,regression_results!$B:$J,4,0)</f>
        <v>1.1471846906561955E-2</v>
      </c>
      <c r="AP6">
        <f>window_returns!AP6-window_returns!$CC6*VLOOKUP(window_returns!AP$1,regression_results!$B:$J,5,0)+VLOOKUP(window_returns!AP$1,regression_results!$B:$J,4,0)</f>
        <v>-1.4131373391699273E-2</v>
      </c>
      <c r="AQ6">
        <f>window_returns!AQ6-window_returns!$CC6*VLOOKUP(window_returns!AQ$1,regression_results!$B:$J,5,0)+VLOOKUP(window_returns!AQ$1,regression_results!$B:$J,4,0)</f>
        <v>-3.2902174745198125E-2</v>
      </c>
      <c r="AR6">
        <f>window_returns!AR6-window_returns!$CC6*VLOOKUP(window_returns!AR$1,regression_results!$B:$J,5,0)+VLOOKUP(window_returns!AR$1,regression_results!$B:$J,4,0)</f>
        <v>-5.9091706809468077E-3</v>
      </c>
      <c r="AS6">
        <f>window_returns!AS6-window_returns!$CC6*VLOOKUP(window_returns!AS$1,regression_results!$B:$J,5,0)+VLOOKUP(window_returns!AS$1,regression_results!$B:$J,4,0)</f>
        <v>1.3688713479404917E-2</v>
      </c>
      <c r="AT6">
        <f>window_returns!AT6-window_returns!$CC6*VLOOKUP(window_returns!AT$1,regression_results!$B:$J,5,0)+VLOOKUP(window_returns!AT$1,regression_results!$B:$J,4,0)</f>
        <v>-1.2009246879643491E-2</v>
      </c>
      <c r="AU6">
        <f>window_returns!AU6-window_returns!$CC6*VLOOKUP(window_returns!AU$1,regression_results!$B:$J,5,0)+VLOOKUP(window_returns!AU$1,regression_results!$B:$J,4,0)</f>
        <v>-2.0159828510280253E-2</v>
      </c>
      <c r="AV6">
        <f>window_returns!AV6-window_returns!$CC6*VLOOKUP(window_returns!AV$1,regression_results!$B:$J,5,0)+VLOOKUP(window_returns!AV$1,regression_results!$B:$J,4,0)</f>
        <v>-1.4150765840727194E-3</v>
      </c>
      <c r="AW6">
        <f>window_returns!AW6-window_returns!$CC6*VLOOKUP(window_returns!AW$1,regression_results!$B:$J,5,0)+VLOOKUP(window_returns!AW$1,regression_results!$B:$J,4,0)</f>
        <v>-1.6622106809632928E-2</v>
      </c>
      <c r="AX6">
        <f>window_returns!AX6-window_returns!$CC6*VLOOKUP(window_returns!AX$1,regression_results!$B:$J,5,0)+VLOOKUP(window_returns!AX$1,regression_results!$B:$J,4,0)</f>
        <v>8.3153051714615761E-3</v>
      </c>
      <c r="AY6">
        <f>window_returns!AY6-window_returns!$CC6*VLOOKUP(window_returns!AY$1,regression_results!$B:$J,5,0)+VLOOKUP(window_returns!AY$1,regression_results!$B:$J,4,0)</f>
        <v>3.0575418021392794E-2</v>
      </c>
      <c r="AZ6">
        <f>window_returns!AZ6-window_returns!$CC6*VLOOKUP(window_returns!AZ$1,regression_results!$B:$J,5,0)+VLOOKUP(window_returns!AZ$1,regression_results!$B:$J,4,0)</f>
        <v>4.9049469774699716E-3</v>
      </c>
      <c r="BA6">
        <f>window_returns!BA6-window_returns!$CC6*VLOOKUP(window_returns!BA$1,regression_results!$B:$J,5,0)+VLOOKUP(window_returns!BA$1,regression_results!$B:$J,4,0)</f>
        <v>-8.7539158690916373E-4</v>
      </c>
      <c r="BB6">
        <f>window_returns!BB6-window_returns!$CC6*VLOOKUP(window_returns!BB$1,regression_results!$B:$J,5,0)+VLOOKUP(window_returns!BB$1,regression_results!$B:$J,4,0)</f>
        <v>2.879298078666253E-2</v>
      </c>
      <c r="BC6">
        <f>window_returns!BC6-window_returns!$CC6*VLOOKUP(window_returns!BC$1,regression_results!$B:$J,5,0)+VLOOKUP(window_returns!BC$1,regression_results!$B:$J,4,0)</f>
        <v>-1.4453315681600003E-2</v>
      </c>
      <c r="BD6">
        <f>window_returns!BD6-window_returns!$CC6*VLOOKUP(window_returns!BD$1,regression_results!$B:$J,5,0)+VLOOKUP(window_returns!BD$1,regression_results!$B:$J,4,0)</f>
        <v>6.2047048293980035E-2</v>
      </c>
      <c r="BE6">
        <f>window_returns!BE6-window_returns!$CC6*VLOOKUP(window_returns!BE$1,regression_results!$B:$J,5,0)+VLOOKUP(window_returns!BE$1,regression_results!$B:$J,4,0)</f>
        <v>1.8253778012111092E-3</v>
      </c>
      <c r="BF6">
        <f>window_returns!BF6-window_returns!$CC6*VLOOKUP(window_returns!BF$1,regression_results!$B:$J,5,0)+VLOOKUP(window_returns!BF$1,regression_results!$B:$J,4,0)</f>
        <v>1.153200216713079E-4</v>
      </c>
      <c r="BG6">
        <f>window_returns!BG6-window_returns!$CC6*VLOOKUP(window_returns!BG$1,regression_results!$B:$J,5,0)+VLOOKUP(window_returns!BG$1,regression_results!$B:$J,4,0)</f>
        <v>-2.643150137839154E-2</v>
      </c>
      <c r="BH6">
        <f>window_returns!BH6-window_returns!$CC6*VLOOKUP(window_returns!BH$1,regression_results!$B:$J,5,0)+VLOOKUP(window_returns!BH$1,regression_results!$B:$J,4,0)</f>
        <v>2.5802857153980415E-3</v>
      </c>
      <c r="BI6">
        <f>window_returns!BI6-window_returns!$CC6*VLOOKUP(window_returns!BI$1,regression_results!$B:$J,5,0)+VLOOKUP(window_returns!BI$1,regression_results!$B:$J,4,0)</f>
        <v>-5.6268890912590545E-3</v>
      </c>
      <c r="BJ6">
        <f>window_returns!BJ6-window_returns!$CC6*VLOOKUP(window_returns!BJ$1,regression_results!$B:$J,5,0)+VLOOKUP(window_returns!BJ$1,regression_results!$B:$J,4,0)</f>
        <v>-2.4418992212985437E-4</v>
      </c>
      <c r="BK6">
        <f>window_returns!BK6-window_returns!$CC6*VLOOKUP(window_returns!BK$1,regression_results!$B:$J,5,0)+VLOOKUP(window_returns!BK$1,regression_results!$B:$J,4,0)</f>
        <v>-3.0806132858715647E-2</v>
      </c>
      <c r="BL6">
        <f>window_returns!BL6-window_returns!$CC6*VLOOKUP(window_returns!BL$1,regression_results!$B:$J,5,0)+VLOOKUP(window_returns!BL$1,regression_results!$B:$J,4,0)</f>
        <v>-2.4314371265281576E-2</v>
      </c>
      <c r="BM6">
        <f>window_returns!BM6-window_returns!$CC6*VLOOKUP(window_returns!BM$1,regression_results!$B:$J,5,0)+VLOOKUP(window_returns!BM$1,regression_results!$B:$J,4,0)</f>
        <v>2.5904788312819298E-3</v>
      </c>
      <c r="BN6">
        <f>window_returns!BN6-window_returns!$CC6*VLOOKUP(window_returns!BN$1,regression_results!$B:$J,5,0)+VLOOKUP(window_returns!BN$1,regression_results!$B:$J,4,0)</f>
        <v>-1.1756589718257937E-3</v>
      </c>
      <c r="BO6">
        <f>window_returns!BO6-window_returns!$CC6*VLOOKUP(window_returns!BO$1,regression_results!$B:$J,5,0)+VLOOKUP(window_returns!BO$1,regression_results!$B:$J,4,0)</f>
        <v>-9.535137750077069E-4</v>
      </c>
      <c r="BP6">
        <f>window_returns!BP6-window_returns!$CC6*VLOOKUP(window_returns!BP$1,regression_results!$B:$J,5,0)+VLOOKUP(window_returns!BP$1,regression_results!$B:$J,4,0)</f>
        <v>-3.5849628220185423E-3</v>
      </c>
      <c r="BQ6">
        <f>window_returns!BQ6-window_returns!$CC6*VLOOKUP(window_returns!BQ$1,regression_results!$B:$J,5,0)+VLOOKUP(window_returns!BQ$1,regression_results!$B:$J,4,0)</f>
        <v>5.8726655734121754E-3</v>
      </c>
      <c r="BR6">
        <f>window_returns!BR6-window_returns!$CC6*VLOOKUP(window_returns!BR$1,regression_results!$B:$J,5,0)+VLOOKUP(window_returns!BR$1,regression_results!$B:$J,4,0)</f>
        <v>-5.2879479732187559E-3</v>
      </c>
      <c r="BS6">
        <f>window_returns!BS6-window_returns!$CC6*VLOOKUP(window_returns!BS$1,regression_results!$B:$J,5,0)+VLOOKUP(window_returns!BS$1,regression_results!$B:$J,4,0)</f>
        <v>9.5295260156152126E-2</v>
      </c>
      <c r="BT6">
        <f>window_returns!BT6-window_returns!$CC6*VLOOKUP(window_returns!BT$1,regression_results!$B:$J,5,0)+VLOOKUP(window_returns!BT$1,regression_results!$B:$J,4,0)</f>
        <v>6.5758668754390933E-3</v>
      </c>
      <c r="BU6">
        <f>window_returns!BU6-window_returns!$CC6*VLOOKUP(window_returns!BU$1,regression_results!$B:$J,5,0)+VLOOKUP(window_returns!BU$1,regression_results!$B:$J,4,0)</f>
        <v>-1.357114269992531E-2</v>
      </c>
      <c r="BV6">
        <f>window_returns!BV6-window_returns!$CC6*VLOOKUP(window_returns!BV$1,regression_results!$B:$J,5,0)+VLOOKUP(window_returns!BV$1,regression_results!$B:$J,4,0)</f>
        <v>1.1442655009446133E-3</v>
      </c>
      <c r="BW6">
        <f>window_returns!BW6-window_returns!$CC6*VLOOKUP(window_returns!BW$1,regression_results!$B:$J,5,0)+VLOOKUP(window_returns!BW$1,regression_results!$B:$J,4,0)</f>
        <v>3.4042078883622065E-3</v>
      </c>
      <c r="BX6">
        <f>window_returns!BX6-window_returns!$CC6*VLOOKUP(window_returns!BX$1,regression_results!$B:$J,5,0)+VLOOKUP(window_returns!BX$1,regression_results!$B:$J,4,0)</f>
        <v>-1.9149529776643425E-2</v>
      </c>
      <c r="BY6">
        <f>window_returns!BY6-window_returns!$CC6*VLOOKUP(window_returns!BY$1,regression_results!$B:$J,5,0)+VLOOKUP(window_returns!BY$1,regression_results!$B:$J,4,0)</f>
        <v>1.3161364477700527E-3</v>
      </c>
      <c r="BZ6">
        <f>window_returns!BZ6-window_returns!$CC6*VLOOKUP(window_returns!BZ$1,regression_results!$B:$J,5,0)+VLOOKUP(window_returns!BZ$1,regression_results!$B:$J,4,0)</f>
        <v>-8.3106613357089468E-4</v>
      </c>
      <c r="CA6">
        <f>window_returns!CA6-window_returns!$CC6*VLOOKUP(window_returns!CA$1,regression_results!$B:$J,5,0)+VLOOKUP(window_returns!CA$1,regression_results!$B:$J,4,0)</f>
        <v>-7.5502955667966568E-3</v>
      </c>
      <c r="CB6">
        <f>window_returns!CB6-window_returns!$CC6*VLOOKUP(window_returns!CB$1,regression_results!$B:$J,5,0)+VLOOKUP(window_returns!CB$1,regression_results!$B:$J,4,0)</f>
        <v>8.7909443092353641E-4</v>
      </c>
      <c r="CC6">
        <f>window_returns!CD6-window_returns!$CC6*VLOOKUP(window_returns!CD$1,regression_results!$B:$J,5,0)+VLOOKUP(window_returns!CD$1,regression_results!$B:$J,4,0)</f>
        <v>1.3641476923998573E-2</v>
      </c>
      <c r="CD6">
        <f>window_returns!CE6-window_returns!$CC6*VLOOKUP(window_returns!CE$1,regression_results!$B:$J,5,0)+VLOOKUP(window_returns!CE$1,regression_results!$B:$J,4,0)</f>
        <v>1.7838660488739146E-2</v>
      </c>
      <c r="CE6">
        <f>window_returns!CF6-window_returns!$CC6*VLOOKUP(window_returns!CF$1,regression_results!$B:$J,5,0)+VLOOKUP(window_returns!CF$1,regression_results!$B:$J,4,0)</f>
        <v>-2.2933393960863305E-3</v>
      </c>
      <c r="CF6">
        <f>window_returns!CG6-window_returns!$CC6*VLOOKUP(window_returns!CG$1,regression_results!$B:$J,5,0)+VLOOKUP(window_returns!CG$1,regression_results!$B:$J,4,0)</f>
        <v>-1.5711665985960431E-3</v>
      </c>
      <c r="CG6">
        <f>window_returns!CH6-window_returns!$CC6*VLOOKUP(window_returns!CH$1,regression_results!$B:$J,5,0)+VLOOKUP(window_returns!CH$1,regression_results!$B:$J,4,0)</f>
        <v>2.0687453097810997E-2</v>
      </c>
      <c r="CH6">
        <f>window_returns!CI6-window_returns!$CC6*VLOOKUP(window_returns!CI$1,regression_results!$B:$J,5,0)+VLOOKUP(window_returns!CI$1,regression_results!$B:$J,4,0)</f>
        <v>-1.1075947954974946E-2</v>
      </c>
      <c r="CI6">
        <f>window_returns!CJ6-window_returns!$CC6*VLOOKUP(window_returns!CJ$1,regression_results!$B:$J,5,0)+VLOOKUP(window_returns!CJ$1,regression_results!$B:$J,4,0)</f>
        <v>3.0580018021864053E-4</v>
      </c>
      <c r="CJ6">
        <f>window_returns!CK6-window_returns!$CC6*VLOOKUP(window_returns!CK$1,regression_results!$B:$J,5,0)+VLOOKUP(window_returns!CK$1,regression_results!$B:$J,4,0)</f>
        <v>1.0197504891773184E-2</v>
      </c>
      <c r="CK6">
        <f>window_returns!CL6-window_returns!$CC6*VLOOKUP(window_returns!CL$1,regression_results!$B:$J,5,0)+VLOOKUP(window_returns!CL$1,regression_results!$B:$J,4,0)</f>
        <v>-4.9003827546450801E-2</v>
      </c>
      <c r="CL6">
        <f>window_returns!CM6-window_returns!$CC6*VLOOKUP(window_returns!CM$1,regression_results!$B:$J,5,0)+VLOOKUP(window_returns!CM$1,regression_results!$B:$J,4,0)</f>
        <v>2.7182867764836052E-2</v>
      </c>
      <c r="CM6">
        <f>window_returns!CN6-window_returns!$CC6*VLOOKUP(window_returns!CN$1,regression_results!$B:$J,5,0)+VLOOKUP(window_returns!CN$1,regression_results!$B:$J,4,0)</f>
        <v>-9.2738153768058204E-3</v>
      </c>
      <c r="CN6">
        <f>window_returns!CO6-window_returns!$CC6*VLOOKUP(window_returns!CO$1,regression_results!$B:$J,5,0)+VLOOKUP(window_returns!CO$1,regression_results!$B:$J,4,0)</f>
        <v>8.3928272863892581E-3</v>
      </c>
      <c r="CO6">
        <f>window_returns!CP6-window_returns!$CC6*VLOOKUP(window_returns!CP$1,regression_results!$B:$J,5,0)+VLOOKUP(window_returns!CP$1,regression_results!$B:$J,4,0)</f>
        <v>3.4197410479662342E-2</v>
      </c>
      <c r="CP6">
        <f>window_returns!CQ6-window_returns!$CC6*VLOOKUP(window_returns!CQ$1,regression_results!$B:$J,5,0)+VLOOKUP(window_returns!CQ$1,regression_results!$B:$J,4,0)</f>
        <v>3.8206355234363457E-2</v>
      </c>
      <c r="CQ6">
        <f>window_returns!CR6-window_returns!$CC6*VLOOKUP(window_returns!CR$1,regression_results!$B:$J,5,0)+VLOOKUP(window_returns!CR$1,regression_results!$B:$J,4,0)</f>
        <v>1.4548814236378367E-2</v>
      </c>
      <c r="CR6">
        <f>window_returns!CS6-window_returns!$CC6*VLOOKUP(window_returns!CS$1,regression_results!$B:$J,5,0)+VLOOKUP(window_returns!CS$1,regression_results!$B:$J,4,0)</f>
        <v>-1.6756807429753336E-2</v>
      </c>
      <c r="CS6">
        <f>window_returns!CT6-window_returns!$CC6*VLOOKUP(window_returns!CT$1,regression_results!$B:$J,5,0)+VLOOKUP(window_returns!CT$1,regression_results!$B:$J,4,0)</f>
        <v>-1.1573434161116863E-2</v>
      </c>
      <c r="CT6">
        <f>window_returns!CU6-window_returns!$CC6*VLOOKUP(window_returns!CU$1,regression_results!$B:$J,5,0)+VLOOKUP(window_returns!CU$1,regression_results!$B:$J,4,0)</f>
        <v>3.2584167050764654E-2</v>
      </c>
      <c r="CU6">
        <f>window_returns!CV6-window_returns!$CC6*VLOOKUP(window_returns!CV$1,regression_results!$B:$J,5,0)+VLOOKUP(window_returns!CV$1,regression_results!$B:$J,4,0)</f>
        <v>-1.9711667098147236E-2</v>
      </c>
      <c r="CV6">
        <f>window_returns!CW6-window_returns!$CC6*VLOOKUP(window_returns!CW$1,regression_results!$B:$J,5,0)+VLOOKUP(window_returns!CW$1,regression_results!$B:$J,4,0)</f>
        <v>-6.0824402720311118E-3</v>
      </c>
      <c r="CW6">
        <f>window_returns!CX6-window_returns!$CC6*VLOOKUP(window_returns!CX$1,regression_results!$B:$J,5,0)+VLOOKUP(window_returns!CX$1,regression_results!$B:$J,4,0)</f>
        <v>-3.3296956896118062E-3</v>
      </c>
      <c r="CX6">
        <f>window_returns!CY6-window_returns!$CC6*VLOOKUP(window_returns!CY$1,regression_results!$B:$J,5,0)+VLOOKUP(window_returns!CY$1,regression_results!$B:$J,4,0)</f>
        <v>-1.5451811049267158E-3</v>
      </c>
      <c r="CY6">
        <f>window_returns!CZ6-window_returns!$CC6*VLOOKUP(window_returns!CZ$1,regression_results!$B:$J,5,0)+VLOOKUP(window_returns!CZ$1,regression_results!$B:$J,4,0)</f>
        <v>-2.7281915350354131E-3</v>
      </c>
      <c r="CZ6">
        <f>window_returns!DA6-window_returns!$CC6*VLOOKUP(window_returns!DA$1,regression_results!$B:$J,5,0)+VLOOKUP(window_returns!DA$1,regression_results!$B:$J,4,0)</f>
        <v>9.9493424207312588E-3</v>
      </c>
      <c r="DA6">
        <f>window_returns!DB6-window_returns!$CC6*VLOOKUP(window_returns!DB$1,regression_results!$B:$J,5,0)+VLOOKUP(window_returns!DB$1,regression_results!$B:$J,4,0)</f>
        <v>-2.4047291626136083E-3</v>
      </c>
      <c r="DB6">
        <f>window_returns!DC6-window_returns!$CC6*VLOOKUP(window_returns!DC$1,regression_results!$B:$J,5,0)+VLOOKUP(window_returns!DC$1,regression_results!$B:$J,4,0)</f>
        <v>1.6754366184297605E-2</v>
      </c>
      <c r="DC6">
        <f>window_returns!DD6-window_returns!$CC6*VLOOKUP(window_returns!DD$1,regression_results!$B:$J,5,0)+VLOOKUP(window_returns!DD$1,regression_results!$B:$J,4,0)</f>
        <v>2.3965929513996079E-3</v>
      </c>
      <c r="DD6">
        <f>window_returns!DE6-window_returns!$CC6*VLOOKUP(window_returns!DE$1,regression_results!$B:$J,5,0)+VLOOKUP(window_returns!DE$1,regression_results!$B:$J,4,0)</f>
        <v>-3.9321517506756259E-3</v>
      </c>
      <c r="DE6">
        <f>window_returns!DF6-window_returns!$CC6*VLOOKUP(window_returns!DF$1,regression_results!$B:$J,5,0)+VLOOKUP(window_returns!DF$1,regression_results!$B:$J,4,0)</f>
        <v>-4.3273678633674335E-3</v>
      </c>
      <c r="DF6">
        <f>window_returns!DG6-window_returns!$CC6*VLOOKUP(window_returns!DG$1,regression_results!$B:$J,5,0)+VLOOKUP(window_returns!DG$1,regression_results!$B:$J,4,0)</f>
        <v>3.5528730907945791E-4</v>
      </c>
      <c r="DG6">
        <f>window_returns!DH6-window_returns!$CC6*VLOOKUP(window_returns!DH$1,regression_results!$B:$J,5,0)+VLOOKUP(window_returns!DH$1,regression_results!$B:$J,4,0)</f>
        <v>4.3892318187169294E-2</v>
      </c>
      <c r="DH6">
        <f>window_returns!DI6-window_returns!$CC6*VLOOKUP(window_returns!DI$1,regression_results!$B:$J,5,0)+VLOOKUP(window_returns!DI$1,regression_results!$B:$J,4,0)</f>
        <v>1.241773356950894E-3</v>
      </c>
      <c r="DI6" s="2">
        <v>44615</v>
      </c>
      <c r="DJ6">
        <f t="shared" si="0"/>
        <v>2.7276604354423968E-3</v>
      </c>
    </row>
    <row r="7" spans="1:114" x14ac:dyDescent="0.25">
      <c r="A7" s="1">
        <v>0</v>
      </c>
      <c r="B7">
        <f>window_returns!B7-window_returns!$CC7*VLOOKUP(window_returns!B$1,regression_results!$B:$J,5,0)+VLOOKUP(window_returns!B$1,regression_results!$B:$J,4,0)</f>
        <v>3.408086979996125E-2</v>
      </c>
      <c r="C7">
        <f>window_returns!C7-window_returns!$CC7*VLOOKUP(window_returns!C$1,regression_results!$B:$J,5,0)+VLOOKUP(window_returns!C$1,regression_results!$B:$J,4,0)</f>
        <v>1.9523180564268841E-2</v>
      </c>
      <c r="D7">
        <f>window_returns!D7-window_returns!$CC7*VLOOKUP(window_returns!D$1,regression_results!$B:$J,5,0)+VLOOKUP(window_returns!D$1,regression_results!$B:$J,4,0)</f>
        <v>3.5772433441262942E-2</v>
      </c>
      <c r="E7">
        <f>window_returns!E7-window_returns!$CC7*VLOOKUP(window_returns!E$1,regression_results!$B:$J,5,0)+VLOOKUP(window_returns!E$1,regression_results!$B:$J,4,0)</f>
        <v>-2.869697725874399E-2</v>
      </c>
      <c r="F7">
        <f>window_returns!F7-window_returns!$CC7*VLOOKUP(window_returns!F$1,regression_results!$B:$J,5,0)+VLOOKUP(window_returns!F$1,regression_results!$B:$J,4,0)</f>
        <v>1.1797467749418519E-2</v>
      </c>
      <c r="G7">
        <f>window_returns!G7-window_returns!$CC7*VLOOKUP(window_returns!G$1,regression_results!$B:$J,5,0)+VLOOKUP(window_returns!G$1,regression_results!$B:$J,4,0)</f>
        <v>-2.669013118223424E-2</v>
      </c>
      <c r="H7">
        <f>window_returns!H7-window_returns!$CC7*VLOOKUP(window_returns!H$1,regression_results!$B:$J,5,0)+VLOOKUP(window_returns!H$1,regression_results!$B:$J,4,0)</f>
        <v>-3.2650664162701855E-2</v>
      </c>
      <c r="I7">
        <f>window_returns!I7-window_returns!$CC7*VLOOKUP(window_returns!I$1,regression_results!$B:$J,5,0)+VLOOKUP(window_returns!I$1,regression_results!$B:$J,4,0)</f>
        <v>2.412422471181733E-2</v>
      </c>
      <c r="J7">
        <f>window_returns!J7-window_returns!$CC7*VLOOKUP(window_returns!J$1,regression_results!$B:$J,5,0)+VLOOKUP(window_returns!J$1,regression_results!$B:$J,4,0)</f>
        <v>-3.4196388244793407E-3</v>
      </c>
      <c r="K7">
        <f>window_returns!K7-window_returns!$CC7*VLOOKUP(window_returns!K$1,regression_results!$B:$J,5,0)+VLOOKUP(window_returns!K$1,regression_results!$B:$J,4,0)</f>
        <v>5.3546138205487342E-3</v>
      </c>
      <c r="L7">
        <f>window_returns!L7-window_returns!$CC7*VLOOKUP(window_returns!L$1,regression_results!$B:$J,5,0)+VLOOKUP(window_returns!L$1,regression_results!$B:$J,4,0)</f>
        <v>1.6369217370540614E-2</v>
      </c>
      <c r="M7">
        <f>window_returns!M7-window_returns!$CC7*VLOOKUP(window_returns!M$1,regression_results!$B:$J,5,0)+VLOOKUP(window_returns!M$1,regression_results!$B:$J,4,0)</f>
        <v>3.1774453544469478E-2</v>
      </c>
      <c r="N7">
        <f>window_returns!N7-window_returns!$CC7*VLOOKUP(window_returns!N$1,regression_results!$B:$J,5,0)+VLOOKUP(window_returns!N$1,regression_results!$B:$J,4,0)</f>
        <v>-7.3607550136025379E-2</v>
      </c>
      <c r="O7">
        <f>window_returns!O7-window_returns!$CC7*VLOOKUP(window_returns!O$1,regression_results!$B:$J,5,0)+VLOOKUP(window_returns!O$1,regression_results!$B:$J,4,0)</f>
        <v>7.0387579340608093E-4</v>
      </c>
      <c r="P7">
        <f>window_returns!P7-window_returns!$CC7*VLOOKUP(window_returns!P$1,regression_results!$B:$J,5,0)+VLOOKUP(window_returns!P$1,regression_results!$B:$J,4,0)</f>
        <v>7.6847842720685535E-4</v>
      </c>
      <c r="Q7">
        <f>window_returns!Q7-window_returns!$CC7*VLOOKUP(window_returns!Q$1,regression_results!$B:$J,5,0)+VLOOKUP(window_returns!Q$1,regression_results!$B:$J,4,0)</f>
        <v>3.8112230534101198E-2</v>
      </c>
      <c r="R7">
        <f>window_returns!R7-window_returns!$CC7*VLOOKUP(window_returns!R$1,regression_results!$B:$J,5,0)+VLOOKUP(window_returns!R$1,regression_results!$B:$J,4,0)</f>
        <v>2.3053343812283905E-3</v>
      </c>
      <c r="S7">
        <f>window_returns!S7-window_returns!$CC7*VLOOKUP(window_returns!S$1,regression_results!$B:$J,5,0)+VLOOKUP(window_returns!S$1,regression_results!$B:$J,4,0)</f>
        <v>4.3736836231600934E-2</v>
      </c>
      <c r="T7">
        <f>window_returns!T7-window_returns!$CC7*VLOOKUP(window_returns!T$1,regression_results!$B:$J,5,0)+VLOOKUP(window_returns!T$1,regression_results!$B:$J,4,0)</f>
        <v>1.2160178990917358E-2</v>
      </c>
      <c r="U7">
        <f>window_returns!U7-window_returns!$CC7*VLOOKUP(window_returns!U$1,regression_results!$B:$J,5,0)+VLOOKUP(window_returns!U$1,regression_results!$B:$J,4,0)</f>
        <v>-1.7526391682210745E-2</v>
      </c>
      <c r="V7">
        <f>window_returns!V7-window_returns!$CC7*VLOOKUP(window_returns!V$1,regression_results!$B:$J,5,0)+VLOOKUP(window_returns!V$1,regression_results!$B:$J,4,0)</f>
        <v>-5.77454581533264E-2</v>
      </c>
      <c r="W7">
        <f>window_returns!W7-window_returns!$CC7*VLOOKUP(window_returns!W$1,regression_results!$B:$J,5,0)+VLOOKUP(window_returns!W$1,regression_results!$B:$J,4,0)</f>
        <v>7.6530850813424589E-2</v>
      </c>
      <c r="X7">
        <f>window_returns!X7-window_returns!$CC7*VLOOKUP(window_returns!X$1,regression_results!$B:$J,5,0)+VLOOKUP(window_returns!X$1,regression_results!$B:$J,4,0)</f>
        <v>-2.1157985496556386E-3</v>
      </c>
      <c r="Y7">
        <f>window_returns!Y7-window_returns!$CC7*VLOOKUP(window_returns!Y$1,regression_results!$B:$J,5,0)+VLOOKUP(window_returns!Y$1,regression_results!$B:$J,4,0)</f>
        <v>3.7235881225753165E-3</v>
      </c>
      <c r="Z7">
        <f>window_returns!Z7-window_returns!$CC7*VLOOKUP(window_returns!Z$1,regression_results!$B:$J,5,0)+VLOOKUP(window_returns!Z$1,regression_results!$B:$J,4,0)</f>
        <v>1.8662197911005422E-2</v>
      </c>
      <c r="AA7">
        <f>window_returns!AA7-window_returns!$CC7*VLOOKUP(window_returns!AA$1,regression_results!$B:$J,5,0)+VLOOKUP(window_returns!AA$1,regression_results!$B:$J,4,0)</f>
        <v>4.8117479598188892E-4</v>
      </c>
      <c r="AB7">
        <f>window_returns!AB7-window_returns!$CC7*VLOOKUP(window_returns!AB$1,regression_results!$B:$J,5,0)+VLOOKUP(window_returns!AB$1,regression_results!$B:$J,4,0)</f>
        <v>2.599641339034774E-2</v>
      </c>
      <c r="AC7">
        <f>window_returns!AC7-window_returns!$CC7*VLOOKUP(window_returns!AC$1,regression_results!$B:$J,5,0)+VLOOKUP(window_returns!AC$1,regression_results!$B:$J,4,0)</f>
        <v>2.3229692083346534E-2</v>
      </c>
      <c r="AD7">
        <f>window_returns!AD7-window_returns!$CC7*VLOOKUP(window_returns!AD$1,regression_results!$B:$J,5,0)+VLOOKUP(window_returns!AD$1,regression_results!$B:$J,4,0)</f>
        <v>5.9309188605588876E-2</v>
      </c>
      <c r="AE7">
        <f>window_returns!AE7-window_returns!$CC7*VLOOKUP(window_returns!AE$1,regression_results!$B:$J,5,0)+VLOOKUP(window_returns!AE$1,regression_results!$B:$J,4,0)</f>
        <v>-4.5781474687273928E-2</v>
      </c>
      <c r="AF7">
        <f>window_returns!AF7-window_returns!$CC7*VLOOKUP(window_returns!AF$1,regression_results!$B:$J,5,0)+VLOOKUP(window_returns!AF$1,regression_results!$B:$J,4,0)</f>
        <v>5.7376191928182234E-3</v>
      </c>
      <c r="AG7">
        <f>window_returns!AG7-window_returns!$CC7*VLOOKUP(window_returns!AG$1,regression_results!$B:$J,5,0)+VLOOKUP(window_returns!AG$1,regression_results!$B:$J,4,0)</f>
        <v>-1.3208368780439621E-2</v>
      </c>
      <c r="AH7">
        <f>window_returns!AH7-window_returns!$CC7*VLOOKUP(window_returns!AH$1,regression_results!$B:$J,5,0)+VLOOKUP(window_returns!AH$1,regression_results!$B:$J,4,0)</f>
        <v>-9.5570679546278844E-3</v>
      </c>
      <c r="AI7">
        <f>window_returns!AI7-window_returns!$CC7*VLOOKUP(window_returns!AI$1,regression_results!$B:$J,5,0)+VLOOKUP(window_returns!AI$1,regression_results!$B:$J,4,0)</f>
        <v>3.5568574247486315E-2</v>
      </c>
      <c r="AJ7">
        <f>window_returns!AJ7-window_returns!$CC7*VLOOKUP(window_returns!AJ$1,regression_results!$B:$J,5,0)+VLOOKUP(window_returns!AJ$1,regression_results!$B:$J,4,0)</f>
        <v>-1.9091795490256608E-2</v>
      </c>
      <c r="AK7">
        <f>window_returns!AK7-window_returns!$CC7*VLOOKUP(window_returns!AK$1,regression_results!$B:$J,5,0)+VLOOKUP(window_returns!AK$1,regression_results!$B:$J,4,0)</f>
        <v>4.6705886142012307E-2</v>
      </c>
      <c r="AL7">
        <f>window_returns!AL7-window_returns!$CC7*VLOOKUP(window_returns!AL$1,regression_results!$B:$J,5,0)+VLOOKUP(window_returns!AL$1,regression_results!$B:$J,4,0)</f>
        <v>1.9363911350052908E-2</v>
      </c>
      <c r="AM7">
        <f>window_returns!AM7-window_returns!$CC7*VLOOKUP(window_returns!AM$1,regression_results!$B:$J,5,0)+VLOOKUP(window_returns!AM$1,regression_results!$B:$J,4,0)</f>
        <v>-6.4612013272548098E-3</v>
      </c>
      <c r="AN7">
        <f>window_returns!AN7-window_returns!$CC7*VLOOKUP(window_returns!AN$1,regression_results!$B:$J,5,0)+VLOOKUP(window_returns!AN$1,regression_results!$B:$J,4,0)</f>
        <v>-6.7363890587094771E-2</v>
      </c>
      <c r="AO7">
        <f>window_returns!AO7-window_returns!$CC7*VLOOKUP(window_returns!AO$1,regression_results!$B:$J,5,0)+VLOOKUP(window_returns!AO$1,regression_results!$B:$J,4,0)</f>
        <v>-2.4630191322069846E-2</v>
      </c>
      <c r="AP7">
        <f>window_returns!AP7-window_returns!$CC7*VLOOKUP(window_returns!AP$1,regression_results!$B:$J,5,0)+VLOOKUP(window_returns!AP$1,regression_results!$B:$J,4,0)</f>
        <v>-2.8437408130115083E-2</v>
      </c>
      <c r="AQ7">
        <f>window_returns!AQ7-window_returns!$CC7*VLOOKUP(window_returns!AQ$1,regression_results!$B:$J,5,0)+VLOOKUP(window_returns!AQ$1,regression_results!$B:$J,4,0)</f>
        <v>-1.8701994874892245E-2</v>
      </c>
      <c r="AR7">
        <f>window_returns!AR7-window_returns!$CC7*VLOOKUP(window_returns!AR$1,regression_results!$B:$J,5,0)+VLOOKUP(window_returns!AR$1,regression_results!$B:$J,4,0)</f>
        <v>-1.6248843463892798E-2</v>
      </c>
      <c r="AS7">
        <f>window_returns!AS7-window_returns!$CC7*VLOOKUP(window_returns!AS$1,regression_results!$B:$J,5,0)+VLOOKUP(window_returns!AS$1,regression_results!$B:$J,4,0)</f>
        <v>-1.6132693316001822E-2</v>
      </c>
      <c r="AT7">
        <f>window_returns!AT7-window_returns!$CC7*VLOOKUP(window_returns!AT$1,regression_results!$B:$J,5,0)+VLOOKUP(window_returns!AT$1,regression_results!$B:$J,4,0)</f>
        <v>-3.9641125666382303E-2</v>
      </c>
      <c r="AU7">
        <f>window_returns!AU7-window_returns!$CC7*VLOOKUP(window_returns!AU$1,regression_results!$B:$J,5,0)+VLOOKUP(window_returns!AU$1,regression_results!$B:$J,4,0)</f>
        <v>1.1600404772707332E-2</v>
      </c>
      <c r="AV7">
        <f>window_returns!AV7-window_returns!$CC7*VLOOKUP(window_returns!AV$1,regression_results!$B:$J,5,0)+VLOOKUP(window_returns!AV$1,regression_results!$B:$J,4,0)</f>
        <v>3.5151372293883371E-3</v>
      </c>
      <c r="AW7">
        <f>window_returns!AW7-window_returns!$CC7*VLOOKUP(window_returns!AW$1,regression_results!$B:$J,5,0)+VLOOKUP(window_returns!AW$1,regression_results!$B:$J,4,0)</f>
        <v>-1.4993529491097205E-2</v>
      </c>
      <c r="AX7">
        <f>window_returns!AX7-window_returns!$CC7*VLOOKUP(window_returns!AX$1,regression_results!$B:$J,5,0)+VLOOKUP(window_returns!AX$1,regression_results!$B:$J,4,0)</f>
        <v>-1.700036746076606E-2</v>
      </c>
      <c r="AY7">
        <f>window_returns!AY7-window_returns!$CC7*VLOOKUP(window_returns!AY$1,regression_results!$B:$J,5,0)+VLOOKUP(window_returns!AY$1,regression_results!$B:$J,4,0)</f>
        <v>-5.1425397399235584E-4</v>
      </c>
      <c r="AZ7">
        <f>window_returns!AZ7-window_returns!$CC7*VLOOKUP(window_returns!AZ$1,regression_results!$B:$J,5,0)+VLOOKUP(window_returns!AZ$1,regression_results!$B:$J,4,0)</f>
        <v>9.3139276307373248E-3</v>
      </c>
      <c r="BA7">
        <f>window_returns!BA7-window_returns!$CC7*VLOOKUP(window_returns!BA$1,regression_results!$B:$J,5,0)+VLOOKUP(window_returns!BA$1,regression_results!$B:$J,4,0)</f>
        <v>1.8510025762991045E-2</v>
      </c>
      <c r="BB7">
        <f>window_returns!BB7-window_returns!$CC7*VLOOKUP(window_returns!BB$1,regression_results!$B:$J,5,0)+VLOOKUP(window_returns!BB$1,regression_results!$B:$J,4,0)</f>
        <v>-5.6690728712329459E-3</v>
      </c>
      <c r="BC7">
        <f>window_returns!BC7-window_returns!$CC7*VLOOKUP(window_returns!BC$1,regression_results!$B:$J,5,0)+VLOOKUP(window_returns!BC$1,regression_results!$B:$J,4,0)</f>
        <v>1.5299935344739404E-2</v>
      </c>
      <c r="BD7">
        <f>window_returns!BD7-window_returns!$CC7*VLOOKUP(window_returns!BD$1,regression_results!$B:$J,5,0)+VLOOKUP(window_returns!BD$1,regression_results!$B:$J,4,0)</f>
        <v>1.4911578487893965E-2</v>
      </c>
      <c r="BE7">
        <f>window_returns!BE7-window_returns!$CC7*VLOOKUP(window_returns!BE$1,regression_results!$B:$J,5,0)+VLOOKUP(window_returns!BE$1,regression_results!$B:$J,4,0)</f>
        <v>2.0848651181133568E-3</v>
      </c>
      <c r="BF7">
        <f>window_returns!BF7-window_returns!$CC7*VLOOKUP(window_returns!BF$1,regression_results!$B:$J,5,0)+VLOOKUP(window_returns!BF$1,regression_results!$B:$J,4,0)</f>
        <v>3.6657083492740251E-2</v>
      </c>
      <c r="BG7">
        <f>window_returns!BG7-window_returns!$CC7*VLOOKUP(window_returns!BG$1,regression_results!$B:$J,5,0)+VLOOKUP(window_returns!BG$1,regression_results!$B:$J,4,0)</f>
        <v>4.1331288574616501E-2</v>
      </c>
      <c r="BH7">
        <f>window_returns!BH7-window_returns!$CC7*VLOOKUP(window_returns!BH$1,regression_results!$B:$J,5,0)+VLOOKUP(window_returns!BH$1,regression_results!$B:$J,4,0)</f>
        <v>1.5719755328736401E-2</v>
      </c>
      <c r="BI7">
        <f>window_returns!BI7-window_returns!$CC7*VLOOKUP(window_returns!BI$1,regression_results!$B:$J,5,0)+VLOOKUP(window_returns!BI$1,regression_results!$B:$J,4,0)</f>
        <v>-1.756597846842197E-3</v>
      </c>
      <c r="BJ7">
        <f>window_returns!BJ7-window_returns!$CC7*VLOOKUP(window_returns!BJ$1,regression_results!$B:$J,5,0)+VLOOKUP(window_returns!BJ$1,regression_results!$B:$J,4,0)</f>
        <v>1.7969071086556206E-2</v>
      </c>
      <c r="BK7">
        <f>window_returns!BK7-window_returns!$CC7*VLOOKUP(window_returns!BK$1,regression_results!$B:$J,5,0)+VLOOKUP(window_returns!BK$1,regression_results!$B:$J,4,0)</f>
        <v>-1.9422091405420012E-2</v>
      </c>
      <c r="BL7">
        <f>window_returns!BL7-window_returns!$CC7*VLOOKUP(window_returns!BL$1,regression_results!$B:$J,5,0)+VLOOKUP(window_returns!BL$1,regression_results!$B:$J,4,0)</f>
        <v>-7.8941530255315778E-3</v>
      </c>
      <c r="BM7">
        <f>window_returns!BM7-window_returns!$CC7*VLOOKUP(window_returns!BM$1,regression_results!$B:$J,5,0)+VLOOKUP(window_returns!BM$1,regression_results!$B:$J,4,0)</f>
        <v>-8.2926149399917062E-2</v>
      </c>
      <c r="BN7">
        <f>window_returns!BN7-window_returns!$CC7*VLOOKUP(window_returns!BN$1,regression_results!$B:$J,5,0)+VLOOKUP(window_returns!BN$1,regression_results!$B:$J,4,0)</f>
        <v>-2.5294084435325447E-2</v>
      </c>
      <c r="BO7">
        <f>window_returns!BO7-window_returns!$CC7*VLOOKUP(window_returns!BO$1,regression_results!$B:$J,5,0)+VLOOKUP(window_returns!BO$1,regression_results!$B:$J,4,0)</f>
        <v>-6.3598454841987794E-3</v>
      </c>
      <c r="BP7">
        <f>window_returns!BP7-window_returns!$CC7*VLOOKUP(window_returns!BP$1,regression_results!$B:$J,5,0)+VLOOKUP(window_returns!BP$1,regression_results!$B:$J,4,0)</f>
        <v>3.4092196814233644E-2</v>
      </c>
      <c r="BQ7">
        <f>window_returns!BQ7-window_returns!$CC7*VLOOKUP(window_returns!BQ$1,regression_results!$B:$J,5,0)+VLOOKUP(window_returns!BQ$1,regression_results!$B:$J,4,0)</f>
        <v>1.0322050214837307E-2</v>
      </c>
      <c r="BR7">
        <f>window_returns!BR7-window_returns!$CC7*VLOOKUP(window_returns!BR$1,regression_results!$B:$J,5,0)+VLOOKUP(window_returns!BR$1,regression_results!$B:$J,4,0)</f>
        <v>3.5692286880962154E-2</v>
      </c>
      <c r="BS7">
        <f>window_returns!BS7-window_returns!$CC7*VLOOKUP(window_returns!BS$1,regression_results!$B:$J,5,0)+VLOOKUP(window_returns!BS$1,regression_results!$B:$J,4,0)</f>
        <v>3.2183723788425395E-3</v>
      </c>
      <c r="BT7">
        <f>window_returns!BT7-window_returns!$CC7*VLOOKUP(window_returns!BT$1,regression_results!$B:$J,5,0)+VLOOKUP(window_returns!BT$1,regression_results!$B:$J,4,0)</f>
        <v>1.934527847995457E-3</v>
      </c>
      <c r="BU7">
        <f>window_returns!BU7-window_returns!$CC7*VLOOKUP(window_returns!BU$1,regression_results!$B:$J,5,0)+VLOOKUP(window_returns!BU$1,regression_results!$B:$J,4,0)</f>
        <v>6.0722842570637104E-3</v>
      </c>
      <c r="BV7">
        <f>window_returns!BV7-window_returns!$CC7*VLOOKUP(window_returns!BV$1,regression_results!$B:$J,5,0)+VLOOKUP(window_returns!BV$1,regression_results!$B:$J,4,0)</f>
        <v>-6.122089446637227E-3</v>
      </c>
      <c r="BW7">
        <f>window_returns!BW7-window_returns!$CC7*VLOOKUP(window_returns!BW$1,regression_results!$B:$J,5,0)+VLOOKUP(window_returns!BW$1,regression_results!$B:$J,4,0)</f>
        <v>1.0919347394967209E-4</v>
      </c>
      <c r="BX7">
        <f>window_returns!BX7-window_returns!$CC7*VLOOKUP(window_returns!BX$1,regression_results!$B:$J,5,0)+VLOOKUP(window_returns!BX$1,regression_results!$B:$J,4,0)</f>
        <v>-9.4995255969153175E-3</v>
      </c>
      <c r="BY7">
        <f>window_returns!BY7-window_returns!$CC7*VLOOKUP(window_returns!BY$1,regression_results!$B:$J,5,0)+VLOOKUP(window_returns!BY$1,regression_results!$B:$J,4,0)</f>
        <v>-8.2381763624941682E-3</v>
      </c>
      <c r="BZ7">
        <f>window_returns!BZ7-window_returns!$CC7*VLOOKUP(window_returns!BZ$1,regression_results!$B:$J,5,0)+VLOOKUP(window_returns!BZ$1,regression_results!$B:$J,4,0)</f>
        <v>-1.3862409077262303E-3</v>
      </c>
      <c r="CA7">
        <f>window_returns!CA7-window_returns!$CC7*VLOOKUP(window_returns!CA$1,regression_results!$B:$J,5,0)+VLOOKUP(window_returns!CA$1,regression_results!$B:$J,4,0)</f>
        <v>3.9150348249107191E-3</v>
      </c>
      <c r="CB7">
        <f>window_returns!CB7-window_returns!$CC7*VLOOKUP(window_returns!CB$1,regression_results!$B:$J,5,0)+VLOOKUP(window_returns!CB$1,regression_results!$B:$J,4,0)</f>
        <v>-3.9105831509042011E-3</v>
      </c>
      <c r="CC7">
        <f>window_returns!CD7-window_returns!$CC7*VLOOKUP(window_returns!CD$1,regression_results!$B:$J,5,0)+VLOOKUP(window_returns!CD$1,regression_results!$B:$J,4,0)</f>
        <v>2.9932096902497516E-2</v>
      </c>
      <c r="CD7">
        <f>window_returns!CE7-window_returns!$CC7*VLOOKUP(window_returns!CE$1,regression_results!$B:$J,5,0)+VLOOKUP(window_returns!CE$1,regression_results!$B:$J,4,0)</f>
        <v>8.4389714677807464E-3</v>
      </c>
      <c r="CE7">
        <f>window_returns!CF7-window_returns!$CC7*VLOOKUP(window_returns!CF$1,regression_results!$B:$J,5,0)+VLOOKUP(window_returns!CF$1,regression_results!$B:$J,4,0)</f>
        <v>3.5369632338255012E-3</v>
      </c>
      <c r="CF7">
        <f>window_returns!CG7-window_returns!$CC7*VLOOKUP(window_returns!CG$1,regression_results!$B:$J,5,0)+VLOOKUP(window_returns!CG$1,regression_results!$B:$J,4,0)</f>
        <v>-2.4640015410171912E-2</v>
      </c>
      <c r="CG7">
        <f>window_returns!CH7-window_returns!$CC7*VLOOKUP(window_returns!CH$1,regression_results!$B:$J,5,0)+VLOOKUP(window_returns!CH$1,regression_results!$B:$J,4,0)</f>
        <v>-7.0263353426009353E-3</v>
      </c>
      <c r="CH7">
        <f>window_returns!CI7-window_returns!$CC7*VLOOKUP(window_returns!CI$1,regression_results!$B:$J,5,0)+VLOOKUP(window_returns!CI$1,regression_results!$B:$J,4,0)</f>
        <v>1.6005919817969193E-2</v>
      </c>
      <c r="CI7">
        <f>window_returns!CJ7-window_returns!$CC7*VLOOKUP(window_returns!CJ$1,regression_results!$B:$J,5,0)+VLOOKUP(window_returns!CJ$1,regression_results!$B:$J,4,0)</f>
        <v>-3.8236760349864264E-2</v>
      </c>
      <c r="CJ7">
        <f>window_returns!CK7-window_returns!$CC7*VLOOKUP(window_returns!CK$1,regression_results!$B:$J,5,0)+VLOOKUP(window_returns!CK$1,regression_results!$B:$J,4,0)</f>
        <v>2.3824710646619424E-2</v>
      </c>
      <c r="CK7">
        <f>window_returns!CL7-window_returns!$CC7*VLOOKUP(window_returns!CL$1,regression_results!$B:$J,5,0)+VLOOKUP(window_returns!CL$1,regression_results!$B:$J,4,0)</f>
        <v>-2.7837404890924511E-2</v>
      </c>
      <c r="CL7">
        <f>window_returns!CM7-window_returns!$CC7*VLOOKUP(window_returns!CM$1,regression_results!$B:$J,5,0)+VLOOKUP(window_returns!CM$1,regression_results!$B:$J,4,0)</f>
        <v>9.3469165989956953E-3</v>
      </c>
      <c r="CM7">
        <f>window_returns!CN7-window_returns!$CC7*VLOOKUP(window_returns!CN$1,regression_results!$B:$J,5,0)+VLOOKUP(window_returns!CN$1,regression_results!$B:$J,4,0)</f>
        <v>-2.5302744142903406E-3</v>
      </c>
      <c r="CN7">
        <f>window_returns!CO7-window_returns!$CC7*VLOOKUP(window_returns!CO$1,regression_results!$B:$J,5,0)+VLOOKUP(window_returns!CO$1,regression_results!$B:$J,4,0)</f>
        <v>7.3602655253576597E-3</v>
      </c>
      <c r="CO7">
        <f>window_returns!CP7-window_returns!$CC7*VLOOKUP(window_returns!CP$1,regression_results!$B:$J,5,0)+VLOOKUP(window_returns!CP$1,regression_results!$B:$J,4,0)</f>
        <v>-2.7239810697534152E-2</v>
      </c>
      <c r="CP7">
        <f>window_returns!CQ7-window_returns!$CC7*VLOOKUP(window_returns!CQ$1,regression_results!$B:$J,5,0)+VLOOKUP(window_returns!CQ$1,regression_results!$B:$J,4,0)</f>
        <v>-3.414486938106287E-2</v>
      </c>
      <c r="CQ7">
        <f>window_returns!CR7-window_returns!$CC7*VLOOKUP(window_returns!CR$1,regression_results!$B:$J,5,0)+VLOOKUP(window_returns!CR$1,regression_results!$B:$J,4,0)</f>
        <v>1.6493117129118363E-2</v>
      </c>
      <c r="CR7">
        <f>window_returns!CS7-window_returns!$CC7*VLOOKUP(window_returns!CS$1,regression_results!$B:$J,5,0)+VLOOKUP(window_returns!CS$1,regression_results!$B:$J,4,0)</f>
        <v>-3.4307525886533345E-2</v>
      </c>
      <c r="CS7">
        <f>window_returns!CT7-window_returns!$CC7*VLOOKUP(window_returns!CT$1,regression_results!$B:$J,5,0)+VLOOKUP(window_returns!CT$1,regression_results!$B:$J,4,0)</f>
        <v>4.0933217167405042E-2</v>
      </c>
      <c r="CT7">
        <f>window_returns!CU7-window_returns!$CC7*VLOOKUP(window_returns!CU$1,regression_results!$B:$J,5,0)+VLOOKUP(window_returns!CU$1,regression_results!$B:$J,4,0)</f>
        <v>-3.1513547861064084E-2</v>
      </c>
      <c r="CU7">
        <f>window_returns!CV7-window_returns!$CC7*VLOOKUP(window_returns!CV$1,regression_results!$B:$J,5,0)+VLOOKUP(window_returns!CV$1,regression_results!$B:$J,4,0)</f>
        <v>-3.3841908063051082E-3</v>
      </c>
      <c r="CV7">
        <f>window_returns!CW7-window_returns!$CC7*VLOOKUP(window_returns!CW$1,regression_results!$B:$J,5,0)+VLOOKUP(window_returns!CW$1,regression_results!$B:$J,4,0)</f>
        <v>-2.7496179349475905E-3</v>
      </c>
      <c r="CW7">
        <f>window_returns!CX7-window_returns!$CC7*VLOOKUP(window_returns!CX$1,regression_results!$B:$J,5,0)+VLOOKUP(window_returns!CX$1,regression_results!$B:$J,4,0)</f>
        <v>4.7752878917401806E-2</v>
      </c>
      <c r="CX7">
        <f>window_returns!CY7-window_returns!$CC7*VLOOKUP(window_returns!CY$1,regression_results!$B:$J,5,0)+VLOOKUP(window_returns!CY$1,regression_results!$B:$J,4,0)</f>
        <v>3.8563776369650968E-3</v>
      </c>
      <c r="CY7">
        <f>window_returns!CZ7-window_returns!$CC7*VLOOKUP(window_returns!CZ$1,regression_results!$B:$J,5,0)+VLOOKUP(window_returns!CZ$1,regression_results!$B:$J,4,0)</f>
        <v>4.974720480471935E-4</v>
      </c>
      <c r="CZ7">
        <f>window_returns!DA7-window_returns!$CC7*VLOOKUP(window_returns!DA$1,regression_results!$B:$J,5,0)+VLOOKUP(window_returns!DA$1,regression_results!$B:$J,4,0)</f>
        <v>-2.3902944213887783E-3</v>
      </c>
      <c r="DA7">
        <f>window_returns!DB7-window_returns!$CC7*VLOOKUP(window_returns!DB$1,regression_results!$B:$J,5,0)+VLOOKUP(window_returns!DB$1,regression_results!$B:$J,4,0)</f>
        <v>2.5540509635512908E-3</v>
      </c>
      <c r="DB7">
        <f>window_returns!DC7-window_returns!$CC7*VLOOKUP(window_returns!DC$1,regression_results!$B:$J,5,0)+VLOOKUP(window_returns!DC$1,regression_results!$B:$J,4,0)</f>
        <v>6.9144440840939583E-2</v>
      </c>
      <c r="DC7">
        <f>window_returns!DD7-window_returns!$CC7*VLOOKUP(window_returns!DD$1,regression_results!$B:$J,5,0)+VLOOKUP(window_returns!DD$1,regression_results!$B:$J,4,0)</f>
        <v>5.6932733243921022E-3</v>
      </c>
      <c r="DD7">
        <f>window_returns!DE7-window_returns!$CC7*VLOOKUP(window_returns!DE$1,regression_results!$B:$J,5,0)+VLOOKUP(window_returns!DE$1,regression_results!$B:$J,4,0)</f>
        <v>-6.663137383230754E-3</v>
      </c>
      <c r="DE7">
        <f>window_returns!DF7-window_returns!$CC7*VLOOKUP(window_returns!DF$1,regression_results!$B:$J,5,0)+VLOOKUP(window_returns!DF$1,regression_results!$B:$J,4,0)</f>
        <v>4.0118542911350898E-2</v>
      </c>
      <c r="DF7">
        <f>window_returns!DG7-window_returns!$CC7*VLOOKUP(window_returns!DG$1,regression_results!$B:$J,5,0)+VLOOKUP(window_returns!DG$1,regression_results!$B:$J,4,0)</f>
        <v>-5.8222068574119192E-3</v>
      </c>
      <c r="DG7">
        <f>window_returns!DH7-window_returns!$CC7*VLOOKUP(window_returns!DH$1,regression_results!$B:$J,5,0)+VLOOKUP(window_returns!DH$1,regression_results!$B:$J,4,0)</f>
        <v>1.3947285975952371E-2</v>
      </c>
      <c r="DH7">
        <f>window_returns!DI7-window_returns!$CC7*VLOOKUP(window_returns!DI$1,regression_results!$B:$J,5,0)+VLOOKUP(window_returns!DI$1,regression_results!$B:$J,4,0)</f>
        <v>7.7441021350811823E-2</v>
      </c>
      <c r="DI7" s="2">
        <v>44616</v>
      </c>
      <c r="DJ7">
        <f t="shared" si="0"/>
        <v>2.5572758193727445E-3</v>
      </c>
    </row>
    <row r="8" spans="1:114" x14ac:dyDescent="0.25">
      <c r="A8" s="1">
        <v>1</v>
      </c>
      <c r="B8">
        <f>window_returns!B8-window_returns!$CC8*VLOOKUP(window_returns!B$1,regression_results!$B:$J,5,0)+VLOOKUP(window_returns!B$1,regression_results!$B:$J,4,0)</f>
        <v>-5.1514998586796895E-2</v>
      </c>
      <c r="C8">
        <f>window_returns!C8-window_returns!$CC8*VLOOKUP(window_returns!C$1,regression_results!$B:$J,5,0)+VLOOKUP(window_returns!C$1,regression_results!$B:$J,4,0)</f>
        <v>-4.2924532507834692E-2</v>
      </c>
      <c r="D8">
        <f>window_returns!D8-window_returns!$CC8*VLOOKUP(window_returns!D$1,regression_results!$B:$J,5,0)+VLOOKUP(window_returns!D$1,regression_results!$B:$J,4,0)</f>
        <v>-3.5547452195787012E-2</v>
      </c>
      <c r="E8">
        <f>window_returns!E8-window_returns!$CC8*VLOOKUP(window_returns!E$1,regression_results!$B:$J,5,0)+VLOOKUP(window_returns!E$1,regression_results!$B:$J,4,0)</f>
        <v>1.080723532130691E-2</v>
      </c>
      <c r="F8">
        <f>window_returns!F8-window_returns!$CC8*VLOOKUP(window_returns!F$1,regression_results!$B:$J,5,0)+VLOOKUP(window_returns!F$1,regression_results!$B:$J,4,0)</f>
        <v>-1.3045776604961132E-2</v>
      </c>
      <c r="G8">
        <f>window_returns!G8-window_returns!$CC8*VLOOKUP(window_returns!G$1,regression_results!$B:$J,5,0)+VLOOKUP(window_returns!G$1,regression_results!$B:$J,4,0)</f>
        <v>-6.1948131925298033E-3</v>
      </c>
      <c r="H8">
        <f>window_returns!H8-window_returns!$CC8*VLOOKUP(window_returns!H$1,regression_results!$B:$J,5,0)+VLOOKUP(window_returns!H$1,regression_results!$B:$J,4,0)</f>
        <v>2.1351482423666149E-2</v>
      </c>
      <c r="I8">
        <f>window_returns!I8-window_returns!$CC8*VLOOKUP(window_returns!I$1,regression_results!$B:$J,5,0)+VLOOKUP(window_returns!I$1,regression_results!$B:$J,4,0)</f>
        <v>-6.1449762882628978E-3</v>
      </c>
      <c r="J8">
        <f>window_returns!J8-window_returns!$CC8*VLOOKUP(window_returns!J$1,regression_results!$B:$J,5,0)+VLOOKUP(window_returns!J$1,regression_results!$B:$J,4,0)</f>
        <v>-2.2222395375951817E-2</v>
      </c>
      <c r="K8">
        <f>window_returns!K8-window_returns!$CC8*VLOOKUP(window_returns!K$1,regression_results!$B:$J,5,0)+VLOOKUP(window_returns!K$1,regression_results!$B:$J,4,0)</f>
        <v>9.7423730382903626E-3</v>
      </c>
      <c r="L8">
        <f>window_returns!L8-window_returns!$CC8*VLOOKUP(window_returns!L$1,regression_results!$B:$J,5,0)+VLOOKUP(window_returns!L$1,regression_results!$B:$J,4,0)</f>
        <v>-1.4923886237407823E-2</v>
      </c>
      <c r="M8">
        <f>window_returns!M8-window_returns!$CC8*VLOOKUP(window_returns!M$1,regression_results!$B:$J,5,0)+VLOOKUP(window_returns!M$1,regression_results!$B:$J,4,0)</f>
        <v>1.3627157645498748E-3</v>
      </c>
      <c r="N8">
        <f>window_returns!N8-window_returns!$CC8*VLOOKUP(window_returns!N$1,regression_results!$B:$J,5,0)+VLOOKUP(window_returns!N$1,regression_results!$B:$J,4,0)</f>
        <v>-1.2396431604366411E-2</v>
      </c>
      <c r="O8">
        <f>window_returns!O8-window_returns!$CC8*VLOOKUP(window_returns!O$1,regression_results!$B:$J,5,0)+VLOOKUP(window_returns!O$1,regression_results!$B:$J,4,0)</f>
        <v>4.719719732202813E-2</v>
      </c>
      <c r="P8">
        <f>window_returns!P8-window_returns!$CC8*VLOOKUP(window_returns!P$1,regression_results!$B:$J,5,0)+VLOOKUP(window_returns!P$1,regression_results!$B:$J,4,0)</f>
        <v>-5.3916227055838834E-4</v>
      </c>
      <c r="Q8">
        <f>window_returns!Q8-window_returns!$CC8*VLOOKUP(window_returns!Q$1,regression_results!$B:$J,5,0)+VLOOKUP(window_returns!Q$1,regression_results!$B:$J,4,0)</f>
        <v>-8.3673464920692719E-2</v>
      </c>
      <c r="R8">
        <f>window_returns!R8-window_returns!$CC8*VLOOKUP(window_returns!R$1,regression_results!$B:$J,5,0)+VLOOKUP(window_returns!R$1,regression_results!$B:$J,4,0)</f>
        <v>2.4712765256724918E-3</v>
      </c>
      <c r="S8">
        <f>window_returns!S8-window_returns!$CC8*VLOOKUP(window_returns!S$1,regression_results!$B:$J,5,0)+VLOOKUP(window_returns!S$1,regression_results!$B:$J,4,0)</f>
        <v>-3.5599687469558883E-2</v>
      </c>
      <c r="T8">
        <f>window_returns!T8-window_returns!$CC8*VLOOKUP(window_returns!T$1,regression_results!$B:$J,5,0)+VLOOKUP(window_returns!T$1,regression_results!$B:$J,4,0)</f>
        <v>-1.746825033864725E-2</v>
      </c>
      <c r="U8">
        <f>window_returns!U8-window_returns!$CC8*VLOOKUP(window_returns!U$1,regression_results!$B:$J,5,0)+VLOOKUP(window_returns!U$1,regression_results!$B:$J,4,0)</f>
        <v>8.9756526291898675E-3</v>
      </c>
      <c r="V8">
        <f>window_returns!V8-window_returns!$CC8*VLOOKUP(window_returns!V$1,regression_results!$B:$J,5,0)+VLOOKUP(window_returns!V$1,regression_results!$B:$J,4,0)</f>
        <v>1.9365533404630132E-2</v>
      </c>
      <c r="W8">
        <f>window_returns!W8-window_returns!$CC8*VLOOKUP(window_returns!W$1,regression_results!$B:$J,5,0)+VLOOKUP(window_returns!W$1,regression_results!$B:$J,4,0)</f>
        <v>-1.1864875549707377E-2</v>
      </c>
      <c r="X8">
        <f>window_returns!X8-window_returns!$CC8*VLOOKUP(window_returns!X$1,regression_results!$B:$J,5,0)+VLOOKUP(window_returns!X$1,regression_results!$B:$J,4,0)</f>
        <v>-4.0955548129763791E-2</v>
      </c>
      <c r="Y8">
        <f>window_returns!Y8-window_returns!$CC8*VLOOKUP(window_returns!Y$1,regression_results!$B:$J,5,0)+VLOOKUP(window_returns!Y$1,regression_results!$B:$J,4,0)</f>
        <v>1.3515775246772411E-2</v>
      </c>
      <c r="Z8">
        <f>window_returns!Z8-window_returns!$CC8*VLOOKUP(window_returns!Z$1,regression_results!$B:$J,5,0)+VLOOKUP(window_returns!Z$1,regression_results!$B:$J,4,0)</f>
        <v>1.505805760360095E-3</v>
      </c>
      <c r="AA8">
        <f>window_returns!AA8-window_returns!$CC8*VLOOKUP(window_returns!AA$1,regression_results!$B:$J,5,0)+VLOOKUP(window_returns!AA$1,regression_results!$B:$J,4,0)</f>
        <v>4.1422466536084595E-3</v>
      </c>
      <c r="AB8">
        <f>window_returns!AB8-window_returns!$CC8*VLOOKUP(window_returns!AB$1,regression_results!$B:$J,5,0)+VLOOKUP(window_returns!AB$1,regression_results!$B:$J,4,0)</f>
        <v>-1.218685464520473E-2</v>
      </c>
      <c r="AC8">
        <f>window_returns!AC8-window_returns!$CC8*VLOOKUP(window_returns!AC$1,regression_results!$B:$J,5,0)+VLOOKUP(window_returns!AC$1,regression_results!$B:$J,4,0)</f>
        <v>-4.9049063211773325E-2</v>
      </c>
      <c r="AD8">
        <f>window_returns!AD8-window_returns!$CC8*VLOOKUP(window_returns!AD$1,regression_results!$B:$J,5,0)+VLOOKUP(window_returns!AD$1,regression_results!$B:$J,4,0)</f>
        <v>-3.1780223966595168E-2</v>
      </c>
      <c r="AE8">
        <f>window_returns!AE8-window_returns!$CC8*VLOOKUP(window_returns!AE$1,regression_results!$B:$J,5,0)+VLOOKUP(window_returns!AE$1,regression_results!$B:$J,4,0)</f>
        <v>1.2903266402114415E-2</v>
      </c>
      <c r="AF8">
        <f>window_returns!AF8-window_returns!$CC8*VLOOKUP(window_returns!AF$1,regression_results!$B:$J,5,0)+VLOOKUP(window_returns!AF$1,regression_results!$B:$J,4,0)</f>
        <v>-8.0397148281956682E-3</v>
      </c>
      <c r="AG8">
        <f>window_returns!AG8-window_returns!$CC8*VLOOKUP(window_returns!AG$1,regression_results!$B:$J,5,0)+VLOOKUP(window_returns!AG$1,regression_results!$B:$J,4,0)</f>
        <v>1.0991816097427843E-2</v>
      </c>
      <c r="AH8">
        <f>window_returns!AH8-window_returns!$CC8*VLOOKUP(window_returns!AH$1,regression_results!$B:$J,5,0)+VLOOKUP(window_returns!AH$1,regression_results!$B:$J,4,0)</f>
        <v>2.5135682578441891E-2</v>
      </c>
      <c r="AI8">
        <f>window_returns!AI8-window_returns!$CC8*VLOOKUP(window_returns!AI$1,regression_results!$B:$J,5,0)+VLOOKUP(window_returns!AI$1,regression_results!$B:$J,4,0)</f>
        <v>-1.7306512965427765E-2</v>
      </c>
      <c r="AJ8">
        <f>window_returns!AJ8-window_returns!$CC8*VLOOKUP(window_returns!AJ$1,regression_results!$B:$J,5,0)+VLOOKUP(window_returns!AJ$1,regression_results!$B:$J,4,0)</f>
        <v>-2.1081933534698163E-3</v>
      </c>
      <c r="AK8">
        <f>window_returns!AK8-window_returns!$CC8*VLOOKUP(window_returns!AK$1,regression_results!$B:$J,5,0)+VLOOKUP(window_returns!AK$1,regression_results!$B:$J,4,0)</f>
        <v>-5.476044373966079E-2</v>
      </c>
      <c r="AL8">
        <f>window_returns!AL8-window_returns!$CC8*VLOOKUP(window_returns!AL$1,regression_results!$B:$J,5,0)+VLOOKUP(window_returns!AL$1,regression_results!$B:$J,4,0)</f>
        <v>3.5253083632913504E-2</v>
      </c>
      <c r="AM8">
        <f>window_returns!AM8-window_returns!$CC8*VLOOKUP(window_returns!AM$1,regression_results!$B:$J,5,0)+VLOOKUP(window_returns!AM$1,regression_results!$B:$J,4,0)</f>
        <v>6.067805140538683E-3</v>
      </c>
      <c r="AN8">
        <f>window_returns!AN8-window_returns!$CC8*VLOOKUP(window_returns!AN$1,regression_results!$B:$J,5,0)+VLOOKUP(window_returns!AN$1,regression_results!$B:$J,4,0)</f>
        <v>-5.740649562782027E-2</v>
      </c>
      <c r="AO8">
        <f>window_returns!AO8-window_returns!$CC8*VLOOKUP(window_returns!AO$1,regression_results!$B:$J,5,0)+VLOOKUP(window_returns!AO$1,regression_results!$B:$J,4,0)</f>
        <v>-9.5186837397584032E-2</v>
      </c>
      <c r="AP8">
        <f>window_returns!AP8-window_returns!$CC8*VLOOKUP(window_returns!AP$1,regression_results!$B:$J,5,0)+VLOOKUP(window_returns!AP$1,regression_results!$B:$J,4,0)</f>
        <v>-2.5559347791965725E-2</v>
      </c>
      <c r="AQ8">
        <f>window_returns!AQ8-window_returns!$CC8*VLOOKUP(window_returns!AQ$1,regression_results!$B:$J,5,0)+VLOOKUP(window_returns!AQ$1,regression_results!$B:$J,4,0)</f>
        <v>-3.9992395815680827E-3</v>
      </c>
      <c r="AR8">
        <f>window_returns!AR8-window_returns!$CC8*VLOOKUP(window_returns!AR$1,regression_results!$B:$J,5,0)+VLOOKUP(window_returns!AR$1,regression_results!$B:$J,4,0)</f>
        <v>1.9064020195698979E-2</v>
      </c>
      <c r="AS8">
        <f>window_returns!AS8-window_returns!$CC8*VLOOKUP(window_returns!AS$1,regression_results!$B:$J,5,0)+VLOOKUP(window_returns!AS$1,regression_results!$B:$J,4,0)</f>
        <v>2.5113416720774689E-2</v>
      </c>
      <c r="AT8">
        <f>window_returns!AT8-window_returns!$CC8*VLOOKUP(window_returns!AT$1,regression_results!$B:$J,5,0)+VLOOKUP(window_returns!AT$1,regression_results!$B:$J,4,0)</f>
        <v>2.5511332079131952E-2</v>
      </c>
      <c r="AU8">
        <f>window_returns!AU8-window_returns!$CC8*VLOOKUP(window_returns!AU$1,regression_results!$B:$J,5,0)+VLOOKUP(window_returns!AU$1,regression_results!$B:$J,4,0)</f>
        <v>1.7211906067955599E-2</v>
      </c>
      <c r="AV8">
        <f>window_returns!AV8-window_returns!$CC8*VLOOKUP(window_returns!AV$1,regression_results!$B:$J,5,0)+VLOOKUP(window_returns!AV$1,regression_results!$B:$J,4,0)</f>
        <v>1.3239541852840223E-2</v>
      </c>
      <c r="AW8">
        <f>window_returns!AW8-window_returns!$CC8*VLOOKUP(window_returns!AW$1,regression_results!$B:$J,5,0)+VLOOKUP(window_returns!AW$1,regression_results!$B:$J,4,0)</f>
        <v>3.7771685372167518E-2</v>
      </c>
      <c r="AX8">
        <f>window_returns!AX8-window_returns!$CC8*VLOOKUP(window_returns!AX$1,regression_results!$B:$J,5,0)+VLOOKUP(window_returns!AX$1,regression_results!$B:$J,4,0)</f>
        <v>-1.0948750851810546E-2</v>
      </c>
      <c r="AY8">
        <f>window_returns!AY8-window_returns!$CC8*VLOOKUP(window_returns!AY$1,regression_results!$B:$J,5,0)+VLOOKUP(window_returns!AY$1,regression_results!$B:$J,4,0)</f>
        <v>-5.4006067977175241E-2</v>
      </c>
      <c r="AZ8">
        <f>window_returns!AZ8-window_returns!$CC8*VLOOKUP(window_returns!AZ$1,regression_results!$B:$J,5,0)+VLOOKUP(window_returns!AZ$1,regression_results!$B:$J,4,0)</f>
        <v>-2.1895694291016003E-2</v>
      </c>
      <c r="BA8">
        <f>window_returns!BA8-window_returns!$CC8*VLOOKUP(window_returns!BA$1,regression_results!$B:$J,5,0)+VLOOKUP(window_returns!BA$1,regression_results!$B:$J,4,0)</f>
        <v>-2.4923120563444097E-2</v>
      </c>
      <c r="BB8">
        <f>window_returns!BB8-window_returns!$CC8*VLOOKUP(window_returns!BB$1,regression_results!$B:$J,5,0)+VLOOKUP(window_returns!BB$1,regression_results!$B:$J,4,0)</f>
        <v>-5.8236442318719599E-2</v>
      </c>
      <c r="BC8">
        <f>window_returns!BC8-window_returns!$CC8*VLOOKUP(window_returns!BC$1,regression_results!$B:$J,5,0)+VLOOKUP(window_returns!BC$1,regression_results!$B:$J,4,0)</f>
        <v>-1.305908686669491E-2</v>
      </c>
      <c r="BD8">
        <f>window_returns!BD8-window_returns!$CC8*VLOOKUP(window_returns!BD$1,regression_results!$B:$J,5,0)+VLOOKUP(window_returns!BD$1,regression_results!$B:$J,4,0)</f>
        <v>1.4887327210947916E-2</v>
      </c>
      <c r="BE8">
        <f>window_returns!BE8-window_returns!$CC8*VLOOKUP(window_returns!BE$1,regression_results!$B:$J,5,0)+VLOOKUP(window_returns!BE$1,regression_results!$B:$J,4,0)</f>
        <v>-1.7689833785288975E-4</v>
      </c>
      <c r="BF8">
        <f>window_returns!BF8-window_returns!$CC8*VLOOKUP(window_returns!BF$1,regression_results!$B:$J,5,0)+VLOOKUP(window_returns!BF$1,regression_results!$B:$J,4,0)</f>
        <v>-2.7989946179129865E-2</v>
      </c>
      <c r="BG8">
        <f>window_returns!BG8-window_returns!$CC8*VLOOKUP(window_returns!BG$1,regression_results!$B:$J,5,0)+VLOOKUP(window_returns!BG$1,regression_results!$B:$J,4,0)</f>
        <v>-5.9948659350663222E-2</v>
      </c>
      <c r="BH8">
        <f>window_returns!BH8-window_returns!$CC8*VLOOKUP(window_returns!BH$1,regression_results!$B:$J,5,0)+VLOOKUP(window_returns!BH$1,regression_results!$B:$J,4,0)</f>
        <v>1.5505351308633332E-3</v>
      </c>
      <c r="BI8">
        <f>window_returns!BI8-window_returns!$CC8*VLOOKUP(window_returns!BI$1,regression_results!$B:$J,5,0)+VLOOKUP(window_returns!BI$1,regression_results!$B:$J,4,0)</f>
        <v>1.7763834108268626E-2</v>
      </c>
      <c r="BJ8">
        <f>window_returns!BJ8-window_returns!$CC8*VLOOKUP(window_returns!BJ$1,regression_results!$B:$J,5,0)+VLOOKUP(window_returns!BJ$1,regression_results!$B:$J,4,0)</f>
        <v>-2.3777154455076024E-2</v>
      </c>
      <c r="BK8">
        <f>window_returns!BK8-window_returns!$CC8*VLOOKUP(window_returns!BK$1,regression_results!$B:$J,5,0)+VLOOKUP(window_returns!BK$1,regression_results!$B:$J,4,0)</f>
        <v>-3.1633260062913511E-2</v>
      </c>
      <c r="BL8">
        <f>window_returns!BL8-window_returns!$CC8*VLOOKUP(window_returns!BL$1,regression_results!$B:$J,5,0)+VLOOKUP(window_returns!BL$1,regression_results!$B:$J,4,0)</f>
        <v>1.7752660578577901E-2</v>
      </c>
      <c r="BM8">
        <f>window_returns!BM8-window_returns!$CC8*VLOOKUP(window_returns!BM$1,regression_results!$B:$J,5,0)+VLOOKUP(window_returns!BM$1,regression_results!$B:$J,4,0)</f>
        <v>-2.2286428595942449E-2</v>
      </c>
      <c r="BN8">
        <f>window_returns!BN8-window_returns!$CC8*VLOOKUP(window_returns!BN$1,regression_results!$B:$J,5,0)+VLOOKUP(window_returns!BN$1,regression_results!$B:$J,4,0)</f>
        <v>2.2405172298916927E-2</v>
      </c>
      <c r="BO8">
        <f>window_returns!BO8-window_returns!$CC8*VLOOKUP(window_returns!BO$1,regression_results!$B:$J,5,0)+VLOOKUP(window_returns!BO$1,regression_results!$B:$J,4,0)</f>
        <v>-1.1450354154342693E-2</v>
      </c>
      <c r="BP8">
        <f>window_returns!BP8-window_returns!$CC8*VLOOKUP(window_returns!BP$1,regression_results!$B:$J,5,0)+VLOOKUP(window_returns!BP$1,regression_results!$B:$J,4,0)</f>
        <v>-5.0981357114814649E-2</v>
      </c>
      <c r="BQ8">
        <f>window_returns!BQ8-window_returns!$CC8*VLOOKUP(window_returns!BQ$1,regression_results!$B:$J,5,0)+VLOOKUP(window_returns!BQ$1,regression_results!$B:$J,4,0)</f>
        <v>-4.1161359890170918E-2</v>
      </c>
      <c r="BR8">
        <f>window_returns!BR8-window_returns!$CC8*VLOOKUP(window_returns!BR$1,regression_results!$B:$J,5,0)+VLOOKUP(window_returns!BR$1,regression_results!$B:$J,4,0)</f>
        <v>-5.9187600952168656E-2</v>
      </c>
      <c r="BS8">
        <f>window_returns!BS8-window_returns!$CC8*VLOOKUP(window_returns!BS$1,regression_results!$B:$J,5,0)+VLOOKUP(window_returns!BS$1,regression_results!$B:$J,4,0)</f>
        <v>-8.6321927727821633E-3</v>
      </c>
      <c r="BT8">
        <f>window_returns!BT8-window_returns!$CC8*VLOOKUP(window_returns!BT$1,regression_results!$B:$J,5,0)+VLOOKUP(window_returns!BT$1,regression_results!$B:$J,4,0)</f>
        <v>-1.0183120598654372E-3</v>
      </c>
      <c r="BU8">
        <f>window_returns!BU8-window_returns!$CC8*VLOOKUP(window_returns!BU$1,regression_results!$B:$J,5,0)+VLOOKUP(window_returns!BU$1,regression_results!$B:$J,4,0)</f>
        <v>1.1097694614433742E-2</v>
      </c>
      <c r="BV8">
        <f>window_returns!BV8-window_returns!$CC8*VLOOKUP(window_returns!BV$1,regression_results!$B:$J,5,0)+VLOOKUP(window_returns!BV$1,regression_results!$B:$J,4,0)</f>
        <v>2.0242432718531912E-2</v>
      </c>
      <c r="BW8">
        <f>window_returns!BW8-window_returns!$CC8*VLOOKUP(window_returns!BW$1,regression_results!$B:$J,5,0)+VLOOKUP(window_returns!BW$1,regression_results!$B:$J,4,0)</f>
        <v>-3.003753129009443E-3</v>
      </c>
      <c r="BX8">
        <f>window_returns!BX8-window_returns!$CC8*VLOOKUP(window_returns!BX$1,regression_results!$B:$J,5,0)+VLOOKUP(window_returns!BX$1,regression_results!$B:$J,4,0)</f>
        <v>4.110731976438952E-2</v>
      </c>
      <c r="BY8">
        <f>window_returns!BY8-window_returns!$CC8*VLOOKUP(window_returns!BY$1,regression_results!$B:$J,5,0)+VLOOKUP(window_returns!BY$1,regression_results!$B:$J,4,0)</f>
        <v>-1.4763599553003399E-2</v>
      </c>
      <c r="BZ8">
        <f>window_returns!BZ8-window_returns!$CC8*VLOOKUP(window_returns!BZ$1,regression_results!$B:$J,5,0)+VLOOKUP(window_returns!BZ$1,regression_results!$B:$J,4,0)</f>
        <v>-1.4477307086483355E-2</v>
      </c>
      <c r="CA8">
        <f>window_returns!CA8-window_returns!$CC8*VLOOKUP(window_returns!CA$1,regression_results!$B:$J,5,0)+VLOOKUP(window_returns!CA$1,regression_results!$B:$J,4,0)</f>
        <v>-1.2318325022915022E-3</v>
      </c>
      <c r="CB8">
        <f>window_returns!CB8-window_returns!$CC8*VLOOKUP(window_returns!CB$1,regression_results!$B:$J,5,0)+VLOOKUP(window_returns!CB$1,regression_results!$B:$J,4,0)</f>
        <v>-2.0687066333545719E-2</v>
      </c>
      <c r="CC8">
        <f>window_returns!CD8-window_returns!$CC8*VLOOKUP(window_returns!CD$1,regression_results!$B:$J,5,0)+VLOOKUP(window_returns!CD$1,regression_results!$B:$J,4,0)</f>
        <v>1.3380075168829327E-2</v>
      </c>
      <c r="CD8">
        <f>window_returns!CE8-window_returns!$CC8*VLOOKUP(window_returns!CE$1,regression_results!$B:$J,5,0)+VLOOKUP(window_returns!CE$1,regression_results!$B:$J,4,0)</f>
        <v>-2.8879942563705255E-2</v>
      </c>
      <c r="CE8">
        <f>window_returns!CF8-window_returns!$CC8*VLOOKUP(window_returns!CF$1,regression_results!$B:$J,5,0)+VLOOKUP(window_returns!CF$1,regression_results!$B:$J,4,0)</f>
        <v>1.1226658811024371E-2</v>
      </c>
      <c r="CF8">
        <f>window_returns!CG8-window_returns!$CC8*VLOOKUP(window_returns!CG$1,regression_results!$B:$J,5,0)+VLOOKUP(window_returns!CG$1,regression_results!$B:$J,4,0)</f>
        <v>2.8465287136346211E-4</v>
      </c>
      <c r="CG8">
        <f>window_returns!CH8-window_returns!$CC8*VLOOKUP(window_returns!CH$1,regression_results!$B:$J,5,0)+VLOOKUP(window_returns!CH$1,regression_results!$B:$J,4,0)</f>
        <v>3.104828147324714E-2</v>
      </c>
      <c r="CH8">
        <f>window_returns!CI8-window_returns!$CC8*VLOOKUP(window_returns!CI$1,regression_results!$B:$J,5,0)+VLOOKUP(window_returns!CI$1,regression_results!$B:$J,4,0)</f>
        <v>-5.4713276427836273E-3</v>
      </c>
      <c r="CI8">
        <f>window_returns!CJ8-window_returns!$CC8*VLOOKUP(window_returns!CJ$1,regression_results!$B:$J,5,0)+VLOOKUP(window_returns!CJ$1,regression_results!$B:$J,4,0)</f>
        <v>2.1376099636405452E-2</v>
      </c>
      <c r="CJ8">
        <f>window_returns!CK8-window_returns!$CC8*VLOOKUP(window_returns!CK$1,regression_results!$B:$J,5,0)+VLOOKUP(window_returns!CK$1,regression_results!$B:$J,4,0)</f>
        <v>-4.4434353930072439E-3</v>
      </c>
      <c r="CK8">
        <f>window_returns!CL8-window_returns!$CC8*VLOOKUP(window_returns!CL$1,regression_results!$B:$J,5,0)+VLOOKUP(window_returns!CL$1,regression_results!$B:$J,4,0)</f>
        <v>-1.835301790521612E-2</v>
      </c>
      <c r="CL8">
        <f>window_returns!CM8-window_returns!$CC8*VLOOKUP(window_returns!CM$1,regression_results!$B:$J,5,0)+VLOOKUP(window_returns!CM$1,regression_results!$B:$J,4,0)</f>
        <v>-6.274965846792975E-2</v>
      </c>
      <c r="CM8">
        <f>window_returns!CN8-window_returns!$CC8*VLOOKUP(window_returns!CN$1,regression_results!$B:$J,5,0)+VLOOKUP(window_returns!CN$1,regression_results!$B:$J,4,0)</f>
        <v>1.9480727027741146E-2</v>
      </c>
      <c r="CN8">
        <f>window_returns!CO8-window_returns!$CC8*VLOOKUP(window_returns!CO$1,regression_results!$B:$J,5,0)+VLOOKUP(window_returns!CO$1,regression_results!$B:$J,4,0)</f>
        <v>-2.0919689831768902E-3</v>
      </c>
      <c r="CO8">
        <f>window_returns!CP8-window_returns!$CC8*VLOOKUP(window_returns!CP$1,regression_results!$B:$J,5,0)+VLOOKUP(window_returns!CP$1,regression_results!$B:$J,4,0)</f>
        <v>-1.0037492425622406E-2</v>
      </c>
      <c r="CP8">
        <f>window_returns!CQ8-window_returns!$CC8*VLOOKUP(window_returns!CQ$1,regression_results!$B:$J,5,0)+VLOOKUP(window_returns!CQ$1,regression_results!$B:$J,4,0)</f>
        <v>-2.053191350910067E-2</v>
      </c>
      <c r="CQ8">
        <f>window_returns!CR8-window_returns!$CC8*VLOOKUP(window_returns!CR$1,regression_results!$B:$J,5,0)+VLOOKUP(window_returns!CR$1,regression_results!$B:$J,4,0)</f>
        <v>-5.9807889599593954E-2</v>
      </c>
      <c r="CR8">
        <f>window_returns!CS8-window_returns!$CC8*VLOOKUP(window_returns!CS$1,regression_results!$B:$J,5,0)+VLOOKUP(window_returns!CS$1,regression_results!$B:$J,4,0)</f>
        <v>2.6326190524912706E-2</v>
      </c>
      <c r="CS8">
        <f>window_returns!CT8-window_returns!$CC8*VLOOKUP(window_returns!CT$1,regression_results!$B:$J,5,0)+VLOOKUP(window_returns!CT$1,regression_results!$B:$J,4,0)</f>
        <v>-4.0184692444571041E-2</v>
      </c>
      <c r="CT8">
        <f>window_returns!CU8-window_returns!$CC8*VLOOKUP(window_returns!CU$1,regression_results!$B:$J,5,0)+VLOOKUP(window_returns!CU$1,regression_results!$B:$J,4,0)</f>
        <v>-1.9902486974378873E-2</v>
      </c>
      <c r="CU8">
        <f>window_returns!CV8-window_returns!$CC8*VLOOKUP(window_returns!CV$1,regression_results!$B:$J,5,0)+VLOOKUP(window_returns!CV$1,regression_results!$B:$J,4,0)</f>
        <v>1.6024597031104724E-2</v>
      </c>
      <c r="CV8">
        <f>window_returns!CW8-window_returns!$CC8*VLOOKUP(window_returns!CW$1,regression_results!$B:$J,5,0)+VLOOKUP(window_returns!CW$1,regression_results!$B:$J,4,0)</f>
        <v>1.2666562340672153E-2</v>
      </c>
      <c r="CW8">
        <f>window_returns!CX8-window_returns!$CC8*VLOOKUP(window_returns!CX$1,regression_results!$B:$J,5,0)+VLOOKUP(window_returns!CX$1,regression_results!$B:$J,4,0)</f>
        <v>1.3786335487520229E-2</v>
      </c>
      <c r="CX8">
        <f>window_returns!CY8-window_returns!$CC8*VLOOKUP(window_returns!CY$1,regression_results!$B:$J,5,0)+VLOOKUP(window_returns!CY$1,regression_results!$B:$J,4,0)</f>
        <v>1.0797893270855985E-2</v>
      </c>
      <c r="CY8">
        <f>window_returns!CZ8-window_returns!$CC8*VLOOKUP(window_returns!CZ$1,regression_results!$B:$J,5,0)+VLOOKUP(window_returns!CZ$1,regression_results!$B:$J,4,0)</f>
        <v>-7.4995129688585349E-3</v>
      </c>
      <c r="CZ8">
        <f>window_returns!DA8-window_returns!$CC8*VLOOKUP(window_returns!DA$1,regression_results!$B:$J,5,0)+VLOOKUP(window_returns!DA$1,regression_results!$B:$J,4,0)</f>
        <v>-1.647302179831471E-2</v>
      </c>
      <c r="DA8">
        <f>window_returns!DB8-window_returns!$CC8*VLOOKUP(window_returns!DB$1,regression_results!$B:$J,5,0)+VLOOKUP(window_returns!DB$1,regression_results!$B:$J,4,0)</f>
        <v>-3.8963717310798681E-3</v>
      </c>
      <c r="DB8">
        <f>window_returns!DC8-window_returns!$CC8*VLOOKUP(window_returns!DC$1,regression_results!$B:$J,5,0)+VLOOKUP(window_returns!DC$1,regression_results!$B:$J,4,0)</f>
        <v>-6.6552067878762666E-2</v>
      </c>
      <c r="DC8">
        <f>window_returns!DD8-window_returns!$CC8*VLOOKUP(window_returns!DD$1,regression_results!$B:$J,5,0)+VLOOKUP(window_returns!DD$1,regression_results!$B:$J,4,0)</f>
        <v>1.5593918740596272E-3</v>
      </c>
      <c r="DD8">
        <f>window_returns!DE8-window_returns!$CC8*VLOOKUP(window_returns!DE$1,regression_results!$B:$J,5,0)+VLOOKUP(window_returns!DE$1,regression_results!$B:$J,4,0)</f>
        <v>-1.6578205148860468E-2</v>
      </c>
      <c r="DE8">
        <f>window_returns!DF8-window_returns!$CC8*VLOOKUP(window_returns!DF$1,regression_results!$B:$J,5,0)+VLOOKUP(window_returns!DF$1,regression_results!$B:$J,4,0)</f>
        <v>-1.1026577934068163E-3</v>
      </c>
      <c r="DF8">
        <f>window_returns!DG8-window_returns!$CC8*VLOOKUP(window_returns!DG$1,regression_results!$B:$J,5,0)+VLOOKUP(window_returns!DG$1,regression_results!$B:$J,4,0)</f>
        <v>-5.5448523115566219E-3</v>
      </c>
      <c r="DG8">
        <f>window_returns!DH8-window_returns!$CC8*VLOOKUP(window_returns!DH$1,regression_results!$B:$J,5,0)+VLOOKUP(window_returns!DH$1,regression_results!$B:$J,4,0)</f>
        <v>1.5319995715952321E-3</v>
      </c>
      <c r="DH8">
        <f>window_returns!DI8-window_returns!$CC8*VLOOKUP(window_returns!DI$1,regression_results!$B:$J,5,0)+VLOOKUP(window_returns!DI$1,regression_results!$B:$J,4,0)</f>
        <v>-1.8613417913462563E-2</v>
      </c>
      <c r="DI8" s="2">
        <v>44617</v>
      </c>
      <c r="DJ8">
        <f t="shared" si="0"/>
        <v>-9.3837123017122045E-3</v>
      </c>
    </row>
    <row r="9" spans="1:114" x14ac:dyDescent="0.25">
      <c r="A9" s="1">
        <v>2</v>
      </c>
      <c r="B9">
        <f>window_returns!B9-window_returns!$CC9*VLOOKUP(window_returns!B$1,regression_results!$B:$J,5,0)+VLOOKUP(window_returns!B$1,regression_results!$B:$J,4,0)</f>
        <v>-1.4179764246217055E-2</v>
      </c>
      <c r="C9">
        <f>window_returns!C9-window_returns!$CC9*VLOOKUP(window_returns!C$1,regression_results!$B:$J,5,0)+VLOOKUP(window_returns!C$1,regression_results!$B:$J,4,0)</f>
        <v>1.8605882548171904E-2</v>
      </c>
      <c r="D9">
        <f>window_returns!D9-window_returns!$CC9*VLOOKUP(window_returns!D$1,regression_results!$B:$J,5,0)+VLOOKUP(window_returns!D$1,regression_results!$B:$J,4,0)</f>
        <v>1.2163790918717322E-2</v>
      </c>
      <c r="E9">
        <f>window_returns!E9-window_returns!$CC9*VLOOKUP(window_returns!E$1,regression_results!$B:$J,5,0)+VLOOKUP(window_returns!E$1,regression_results!$B:$J,4,0)</f>
        <v>-1.0112626150809944E-2</v>
      </c>
      <c r="F9">
        <f>window_returns!F9-window_returns!$CC9*VLOOKUP(window_returns!F$1,regression_results!$B:$J,5,0)+VLOOKUP(window_returns!F$1,regression_results!$B:$J,4,0)</f>
        <v>1.2246129933653413E-3</v>
      </c>
      <c r="G9">
        <f>window_returns!G9-window_returns!$CC9*VLOOKUP(window_returns!G$1,regression_results!$B:$J,5,0)+VLOOKUP(window_returns!G$1,regression_results!$B:$J,4,0)</f>
        <v>-1.382530572591132E-2</v>
      </c>
      <c r="H9">
        <f>window_returns!H9-window_returns!$CC9*VLOOKUP(window_returns!H$1,regression_results!$B:$J,5,0)+VLOOKUP(window_returns!H$1,regression_results!$B:$J,4,0)</f>
        <v>6.7165991928646975E-3</v>
      </c>
      <c r="I9">
        <f>window_returns!I9-window_returns!$CC9*VLOOKUP(window_returns!I$1,regression_results!$B:$J,5,0)+VLOOKUP(window_returns!I$1,regression_results!$B:$J,4,0)</f>
        <v>-1.0018604451178916E-2</v>
      </c>
      <c r="J9">
        <f>window_returns!J9-window_returns!$CC9*VLOOKUP(window_returns!J$1,regression_results!$B:$J,5,0)+VLOOKUP(window_returns!J$1,regression_results!$B:$J,4,0)</f>
        <v>-6.1606824662290682E-3</v>
      </c>
      <c r="K9">
        <f>window_returns!K9-window_returns!$CC9*VLOOKUP(window_returns!K$1,regression_results!$B:$J,5,0)+VLOOKUP(window_returns!K$1,regression_results!$B:$J,4,0)</f>
        <v>-5.7474988708232722E-3</v>
      </c>
      <c r="L9">
        <f>window_returns!L9-window_returns!$CC9*VLOOKUP(window_returns!L$1,regression_results!$B:$J,5,0)+VLOOKUP(window_returns!L$1,regression_results!$B:$J,4,0)</f>
        <v>2.0435053577771985E-2</v>
      </c>
      <c r="M9">
        <f>window_returns!M9-window_returns!$CC9*VLOOKUP(window_returns!M$1,regression_results!$B:$J,5,0)+VLOOKUP(window_returns!M$1,regression_results!$B:$J,4,0)</f>
        <v>6.4712135908072963E-4</v>
      </c>
      <c r="N9">
        <f>window_returns!N9-window_returns!$CC9*VLOOKUP(window_returns!N$1,regression_results!$B:$J,5,0)+VLOOKUP(window_returns!N$1,regression_results!$B:$J,4,0)</f>
        <v>-1.7494071241718596E-2</v>
      </c>
      <c r="O9">
        <f>window_returns!O9-window_returns!$CC9*VLOOKUP(window_returns!O$1,regression_results!$B:$J,5,0)+VLOOKUP(window_returns!O$1,regression_results!$B:$J,4,0)</f>
        <v>2.8668928008662612E-2</v>
      </c>
      <c r="P9">
        <f>window_returns!P9-window_returns!$CC9*VLOOKUP(window_returns!P$1,regression_results!$B:$J,5,0)+VLOOKUP(window_returns!P$1,regression_results!$B:$J,4,0)</f>
        <v>2.4720253007667923E-2</v>
      </c>
      <c r="Q9">
        <f>window_returns!Q9-window_returns!$CC9*VLOOKUP(window_returns!Q$1,regression_results!$B:$J,5,0)+VLOOKUP(window_returns!Q$1,regression_results!$B:$J,4,0)</f>
        <v>3.5536025287438648E-2</v>
      </c>
      <c r="R9">
        <f>window_returns!R9-window_returns!$CC9*VLOOKUP(window_returns!R$1,regression_results!$B:$J,5,0)+VLOOKUP(window_returns!R$1,regression_results!$B:$J,4,0)</f>
        <v>-5.4674496245033875E-3</v>
      </c>
      <c r="S9">
        <f>window_returns!S9-window_returns!$CC9*VLOOKUP(window_returns!S$1,regression_results!$B:$J,5,0)+VLOOKUP(window_returns!S$1,regression_results!$B:$J,4,0)</f>
        <v>8.378966978916243E-3</v>
      </c>
      <c r="T9">
        <f>window_returns!T9-window_returns!$CC9*VLOOKUP(window_returns!T$1,regression_results!$B:$J,5,0)+VLOOKUP(window_returns!T$1,regression_results!$B:$J,4,0)</f>
        <v>-3.2848666180344084E-3</v>
      </c>
      <c r="U9">
        <f>window_returns!U9-window_returns!$CC9*VLOOKUP(window_returns!U$1,regression_results!$B:$J,5,0)+VLOOKUP(window_returns!U$1,regression_results!$B:$J,4,0)</f>
        <v>-2.0906148032861768E-2</v>
      </c>
      <c r="V9">
        <f>window_returns!V9-window_returns!$CC9*VLOOKUP(window_returns!V$1,regression_results!$B:$J,5,0)+VLOOKUP(window_returns!V$1,regression_results!$B:$J,4,0)</f>
        <v>-5.0162853539011606E-3</v>
      </c>
      <c r="W9">
        <f>window_returns!W9-window_returns!$CC9*VLOOKUP(window_returns!W$1,regression_results!$B:$J,5,0)+VLOOKUP(window_returns!W$1,regression_results!$B:$J,4,0)</f>
        <v>-3.6713556292169096E-2</v>
      </c>
      <c r="X9">
        <f>window_returns!X9-window_returns!$CC9*VLOOKUP(window_returns!X$1,regression_results!$B:$J,5,0)+VLOOKUP(window_returns!X$1,regression_results!$B:$J,4,0)</f>
        <v>1.54158795298588E-3</v>
      </c>
      <c r="Y9">
        <f>window_returns!Y9-window_returns!$CC9*VLOOKUP(window_returns!Y$1,regression_results!$B:$J,5,0)+VLOOKUP(window_returns!Y$1,regression_results!$B:$J,4,0)</f>
        <v>-2.1766349755393946E-2</v>
      </c>
      <c r="Z9">
        <f>window_returns!Z9-window_returns!$CC9*VLOOKUP(window_returns!Z$1,regression_results!$B:$J,5,0)+VLOOKUP(window_returns!Z$1,regression_results!$B:$J,4,0)</f>
        <v>-4.4399151289727526E-3</v>
      </c>
      <c r="AA9">
        <f>window_returns!AA9-window_returns!$CC9*VLOOKUP(window_returns!AA$1,regression_results!$B:$J,5,0)+VLOOKUP(window_returns!AA$1,regression_results!$B:$J,4,0)</f>
        <v>-3.9055461270237707E-2</v>
      </c>
      <c r="AB9">
        <f>window_returns!AB9-window_returns!$CC9*VLOOKUP(window_returns!AB$1,regression_results!$B:$J,5,0)+VLOOKUP(window_returns!AB$1,regression_results!$B:$J,4,0)</f>
        <v>-1.095261423729328E-2</v>
      </c>
      <c r="AC9">
        <f>window_returns!AC9-window_returns!$CC9*VLOOKUP(window_returns!AC$1,regression_results!$B:$J,5,0)+VLOOKUP(window_returns!AC$1,regression_results!$B:$J,4,0)</f>
        <v>2.4505924028842774E-2</v>
      </c>
      <c r="AD9">
        <f>window_returns!AD9-window_returns!$CC9*VLOOKUP(window_returns!AD$1,regression_results!$B:$J,5,0)+VLOOKUP(window_returns!AD$1,regression_results!$B:$J,4,0)</f>
        <v>3.6140203193254623E-2</v>
      </c>
      <c r="AE9">
        <f>window_returns!AE9-window_returns!$CC9*VLOOKUP(window_returns!AE$1,regression_results!$B:$J,5,0)+VLOOKUP(window_returns!AE$1,regression_results!$B:$J,4,0)</f>
        <v>-4.0853802560584823E-2</v>
      </c>
      <c r="AF9">
        <f>window_returns!AF9-window_returns!$CC9*VLOOKUP(window_returns!AF$1,regression_results!$B:$J,5,0)+VLOOKUP(window_returns!AF$1,regression_results!$B:$J,4,0)</f>
        <v>2.0897037859215508E-2</v>
      </c>
      <c r="AG9">
        <f>window_returns!AG9-window_returns!$CC9*VLOOKUP(window_returns!AG$1,regression_results!$B:$J,5,0)+VLOOKUP(window_returns!AG$1,regression_results!$B:$J,4,0)</f>
        <v>-2.6621502238577807E-3</v>
      </c>
      <c r="AH9">
        <f>window_returns!AH9-window_returns!$CC9*VLOOKUP(window_returns!AH$1,regression_results!$B:$J,5,0)+VLOOKUP(window_returns!AH$1,regression_results!$B:$J,4,0)</f>
        <v>-9.5048226548809824E-3</v>
      </c>
      <c r="AI9">
        <f>window_returns!AI9-window_returns!$CC9*VLOOKUP(window_returns!AI$1,regression_results!$B:$J,5,0)+VLOOKUP(window_returns!AI$1,regression_results!$B:$J,4,0)</f>
        <v>1.4636110724465189E-3</v>
      </c>
      <c r="AJ9">
        <f>window_returns!AJ9-window_returns!$CC9*VLOOKUP(window_returns!AJ$1,regression_results!$B:$J,5,0)+VLOOKUP(window_returns!AJ$1,regression_results!$B:$J,4,0)</f>
        <v>-1.7619635620657326E-2</v>
      </c>
      <c r="AK9">
        <f>window_returns!AK9-window_returns!$CC9*VLOOKUP(window_returns!AK$1,regression_results!$B:$J,5,0)+VLOOKUP(window_returns!AK$1,regression_results!$B:$J,4,0)</f>
        <v>1.2316128492821522E-2</v>
      </c>
      <c r="AL9">
        <f>window_returns!AL9-window_returns!$CC9*VLOOKUP(window_returns!AL$1,regression_results!$B:$J,5,0)+VLOOKUP(window_returns!AL$1,regression_results!$B:$J,4,0)</f>
        <v>5.0064019713346126E-2</v>
      </c>
      <c r="AM9">
        <f>window_returns!AM9-window_returns!$CC9*VLOOKUP(window_returns!AM$1,regression_results!$B:$J,5,0)+VLOOKUP(window_returns!AM$1,regression_results!$B:$J,4,0)</f>
        <v>6.0785041890796558E-3</v>
      </c>
      <c r="AN9">
        <f>window_returns!AN9-window_returns!$CC9*VLOOKUP(window_returns!AN$1,regression_results!$B:$J,5,0)+VLOOKUP(window_returns!AN$1,regression_results!$B:$J,4,0)</f>
        <v>5.1351157816174791E-3</v>
      </c>
      <c r="AO9">
        <f>window_returns!AO9-window_returns!$CC9*VLOOKUP(window_returns!AO$1,regression_results!$B:$J,5,0)+VLOOKUP(window_returns!AO$1,regression_results!$B:$J,4,0)</f>
        <v>-4.4826281438017906E-3</v>
      </c>
      <c r="AP9">
        <f>window_returns!AP9-window_returns!$CC9*VLOOKUP(window_returns!AP$1,regression_results!$B:$J,5,0)+VLOOKUP(window_returns!AP$1,regression_results!$B:$J,4,0)</f>
        <v>8.3498866009389713E-4</v>
      </c>
      <c r="AQ9">
        <f>window_returns!AQ9-window_returns!$CC9*VLOOKUP(window_returns!AQ$1,regression_results!$B:$J,5,0)+VLOOKUP(window_returns!AQ$1,regression_results!$B:$J,4,0)</f>
        <v>-4.4123350578814547E-3</v>
      </c>
      <c r="AR9">
        <f>window_returns!AR9-window_returns!$CC9*VLOOKUP(window_returns!AR$1,regression_results!$B:$J,5,0)+VLOOKUP(window_returns!AR$1,regression_results!$B:$J,4,0)</f>
        <v>-1.9434547090494591E-2</v>
      </c>
      <c r="AS9">
        <f>window_returns!AS9-window_returns!$CC9*VLOOKUP(window_returns!AS$1,regression_results!$B:$J,5,0)+VLOOKUP(window_returns!AS$1,regression_results!$B:$J,4,0)</f>
        <v>-1.0109420617641866E-2</v>
      </c>
      <c r="AT9">
        <f>window_returns!AT9-window_returns!$CC9*VLOOKUP(window_returns!AT$1,regression_results!$B:$J,5,0)+VLOOKUP(window_returns!AT$1,regression_results!$B:$J,4,0)</f>
        <v>-1.5787789860809833E-2</v>
      </c>
      <c r="AU9">
        <f>window_returns!AU9-window_returns!$CC9*VLOOKUP(window_returns!AU$1,regression_results!$B:$J,5,0)+VLOOKUP(window_returns!AU$1,regression_results!$B:$J,4,0)</f>
        <v>-3.6934969302367705E-3</v>
      </c>
      <c r="AV9">
        <f>window_returns!AV9-window_returns!$CC9*VLOOKUP(window_returns!AV$1,regression_results!$B:$J,5,0)+VLOOKUP(window_returns!AV$1,regression_results!$B:$J,4,0)</f>
        <v>5.4092030606067458E-3</v>
      </c>
      <c r="AW9">
        <f>window_returns!AW9-window_returns!$CC9*VLOOKUP(window_returns!AW$1,regression_results!$B:$J,5,0)+VLOOKUP(window_returns!AW$1,regression_results!$B:$J,4,0)</f>
        <v>-9.0772453448848128E-3</v>
      </c>
      <c r="AX9">
        <f>window_returns!AX9-window_returns!$CC9*VLOOKUP(window_returns!AX$1,regression_results!$B:$J,5,0)+VLOOKUP(window_returns!AX$1,regression_results!$B:$J,4,0)</f>
        <v>-1.2573522735774128E-2</v>
      </c>
      <c r="AY9">
        <f>window_returns!AY9-window_returns!$CC9*VLOOKUP(window_returns!AY$1,regression_results!$B:$J,5,0)+VLOOKUP(window_returns!AY$1,regression_results!$B:$J,4,0)</f>
        <v>2.6009300566447961E-3</v>
      </c>
      <c r="AZ9">
        <f>window_returns!AZ9-window_returns!$CC9*VLOOKUP(window_returns!AZ$1,regression_results!$B:$J,5,0)+VLOOKUP(window_returns!AZ$1,regression_results!$B:$J,4,0)</f>
        <v>-1.638599128808706E-2</v>
      </c>
      <c r="BA9">
        <f>window_returns!BA9-window_returns!$CC9*VLOOKUP(window_returns!BA$1,regression_results!$B:$J,5,0)+VLOOKUP(window_returns!BA$1,regression_results!$B:$J,4,0)</f>
        <v>2.4954337614188339E-2</v>
      </c>
      <c r="BB9">
        <f>window_returns!BB9-window_returns!$CC9*VLOOKUP(window_returns!BB$1,regression_results!$B:$J,5,0)+VLOOKUP(window_returns!BB$1,regression_results!$B:$J,4,0)</f>
        <v>2.3831475251872899E-3</v>
      </c>
      <c r="BC9">
        <f>window_returns!BC9-window_returns!$CC9*VLOOKUP(window_returns!BC$1,regression_results!$B:$J,5,0)+VLOOKUP(window_returns!BC$1,regression_results!$B:$J,4,0)</f>
        <v>-1.3155845413485577E-2</v>
      </c>
      <c r="BD9">
        <f>window_returns!BD9-window_returns!$CC9*VLOOKUP(window_returns!BD$1,regression_results!$B:$J,5,0)+VLOOKUP(window_returns!BD$1,regression_results!$B:$J,4,0)</f>
        <v>6.0969424790222417E-2</v>
      </c>
      <c r="BE9">
        <f>window_returns!BE9-window_returns!$CC9*VLOOKUP(window_returns!BE$1,regression_results!$B:$J,5,0)+VLOOKUP(window_returns!BE$1,regression_results!$B:$J,4,0)</f>
        <v>-7.4900725631272553E-3</v>
      </c>
      <c r="BF9">
        <f>window_returns!BF9-window_returns!$CC9*VLOOKUP(window_returns!BF$1,regression_results!$B:$J,5,0)+VLOOKUP(window_returns!BF$1,regression_results!$B:$J,4,0)</f>
        <v>-7.9805207237264699E-4</v>
      </c>
      <c r="BG9">
        <f>window_returns!BG9-window_returns!$CC9*VLOOKUP(window_returns!BG$1,regression_results!$B:$J,5,0)+VLOOKUP(window_returns!BG$1,regression_results!$B:$J,4,0)</f>
        <v>9.3656830147177544E-3</v>
      </c>
      <c r="BH9">
        <f>window_returns!BH9-window_returns!$CC9*VLOOKUP(window_returns!BH$1,regression_results!$B:$J,5,0)+VLOOKUP(window_returns!BH$1,regression_results!$B:$J,4,0)</f>
        <v>-1.7725344717744212E-2</v>
      </c>
      <c r="BI9">
        <f>window_returns!BI9-window_returns!$CC9*VLOOKUP(window_returns!BI$1,regression_results!$B:$J,5,0)+VLOOKUP(window_returns!BI$1,regression_results!$B:$J,4,0)</f>
        <v>5.8251453718698503E-3</v>
      </c>
      <c r="BJ9">
        <f>window_returns!BJ9-window_returns!$CC9*VLOOKUP(window_returns!BJ$1,regression_results!$B:$J,5,0)+VLOOKUP(window_returns!BJ$1,regression_results!$B:$J,4,0)</f>
        <v>4.6223342824222111E-3</v>
      </c>
      <c r="BK9">
        <f>window_returns!BK9-window_returns!$CC9*VLOOKUP(window_returns!BK$1,regression_results!$B:$J,5,0)+VLOOKUP(window_returns!BK$1,regression_results!$B:$J,4,0)</f>
        <v>6.2457059751912083E-2</v>
      </c>
      <c r="BL9">
        <f>window_returns!BL9-window_returns!$CC9*VLOOKUP(window_returns!BL$1,regression_results!$B:$J,5,0)+VLOOKUP(window_returns!BL$1,regression_results!$B:$J,4,0)</f>
        <v>-2.2484878415952068E-2</v>
      </c>
      <c r="BM9">
        <f>window_returns!BM9-window_returns!$CC9*VLOOKUP(window_returns!BM$1,regression_results!$B:$J,5,0)+VLOOKUP(window_returns!BM$1,regression_results!$B:$J,4,0)</f>
        <v>-4.2266101617269951E-2</v>
      </c>
      <c r="BN9">
        <f>window_returns!BN9-window_returns!$CC9*VLOOKUP(window_returns!BN$1,regression_results!$B:$J,5,0)+VLOOKUP(window_returns!BN$1,regression_results!$B:$J,4,0)</f>
        <v>-9.1585909529791724E-3</v>
      </c>
      <c r="BO9">
        <f>window_returns!BO9-window_returns!$CC9*VLOOKUP(window_returns!BO$1,regression_results!$B:$J,5,0)+VLOOKUP(window_returns!BO$1,regression_results!$B:$J,4,0)</f>
        <v>-8.33634659352178E-3</v>
      </c>
      <c r="BP9">
        <f>window_returns!BP9-window_returns!$CC9*VLOOKUP(window_returns!BP$1,regression_results!$B:$J,5,0)+VLOOKUP(window_returns!BP$1,regression_results!$B:$J,4,0)</f>
        <v>2.128918507537415E-2</v>
      </c>
      <c r="BQ9">
        <f>window_returns!BQ9-window_returns!$CC9*VLOOKUP(window_returns!BQ$1,regression_results!$B:$J,5,0)+VLOOKUP(window_returns!BQ$1,regression_results!$B:$J,4,0)</f>
        <v>6.242317184040916E-3</v>
      </c>
      <c r="BR9">
        <f>window_returns!BR9-window_returns!$CC9*VLOOKUP(window_returns!BR$1,regression_results!$B:$J,5,0)+VLOOKUP(window_returns!BR$1,regression_results!$B:$J,4,0)</f>
        <v>-2.4640144381332083E-2</v>
      </c>
      <c r="BS9">
        <f>window_returns!BS9-window_returns!$CC9*VLOOKUP(window_returns!BS$1,regression_results!$B:$J,5,0)+VLOOKUP(window_returns!BS$1,regression_results!$B:$J,4,0)</f>
        <v>-5.7663220439741775E-3</v>
      </c>
      <c r="BT9">
        <f>window_returns!BT9-window_returns!$CC9*VLOOKUP(window_returns!BT$1,regression_results!$B:$J,5,0)+VLOOKUP(window_returns!BT$1,regression_results!$B:$J,4,0)</f>
        <v>1.7925157170518543E-3</v>
      </c>
      <c r="BU9">
        <f>window_returns!BU9-window_returns!$CC9*VLOOKUP(window_returns!BU$1,regression_results!$B:$J,5,0)+VLOOKUP(window_returns!BU$1,regression_results!$B:$J,4,0)</f>
        <v>-2.9981553641238837E-2</v>
      </c>
      <c r="BV9">
        <f>window_returns!BV9-window_returns!$CC9*VLOOKUP(window_returns!BV$1,regression_results!$B:$J,5,0)+VLOOKUP(window_returns!BV$1,regression_results!$B:$J,4,0)</f>
        <v>1.2914509828073666E-2</v>
      </c>
      <c r="BW9">
        <f>window_returns!BW9-window_returns!$CC9*VLOOKUP(window_returns!BW$1,regression_results!$B:$J,5,0)+VLOOKUP(window_returns!BW$1,regression_results!$B:$J,4,0)</f>
        <v>-1.1107644897153483E-2</v>
      </c>
      <c r="BX9">
        <f>window_returns!BX9-window_returns!$CC9*VLOOKUP(window_returns!BX$1,regression_results!$B:$J,5,0)+VLOOKUP(window_returns!BX$1,regression_results!$B:$J,4,0)</f>
        <v>-1.6225044001816853E-2</v>
      </c>
      <c r="BY9">
        <f>window_returns!BY9-window_returns!$CC9*VLOOKUP(window_returns!BY$1,regression_results!$B:$J,5,0)+VLOOKUP(window_returns!BY$1,regression_results!$B:$J,4,0)</f>
        <v>-4.463002896527412E-4</v>
      </c>
      <c r="BZ9">
        <f>window_returns!BZ9-window_returns!$CC9*VLOOKUP(window_returns!BZ$1,regression_results!$B:$J,5,0)+VLOOKUP(window_returns!BZ$1,regression_results!$B:$J,4,0)</f>
        <v>6.1057569443435881E-3</v>
      </c>
      <c r="CA9">
        <f>window_returns!CA9-window_returns!$CC9*VLOOKUP(window_returns!CA$1,regression_results!$B:$J,5,0)+VLOOKUP(window_returns!CA$1,regression_results!$B:$J,4,0)</f>
        <v>-1.767814924817188E-3</v>
      </c>
      <c r="CB9">
        <f>window_returns!CB9-window_returns!$CC9*VLOOKUP(window_returns!CB$1,regression_results!$B:$J,5,0)+VLOOKUP(window_returns!CB$1,regression_results!$B:$J,4,0)</f>
        <v>4.6188711340184804E-3</v>
      </c>
      <c r="CC9">
        <f>window_returns!CD9-window_returns!$CC9*VLOOKUP(window_returns!CD$1,regression_results!$B:$J,5,0)+VLOOKUP(window_returns!CD$1,regression_results!$B:$J,4,0)</f>
        <v>-8.6446163092345693E-3</v>
      </c>
      <c r="CD9">
        <f>window_returns!CE9-window_returns!$CC9*VLOOKUP(window_returns!CE$1,regression_results!$B:$J,5,0)+VLOOKUP(window_returns!CE$1,regression_results!$B:$J,4,0)</f>
        <v>1.4339323862348879E-2</v>
      </c>
      <c r="CE9">
        <f>window_returns!CF9-window_returns!$CC9*VLOOKUP(window_returns!CF$1,regression_results!$B:$J,5,0)+VLOOKUP(window_returns!CF$1,regression_results!$B:$J,4,0)</f>
        <v>8.0818984095229161E-3</v>
      </c>
      <c r="CF9">
        <f>window_returns!CG9-window_returns!$CC9*VLOOKUP(window_returns!CG$1,regression_results!$B:$J,5,0)+VLOOKUP(window_returns!CG$1,regression_results!$B:$J,4,0)</f>
        <v>2.2549610424400922E-2</v>
      </c>
      <c r="CG9">
        <f>window_returns!CH9-window_returns!$CC9*VLOOKUP(window_returns!CH$1,regression_results!$B:$J,5,0)+VLOOKUP(window_returns!CH$1,regression_results!$B:$J,4,0)</f>
        <v>6.7274020964564266E-4</v>
      </c>
      <c r="CH9">
        <f>window_returns!CI9-window_returns!$CC9*VLOOKUP(window_returns!CI$1,regression_results!$B:$J,5,0)+VLOOKUP(window_returns!CI$1,regression_results!$B:$J,4,0)</f>
        <v>-2.3402017354184879E-3</v>
      </c>
      <c r="CI9">
        <f>window_returns!CJ9-window_returns!$CC9*VLOOKUP(window_returns!CJ$1,regression_results!$B:$J,5,0)+VLOOKUP(window_returns!CJ$1,regression_results!$B:$J,4,0)</f>
        <v>-4.2250614591976328E-2</v>
      </c>
      <c r="CJ9">
        <f>window_returns!CK9-window_returns!$CC9*VLOOKUP(window_returns!CK$1,regression_results!$B:$J,5,0)+VLOOKUP(window_returns!CK$1,regression_results!$B:$J,4,0)</f>
        <v>-1.8478262249366256E-2</v>
      </c>
      <c r="CK9">
        <f>window_returns!CL9-window_returns!$CC9*VLOOKUP(window_returns!CL$1,regression_results!$B:$J,5,0)+VLOOKUP(window_returns!CL$1,regression_results!$B:$J,4,0)</f>
        <v>-2.2095120791593384E-2</v>
      </c>
      <c r="CL9">
        <f>window_returns!CM9-window_returns!$CC9*VLOOKUP(window_returns!CM$1,regression_results!$B:$J,5,0)+VLOOKUP(window_returns!CM$1,regression_results!$B:$J,4,0)</f>
        <v>4.6996528705993898E-3</v>
      </c>
      <c r="CM9">
        <f>window_returns!CN9-window_returns!$CC9*VLOOKUP(window_returns!CN$1,regression_results!$B:$J,5,0)+VLOOKUP(window_returns!CN$1,regression_results!$B:$J,4,0)</f>
        <v>-1.7191722345005794E-2</v>
      </c>
      <c r="CN9">
        <f>window_returns!CO9-window_returns!$CC9*VLOOKUP(window_returns!CO$1,regression_results!$B:$J,5,0)+VLOOKUP(window_returns!CO$1,regression_results!$B:$J,4,0)</f>
        <v>-1.1956045034864943E-2</v>
      </c>
      <c r="CO9">
        <f>window_returns!CP9-window_returns!$CC9*VLOOKUP(window_returns!CP$1,regression_results!$B:$J,5,0)+VLOOKUP(window_returns!CP$1,regression_results!$B:$J,4,0)</f>
        <v>2.2395214088468889E-2</v>
      </c>
      <c r="CP9">
        <f>window_returns!CQ9-window_returns!$CC9*VLOOKUP(window_returns!CQ$1,regression_results!$B:$J,5,0)+VLOOKUP(window_returns!CQ$1,regression_results!$B:$J,4,0)</f>
        <v>2.0517751918666477E-2</v>
      </c>
      <c r="CQ9">
        <f>window_returns!CR9-window_returns!$CC9*VLOOKUP(window_returns!CR$1,regression_results!$B:$J,5,0)+VLOOKUP(window_returns!CR$1,regression_results!$B:$J,4,0)</f>
        <v>4.7924765182520718E-3</v>
      </c>
      <c r="CR9">
        <f>window_returns!CS9-window_returns!$CC9*VLOOKUP(window_returns!CS$1,regression_results!$B:$J,5,0)+VLOOKUP(window_returns!CS$1,regression_results!$B:$J,4,0)</f>
        <v>-1.9798808879215372E-2</v>
      </c>
      <c r="CS9">
        <f>window_returns!CT9-window_returns!$CC9*VLOOKUP(window_returns!CT$1,regression_results!$B:$J,5,0)+VLOOKUP(window_returns!CT$1,regression_results!$B:$J,4,0)</f>
        <v>3.4395800273214178E-2</v>
      </c>
      <c r="CT9">
        <f>window_returns!CU9-window_returns!$CC9*VLOOKUP(window_returns!CU$1,regression_results!$B:$J,5,0)+VLOOKUP(window_returns!CU$1,regression_results!$B:$J,4,0)</f>
        <v>6.5606628395452296E-2</v>
      </c>
      <c r="CU9">
        <f>window_returns!CV9-window_returns!$CC9*VLOOKUP(window_returns!CV$1,regression_results!$B:$J,5,0)+VLOOKUP(window_returns!CV$1,regression_results!$B:$J,4,0)</f>
        <v>-4.4929747739549455E-3</v>
      </c>
      <c r="CV9">
        <f>window_returns!CW9-window_returns!$CC9*VLOOKUP(window_returns!CW$1,regression_results!$B:$J,5,0)+VLOOKUP(window_returns!CW$1,regression_results!$B:$J,4,0)</f>
        <v>-1.2126167018191629E-2</v>
      </c>
      <c r="CW9">
        <f>window_returns!CX9-window_returns!$CC9*VLOOKUP(window_returns!CX$1,regression_results!$B:$J,5,0)+VLOOKUP(window_returns!CX$1,regression_results!$B:$J,4,0)</f>
        <v>5.5611109214556663E-3</v>
      </c>
      <c r="CX9">
        <f>window_returns!CY9-window_returns!$CC9*VLOOKUP(window_returns!CY$1,regression_results!$B:$J,5,0)+VLOOKUP(window_returns!CY$1,regression_results!$B:$J,4,0)</f>
        <v>7.4315341426712351E-4</v>
      </c>
      <c r="CY9">
        <f>window_returns!CZ9-window_returns!$CC9*VLOOKUP(window_returns!CZ$1,regression_results!$B:$J,5,0)+VLOOKUP(window_returns!CZ$1,regression_results!$B:$J,4,0)</f>
        <v>-2.5941478376082763E-2</v>
      </c>
      <c r="CZ9">
        <f>window_returns!DA9-window_returns!$CC9*VLOOKUP(window_returns!DA$1,regression_results!$B:$J,5,0)+VLOOKUP(window_returns!DA$1,regression_results!$B:$J,4,0)</f>
        <v>-8.0594941738883416E-3</v>
      </c>
      <c r="DA9">
        <f>window_returns!DB9-window_returns!$CC9*VLOOKUP(window_returns!DB$1,regression_results!$B:$J,5,0)+VLOOKUP(window_returns!DB$1,regression_results!$B:$J,4,0)</f>
        <v>7.1047203640405687E-3</v>
      </c>
      <c r="DB9">
        <f>window_returns!DC9-window_returns!$CC9*VLOOKUP(window_returns!DC$1,regression_results!$B:$J,5,0)+VLOOKUP(window_returns!DC$1,regression_results!$B:$J,4,0)</f>
        <v>4.1706849042763162E-3</v>
      </c>
      <c r="DC9">
        <f>window_returns!DD9-window_returns!$CC9*VLOOKUP(window_returns!DD$1,regression_results!$B:$J,5,0)+VLOOKUP(window_returns!DD$1,regression_results!$B:$J,4,0)</f>
        <v>4.6049834946048987E-3</v>
      </c>
      <c r="DD9">
        <f>window_returns!DE9-window_returns!$CC9*VLOOKUP(window_returns!DE$1,regression_results!$B:$J,5,0)+VLOOKUP(window_returns!DE$1,regression_results!$B:$J,4,0)</f>
        <v>-2.6568143333311652E-3</v>
      </c>
      <c r="DE9">
        <f>window_returns!DF9-window_returns!$CC9*VLOOKUP(window_returns!DF$1,regression_results!$B:$J,5,0)+VLOOKUP(window_returns!DF$1,regression_results!$B:$J,4,0)</f>
        <v>2.8570532827102341E-2</v>
      </c>
      <c r="DF9">
        <f>window_returns!DG9-window_returns!$CC9*VLOOKUP(window_returns!DG$1,regression_results!$B:$J,5,0)+VLOOKUP(window_returns!DG$1,regression_results!$B:$J,4,0)</f>
        <v>-6.8731385616605332E-3</v>
      </c>
      <c r="DG9">
        <f>window_returns!DH9-window_returns!$CC9*VLOOKUP(window_returns!DH$1,regression_results!$B:$J,5,0)+VLOOKUP(window_returns!DH$1,regression_results!$B:$J,4,0)</f>
        <v>4.3302191539708365E-2</v>
      </c>
      <c r="DH9">
        <f>window_returns!DI9-window_returns!$CC9*VLOOKUP(window_returns!DI$1,regression_results!$B:$J,5,0)+VLOOKUP(window_returns!DI$1,regression_results!$B:$J,4,0)</f>
        <v>6.800289714172289E-2</v>
      </c>
      <c r="DI9" s="2">
        <v>44620</v>
      </c>
      <c r="DJ9">
        <f t="shared" si="0"/>
        <v>9.165949950334588E-4</v>
      </c>
    </row>
    <row r="10" spans="1:114" x14ac:dyDescent="0.25">
      <c r="A10" s="1">
        <v>3</v>
      </c>
      <c r="B10">
        <f>window_returns!B10-window_returns!$CC10*VLOOKUP(window_returns!B$1,regression_results!$B:$J,5,0)+VLOOKUP(window_returns!B$1,regression_results!$B:$J,4,0)</f>
        <v>2.7849676625911542E-2</v>
      </c>
      <c r="C10">
        <f>window_returns!C10-window_returns!$CC10*VLOOKUP(window_returns!C$1,regression_results!$B:$J,5,0)+VLOOKUP(window_returns!C$1,regression_results!$B:$J,4,0)</f>
        <v>8.299101706416033E-3</v>
      </c>
      <c r="D10">
        <f>window_returns!D10-window_returns!$CC10*VLOOKUP(window_returns!D$1,regression_results!$B:$J,5,0)+VLOOKUP(window_returns!D$1,regression_results!$B:$J,4,0)</f>
        <v>3.1427675033543261E-2</v>
      </c>
      <c r="E10">
        <f>window_returns!E10-window_returns!$CC10*VLOOKUP(window_returns!E$1,regression_results!$B:$J,5,0)+VLOOKUP(window_returns!E$1,regression_results!$B:$J,4,0)</f>
        <v>-2.5070877112693082E-2</v>
      </c>
      <c r="F10">
        <f>window_returns!F10-window_returns!$CC10*VLOOKUP(window_returns!F$1,regression_results!$B:$J,5,0)+VLOOKUP(window_returns!F$1,regression_results!$B:$J,4,0)</f>
        <v>9.8522806817422145E-3</v>
      </c>
      <c r="G10">
        <f>window_returns!G10-window_returns!$CC10*VLOOKUP(window_returns!G$1,regression_results!$B:$J,5,0)+VLOOKUP(window_returns!G$1,regression_results!$B:$J,4,0)</f>
        <v>-3.0103653106218185E-2</v>
      </c>
      <c r="H10">
        <f>window_returns!H10-window_returns!$CC10*VLOOKUP(window_returns!H$1,regression_results!$B:$J,5,0)+VLOOKUP(window_returns!H$1,regression_results!$B:$J,4,0)</f>
        <v>9.8948382975945735E-3</v>
      </c>
      <c r="I10">
        <f>window_returns!I10-window_returns!$CC10*VLOOKUP(window_returns!I$1,regression_results!$B:$J,5,0)+VLOOKUP(window_returns!I$1,regression_results!$B:$J,4,0)</f>
        <v>-3.4892864911439101E-3</v>
      </c>
      <c r="J10">
        <f>window_returns!J10-window_returns!$CC10*VLOOKUP(window_returns!J$1,regression_results!$B:$J,5,0)+VLOOKUP(window_returns!J$1,regression_results!$B:$J,4,0)</f>
        <v>6.5486893934907199E-3</v>
      </c>
      <c r="K10">
        <f>window_returns!K10-window_returns!$CC10*VLOOKUP(window_returns!K$1,regression_results!$B:$J,5,0)+VLOOKUP(window_returns!K$1,regression_results!$B:$J,4,0)</f>
        <v>-5.7987225545942343E-2</v>
      </c>
      <c r="L10">
        <f>window_returns!L10-window_returns!$CC10*VLOOKUP(window_returns!L$1,regression_results!$B:$J,5,0)+VLOOKUP(window_returns!L$1,regression_results!$B:$J,4,0)</f>
        <v>2.6681123115863473E-2</v>
      </c>
      <c r="M10">
        <f>window_returns!M10-window_returns!$CC10*VLOOKUP(window_returns!M$1,regression_results!$B:$J,5,0)+VLOOKUP(window_returns!M$1,regression_results!$B:$J,4,0)</f>
        <v>-6.8143077164161056E-3</v>
      </c>
      <c r="N10">
        <f>window_returns!N10-window_returns!$CC10*VLOOKUP(window_returns!N$1,regression_results!$B:$J,5,0)+VLOOKUP(window_returns!N$1,regression_results!$B:$J,4,0)</f>
        <v>6.0848443552248173E-3</v>
      </c>
      <c r="O10">
        <f>window_returns!O10-window_returns!$CC10*VLOOKUP(window_returns!O$1,regression_results!$B:$J,5,0)+VLOOKUP(window_returns!O$1,regression_results!$B:$J,4,0)</f>
        <v>4.0130547863288617E-2</v>
      </c>
      <c r="P10">
        <f>window_returns!P10-window_returns!$CC10*VLOOKUP(window_returns!P$1,regression_results!$B:$J,5,0)+VLOOKUP(window_returns!P$1,regression_results!$B:$J,4,0)</f>
        <v>-3.4862029424445072E-2</v>
      </c>
      <c r="Q10">
        <f>window_returns!Q10-window_returns!$CC10*VLOOKUP(window_returns!Q$1,regression_results!$B:$J,5,0)+VLOOKUP(window_returns!Q$1,regression_results!$B:$J,4,0)</f>
        <v>2.3754424166508789E-2</v>
      </c>
      <c r="R10">
        <f>window_returns!R10-window_returns!$CC10*VLOOKUP(window_returns!R$1,regression_results!$B:$J,5,0)+VLOOKUP(window_returns!R$1,regression_results!$B:$J,4,0)</f>
        <v>-3.2855066563397754E-2</v>
      </c>
      <c r="S10">
        <f>window_returns!S10-window_returns!$CC10*VLOOKUP(window_returns!S$1,regression_results!$B:$J,5,0)+VLOOKUP(window_returns!S$1,regression_results!$B:$J,4,0)</f>
        <v>1.6503322696340587E-2</v>
      </c>
      <c r="T10">
        <f>window_returns!T10-window_returns!$CC10*VLOOKUP(window_returns!T$1,regression_results!$B:$J,5,0)+VLOOKUP(window_returns!T$1,regression_results!$B:$J,4,0)</f>
        <v>-2.9726796915075637E-3</v>
      </c>
      <c r="U10">
        <f>window_returns!U10-window_returns!$CC10*VLOOKUP(window_returns!U$1,regression_results!$B:$J,5,0)+VLOOKUP(window_returns!U$1,regression_results!$B:$J,4,0)</f>
        <v>-7.4881802237023204E-2</v>
      </c>
      <c r="V10">
        <f>window_returns!V10-window_returns!$CC10*VLOOKUP(window_returns!V$1,regression_results!$B:$J,5,0)+VLOOKUP(window_returns!V$1,regression_results!$B:$J,4,0)</f>
        <v>-2.4435609667639135E-2</v>
      </c>
      <c r="W10">
        <f>window_returns!W10-window_returns!$CC10*VLOOKUP(window_returns!W$1,regression_results!$B:$J,5,0)+VLOOKUP(window_returns!W$1,regression_results!$B:$J,4,0)</f>
        <v>-1.2724007635237894E-2</v>
      </c>
      <c r="X10">
        <f>window_returns!X10-window_returns!$CC10*VLOOKUP(window_returns!X$1,regression_results!$B:$J,5,0)+VLOOKUP(window_returns!X$1,regression_results!$B:$J,4,0)</f>
        <v>1.1986824694642753E-2</v>
      </c>
      <c r="Y10">
        <f>window_returns!Y10-window_returns!$CC10*VLOOKUP(window_returns!Y$1,regression_results!$B:$J,5,0)+VLOOKUP(window_returns!Y$1,regression_results!$B:$J,4,0)</f>
        <v>1.4311573450259082E-3</v>
      </c>
      <c r="Z10">
        <f>window_returns!Z10-window_returns!$CC10*VLOOKUP(window_returns!Z$1,regression_results!$B:$J,5,0)+VLOOKUP(window_returns!Z$1,regression_results!$B:$J,4,0)</f>
        <v>1.1465963991450969E-2</v>
      </c>
      <c r="AA10">
        <f>window_returns!AA10-window_returns!$CC10*VLOOKUP(window_returns!AA$1,regression_results!$B:$J,5,0)+VLOOKUP(window_returns!AA$1,regression_results!$B:$J,4,0)</f>
        <v>-4.1309779509808325E-2</v>
      </c>
      <c r="AB10">
        <f>window_returns!AB10-window_returns!$CC10*VLOOKUP(window_returns!AB$1,regression_results!$B:$J,5,0)+VLOOKUP(window_returns!AB$1,regression_results!$B:$J,4,0)</f>
        <v>1.1875605560981984E-2</v>
      </c>
      <c r="AC10">
        <f>window_returns!AC10-window_returns!$CC10*VLOOKUP(window_returns!AC$1,regression_results!$B:$J,5,0)+VLOOKUP(window_returns!AC$1,regression_results!$B:$J,4,0)</f>
        <v>3.9711372190963094E-2</v>
      </c>
      <c r="AD10">
        <f>window_returns!AD10-window_returns!$CC10*VLOOKUP(window_returns!AD$1,regression_results!$B:$J,5,0)+VLOOKUP(window_returns!AD$1,regression_results!$B:$J,4,0)</f>
        <v>4.4822598552156038E-3</v>
      </c>
      <c r="AE10">
        <f>window_returns!AE10-window_returns!$CC10*VLOOKUP(window_returns!AE$1,regression_results!$B:$J,5,0)+VLOOKUP(window_returns!AE$1,regression_results!$B:$J,4,0)</f>
        <v>6.1632218621765272E-4</v>
      </c>
      <c r="AF10">
        <f>window_returns!AF10-window_returns!$CC10*VLOOKUP(window_returns!AF$1,regression_results!$B:$J,5,0)+VLOOKUP(window_returns!AF$1,regression_results!$B:$J,4,0)</f>
        <v>2.3543697159804883E-2</v>
      </c>
      <c r="AG10">
        <f>window_returns!AG10-window_returns!$CC10*VLOOKUP(window_returns!AG$1,regression_results!$B:$J,5,0)+VLOOKUP(window_returns!AG$1,regression_results!$B:$J,4,0)</f>
        <v>-2.9512564890643692E-2</v>
      </c>
      <c r="AH10">
        <f>window_returns!AH10-window_returns!$CC10*VLOOKUP(window_returns!AH$1,regression_results!$B:$J,5,0)+VLOOKUP(window_returns!AH$1,regression_results!$B:$J,4,0)</f>
        <v>-4.0277211667078976E-2</v>
      </c>
      <c r="AI10">
        <f>window_returns!AI10-window_returns!$CC10*VLOOKUP(window_returns!AI$1,regression_results!$B:$J,5,0)+VLOOKUP(window_returns!AI$1,regression_results!$B:$J,4,0)</f>
        <v>7.0275213300556348E-3</v>
      </c>
      <c r="AJ10">
        <f>window_returns!AJ10-window_returns!$CC10*VLOOKUP(window_returns!AJ$1,regression_results!$B:$J,5,0)+VLOOKUP(window_returns!AJ$1,regression_results!$B:$J,4,0)</f>
        <v>-3.8674840688579404E-2</v>
      </c>
      <c r="AK10">
        <f>window_returns!AK10-window_returns!$CC10*VLOOKUP(window_returns!AK$1,regression_results!$B:$J,5,0)+VLOOKUP(window_returns!AK$1,regression_results!$B:$J,4,0)</f>
        <v>3.1272567680216828E-2</v>
      </c>
      <c r="AL10">
        <f>window_returns!AL10-window_returns!$CC10*VLOOKUP(window_returns!AL$1,regression_results!$B:$J,5,0)+VLOOKUP(window_returns!AL$1,regression_results!$B:$J,4,0)</f>
        <v>9.780795376113826E-3</v>
      </c>
      <c r="AM10">
        <f>window_returns!AM10-window_returns!$CC10*VLOOKUP(window_returns!AM$1,regression_results!$B:$J,5,0)+VLOOKUP(window_returns!AM$1,regression_results!$B:$J,4,0)</f>
        <v>-2.6567448151380353E-2</v>
      </c>
      <c r="AN10">
        <f>window_returns!AN10-window_returns!$CC10*VLOOKUP(window_returns!AN$1,regression_results!$B:$J,5,0)+VLOOKUP(window_returns!AN$1,regression_results!$B:$J,4,0)</f>
        <v>-9.5136668411314004E-2</v>
      </c>
      <c r="AO10">
        <f>window_returns!AO10-window_returns!$CC10*VLOOKUP(window_returns!AO$1,regression_results!$B:$J,5,0)+VLOOKUP(window_returns!AO$1,regression_results!$B:$J,4,0)</f>
        <v>-6.0896327315956601E-3</v>
      </c>
      <c r="AP10">
        <f>window_returns!AP10-window_returns!$CC10*VLOOKUP(window_returns!AP$1,regression_results!$B:$J,5,0)+VLOOKUP(window_returns!AP$1,regression_results!$B:$J,4,0)</f>
        <v>5.4113121043263511E-3</v>
      </c>
      <c r="AQ10">
        <f>window_returns!AQ10-window_returns!$CC10*VLOOKUP(window_returns!AQ$1,regression_results!$B:$J,5,0)+VLOOKUP(window_returns!AQ$1,regression_results!$B:$J,4,0)</f>
        <v>2.5224385464560014E-2</v>
      </c>
      <c r="AR10">
        <f>window_returns!AR10-window_returns!$CC10*VLOOKUP(window_returns!AR$1,regression_results!$B:$J,5,0)+VLOOKUP(window_returns!AR$1,regression_results!$B:$J,4,0)</f>
        <v>-8.1884052493287549E-3</v>
      </c>
      <c r="AS10">
        <f>window_returns!AS10-window_returns!$CC10*VLOOKUP(window_returns!AS$1,regression_results!$B:$J,5,0)+VLOOKUP(window_returns!AS$1,regression_results!$B:$J,4,0)</f>
        <v>-1.3266669898347586E-2</v>
      </c>
      <c r="AT10">
        <f>window_returns!AT10-window_returns!$CC10*VLOOKUP(window_returns!AT$1,regression_results!$B:$J,5,0)+VLOOKUP(window_returns!AT$1,regression_results!$B:$J,4,0)</f>
        <v>3.0911911229784383E-3</v>
      </c>
      <c r="AU10">
        <f>window_returns!AU10-window_returns!$CC10*VLOOKUP(window_returns!AU$1,regression_results!$B:$J,5,0)+VLOOKUP(window_returns!AU$1,regression_results!$B:$J,4,0)</f>
        <v>-4.8808944049731857E-2</v>
      </c>
      <c r="AV10">
        <f>window_returns!AV10-window_returns!$CC10*VLOOKUP(window_returns!AV$1,regression_results!$B:$J,5,0)+VLOOKUP(window_returns!AV$1,regression_results!$B:$J,4,0)</f>
        <v>-1.6965285399440696E-2</v>
      </c>
      <c r="AW10">
        <f>window_returns!AW10-window_returns!$CC10*VLOOKUP(window_returns!AW$1,regression_results!$B:$J,5,0)+VLOOKUP(window_returns!AW$1,regression_results!$B:$J,4,0)</f>
        <v>-1.0860542765063386E-3</v>
      </c>
      <c r="AX10">
        <f>window_returns!AX10-window_returns!$CC10*VLOOKUP(window_returns!AX$1,regression_results!$B:$J,5,0)+VLOOKUP(window_returns!AX$1,regression_results!$B:$J,4,0)</f>
        <v>-1.6792280864145977E-2</v>
      </c>
      <c r="AY10">
        <f>window_returns!AY10-window_returns!$CC10*VLOOKUP(window_returns!AY$1,regression_results!$B:$J,5,0)+VLOOKUP(window_returns!AY$1,regression_results!$B:$J,4,0)</f>
        <v>-9.0948772991446031E-4</v>
      </c>
      <c r="AZ10">
        <f>window_returns!AZ10-window_returns!$CC10*VLOOKUP(window_returns!AZ$1,regression_results!$B:$J,5,0)+VLOOKUP(window_returns!AZ$1,regression_results!$B:$J,4,0)</f>
        <v>-2.5414433454678718E-2</v>
      </c>
      <c r="BA10">
        <f>window_returns!BA10-window_returns!$CC10*VLOOKUP(window_returns!BA$1,regression_results!$B:$J,5,0)+VLOOKUP(window_returns!BA$1,regression_results!$B:$J,4,0)</f>
        <v>-3.71984338281236E-2</v>
      </c>
      <c r="BB10">
        <f>window_returns!BB10-window_returns!$CC10*VLOOKUP(window_returns!BB$1,regression_results!$B:$J,5,0)+VLOOKUP(window_returns!BB$1,regression_results!$B:$J,4,0)</f>
        <v>1.801757620730508E-3</v>
      </c>
      <c r="BC10">
        <f>window_returns!BC10-window_returns!$CC10*VLOOKUP(window_returns!BC$1,regression_results!$B:$J,5,0)+VLOOKUP(window_returns!BC$1,regression_results!$B:$J,4,0)</f>
        <v>-8.1735926612962438E-3</v>
      </c>
      <c r="BD10">
        <f>window_returns!BD10-window_returns!$CC10*VLOOKUP(window_returns!BD$1,regression_results!$B:$J,5,0)+VLOOKUP(window_returns!BD$1,regression_results!$B:$J,4,0)</f>
        <v>-1.5838733480479952E-2</v>
      </c>
      <c r="BE10">
        <f>window_returns!BE10-window_returns!$CC10*VLOOKUP(window_returns!BE$1,regression_results!$B:$J,5,0)+VLOOKUP(window_returns!BE$1,regression_results!$B:$J,4,0)</f>
        <v>-1.1041679039178846E-3</v>
      </c>
      <c r="BF10">
        <f>window_returns!BF10-window_returns!$CC10*VLOOKUP(window_returns!BF$1,regression_results!$B:$J,5,0)+VLOOKUP(window_returns!BF$1,regression_results!$B:$J,4,0)</f>
        <v>2.9126718549296084E-2</v>
      </c>
      <c r="BG10">
        <f>window_returns!BG10-window_returns!$CC10*VLOOKUP(window_returns!BG$1,regression_results!$B:$J,5,0)+VLOOKUP(window_returns!BG$1,regression_results!$B:$J,4,0)</f>
        <v>1.1790537866582854E-2</v>
      </c>
      <c r="BH10">
        <f>window_returns!BH10-window_returns!$CC10*VLOOKUP(window_returns!BH$1,regression_results!$B:$J,5,0)+VLOOKUP(window_returns!BH$1,regression_results!$B:$J,4,0)</f>
        <v>5.0304452769858871E-3</v>
      </c>
      <c r="BI10">
        <f>window_returns!BI10-window_returns!$CC10*VLOOKUP(window_returns!BI$1,regression_results!$B:$J,5,0)+VLOOKUP(window_returns!BI$1,regression_results!$B:$J,4,0)</f>
        <v>-9.3007116811242505E-3</v>
      </c>
      <c r="BJ10">
        <f>window_returns!BJ10-window_returns!$CC10*VLOOKUP(window_returns!BJ$1,regression_results!$B:$J,5,0)+VLOOKUP(window_returns!BJ$1,regression_results!$B:$J,4,0)</f>
        <v>1.4703146016128335E-2</v>
      </c>
      <c r="BK10">
        <f>window_returns!BK10-window_returns!$CC10*VLOOKUP(window_returns!BK$1,regression_results!$B:$J,5,0)+VLOOKUP(window_returns!BK$1,regression_results!$B:$J,4,0)</f>
        <v>9.7139764426709546E-3</v>
      </c>
      <c r="BL10">
        <f>window_returns!BL10-window_returns!$CC10*VLOOKUP(window_returns!BL$1,regression_results!$B:$J,5,0)+VLOOKUP(window_returns!BL$1,regression_results!$B:$J,4,0)</f>
        <v>-3.2523340677879466E-2</v>
      </c>
      <c r="BM10">
        <f>window_returns!BM10-window_returns!$CC10*VLOOKUP(window_returns!BM$1,regression_results!$B:$J,5,0)+VLOOKUP(window_returns!BM$1,regression_results!$B:$J,4,0)</f>
        <v>-2.8073135838514212E-2</v>
      </c>
      <c r="BN10">
        <f>window_returns!BN10-window_returns!$CC10*VLOOKUP(window_returns!BN$1,regression_results!$B:$J,5,0)+VLOOKUP(window_returns!BN$1,regression_results!$B:$J,4,0)</f>
        <v>1.3673017901166609E-2</v>
      </c>
      <c r="BO10">
        <f>window_returns!BO10-window_returns!$CC10*VLOOKUP(window_returns!BO$1,regression_results!$B:$J,5,0)+VLOOKUP(window_returns!BO$1,regression_results!$B:$J,4,0)</f>
        <v>-1.3271383407388239E-2</v>
      </c>
      <c r="BP10">
        <f>window_returns!BP10-window_returns!$CC10*VLOOKUP(window_returns!BP$1,regression_results!$B:$J,5,0)+VLOOKUP(window_returns!BP$1,regression_results!$B:$J,4,0)</f>
        <v>6.4706381099979476E-2</v>
      </c>
      <c r="BQ10">
        <f>window_returns!BQ10-window_returns!$CC10*VLOOKUP(window_returns!BQ$1,regression_results!$B:$J,5,0)+VLOOKUP(window_returns!BQ$1,regression_results!$B:$J,4,0)</f>
        <v>2.1725507088552276E-3</v>
      </c>
      <c r="BR10">
        <f>window_returns!BR10-window_returns!$CC10*VLOOKUP(window_returns!BR$1,regression_results!$B:$J,5,0)+VLOOKUP(window_returns!BR$1,regression_results!$B:$J,4,0)</f>
        <v>1.1650026666745375E-2</v>
      </c>
      <c r="BS10">
        <f>window_returns!BS10-window_returns!$CC10*VLOOKUP(window_returns!BS$1,regression_results!$B:$J,5,0)+VLOOKUP(window_returns!BS$1,regression_results!$B:$J,4,0)</f>
        <v>-8.1326061245408032E-2</v>
      </c>
      <c r="BT10">
        <f>window_returns!BT10-window_returns!$CC10*VLOOKUP(window_returns!BT$1,regression_results!$B:$J,5,0)+VLOOKUP(window_returns!BT$1,regression_results!$B:$J,4,0)</f>
        <v>8.3908254847105124E-3</v>
      </c>
      <c r="BU10">
        <f>window_returns!BU10-window_returns!$CC10*VLOOKUP(window_returns!BU$1,regression_results!$B:$J,5,0)+VLOOKUP(window_returns!BU$1,regression_results!$B:$J,4,0)</f>
        <v>-7.1178634874576902E-2</v>
      </c>
      <c r="BV10">
        <f>window_returns!BV10-window_returns!$CC10*VLOOKUP(window_returns!BV$1,regression_results!$B:$J,5,0)+VLOOKUP(window_returns!BV$1,regression_results!$B:$J,4,0)</f>
        <v>-7.1073162895503778E-2</v>
      </c>
      <c r="BW10">
        <f>window_returns!BW10-window_returns!$CC10*VLOOKUP(window_returns!BW$1,regression_results!$B:$J,5,0)+VLOOKUP(window_returns!BW$1,regression_results!$B:$J,4,0)</f>
        <v>-2.5581451807102878E-3</v>
      </c>
      <c r="BX10">
        <f>window_returns!BX10-window_returns!$CC10*VLOOKUP(window_returns!BX$1,regression_results!$B:$J,5,0)+VLOOKUP(window_returns!BX$1,regression_results!$B:$J,4,0)</f>
        <v>-2.9624450431821794E-2</v>
      </c>
      <c r="BY10">
        <f>window_returns!BY10-window_returns!$CC10*VLOOKUP(window_returns!BY$1,regression_results!$B:$J,5,0)+VLOOKUP(window_returns!BY$1,regression_results!$B:$J,4,0)</f>
        <v>5.9058733516680496E-3</v>
      </c>
      <c r="BZ10">
        <f>window_returns!BZ10-window_returns!$CC10*VLOOKUP(window_returns!BZ$1,regression_results!$B:$J,5,0)+VLOOKUP(window_returns!BZ$1,regression_results!$B:$J,4,0)</f>
        <v>9.8048709715824259E-3</v>
      </c>
      <c r="CA10">
        <f>window_returns!CA10-window_returns!$CC10*VLOOKUP(window_returns!CA$1,regression_results!$B:$J,5,0)+VLOOKUP(window_returns!CA$1,regression_results!$B:$J,4,0)</f>
        <v>-2.1768660761832832E-3</v>
      </c>
      <c r="CB10">
        <f>window_returns!CB10-window_returns!$CC10*VLOOKUP(window_returns!CB$1,regression_results!$B:$J,5,0)+VLOOKUP(window_returns!CB$1,regression_results!$B:$J,4,0)</f>
        <v>-4.3870211161947087E-2</v>
      </c>
      <c r="CC10">
        <f>window_returns!CD10-window_returns!$CC10*VLOOKUP(window_returns!CD$1,regression_results!$B:$J,5,0)+VLOOKUP(window_returns!CD$1,regression_results!$B:$J,4,0)</f>
        <v>-1.1603430900862521E-5</v>
      </c>
      <c r="CD10">
        <f>window_returns!CE10-window_returns!$CC10*VLOOKUP(window_returns!CE$1,regression_results!$B:$J,5,0)+VLOOKUP(window_returns!CE$1,regression_results!$B:$J,4,0)</f>
        <v>-1.2171536345621176E-2</v>
      </c>
      <c r="CE10">
        <f>window_returns!CF10-window_returns!$CC10*VLOOKUP(window_returns!CF$1,regression_results!$B:$J,5,0)+VLOOKUP(window_returns!CF$1,regression_results!$B:$J,4,0)</f>
        <v>-1.825778585545108E-2</v>
      </c>
      <c r="CF10">
        <f>window_returns!CG10-window_returns!$CC10*VLOOKUP(window_returns!CG$1,regression_results!$B:$J,5,0)+VLOOKUP(window_returns!CG$1,regression_results!$B:$J,4,0)</f>
        <v>-2.1593106411536875E-2</v>
      </c>
      <c r="CG10">
        <f>window_returns!CH10-window_returns!$CC10*VLOOKUP(window_returns!CH$1,regression_results!$B:$J,5,0)+VLOOKUP(window_returns!CH$1,regression_results!$B:$J,4,0)</f>
        <v>-3.1025079281394266E-2</v>
      </c>
      <c r="CH10">
        <f>window_returns!CI10-window_returns!$CC10*VLOOKUP(window_returns!CI$1,regression_results!$B:$J,5,0)+VLOOKUP(window_returns!CI$1,regression_results!$B:$J,4,0)</f>
        <v>5.3082896950730008E-3</v>
      </c>
      <c r="CI10">
        <f>window_returns!CJ10-window_returns!$CC10*VLOOKUP(window_returns!CJ$1,regression_results!$B:$J,5,0)+VLOOKUP(window_returns!CJ$1,regression_results!$B:$J,4,0)</f>
        <v>-2.8056471611134871E-2</v>
      </c>
      <c r="CJ10">
        <f>window_returns!CK10-window_returns!$CC10*VLOOKUP(window_returns!CK$1,regression_results!$B:$J,5,0)+VLOOKUP(window_returns!CK$1,regression_results!$B:$J,4,0)</f>
        <v>-2.703733660216338E-3</v>
      </c>
      <c r="CK10">
        <f>window_returns!CL10-window_returns!$CC10*VLOOKUP(window_returns!CL$1,regression_results!$B:$J,5,0)+VLOOKUP(window_returns!CL$1,regression_results!$B:$J,4,0)</f>
        <v>-1.9222847177320566E-2</v>
      </c>
      <c r="CL10">
        <f>window_returns!CM10-window_returns!$CC10*VLOOKUP(window_returns!CM$1,regression_results!$B:$J,5,0)+VLOOKUP(window_returns!CM$1,regression_results!$B:$J,4,0)</f>
        <v>-1.1278261280508324E-2</v>
      </c>
      <c r="CM10">
        <f>window_returns!CN10-window_returns!$CC10*VLOOKUP(window_returns!CN$1,regression_results!$B:$J,5,0)+VLOOKUP(window_returns!CN$1,regression_results!$B:$J,4,0)</f>
        <v>-1.2808154070257172E-2</v>
      </c>
      <c r="CN10">
        <f>window_returns!CO10-window_returns!$CC10*VLOOKUP(window_returns!CO$1,regression_results!$B:$J,5,0)+VLOOKUP(window_returns!CO$1,regression_results!$B:$J,4,0)</f>
        <v>6.9031416846697096E-3</v>
      </c>
      <c r="CO10">
        <f>window_returns!CP10-window_returns!$CC10*VLOOKUP(window_returns!CP$1,regression_results!$B:$J,5,0)+VLOOKUP(window_returns!CP$1,regression_results!$B:$J,4,0)</f>
        <v>4.5766619848323746E-4</v>
      </c>
      <c r="CP10">
        <f>window_returns!CQ10-window_returns!$CC10*VLOOKUP(window_returns!CQ$1,regression_results!$B:$J,5,0)+VLOOKUP(window_returns!CQ$1,regression_results!$B:$J,4,0)</f>
        <v>2.9420194253205072E-2</v>
      </c>
      <c r="CQ10">
        <f>window_returns!CR10-window_returns!$CC10*VLOOKUP(window_returns!CR$1,regression_results!$B:$J,5,0)+VLOOKUP(window_returns!CR$1,regression_results!$B:$J,4,0)</f>
        <v>-0.33219370638434276</v>
      </c>
      <c r="CR10">
        <f>window_returns!CS10-window_returns!$CC10*VLOOKUP(window_returns!CS$1,regression_results!$B:$J,5,0)+VLOOKUP(window_returns!CS$1,regression_results!$B:$J,4,0)</f>
        <v>-1.6036191760766566E-2</v>
      </c>
      <c r="CS10">
        <f>window_returns!CT10-window_returns!$CC10*VLOOKUP(window_returns!CT$1,regression_results!$B:$J,5,0)+VLOOKUP(window_returns!CT$1,regression_results!$B:$J,4,0)</f>
        <v>-0.11381861132317846</v>
      </c>
      <c r="CT10">
        <f>window_returns!CU10-window_returns!$CC10*VLOOKUP(window_returns!CU$1,regression_results!$B:$J,5,0)+VLOOKUP(window_returns!CU$1,regression_results!$B:$J,4,0)</f>
        <v>4.1108977772081792E-2</v>
      </c>
      <c r="CU10">
        <f>window_returns!CV10-window_returns!$CC10*VLOOKUP(window_returns!CV$1,regression_results!$B:$J,5,0)+VLOOKUP(window_returns!CV$1,regression_results!$B:$J,4,0)</f>
        <v>-7.1083256649253409E-3</v>
      </c>
      <c r="CV10">
        <f>window_returns!CW10-window_returns!$CC10*VLOOKUP(window_returns!CW$1,regression_results!$B:$J,5,0)+VLOOKUP(window_returns!CW$1,regression_results!$B:$J,4,0)</f>
        <v>-2.5677151944544431E-2</v>
      </c>
      <c r="CW10">
        <f>window_returns!CX10-window_returns!$CC10*VLOOKUP(window_returns!CX$1,regression_results!$B:$J,5,0)+VLOOKUP(window_returns!CX$1,regression_results!$B:$J,4,0)</f>
        <v>-2.417151026884595E-3</v>
      </c>
      <c r="CX10">
        <f>window_returns!CY10-window_returns!$CC10*VLOOKUP(window_returns!CY$1,regression_results!$B:$J,5,0)+VLOOKUP(window_returns!CY$1,regression_results!$B:$J,4,0)</f>
        <v>5.5960842447070405E-3</v>
      </c>
      <c r="CY10">
        <f>window_returns!CZ10-window_returns!$CC10*VLOOKUP(window_returns!CZ$1,regression_results!$B:$J,5,0)+VLOOKUP(window_returns!CZ$1,regression_results!$B:$J,4,0)</f>
        <v>8.0391181901640196E-3</v>
      </c>
      <c r="CZ10">
        <f>window_returns!DA10-window_returns!$CC10*VLOOKUP(window_returns!DA$1,regression_results!$B:$J,5,0)+VLOOKUP(window_returns!DA$1,regression_results!$B:$J,4,0)</f>
        <v>-2.7581384894791894E-2</v>
      </c>
      <c r="DA10">
        <f>window_returns!DB10-window_returns!$CC10*VLOOKUP(window_returns!DB$1,regression_results!$B:$J,5,0)+VLOOKUP(window_returns!DB$1,regression_results!$B:$J,4,0)</f>
        <v>-6.6305277693371172E-3</v>
      </c>
      <c r="DB10">
        <f>window_returns!DC10-window_returns!$CC10*VLOOKUP(window_returns!DC$1,regression_results!$B:$J,5,0)+VLOOKUP(window_returns!DC$1,regression_results!$B:$J,4,0)</f>
        <v>-2.3154360611294389E-2</v>
      </c>
      <c r="DC10">
        <f>window_returns!DD10-window_returns!$CC10*VLOOKUP(window_returns!DD$1,regression_results!$B:$J,5,0)+VLOOKUP(window_returns!DD$1,regression_results!$B:$J,4,0)</f>
        <v>2.0543838070013053E-2</v>
      </c>
      <c r="DD10">
        <f>window_returns!DE10-window_returns!$CC10*VLOOKUP(window_returns!DE$1,regression_results!$B:$J,5,0)+VLOOKUP(window_returns!DE$1,regression_results!$B:$J,4,0)</f>
        <v>-4.2376011559255942E-5</v>
      </c>
      <c r="DE10">
        <f>window_returns!DF10-window_returns!$CC10*VLOOKUP(window_returns!DF$1,regression_results!$B:$J,5,0)+VLOOKUP(window_returns!DF$1,regression_results!$B:$J,4,0)</f>
        <v>1.4689085418607077E-2</v>
      </c>
      <c r="DF10">
        <f>window_returns!DG10-window_returns!$CC10*VLOOKUP(window_returns!DG$1,regression_results!$B:$J,5,0)+VLOOKUP(window_returns!DG$1,regression_results!$B:$J,4,0)</f>
        <v>-3.5402992167299688E-3</v>
      </c>
      <c r="DG10">
        <f>window_returns!DH10-window_returns!$CC10*VLOOKUP(window_returns!DH$1,regression_results!$B:$J,5,0)+VLOOKUP(window_returns!DH$1,regression_results!$B:$J,4,0)</f>
        <v>7.3884164842522609E-2</v>
      </c>
      <c r="DH10">
        <f>window_returns!DI10-window_returns!$CC10*VLOOKUP(window_returns!DI$1,regression_results!$B:$J,5,0)+VLOOKUP(window_returns!DI$1,regression_results!$B:$J,4,0)</f>
        <v>1.9278753659123925E-2</v>
      </c>
      <c r="DI10" s="2">
        <v>44621</v>
      </c>
      <c r="DJ10">
        <f t="shared" si="0"/>
        <v>-9.6411622275450384E-3</v>
      </c>
    </row>
    <row r="11" spans="1:114" x14ac:dyDescent="0.25">
      <c r="A11" s="1">
        <v>4</v>
      </c>
      <c r="B11">
        <f>window_returns!B11-window_returns!$CC11*VLOOKUP(window_returns!B$1,regression_results!$B:$J,5,0)+VLOOKUP(window_returns!B$1,regression_results!$B:$J,4,0)</f>
        <v>1.7026212121115328E-2</v>
      </c>
      <c r="C11">
        <f>window_returns!C11-window_returns!$CC11*VLOOKUP(window_returns!C$1,regression_results!$B:$J,5,0)+VLOOKUP(window_returns!C$1,regression_results!$B:$J,4,0)</f>
        <v>-1.854842518935414E-2</v>
      </c>
      <c r="D11">
        <f>window_returns!D11-window_returns!$CC11*VLOOKUP(window_returns!D$1,regression_results!$B:$J,5,0)+VLOOKUP(window_returns!D$1,regression_results!$B:$J,4,0)</f>
        <v>-6.3842978706306577E-2</v>
      </c>
      <c r="E11">
        <f>window_returns!E11-window_returns!$CC11*VLOOKUP(window_returns!E$1,regression_results!$B:$J,5,0)+VLOOKUP(window_returns!E$1,regression_results!$B:$J,4,0)</f>
        <v>3.6115673922943445E-2</v>
      </c>
      <c r="F11">
        <f>window_returns!F11-window_returns!$CC11*VLOOKUP(window_returns!F$1,regression_results!$B:$J,5,0)+VLOOKUP(window_returns!F$1,regression_results!$B:$J,4,0)</f>
        <v>-8.7544176605576125E-3</v>
      </c>
      <c r="G11">
        <f>window_returns!G11-window_returns!$CC11*VLOOKUP(window_returns!G$1,regression_results!$B:$J,5,0)+VLOOKUP(window_returns!G$1,regression_results!$B:$J,4,0)</f>
        <v>2.701219542665018E-2</v>
      </c>
      <c r="H11">
        <f>window_returns!H11-window_returns!$CC11*VLOOKUP(window_returns!H$1,regression_results!$B:$J,5,0)+VLOOKUP(window_returns!H$1,regression_results!$B:$J,4,0)</f>
        <v>1.0312557866911333E-2</v>
      </c>
      <c r="I11">
        <f>window_returns!I11-window_returns!$CC11*VLOOKUP(window_returns!I$1,regression_results!$B:$J,5,0)+VLOOKUP(window_returns!I$1,regression_results!$B:$J,4,0)</f>
        <v>3.7524501753762817E-3</v>
      </c>
      <c r="J11">
        <f>window_returns!J11-window_returns!$CC11*VLOOKUP(window_returns!J$1,regression_results!$B:$J,5,0)+VLOOKUP(window_returns!J$1,regression_results!$B:$J,4,0)</f>
        <v>-1.234644548644194E-2</v>
      </c>
      <c r="K11">
        <f>window_returns!K11-window_returns!$CC11*VLOOKUP(window_returns!K$1,regression_results!$B:$J,5,0)+VLOOKUP(window_returns!K$1,regression_results!$B:$J,4,0)</f>
        <v>7.7599843101522209E-3</v>
      </c>
      <c r="L11">
        <f>window_returns!L11-window_returns!$CC11*VLOOKUP(window_returns!L$1,regression_results!$B:$J,5,0)+VLOOKUP(window_returns!L$1,regression_results!$B:$J,4,0)</f>
        <v>4.705871660422014E-2</v>
      </c>
      <c r="M11">
        <f>window_returns!M11-window_returns!$CC11*VLOOKUP(window_returns!M$1,regression_results!$B:$J,5,0)+VLOOKUP(window_returns!M$1,regression_results!$B:$J,4,0)</f>
        <v>2.6290576559275997E-2</v>
      </c>
      <c r="N11">
        <f>window_returns!N11-window_returns!$CC11*VLOOKUP(window_returns!N$1,regression_results!$B:$J,5,0)+VLOOKUP(window_returns!N$1,regression_results!$B:$J,4,0)</f>
        <v>2.8672462182280083E-2</v>
      </c>
      <c r="O11">
        <f>window_returns!O11-window_returns!$CC11*VLOOKUP(window_returns!O$1,regression_results!$B:$J,5,0)+VLOOKUP(window_returns!O$1,regression_results!$B:$J,4,0)</f>
        <v>3.5536217900721319E-2</v>
      </c>
      <c r="P11">
        <f>window_returns!P11-window_returns!$CC11*VLOOKUP(window_returns!P$1,regression_results!$B:$J,5,0)+VLOOKUP(window_returns!P$1,regression_results!$B:$J,4,0)</f>
        <v>2.1793050028388579E-3</v>
      </c>
      <c r="Q11">
        <f>window_returns!Q11-window_returns!$CC11*VLOOKUP(window_returns!Q$1,regression_results!$B:$J,5,0)+VLOOKUP(window_returns!Q$1,regression_results!$B:$J,4,0)</f>
        <v>-9.3508794331781761E-2</v>
      </c>
      <c r="R11">
        <f>window_returns!R11-window_returns!$CC11*VLOOKUP(window_returns!R$1,regression_results!$B:$J,5,0)+VLOOKUP(window_returns!R$1,regression_results!$B:$J,4,0)</f>
        <v>-1.6743917641627398E-2</v>
      </c>
      <c r="S11">
        <f>window_returns!S11-window_returns!$CC11*VLOOKUP(window_returns!S$1,regression_results!$B:$J,5,0)+VLOOKUP(window_returns!S$1,regression_results!$B:$J,4,0)</f>
        <v>-1.443439844102329E-2</v>
      </c>
      <c r="T11">
        <f>window_returns!T11-window_returns!$CC11*VLOOKUP(window_returns!T$1,regression_results!$B:$J,5,0)+VLOOKUP(window_returns!T$1,regression_results!$B:$J,4,0)</f>
        <v>-3.8379626738727132E-3</v>
      </c>
      <c r="U11">
        <f>window_returns!U11-window_returns!$CC11*VLOOKUP(window_returns!U$1,regression_results!$B:$J,5,0)+VLOOKUP(window_returns!U$1,regression_results!$B:$J,4,0)</f>
        <v>3.2563934640430364E-2</v>
      </c>
      <c r="V11">
        <f>window_returns!V11-window_returns!$CC11*VLOOKUP(window_returns!V$1,regression_results!$B:$J,5,0)+VLOOKUP(window_returns!V$1,regression_results!$B:$J,4,0)</f>
        <v>-1.0340691752558209E-2</v>
      </c>
      <c r="W11">
        <f>window_returns!W11-window_returns!$CC11*VLOOKUP(window_returns!W$1,regression_results!$B:$J,5,0)+VLOOKUP(window_returns!W$1,regression_results!$B:$J,4,0)</f>
        <v>1.4125683496617801E-2</v>
      </c>
      <c r="X11">
        <f>window_returns!X11-window_returns!$CC11*VLOOKUP(window_returns!X$1,regression_results!$B:$J,5,0)+VLOOKUP(window_returns!X$1,regression_results!$B:$J,4,0)</f>
        <v>-8.0869389655748806E-3</v>
      </c>
      <c r="Y11">
        <f>window_returns!Y11-window_returns!$CC11*VLOOKUP(window_returns!Y$1,regression_results!$B:$J,5,0)+VLOOKUP(window_returns!Y$1,regression_results!$B:$J,4,0)</f>
        <v>-1.1565144250334785E-2</v>
      </c>
      <c r="Z11">
        <f>window_returns!Z11-window_returns!$CC11*VLOOKUP(window_returns!Z$1,regression_results!$B:$J,5,0)+VLOOKUP(window_returns!Z$1,regression_results!$B:$J,4,0)</f>
        <v>1.3445356352476668E-2</v>
      </c>
      <c r="AA11">
        <f>window_returns!AA11-window_returns!$CC11*VLOOKUP(window_returns!AA$1,regression_results!$B:$J,5,0)+VLOOKUP(window_returns!AA$1,regression_results!$B:$J,4,0)</f>
        <v>5.9477532692121492E-2</v>
      </c>
      <c r="AB11">
        <f>window_returns!AB11-window_returns!$CC11*VLOOKUP(window_returns!AB$1,regression_results!$B:$J,5,0)+VLOOKUP(window_returns!AB$1,regression_results!$B:$J,4,0)</f>
        <v>-2.4914514718014581E-2</v>
      </c>
      <c r="AC11">
        <f>window_returns!AC11-window_returns!$CC11*VLOOKUP(window_returns!AC$1,regression_results!$B:$J,5,0)+VLOOKUP(window_returns!AC$1,regression_results!$B:$J,4,0)</f>
        <v>-4.216408716731411E-2</v>
      </c>
      <c r="AD11">
        <f>window_returns!AD11-window_returns!$CC11*VLOOKUP(window_returns!AD$1,regression_results!$B:$J,5,0)+VLOOKUP(window_returns!AD$1,regression_results!$B:$J,4,0)</f>
        <v>-1.664681971503848E-2</v>
      </c>
      <c r="AE11">
        <f>window_returns!AE11-window_returns!$CC11*VLOOKUP(window_returns!AE$1,regression_results!$B:$J,5,0)+VLOOKUP(window_returns!AE$1,regression_results!$B:$J,4,0)</f>
        <v>9.8933249623184803E-3</v>
      </c>
      <c r="AF11">
        <f>window_returns!AF11-window_returns!$CC11*VLOOKUP(window_returns!AF$1,regression_results!$B:$J,5,0)+VLOOKUP(window_returns!AF$1,regression_results!$B:$J,4,0)</f>
        <v>8.9445174309809479E-3</v>
      </c>
      <c r="AG11">
        <f>window_returns!AG11-window_returns!$CC11*VLOOKUP(window_returns!AG$1,regression_results!$B:$J,5,0)+VLOOKUP(window_returns!AG$1,regression_results!$B:$J,4,0)</f>
        <v>1.7308468469872128E-2</v>
      </c>
      <c r="AH11">
        <f>window_returns!AH11-window_returns!$CC11*VLOOKUP(window_returns!AH$1,regression_results!$B:$J,5,0)+VLOOKUP(window_returns!AH$1,regression_results!$B:$J,4,0)</f>
        <v>1.8550203430314136E-2</v>
      </c>
      <c r="AI11">
        <f>window_returns!AI11-window_returns!$CC11*VLOOKUP(window_returns!AI$1,regression_results!$B:$J,5,0)+VLOOKUP(window_returns!AI$1,regression_results!$B:$J,4,0)</f>
        <v>-1.9736621651801265E-2</v>
      </c>
      <c r="AJ11">
        <f>window_returns!AJ11-window_returns!$CC11*VLOOKUP(window_returns!AJ$1,regression_results!$B:$J,5,0)+VLOOKUP(window_returns!AJ$1,regression_results!$B:$J,4,0)</f>
        <v>1.785530516164615E-2</v>
      </c>
      <c r="AK11">
        <f>window_returns!AK11-window_returns!$CC11*VLOOKUP(window_returns!AK$1,regression_results!$B:$J,5,0)+VLOOKUP(window_returns!AK$1,regression_results!$B:$J,4,0)</f>
        <v>-1.6031149685057061E-2</v>
      </c>
      <c r="AL11">
        <f>window_returns!AL11-window_returns!$CC11*VLOOKUP(window_returns!AL$1,regression_results!$B:$J,5,0)+VLOOKUP(window_returns!AL$1,regression_results!$B:$J,4,0)</f>
        <v>-2.3145245995363346E-2</v>
      </c>
      <c r="AM11">
        <f>window_returns!AM11-window_returns!$CC11*VLOOKUP(window_returns!AM$1,regression_results!$B:$J,5,0)+VLOOKUP(window_returns!AM$1,regression_results!$B:$J,4,0)</f>
        <v>6.3049584867220327E-3</v>
      </c>
      <c r="AN11">
        <f>window_returns!AN11-window_returns!$CC11*VLOOKUP(window_returns!AN$1,regression_results!$B:$J,5,0)+VLOOKUP(window_returns!AN$1,regression_results!$B:$J,4,0)</f>
        <v>8.9713273699615539E-3</v>
      </c>
      <c r="AO11">
        <f>window_returns!AO11-window_returns!$CC11*VLOOKUP(window_returns!AO$1,regression_results!$B:$J,5,0)+VLOOKUP(window_returns!AO$1,regression_results!$B:$J,4,0)</f>
        <v>6.1221951257086904E-2</v>
      </c>
      <c r="AP11">
        <f>window_returns!AP11-window_returns!$CC11*VLOOKUP(window_returns!AP$1,regression_results!$B:$J,5,0)+VLOOKUP(window_returns!AP$1,regression_results!$B:$J,4,0)</f>
        <v>3.610911023881231E-2</v>
      </c>
      <c r="AQ11">
        <f>window_returns!AQ11-window_returns!$CC11*VLOOKUP(window_returns!AQ$1,regression_results!$B:$J,5,0)+VLOOKUP(window_returns!AQ$1,regression_results!$B:$J,4,0)</f>
        <v>-2.0276589938312564E-2</v>
      </c>
      <c r="AR11">
        <f>window_returns!AR11-window_returns!$CC11*VLOOKUP(window_returns!AR$1,regression_results!$B:$J,5,0)+VLOOKUP(window_returns!AR$1,regression_results!$B:$J,4,0)</f>
        <v>-2.4304923971317826E-3</v>
      </c>
      <c r="AS11">
        <f>window_returns!AS11-window_returns!$CC11*VLOOKUP(window_returns!AS$1,regression_results!$B:$J,5,0)+VLOOKUP(window_returns!AS$1,regression_results!$B:$J,4,0)</f>
        <v>-0.1009996330298322</v>
      </c>
      <c r="AT11">
        <f>window_returns!AT11-window_returns!$CC11*VLOOKUP(window_returns!AT$1,regression_results!$B:$J,5,0)+VLOOKUP(window_returns!AT$1,regression_results!$B:$J,4,0)</f>
        <v>5.018400340140932E-3</v>
      </c>
      <c r="AU11">
        <f>window_returns!AU11-window_returns!$CC11*VLOOKUP(window_returns!AU$1,regression_results!$B:$J,5,0)+VLOOKUP(window_returns!AU$1,regression_results!$B:$J,4,0)</f>
        <v>-3.2963053030139515E-2</v>
      </c>
      <c r="AV11">
        <f>window_returns!AV11-window_returns!$CC11*VLOOKUP(window_returns!AV$1,regression_results!$B:$J,5,0)+VLOOKUP(window_returns!AV$1,regression_results!$B:$J,4,0)</f>
        <v>1.3091603130489037E-2</v>
      </c>
      <c r="AW11">
        <f>window_returns!AW11-window_returns!$CC11*VLOOKUP(window_returns!AW$1,regression_results!$B:$J,5,0)+VLOOKUP(window_returns!AW$1,regression_results!$B:$J,4,0)</f>
        <v>-5.6508387109688186E-3</v>
      </c>
      <c r="AX11">
        <f>window_returns!AX11-window_returns!$CC11*VLOOKUP(window_returns!AX$1,regression_results!$B:$J,5,0)+VLOOKUP(window_returns!AX$1,regression_results!$B:$J,4,0)</f>
        <v>-8.5125528718287338E-3</v>
      </c>
      <c r="AY11">
        <f>window_returns!AY11-window_returns!$CC11*VLOOKUP(window_returns!AY$1,regression_results!$B:$J,5,0)+VLOOKUP(window_returns!AY$1,regression_results!$B:$J,4,0)</f>
        <v>-1.5619780177500325E-2</v>
      </c>
      <c r="AZ11">
        <f>window_returns!AZ11-window_returns!$CC11*VLOOKUP(window_returns!AZ$1,regression_results!$B:$J,5,0)+VLOOKUP(window_returns!AZ$1,regression_results!$B:$J,4,0)</f>
        <v>-1.8170165702553309E-2</v>
      </c>
      <c r="BA11">
        <f>window_returns!BA11-window_returns!$CC11*VLOOKUP(window_returns!BA$1,regression_results!$B:$J,5,0)+VLOOKUP(window_returns!BA$1,regression_results!$B:$J,4,0)</f>
        <v>-1.3810627455872609E-2</v>
      </c>
      <c r="BB11">
        <f>window_returns!BB11-window_returns!$CC11*VLOOKUP(window_returns!BB$1,regression_results!$B:$J,5,0)+VLOOKUP(window_returns!BB$1,regression_results!$B:$J,4,0)</f>
        <v>-3.8885435405180628E-2</v>
      </c>
      <c r="BC11">
        <f>window_returns!BC11-window_returns!$CC11*VLOOKUP(window_returns!BC$1,regression_results!$B:$J,5,0)+VLOOKUP(window_returns!BC$1,regression_results!$B:$J,4,0)</f>
        <v>3.1268604111611871E-3</v>
      </c>
      <c r="BD11">
        <f>window_returns!BD11-window_returns!$CC11*VLOOKUP(window_returns!BD$1,regression_results!$B:$J,5,0)+VLOOKUP(window_returns!BD$1,regression_results!$B:$J,4,0)</f>
        <v>-3.6619300753717221E-2</v>
      </c>
      <c r="BE11">
        <f>window_returns!BE11-window_returns!$CC11*VLOOKUP(window_returns!BE$1,regression_results!$B:$J,5,0)+VLOOKUP(window_returns!BE$1,regression_results!$B:$J,4,0)</f>
        <v>6.8514142214268665E-3</v>
      </c>
      <c r="BF11">
        <f>window_returns!BF11-window_returns!$CC11*VLOOKUP(window_returns!BF$1,regression_results!$B:$J,5,0)+VLOOKUP(window_returns!BF$1,regression_results!$B:$J,4,0)</f>
        <v>2.0819335888271957E-2</v>
      </c>
      <c r="BG11">
        <f>window_returns!BG11-window_returns!$CC11*VLOOKUP(window_returns!BG$1,regression_results!$B:$J,5,0)+VLOOKUP(window_returns!BG$1,regression_results!$B:$J,4,0)</f>
        <v>-4.131511200630919E-2</v>
      </c>
      <c r="BH11">
        <f>window_returns!BH11-window_returns!$CC11*VLOOKUP(window_returns!BH$1,regression_results!$B:$J,5,0)+VLOOKUP(window_returns!BH$1,regression_results!$B:$J,4,0)</f>
        <v>-1.3447402393418803E-2</v>
      </c>
      <c r="BI11">
        <f>window_returns!BI11-window_returns!$CC11*VLOOKUP(window_returns!BI$1,regression_results!$B:$J,5,0)+VLOOKUP(window_returns!BI$1,regression_results!$B:$J,4,0)</f>
        <v>4.1698864714650461E-3</v>
      </c>
      <c r="BJ11">
        <f>window_returns!BJ11-window_returns!$CC11*VLOOKUP(window_returns!BJ$1,regression_results!$B:$J,5,0)+VLOOKUP(window_returns!BJ$1,regression_results!$B:$J,4,0)</f>
        <v>-2.6889085175588967E-2</v>
      </c>
      <c r="BK11">
        <f>window_returns!BK11-window_returns!$CC11*VLOOKUP(window_returns!BK$1,regression_results!$B:$J,5,0)+VLOOKUP(window_returns!BK$1,regression_results!$B:$J,4,0)</f>
        <v>-3.6876171265779072E-2</v>
      </c>
      <c r="BL11">
        <f>window_returns!BL11-window_returns!$CC11*VLOOKUP(window_returns!BL$1,regression_results!$B:$J,5,0)+VLOOKUP(window_returns!BL$1,regression_results!$B:$J,4,0)</f>
        <v>-3.823881828430362E-3</v>
      </c>
      <c r="BM11">
        <f>window_returns!BM11-window_returns!$CC11*VLOOKUP(window_returns!BM$1,regression_results!$B:$J,5,0)+VLOOKUP(window_returns!BM$1,regression_results!$B:$J,4,0)</f>
        <v>3.029684619272139E-2</v>
      </c>
      <c r="BN11">
        <f>window_returns!BN11-window_returns!$CC11*VLOOKUP(window_returns!BN$1,regression_results!$B:$J,5,0)+VLOOKUP(window_returns!BN$1,regression_results!$B:$J,4,0)</f>
        <v>1.1788818128085075E-2</v>
      </c>
      <c r="BO11">
        <f>window_returns!BO11-window_returns!$CC11*VLOOKUP(window_returns!BO$1,regression_results!$B:$J,5,0)+VLOOKUP(window_returns!BO$1,regression_results!$B:$J,4,0)</f>
        <v>-1.8865356326131705E-2</v>
      </c>
      <c r="BP11">
        <f>window_returns!BP11-window_returns!$CC11*VLOOKUP(window_returns!BP$1,regression_results!$B:$J,5,0)+VLOOKUP(window_returns!BP$1,regression_results!$B:$J,4,0)</f>
        <v>-5.0192035052909229E-2</v>
      </c>
      <c r="BQ11">
        <f>window_returns!BQ11-window_returns!$CC11*VLOOKUP(window_returns!BQ$1,regression_results!$B:$J,5,0)+VLOOKUP(window_returns!BQ$1,regression_results!$B:$J,4,0)</f>
        <v>-2.8461395064098796E-2</v>
      </c>
      <c r="BR11">
        <f>window_returns!BR11-window_returns!$CC11*VLOOKUP(window_returns!BR$1,regression_results!$B:$J,5,0)+VLOOKUP(window_returns!BR$1,regression_results!$B:$J,4,0)</f>
        <v>3.6273564695474278E-3</v>
      </c>
      <c r="BS11">
        <f>window_returns!BS11-window_returns!$CC11*VLOOKUP(window_returns!BS$1,regression_results!$B:$J,5,0)+VLOOKUP(window_returns!BS$1,regression_results!$B:$J,4,0)</f>
        <v>-2.1752122631410145E-2</v>
      </c>
      <c r="BT11">
        <f>window_returns!BT11-window_returns!$CC11*VLOOKUP(window_returns!BT$1,regression_results!$B:$J,5,0)+VLOOKUP(window_returns!BT$1,regression_results!$B:$J,4,0)</f>
        <v>-8.0897564467841791E-3</v>
      </c>
      <c r="BU11">
        <f>window_returns!BU11-window_returns!$CC11*VLOOKUP(window_returns!BU$1,regression_results!$B:$J,5,0)+VLOOKUP(window_returns!BU$1,regression_results!$B:$J,4,0)</f>
        <v>9.8230771891332641E-3</v>
      </c>
      <c r="BV11">
        <f>window_returns!BV11-window_returns!$CC11*VLOOKUP(window_returns!BV$1,regression_results!$B:$J,5,0)+VLOOKUP(window_returns!BV$1,regression_results!$B:$J,4,0)</f>
        <v>7.1872172633542725E-3</v>
      </c>
      <c r="BW11">
        <f>window_returns!BW11-window_returns!$CC11*VLOOKUP(window_returns!BW$1,regression_results!$B:$J,5,0)+VLOOKUP(window_returns!BW$1,regression_results!$B:$J,4,0)</f>
        <v>1.5417946023987199E-2</v>
      </c>
      <c r="BX11">
        <f>window_returns!BX11-window_returns!$CC11*VLOOKUP(window_returns!BX$1,regression_results!$B:$J,5,0)+VLOOKUP(window_returns!BX$1,regression_results!$B:$J,4,0)</f>
        <v>1.1934254545217928E-2</v>
      </c>
      <c r="BY11">
        <f>window_returns!BY11-window_returns!$CC11*VLOOKUP(window_returns!BY$1,regression_results!$B:$J,5,0)+VLOOKUP(window_returns!BY$1,regression_results!$B:$J,4,0)</f>
        <v>1.9597207007616274E-2</v>
      </c>
      <c r="BZ11">
        <f>window_returns!BZ11-window_returns!$CC11*VLOOKUP(window_returns!BZ$1,regression_results!$B:$J,5,0)+VLOOKUP(window_returns!BZ$1,regression_results!$B:$J,4,0)</f>
        <v>-2.2458439156925183E-3</v>
      </c>
      <c r="CA11">
        <f>window_returns!CA11-window_returns!$CC11*VLOOKUP(window_returns!CA$1,regression_results!$B:$J,5,0)+VLOOKUP(window_returns!CA$1,regression_results!$B:$J,4,0)</f>
        <v>6.9052877256070913E-4</v>
      </c>
      <c r="CB11">
        <f>window_returns!CB11-window_returns!$CC11*VLOOKUP(window_returns!CB$1,regression_results!$B:$J,5,0)+VLOOKUP(window_returns!CB$1,regression_results!$B:$J,4,0)</f>
        <v>1.0809350703893116E-2</v>
      </c>
      <c r="CC11">
        <f>window_returns!CD11-window_returns!$CC11*VLOOKUP(window_returns!CD$1,regression_results!$B:$J,5,0)+VLOOKUP(window_returns!CD$1,regression_results!$B:$J,4,0)</f>
        <v>2.1648099816708066E-2</v>
      </c>
      <c r="CD11">
        <f>window_returns!CE11-window_returns!$CC11*VLOOKUP(window_returns!CE$1,regression_results!$B:$J,5,0)+VLOOKUP(window_returns!CE$1,regression_results!$B:$J,4,0)</f>
        <v>-4.7872487745457288E-3</v>
      </c>
      <c r="CE11">
        <f>window_returns!CF11-window_returns!$CC11*VLOOKUP(window_returns!CF$1,regression_results!$B:$J,5,0)+VLOOKUP(window_returns!CF$1,regression_results!$B:$J,4,0)</f>
        <v>-3.3804726909896221E-3</v>
      </c>
      <c r="CF11">
        <f>window_returns!CG11-window_returns!$CC11*VLOOKUP(window_returns!CG$1,regression_results!$B:$J,5,0)+VLOOKUP(window_returns!CG$1,regression_results!$B:$J,4,0)</f>
        <v>2.6070166254740963E-2</v>
      </c>
      <c r="CG11">
        <f>window_returns!CH11-window_returns!$CC11*VLOOKUP(window_returns!CH$1,regression_results!$B:$J,5,0)+VLOOKUP(window_returns!CH$1,regression_results!$B:$J,4,0)</f>
        <v>7.4164276739466281E-2</v>
      </c>
      <c r="CH11">
        <f>window_returns!CI11-window_returns!$CC11*VLOOKUP(window_returns!CI$1,regression_results!$B:$J,5,0)+VLOOKUP(window_returns!CI$1,regression_results!$B:$J,4,0)</f>
        <v>-2.3161960957474352E-2</v>
      </c>
      <c r="CI11">
        <f>window_returns!CJ11-window_returns!$CC11*VLOOKUP(window_returns!CJ$1,regression_results!$B:$J,5,0)+VLOOKUP(window_returns!CJ$1,regression_results!$B:$J,4,0)</f>
        <v>2.8765518832859327E-2</v>
      </c>
      <c r="CJ11">
        <f>window_returns!CK11-window_returns!$CC11*VLOOKUP(window_returns!CK$1,regression_results!$B:$J,5,0)+VLOOKUP(window_returns!CK$1,regression_results!$B:$J,4,0)</f>
        <v>-6.780635423936439E-3</v>
      </c>
      <c r="CK11">
        <f>window_returns!CL11-window_returns!$CC11*VLOOKUP(window_returns!CL$1,regression_results!$B:$J,5,0)+VLOOKUP(window_returns!CL$1,regression_results!$B:$J,4,0)</f>
        <v>7.002693752984375E-2</v>
      </c>
      <c r="CL11">
        <f>window_returns!CM11-window_returns!$CC11*VLOOKUP(window_returns!CM$1,regression_results!$B:$J,5,0)+VLOOKUP(window_returns!CM$1,regression_results!$B:$J,4,0)</f>
        <v>-1.4583967277048917E-2</v>
      </c>
      <c r="CM11">
        <f>window_returns!CN11-window_returns!$CC11*VLOOKUP(window_returns!CN$1,regression_results!$B:$J,5,0)+VLOOKUP(window_returns!CN$1,regression_results!$B:$J,4,0)</f>
        <v>9.7228300125453918E-3</v>
      </c>
      <c r="CN11">
        <f>window_returns!CO11-window_returns!$CC11*VLOOKUP(window_returns!CO$1,regression_results!$B:$J,5,0)+VLOOKUP(window_returns!CO$1,regression_results!$B:$J,4,0)</f>
        <v>7.2769543861491755E-3</v>
      </c>
      <c r="CO11">
        <f>window_returns!CP11-window_returns!$CC11*VLOOKUP(window_returns!CP$1,regression_results!$B:$J,5,0)+VLOOKUP(window_returns!CP$1,regression_results!$B:$J,4,0)</f>
        <v>1.0158516051872452E-2</v>
      </c>
      <c r="CP11">
        <f>window_returns!CQ11-window_returns!$CC11*VLOOKUP(window_returns!CQ$1,regression_results!$B:$J,5,0)+VLOOKUP(window_returns!CQ$1,regression_results!$B:$J,4,0)</f>
        <v>3.0699822722150116E-3</v>
      </c>
      <c r="CQ11">
        <f>window_returns!CR11-window_returns!$CC11*VLOOKUP(window_returns!CR$1,regression_results!$B:$J,5,0)+VLOOKUP(window_returns!CR$1,regression_results!$B:$J,4,0)</f>
        <v>-2.3751748171923152E-2</v>
      </c>
      <c r="CR11">
        <f>window_returns!CS11-window_returns!$CC11*VLOOKUP(window_returns!CS$1,regression_results!$B:$J,5,0)+VLOOKUP(window_returns!CS$1,regression_results!$B:$J,4,0)</f>
        <v>-4.5426540470426971E-3</v>
      </c>
      <c r="CS11">
        <f>window_returns!CT11-window_returns!$CC11*VLOOKUP(window_returns!CT$1,regression_results!$B:$J,5,0)+VLOOKUP(window_returns!CT$1,regression_results!$B:$J,4,0)</f>
        <v>-4.5325504308338545E-2</v>
      </c>
      <c r="CT11">
        <f>window_returns!CU11-window_returns!$CC11*VLOOKUP(window_returns!CU$1,regression_results!$B:$J,5,0)+VLOOKUP(window_returns!CU$1,regression_results!$B:$J,4,0)</f>
        <v>-9.0143609497682214E-3</v>
      </c>
      <c r="CU11">
        <f>window_returns!CV11-window_returns!$CC11*VLOOKUP(window_returns!CV$1,regression_results!$B:$J,5,0)+VLOOKUP(window_returns!CV$1,regression_results!$B:$J,4,0)</f>
        <v>5.989544208888661E-3</v>
      </c>
      <c r="CV11">
        <f>window_returns!CW11-window_returns!$CC11*VLOOKUP(window_returns!CW$1,regression_results!$B:$J,5,0)+VLOOKUP(window_returns!CW$1,regression_results!$B:$J,4,0)</f>
        <v>9.0993152380086685E-3</v>
      </c>
      <c r="CW11">
        <f>window_returns!CX11-window_returns!$CC11*VLOOKUP(window_returns!CX$1,regression_results!$B:$J,5,0)+VLOOKUP(window_returns!CX$1,regression_results!$B:$J,4,0)</f>
        <v>-2.2517770111900495E-2</v>
      </c>
      <c r="CX11">
        <f>window_returns!CY11-window_returns!$CC11*VLOOKUP(window_returns!CY$1,regression_results!$B:$J,5,0)+VLOOKUP(window_returns!CY$1,regression_results!$B:$J,4,0)</f>
        <v>2.0571701012357196E-2</v>
      </c>
      <c r="CY11">
        <f>window_returns!CZ11-window_returns!$CC11*VLOOKUP(window_returns!CZ$1,regression_results!$B:$J,5,0)+VLOOKUP(window_returns!CZ$1,regression_results!$B:$J,4,0)</f>
        <v>-3.1473694255013701E-2</v>
      </c>
      <c r="CZ11">
        <f>window_returns!DA11-window_returns!$CC11*VLOOKUP(window_returns!DA$1,regression_results!$B:$J,5,0)+VLOOKUP(window_returns!DA$1,regression_results!$B:$J,4,0)</f>
        <v>2.5367387344908399E-2</v>
      </c>
      <c r="DA11">
        <f>window_returns!DB11-window_returns!$CC11*VLOOKUP(window_returns!DB$1,regression_results!$B:$J,5,0)+VLOOKUP(window_returns!DB$1,regression_results!$B:$J,4,0)</f>
        <v>1.4343768371787836E-2</v>
      </c>
      <c r="DB11">
        <f>window_returns!DC11-window_returns!$CC11*VLOOKUP(window_returns!DC$1,regression_results!$B:$J,5,0)+VLOOKUP(window_returns!DC$1,regression_results!$B:$J,4,0)</f>
        <v>-6.015848211358249E-2</v>
      </c>
      <c r="DC11">
        <f>window_returns!DD11-window_returns!$CC11*VLOOKUP(window_returns!DD$1,regression_results!$B:$J,5,0)+VLOOKUP(window_returns!DD$1,regression_results!$B:$J,4,0)</f>
        <v>-8.6641669582253732E-3</v>
      </c>
      <c r="DD11">
        <f>window_returns!DE11-window_returns!$CC11*VLOOKUP(window_returns!DE$1,regression_results!$B:$J,5,0)+VLOOKUP(window_returns!DE$1,regression_results!$B:$J,4,0)</f>
        <v>1.9410482032922033E-2</v>
      </c>
      <c r="DE11">
        <f>window_returns!DF11-window_returns!$CC11*VLOOKUP(window_returns!DF$1,regression_results!$B:$J,5,0)+VLOOKUP(window_returns!DF$1,regression_results!$B:$J,4,0)</f>
        <v>2.6979168736109642E-3</v>
      </c>
      <c r="DF11">
        <f>window_returns!DG11-window_returns!$CC11*VLOOKUP(window_returns!DG$1,regression_results!$B:$J,5,0)+VLOOKUP(window_returns!DG$1,regression_results!$B:$J,4,0)</f>
        <v>1.7363610481698721E-2</v>
      </c>
      <c r="DG11">
        <f>window_returns!DH11-window_returns!$CC11*VLOOKUP(window_returns!DH$1,regression_results!$B:$J,5,0)+VLOOKUP(window_returns!DH$1,regression_results!$B:$J,4,0)</f>
        <v>7.6091957924332237E-2</v>
      </c>
      <c r="DH11">
        <f>window_returns!DI11-window_returns!$CC11*VLOOKUP(window_returns!DI$1,regression_results!$B:$J,5,0)+VLOOKUP(window_returns!DI$1,regression_results!$B:$J,4,0)</f>
        <v>-1.6584266744379756E-2</v>
      </c>
      <c r="DI11" s="2">
        <v>44622</v>
      </c>
      <c r="DJ11">
        <f t="shared" si="0"/>
        <v>-5.6482003774729124E-4</v>
      </c>
    </row>
    <row r="12" spans="1:114" x14ac:dyDescent="0.25">
      <c r="A12" s="1">
        <v>5</v>
      </c>
      <c r="B12">
        <f>window_returns!B12-window_returns!$CC12*VLOOKUP(window_returns!B$1,regression_results!$B:$J,5,0)+VLOOKUP(window_returns!B$1,regression_results!$B:$J,4,0)</f>
        <v>-2.3807824211077182E-2</v>
      </c>
      <c r="C12">
        <f>window_returns!C12-window_returns!$CC12*VLOOKUP(window_returns!C$1,regression_results!$B:$J,5,0)+VLOOKUP(window_returns!C$1,regression_results!$B:$J,4,0)</f>
        <v>-3.949520198730805E-3</v>
      </c>
      <c r="D12">
        <f>window_returns!D12-window_returns!$CC12*VLOOKUP(window_returns!D$1,regression_results!$B:$J,5,0)+VLOOKUP(window_returns!D$1,regression_results!$B:$J,4,0)</f>
        <v>-2.2709436807465091E-2</v>
      </c>
      <c r="E12">
        <f>window_returns!E12-window_returns!$CC12*VLOOKUP(window_returns!E$1,regression_results!$B:$J,5,0)+VLOOKUP(window_returns!E$1,regression_results!$B:$J,4,0)</f>
        <v>1.3689722459975264E-2</v>
      </c>
      <c r="F12">
        <f>window_returns!F12-window_returns!$CC12*VLOOKUP(window_returns!F$1,regression_results!$B:$J,5,0)+VLOOKUP(window_returns!F$1,regression_results!$B:$J,4,0)</f>
        <v>-1.8007027417017384E-2</v>
      </c>
      <c r="G12">
        <f>window_returns!G12-window_returns!$CC12*VLOOKUP(window_returns!G$1,regression_results!$B:$J,5,0)+VLOOKUP(window_returns!G$1,regression_results!$B:$J,4,0)</f>
        <v>-1.0399860765050832E-2</v>
      </c>
      <c r="H12">
        <f>window_returns!H12-window_returns!$CC12*VLOOKUP(window_returns!H$1,regression_results!$B:$J,5,0)+VLOOKUP(window_returns!H$1,regression_results!$B:$J,4,0)</f>
        <v>5.4522913888376554E-3</v>
      </c>
      <c r="I12">
        <f>window_returns!I12-window_returns!$CC12*VLOOKUP(window_returns!I$1,regression_results!$B:$J,5,0)+VLOOKUP(window_returns!I$1,regression_results!$B:$J,4,0)</f>
        <v>-1.8156581018346179E-3</v>
      </c>
      <c r="J12">
        <f>window_returns!J12-window_returns!$CC12*VLOOKUP(window_returns!J$1,regression_results!$B:$J,5,0)+VLOOKUP(window_returns!J$1,regression_results!$B:$J,4,0)</f>
        <v>6.6188952459696661E-3</v>
      </c>
      <c r="K12">
        <f>window_returns!K12-window_returns!$CC12*VLOOKUP(window_returns!K$1,regression_results!$B:$J,5,0)+VLOOKUP(window_returns!K$1,regression_results!$B:$J,4,0)</f>
        <v>-2.4012115116933797E-2</v>
      </c>
      <c r="L12">
        <f>window_returns!L12-window_returns!$CC12*VLOOKUP(window_returns!L$1,regression_results!$B:$J,5,0)+VLOOKUP(window_returns!L$1,regression_results!$B:$J,4,0)</f>
        <v>-4.3058411357941653E-3</v>
      </c>
      <c r="M12">
        <f>window_returns!M12-window_returns!$CC12*VLOOKUP(window_returns!M$1,regression_results!$B:$J,5,0)+VLOOKUP(window_returns!M$1,regression_results!$B:$J,4,0)</f>
        <v>-1.6213902163898244E-2</v>
      </c>
      <c r="N12">
        <f>window_returns!N12-window_returns!$CC12*VLOOKUP(window_returns!N$1,regression_results!$B:$J,5,0)+VLOOKUP(window_returns!N$1,regression_results!$B:$J,4,0)</f>
        <v>3.7014932342603587E-3</v>
      </c>
      <c r="O12">
        <f>window_returns!O12-window_returns!$CC12*VLOOKUP(window_returns!O$1,regression_results!$B:$J,5,0)+VLOOKUP(window_returns!O$1,regression_results!$B:$J,4,0)</f>
        <v>1.6176556762055462E-2</v>
      </c>
      <c r="P12">
        <f>window_returns!P12-window_returns!$CC12*VLOOKUP(window_returns!P$1,regression_results!$B:$J,5,0)+VLOOKUP(window_returns!P$1,regression_results!$B:$J,4,0)</f>
        <v>-3.8136495798679428E-2</v>
      </c>
      <c r="Q12">
        <f>window_returns!Q12-window_returns!$CC12*VLOOKUP(window_returns!Q$1,regression_results!$B:$J,5,0)+VLOOKUP(window_returns!Q$1,regression_results!$B:$J,4,0)</f>
        <v>-3.3047812175626835E-2</v>
      </c>
      <c r="R12">
        <f>window_returns!R12-window_returns!$CC12*VLOOKUP(window_returns!R$1,regression_results!$B:$J,5,0)+VLOOKUP(window_returns!R$1,regression_results!$B:$J,4,0)</f>
        <v>-3.0704336118152518E-2</v>
      </c>
      <c r="S12">
        <f>window_returns!S12-window_returns!$CC12*VLOOKUP(window_returns!S$1,regression_results!$B:$J,5,0)+VLOOKUP(window_returns!S$1,regression_results!$B:$J,4,0)</f>
        <v>-1.052371812982357E-2</v>
      </c>
      <c r="T12">
        <f>window_returns!T12-window_returns!$CC12*VLOOKUP(window_returns!T$1,regression_results!$B:$J,5,0)+VLOOKUP(window_returns!T$1,regression_results!$B:$J,4,0)</f>
        <v>-5.6354280194958247E-3</v>
      </c>
      <c r="U12">
        <f>window_returns!U12-window_returns!$CC12*VLOOKUP(window_returns!U$1,regression_results!$B:$J,5,0)+VLOOKUP(window_returns!U$1,regression_results!$B:$J,4,0)</f>
        <v>-4.4692003814604066E-2</v>
      </c>
      <c r="V12">
        <f>window_returns!V12-window_returns!$CC12*VLOOKUP(window_returns!V$1,regression_results!$B:$J,5,0)+VLOOKUP(window_returns!V$1,regression_results!$B:$J,4,0)</f>
        <v>-1.8319054333037325E-2</v>
      </c>
      <c r="W12">
        <f>window_returns!W12-window_returns!$CC12*VLOOKUP(window_returns!W$1,regression_results!$B:$J,5,0)+VLOOKUP(window_returns!W$1,regression_results!$B:$J,4,0)</f>
        <v>-2.9545994544487565E-2</v>
      </c>
      <c r="X12">
        <f>window_returns!X12-window_returns!$CC12*VLOOKUP(window_returns!X$1,regression_results!$B:$J,5,0)+VLOOKUP(window_returns!X$1,regression_results!$B:$J,4,0)</f>
        <v>-7.3630028348375641E-3</v>
      </c>
      <c r="Y12">
        <f>window_returns!Y12-window_returns!$CC12*VLOOKUP(window_returns!Y$1,regression_results!$B:$J,5,0)+VLOOKUP(window_returns!Y$1,regression_results!$B:$J,4,0)</f>
        <v>2.0247009275978525E-2</v>
      </c>
      <c r="Z12">
        <f>window_returns!Z12-window_returns!$CC12*VLOOKUP(window_returns!Z$1,regression_results!$B:$J,5,0)+VLOOKUP(window_returns!Z$1,regression_results!$B:$J,4,0)</f>
        <v>2.3971049316414985E-3</v>
      </c>
      <c r="AA12">
        <f>window_returns!AA12-window_returns!$CC12*VLOOKUP(window_returns!AA$1,regression_results!$B:$J,5,0)+VLOOKUP(window_returns!AA$1,regression_results!$B:$J,4,0)</f>
        <v>2.3165432980575509E-2</v>
      </c>
      <c r="AB12">
        <f>window_returns!AB12-window_returns!$CC12*VLOOKUP(window_returns!AB$1,regression_results!$B:$J,5,0)+VLOOKUP(window_returns!AB$1,regression_results!$B:$J,4,0)</f>
        <v>1.6132037914405158E-2</v>
      </c>
      <c r="AC12">
        <f>window_returns!AC12-window_returns!$CC12*VLOOKUP(window_returns!AC$1,regression_results!$B:$J,5,0)+VLOOKUP(window_returns!AC$1,regression_results!$B:$J,4,0)</f>
        <v>-0.1385583576747117</v>
      </c>
      <c r="AD12">
        <f>window_returns!AD12-window_returns!$CC12*VLOOKUP(window_returns!AD$1,regression_results!$B:$J,5,0)+VLOOKUP(window_returns!AD$1,regression_results!$B:$J,4,0)</f>
        <v>-4.4763839706295432E-2</v>
      </c>
      <c r="AE12">
        <f>window_returns!AE12-window_returns!$CC12*VLOOKUP(window_returns!AE$1,regression_results!$B:$J,5,0)+VLOOKUP(window_returns!AE$1,regression_results!$B:$J,4,0)</f>
        <v>-2.7092545018736376E-2</v>
      </c>
      <c r="AF12">
        <f>window_returns!AF12-window_returns!$CC12*VLOOKUP(window_returns!AF$1,regression_results!$B:$J,5,0)+VLOOKUP(window_returns!AF$1,regression_results!$B:$J,4,0)</f>
        <v>-3.0188234115231978E-4</v>
      </c>
      <c r="AG12">
        <f>window_returns!AG12-window_returns!$CC12*VLOOKUP(window_returns!AG$1,regression_results!$B:$J,5,0)+VLOOKUP(window_returns!AG$1,regression_results!$B:$J,4,0)</f>
        <v>6.8549232774856462E-3</v>
      </c>
      <c r="AH12">
        <f>window_returns!AH12-window_returns!$CC12*VLOOKUP(window_returns!AH$1,regression_results!$B:$J,5,0)+VLOOKUP(window_returns!AH$1,regression_results!$B:$J,4,0)</f>
        <v>-2.2443873170657901E-2</v>
      </c>
      <c r="AI12">
        <f>window_returns!AI12-window_returns!$CC12*VLOOKUP(window_returns!AI$1,regression_results!$B:$J,5,0)+VLOOKUP(window_returns!AI$1,regression_results!$B:$J,4,0)</f>
        <v>-1.4822650438260011E-2</v>
      </c>
      <c r="AJ12">
        <f>window_returns!AJ12-window_returns!$CC12*VLOOKUP(window_returns!AJ$1,regression_results!$B:$J,5,0)+VLOOKUP(window_returns!AJ$1,regression_results!$B:$J,4,0)</f>
        <v>-3.1075554004194296E-2</v>
      </c>
      <c r="AK12">
        <f>window_returns!AK12-window_returns!$CC12*VLOOKUP(window_returns!AK$1,regression_results!$B:$J,5,0)+VLOOKUP(window_returns!AK$1,regression_results!$B:$J,4,0)</f>
        <v>-3.2163472296194533E-2</v>
      </c>
      <c r="AL12">
        <f>window_returns!AL12-window_returns!$CC12*VLOOKUP(window_returns!AL$1,regression_results!$B:$J,5,0)+VLOOKUP(window_returns!AL$1,regression_results!$B:$J,4,0)</f>
        <v>-3.5476045111752347E-3</v>
      </c>
      <c r="AM12">
        <f>window_returns!AM12-window_returns!$CC12*VLOOKUP(window_returns!AM$1,regression_results!$B:$J,5,0)+VLOOKUP(window_returns!AM$1,regression_results!$B:$J,4,0)</f>
        <v>1.0155772560153688E-2</v>
      </c>
      <c r="AN12">
        <f>window_returns!AN12-window_returns!$CC12*VLOOKUP(window_returns!AN$1,regression_results!$B:$J,5,0)+VLOOKUP(window_returns!AN$1,regression_results!$B:$J,4,0)</f>
        <v>-4.8665930368112183E-2</v>
      </c>
      <c r="AO12">
        <f>window_returns!AO12-window_returns!$CC12*VLOOKUP(window_returns!AO$1,regression_results!$B:$J,5,0)+VLOOKUP(window_returns!AO$1,regression_results!$B:$J,4,0)</f>
        <v>-1.1583799040618197E-2</v>
      </c>
      <c r="AP12">
        <f>window_returns!AP12-window_returns!$CC12*VLOOKUP(window_returns!AP$1,regression_results!$B:$J,5,0)+VLOOKUP(window_returns!AP$1,regression_results!$B:$J,4,0)</f>
        <v>-7.6302321276252826E-3</v>
      </c>
      <c r="AQ12">
        <f>window_returns!AQ12-window_returns!$CC12*VLOOKUP(window_returns!AQ$1,regression_results!$B:$J,5,0)+VLOOKUP(window_returns!AQ$1,regression_results!$B:$J,4,0)</f>
        <v>-4.8591399095388892E-2</v>
      </c>
      <c r="AR12">
        <f>window_returns!AR12-window_returns!$CC12*VLOOKUP(window_returns!AR$1,regression_results!$B:$J,5,0)+VLOOKUP(window_returns!AR$1,regression_results!$B:$J,4,0)</f>
        <v>6.8683353306342274E-2</v>
      </c>
      <c r="AS12">
        <f>window_returns!AS12-window_returns!$CC12*VLOOKUP(window_returns!AS$1,regression_results!$B:$J,5,0)+VLOOKUP(window_returns!AS$1,regression_results!$B:$J,4,0)</f>
        <v>6.1532370778811421E-2</v>
      </c>
      <c r="AT12">
        <f>window_returns!AT12-window_returns!$CC12*VLOOKUP(window_returns!AT$1,regression_results!$B:$J,5,0)+VLOOKUP(window_returns!AT$1,regression_results!$B:$J,4,0)</f>
        <v>-2.1400669286027792E-2</v>
      </c>
      <c r="AU12">
        <f>window_returns!AU12-window_returns!$CC12*VLOOKUP(window_returns!AU$1,regression_results!$B:$J,5,0)+VLOOKUP(window_returns!AU$1,regression_results!$B:$J,4,0)</f>
        <v>-6.039562730887494E-2</v>
      </c>
      <c r="AV12">
        <f>window_returns!AV12-window_returns!$CC12*VLOOKUP(window_returns!AV$1,regression_results!$B:$J,5,0)+VLOOKUP(window_returns!AV$1,regression_results!$B:$J,4,0)</f>
        <v>-1.3195889419064227E-2</v>
      </c>
      <c r="AW12">
        <f>window_returns!AW12-window_returns!$CC12*VLOOKUP(window_returns!AW$1,regression_results!$B:$J,5,0)+VLOOKUP(window_returns!AW$1,regression_results!$B:$J,4,0)</f>
        <v>2.0477408420662398E-3</v>
      </c>
      <c r="AX12">
        <f>window_returns!AX12-window_returns!$CC12*VLOOKUP(window_returns!AX$1,regression_results!$B:$J,5,0)+VLOOKUP(window_returns!AX$1,regression_results!$B:$J,4,0)</f>
        <v>6.5170599995168881E-3</v>
      </c>
      <c r="AY12">
        <f>window_returns!AY12-window_returns!$CC12*VLOOKUP(window_returns!AY$1,regression_results!$B:$J,5,0)+VLOOKUP(window_returns!AY$1,regression_results!$B:$J,4,0)</f>
        <v>-1.963210374404404E-2</v>
      </c>
      <c r="AZ12">
        <f>window_returns!AZ12-window_returns!$CC12*VLOOKUP(window_returns!AZ$1,regression_results!$B:$J,5,0)+VLOOKUP(window_returns!AZ$1,regression_results!$B:$J,4,0)</f>
        <v>3.7126622360382716E-4</v>
      </c>
      <c r="BA12">
        <f>window_returns!BA12-window_returns!$CC12*VLOOKUP(window_returns!BA$1,regression_results!$B:$J,5,0)+VLOOKUP(window_returns!BA$1,regression_results!$B:$J,4,0)</f>
        <v>-4.054832885840419E-2</v>
      </c>
      <c r="BB12">
        <f>window_returns!BB12-window_returns!$CC12*VLOOKUP(window_returns!BB$1,regression_results!$B:$J,5,0)+VLOOKUP(window_returns!BB$1,regression_results!$B:$J,4,0)</f>
        <v>-1.698851635527221E-2</v>
      </c>
      <c r="BC12">
        <f>window_returns!BC12-window_returns!$CC12*VLOOKUP(window_returns!BC$1,regression_results!$B:$J,5,0)+VLOOKUP(window_returns!BC$1,regression_results!$B:$J,4,0)</f>
        <v>5.8298421830637465E-3</v>
      </c>
      <c r="BD12">
        <f>window_returns!BD12-window_returns!$CC12*VLOOKUP(window_returns!BD$1,regression_results!$B:$J,5,0)+VLOOKUP(window_returns!BD$1,regression_results!$B:$J,4,0)</f>
        <v>9.243996679620595E-3</v>
      </c>
      <c r="BE12">
        <f>window_returns!BE12-window_returns!$CC12*VLOOKUP(window_returns!BE$1,regression_results!$B:$J,5,0)+VLOOKUP(window_returns!BE$1,regression_results!$B:$J,4,0)</f>
        <v>2.3286609886899221E-2</v>
      </c>
      <c r="BF12">
        <f>window_returns!BF12-window_returns!$CC12*VLOOKUP(window_returns!BF$1,regression_results!$B:$J,5,0)+VLOOKUP(window_returns!BF$1,regression_results!$B:$J,4,0)</f>
        <v>-1.2819059110327406E-2</v>
      </c>
      <c r="BG12">
        <f>window_returns!BG12-window_returns!$CC12*VLOOKUP(window_returns!BG$1,regression_results!$B:$J,5,0)+VLOOKUP(window_returns!BG$1,regression_results!$B:$J,4,0)</f>
        <v>-1.8033306546674458E-2</v>
      </c>
      <c r="BH12">
        <f>window_returns!BH12-window_returns!$CC12*VLOOKUP(window_returns!BH$1,regression_results!$B:$J,5,0)+VLOOKUP(window_returns!BH$1,regression_results!$B:$J,4,0)</f>
        <v>1.0273892592502446E-2</v>
      </c>
      <c r="BI12">
        <f>window_returns!BI12-window_returns!$CC12*VLOOKUP(window_returns!BI$1,regression_results!$B:$J,5,0)+VLOOKUP(window_returns!BI$1,regression_results!$B:$J,4,0)</f>
        <v>-2.2210752898635347E-2</v>
      </c>
      <c r="BJ12">
        <f>window_returns!BJ12-window_returns!$CC12*VLOOKUP(window_returns!BJ$1,regression_results!$B:$J,5,0)+VLOOKUP(window_returns!BJ$1,regression_results!$B:$J,4,0)</f>
        <v>-1.634925078570584E-2</v>
      </c>
      <c r="BK12">
        <f>window_returns!BK12-window_returns!$CC12*VLOOKUP(window_returns!BK$1,regression_results!$B:$J,5,0)+VLOOKUP(window_returns!BK$1,regression_results!$B:$J,4,0)</f>
        <v>-7.0760099297524151E-2</v>
      </c>
      <c r="BL12">
        <f>window_returns!BL12-window_returns!$CC12*VLOOKUP(window_returns!BL$1,regression_results!$B:$J,5,0)+VLOOKUP(window_returns!BL$1,regression_results!$B:$J,4,0)</f>
        <v>-3.6237499268204965E-2</v>
      </c>
      <c r="BM12">
        <f>window_returns!BM12-window_returns!$CC12*VLOOKUP(window_returns!BM$1,regression_results!$B:$J,5,0)+VLOOKUP(window_returns!BM$1,regression_results!$B:$J,4,0)</f>
        <v>-1.9372858736723297E-2</v>
      </c>
      <c r="BN12">
        <f>window_returns!BN12-window_returns!$CC12*VLOOKUP(window_returns!BN$1,regression_results!$B:$J,5,0)+VLOOKUP(window_returns!BN$1,regression_results!$B:$J,4,0)</f>
        <v>2.450911278867382E-2</v>
      </c>
      <c r="BO12">
        <f>window_returns!BO12-window_returns!$CC12*VLOOKUP(window_returns!BO$1,regression_results!$B:$J,5,0)+VLOOKUP(window_returns!BO$1,regression_results!$B:$J,4,0)</f>
        <v>3.1766788152441904E-3</v>
      </c>
      <c r="BP12">
        <f>window_returns!BP12-window_returns!$CC12*VLOOKUP(window_returns!BP$1,regression_results!$B:$J,5,0)+VLOOKUP(window_returns!BP$1,regression_results!$B:$J,4,0)</f>
        <v>-3.6690327597468805E-2</v>
      </c>
      <c r="BQ12">
        <f>window_returns!BQ12-window_returns!$CC12*VLOOKUP(window_returns!BQ$1,regression_results!$B:$J,5,0)+VLOOKUP(window_returns!BQ$1,regression_results!$B:$J,4,0)</f>
        <v>-2.1177593430459329E-2</v>
      </c>
      <c r="BR12">
        <f>window_returns!BR12-window_returns!$CC12*VLOOKUP(window_returns!BR$1,regression_results!$B:$J,5,0)+VLOOKUP(window_returns!BR$1,regression_results!$B:$J,4,0)</f>
        <v>-2.1034602711973802E-2</v>
      </c>
      <c r="BS12">
        <f>window_returns!BS12-window_returns!$CC12*VLOOKUP(window_returns!BS$1,regression_results!$B:$J,5,0)+VLOOKUP(window_returns!BS$1,regression_results!$B:$J,4,0)</f>
        <v>-6.149002205644986E-3</v>
      </c>
      <c r="BT12">
        <f>window_returns!BT12-window_returns!$CC12*VLOOKUP(window_returns!BT$1,regression_results!$B:$J,5,0)+VLOOKUP(window_returns!BT$1,regression_results!$B:$J,4,0)</f>
        <v>1.7789467692347258E-3</v>
      </c>
      <c r="BU12">
        <f>window_returns!BU12-window_returns!$CC12*VLOOKUP(window_returns!BU$1,regression_results!$B:$J,5,0)+VLOOKUP(window_returns!BU$1,regression_results!$B:$J,4,0)</f>
        <v>-3.9063038454268457E-2</v>
      </c>
      <c r="BV12">
        <f>window_returns!BV12-window_returns!$CC12*VLOOKUP(window_returns!BV$1,regression_results!$B:$J,5,0)+VLOOKUP(window_returns!BV$1,regression_results!$B:$J,4,0)</f>
        <v>8.1970969060582172E-3</v>
      </c>
      <c r="BW12">
        <f>window_returns!BW12-window_returns!$CC12*VLOOKUP(window_returns!BW$1,regression_results!$B:$J,5,0)+VLOOKUP(window_returns!BW$1,regression_results!$B:$J,4,0)</f>
        <v>1.1011060358362121E-2</v>
      </c>
      <c r="BX12">
        <f>window_returns!BX12-window_returns!$CC12*VLOOKUP(window_returns!BX$1,regression_results!$B:$J,5,0)+VLOOKUP(window_returns!BX$1,regression_results!$B:$J,4,0)</f>
        <v>3.6803302488749665E-3</v>
      </c>
      <c r="BY12">
        <f>window_returns!BY12-window_returns!$CC12*VLOOKUP(window_returns!BY$1,regression_results!$B:$J,5,0)+VLOOKUP(window_returns!BY$1,regression_results!$B:$J,4,0)</f>
        <v>1.3155172192051593E-2</v>
      </c>
      <c r="BZ12">
        <f>window_returns!BZ12-window_returns!$CC12*VLOOKUP(window_returns!BZ$1,regression_results!$B:$J,5,0)+VLOOKUP(window_returns!BZ$1,regression_results!$B:$J,4,0)</f>
        <v>6.1434982661336133E-3</v>
      </c>
      <c r="CA12">
        <f>window_returns!CA12-window_returns!$CC12*VLOOKUP(window_returns!CA$1,regression_results!$B:$J,5,0)+VLOOKUP(window_returns!CA$1,regression_results!$B:$J,4,0)</f>
        <v>-7.6510384873595128E-3</v>
      </c>
      <c r="CB12">
        <f>window_returns!CB12-window_returns!$CC12*VLOOKUP(window_returns!CB$1,regression_results!$B:$J,5,0)+VLOOKUP(window_returns!CB$1,regression_results!$B:$J,4,0)</f>
        <v>-4.3720309906558855E-2</v>
      </c>
      <c r="CC12">
        <f>window_returns!CD12-window_returns!$CC12*VLOOKUP(window_returns!CD$1,regression_results!$B:$J,5,0)+VLOOKUP(window_returns!CD$1,regression_results!$B:$J,4,0)</f>
        <v>4.0995772833678067E-3</v>
      </c>
      <c r="CD12">
        <f>window_returns!CE12-window_returns!$CC12*VLOOKUP(window_returns!CE$1,regression_results!$B:$J,5,0)+VLOOKUP(window_returns!CE$1,regression_results!$B:$J,4,0)</f>
        <v>-8.8995153806614227E-3</v>
      </c>
      <c r="CE12">
        <f>window_returns!CF12-window_returns!$CC12*VLOOKUP(window_returns!CF$1,regression_results!$B:$J,5,0)+VLOOKUP(window_returns!CF$1,regression_results!$B:$J,4,0)</f>
        <v>1.0336503544903081E-2</v>
      </c>
      <c r="CF12">
        <f>window_returns!CG12-window_returns!$CC12*VLOOKUP(window_returns!CG$1,regression_results!$B:$J,5,0)+VLOOKUP(window_returns!CG$1,regression_results!$B:$J,4,0)</f>
        <v>1.8279514468525323E-2</v>
      </c>
      <c r="CG12">
        <f>window_returns!CH12-window_returns!$CC12*VLOOKUP(window_returns!CH$1,regression_results!$B:$J,5,0)+VLOOKUP(window_returns!CH$1,regression_results!$B:$J,4,0)</f>
        <v>3.143089168339027E-2</v>
      </c>
      <c r="CH12">
        <f>window_returns!CI12-window_returns!$CC12*VLOOKUP(window_returns!CI$1,regression_results!$B:$J,5,0)+VLOOKUP(window_returns!CI$1,regression_results!$B:$J,4,0)</f>
        <v>-1.5654777617052387E-2</v>
      </c>
      <c r="CI12">
        <f>window_returns!CJ12-window_returns!$CC12*VLOOKUP(window_returns!CJ$1,regression_results!$B:$J,5,0)+VLOOKUP(window_returns!CJ$1,regression_results!$B:$J,4,0)</f>
        <v>-6.1134971113773464E-3</v>
      </c>
      <c r="CJ12">
        <f>window_returns!CK12-window_returns!$CC12*VLOOKUP(window_returns!CK$1,regression_results!$B:$J,5,0)+VLOOKUP(window_returns!CK$1,regression_results!$B:$J,4,0)</f>
        <v>-1.3088450399109927E-2</v>
      </c>
      <c r="CK12">
        <f>window_returns!CL12-window_returns!$CC12*VLOOKUP(window_returns!CL$1,regression_results!$B:$J,5,0)+VLOOKUP(window_returns!CL$1,regression_results!$B:$J,4,0)</f>
        <v>-2.9285692558166845E-2</v>
      </c>
      <c r="CL12">
        <f>window_returns!CM12-window_returns!$CC12*VLOOKUP(window_returns!CM$1,regression_results!$B:$J,5,0)+VLOOKUP(window_returns!CM$1,regression_results!$B:$J,4,0)</f>
        <v>-6.0049778803311249E-2</v>
      </c>
      <c r="CM12">
        <f>window_returns!CN12-window_returns!$CC12*VLOOKUP(window_returns!CN$1,regression_results!$B:$J,5,0)+VLOOKUP(window_returns!CN$1,regression_results!$B:$J,4,0)</f>
        <v>-6.8037049096836659E-3</v>
      </c>
      <c r="CN12">
        <f>window_returns!CO12-window_returns!$CC12*VLOOKUP(window_returns!CO$1,regression_results!$B:$J,5,0)+VLOOKUP(window_returns!CO$1,regression_results!$B:$J,4,0)</f>
        <v>-3.057234180799966E-3</v>
      </c>
      <c r="CO12">
        <f>window_returns!CP12-window_returns!$CC12*VLOOKUP(window_returns!CP$1,regression_results!$B:$J,5,0)+VLOOKUP(window_returns!CP$1,regression_results!$B:$J,4,0)</f>
        <v>1.7342458939896523E-2</v>
      </c>
      <c r="CP12">
        <f>window_returns!CQ12-window_returns!$CC12*VLOOKUP(window_returns!CQ$1,regression_results!$B:$J,5,0)+VLOOKUP(window_returns!CQ$1,regression_results!$B:$J,4,0)</f>
        <v>4.68747855139207E-2</v>
      </c>
      <c r="CQ12">
        <f>window_returns!CR12-window_returns!$CC12*VLOOKUP(window_returns!CR$1,regression_results!$B:$J,5,0)+VLOOKUP(window_returns!CR$1,regression_results!$B:$J,4,0)</f>
        <v>-5.5793239965929949E-2</v>
      </c>
      <c r="CR12">
        <f>window_returns!CS12-window_returns!$CC12*VLOOKUP(window_returns!CS$1,regression_results!$B:$J,5,0)+VLOOKUP(window_returns!CS$1,regression_results!$B:$J,4,0)</f>
        <v>-3.7227430041483663E-3</v>
      </c>
      <c r="CS12">
        <f>window_returns!CT12-window_returns!$CC12*VLOOKUP(window_returns!CT$1,regression_results!$B:$J,5,0)+VLOOKUP(window_returns!CT$1,regression_results!$B:$J,4,0)</f>
        <v>-1.4061886974779166E-2</v>
      </c>
      <c r="CT12">
        <f>window_returns!CU12-window_returns!$CC12*VLOOKUP(window_returns!CU$1,regression_results!$B:$J,5,0)+VLOOKUP(window_returns!CU$1,regression_results!$B:$J,4,0)</f>
        <v>-5.5277243357444586E-3</v>
      </c>
      <c r="CU12">
        <f>window_returns!CV12-window_returns!$CC12*VLOOKUP(window_returns!CV$1,regression_results!$B:$J,5,0)+VLOOKUP(window_returns!CV$1,regression_results!$B:$J,4,0)</f>
        <v>4.2037195852472585E-3</v>
      </c>
      <c r="CV12">
        <f>window_returns!CW12-window_returns!$CC12*VLOOKUP(window_returns!CW$1,regression_results!$B:$J,5,0)+VLOOKUP(window_returns!CW$1,regression_results!$B:$J,4,0)</f>
        <v>3.3778921963585713E-3</v>
      </c>
      <c r="CW12">
        <f>window_returns!CX12-window_returns!$CC12*VLOOKUP(window_returns!CX$1,regression_results!$B:$J,5,0)+VLOOKUP(window_returns!CX$1,regression_results!$B:$J,4,0)</f>
        <v>-3.144959964138009E-2</v>
      </c>
      <c r="CX12">
        <f>window_returns!CY12-window_returns!$CC12*VLOOKUP(window_returns!CY$1,regression_results!$B:$J,5,0)+VLOOKUP(window_returns!CY$1,regression_results!$B:$J,4,0)</f>
        <v>6.514791513927292E-3</v>
      </c>
      <c r="CY12">
        <f>window_returns!CZ12-window_returns!$CC12*VLOOKUP(window_returns!CZ$1,regression_results!$B:$J,5,0)+VLOOKUP(window_returns!CZ$1,regression_results!$B:$J,4,0)</f>
        <v>1.7510913478687138E-2</v>
      </c>
      <c r="CZ12">
        <f>window_returns!DA12-window_returns!$CC12*VLOOKUP(window_returns!DA$1,regression_results!$B:$J,5,0)+VLOOKUP(window_returns!DA$1,regression_results!$B:$J,4,0)</f>
        <v>-9.2253395880281877E-3</v>
      </c>
      <c r="DA12">
        <f>window_returns!DB12-window_returns!$CC12*VLOOKUP(window_returns!DB$1,regression_results!$B:$J,5,0)+VLOOKUP(window_returns!DB$1,regression_results!$B:$J,4,0)</f>
        <v>1.1973012158950426E-2</v>
      </c>
      <c r="DB12">
        <f>window_returns!DC12-window_returns!$CC12*VLOOKUP(window_returns!DC$1,regression_results!$B:$J,5,0)+VLOOKUP(window_returns!DC$1,regression_results!$B:$J,4,0)</f>
        <v>-5.700464461279519E-2</v>
      </c>
      <c r="DC12">
        <f>window_returns!DD12-window_returns!$CC12*VLOOKUP(window_returns!DD$1,regression_results!$B:$J,5,0)+VLOOKUP(window_returns!DD$1,regression_results!$B:$J,4,0)</f>
        <v>1.3363866782281901E-2</v>
      </c>
      <c r="DD12">
        <f>window_returns!DE12-window_returns!$CC12*VLOOKUP(window_returns!DE$1,regression_results!$B:$J,5,0)+VLOOKUP(window_returns!DE$1,regression_results!$B:$J,4,0)</f>
        <v>-1.1432563467620633E-2</v>
      </c>
      <c r="DE12">
        <f>window_returns!DF12-window_returns!$CC12*VLOOKUP(window_returns!DF$1,regression_results!$B:$J,5,0)+VLOOKUP(window_returns!DF$1,regression_results!$B:$J,4,0)</f>
        <v>9.5945988421478126E-3</v>
      </c>
      <c r="DF12">
        <f>window_returns!DG12-window_returns!$CC12*VLOOKUP(window_returns!DG$1,regression_results!$B:$J,5,0)+VLOOKUP(window_returns!DG$1,regression_results!$B:$J,4,0)</f>
        <v>1.0796218939782705E-3</v>
      </c>
      <c r="DG12">
        <f>window_returns!DH12-window_returns!$CC12*VLOOKUP(window_returns!DH$1,regression_results!$B:$J,5,0)+VLOOKUP(window_returns!DH$1,regression_results!$B:$J,4,0)</f>
        <v>1.684440287480455E-2</v>
      </c>
      <c r="DH12">
        <f>window_returns!DI12-window_returns!$CC12*VLOOKUP(window_returns!DI$1,regression_results!$B:$J,5,0)+VLOOKUP(window_returns!DI$1,regression_results!$B:$J,4,0)</f>
        <v>-8.9652876051113731E-3</v>
      </c>
      <c r="DI12" s="2">
        <v>44623</v>
      </c>
      <c r="DJ12">
        <f t="shared" si="0"/>
        <v>-9.5598189767189274E-3</v>
      </c>
    </row>
    <row r="13" spans="1:114" x14ac:dyDescent="0.25">
      <c r="A13" s="1">
        <v>6</v>
      </c>
      <c r="B13">
        <f>window_returns!B13-window_returns!$CC13*VLOOKUP(window_returns!B$1,regression_results!$B:$J,5,0)+VLOOKUP(window_returns!B$1,regression_results!$B:$J,4,0)</f>
        <v>-4.2670006898015825E-2</v>
      </c>
      <c r="C13">
        <f>window_returns!C13-window_returns!$CC13*VLOOKUP(window_returns!C$1,regression_results!$B:$J,5,0)+VLOOKUP(window_returns!C$1,regression_results!$B:$J,4,0)</f>
        <v>-8.5978295180353034E-3</v>
      </c>
      <c r="D13">
        <f>window_returns!D13-window_returns!$CC13*VLOOKUP(window_returns!D$1,regression_results!$B:$J,5,0)+VLOOKUP(window_returns!D$1,regression_results!$B:$J,4,0)</f>
        <v>1.2884077830326631E-2</v>
      </c>
      <c r="E13">
        <f>window_returns!E13-window_returns!$CC13*VLOOKUP(window_returns!E$1,regression_results!$B:$J,5,0)+VLOOKUP(window_returns!E$1,regression_results!$B:$J,4,0)</f>
        <v>2.8752893980799814E-2</v>
      </c>
      <c r="F13">
        <f>window_returns!F13-window_returns!$CC13*VLOOKUP(window_returns!F$1,regression_results!$B:$J,5,0)+VLOOKUP(window_returns!F$1,regression_results!$B:$J,4,0)</f>
        <v>1.1487433280048575E-3</v>
      </c>
      <c r="G13">
        <f>window_returns!G13-window_returns!$CC13*VLOOKUP(window_returns!G$1,regression_results!$B:$J,5,0)+VLOOKUP(window_returns!G$1,regression_results!$B:$J,4,0)</f>
        <v>-3.3655623762060834E-2</v>
      </c>
      <c r="H13">
        <f>window_returns!H13-window_returns!$CC13*VLOOKUP(window_returns!H$1,regression_results!$B:$J,5,0)+VLOOKUP(window_returns!H$1,regression_results!$B:$J,4,0)</f>
        <v>-1.2589665801194555E-2</v>
      </c>
      <c r="I13">
        <f>window_returns!I13-window_returns!$CC13*VLOOKUP(window_returns!I$1,regression_results!$B:$J,5,0)+VLOOKUP(window_returns!I$1,regression_results!$B:$J,4,0)</f>
        <v>1.2775350153277522E-2</v>
      </c>
      <c r="J13">
        <f>window_returns!J13-window_returns!$CC13*VLOOKUP(window_returns!J$1,regression_results!$B:$J,5,0)+VLOOKUP(window_returns!J$1,regression_results!$B:$J,4,0)</f>
        <v>-7.7232859753015933E-4</v>
      </c>
      <c r="K13">
        <f>window_returns!K13-window_returns!$CC13*VLOOKUP(window_returns!K$1,regression_results!$B:$J,5,0)+VLOOKUP(window_returns!K$1,regression_results!$B:$J,4,0)</f>
        <v>-5.9593854761198786E-2</v>
      </c>
      <c r="L13">
        <f>window_returns!L13-window_returns!$CC13*VLOOKUP(window_returns!L$1,regression_results!$B:$J,5,0)+VLOOKUP(window_returns!L$1,regression_results!$B:$J,4,0)</f>
        <v>-1.4721645656517301E-3</v>
      </c>
      <c r="M13">
        <f>window_returns!M13-window_returns!$CC13*VLOOKUP(window_returns!M$1,regression_results!$B:$J,5,0)+VLOOKUP(window_returns!M$1,regression_results!$B:$J,4,0)</f>
        <v>8.37114231308571E-3</v>
      </c>
      <c r="N13">
        <f>window_returns!N13-window_returns!$CC13*VLOOKUP(window_returns!N$1,regression_results!$B:$J,5,0)+VLOOKUP(window_returns!N$1,regression_results!$B:$J,4,0)</f>
        <v>5.8606520694411005E-3</v>
      </c>
      <c r="O13">
        <f>window_returns!O13-window_returns!$CC13*VLOOKUP(window_returns!O$1,regression_results!$B:$J,5,0)+VLOOKUP(window_returns!O$1,regression_results!$B:$J,4,0)</f>
        <v>1.7790662234212926E-2</v>
      </c>
      <c r="P13">
        <f>window_returns!P13-window_returns!$CC13*VLOOKUP(window_returns!P$1,regression_results!$B:$J,5,0)+VLOOKUP(window_returns!P$1,regression_results!$B:$J,4,0)</f>
        <v>-3.2758678770949637E-2</v>
      </c>
      <c r="Q13">
        <f>window_returns!Q13-window_returns!$CC13*VLOOKUP(window_returns!Q$1,regression_results!$B:$J,5,0)+VLOOKUP(window_returns!Q$1,regression_results!$B:$J,4,0)</f>
        <v>-2.2210161675409904E-2</v>
      </c>
      <c r="R13">
        <f>window_returns!R13-window_returns!$CC13*VLOOKUP(window_returns!R$1,regression_results!$B:$J,5,0)+VLOOKUP(window_returns!R$1,regression_results!$B:$J,4,0)</f>
        <v>-5.9866548613147809E-2</v>
      </c>
      <c r="S13">
        <f>window_returns!S13-window_returns!$CC13*VLOOKUP(window_returns!S$1,regression_results!$B:$J,5,0)+VLOOKUP(window_returns!S$1,regression_results!$B:$J,4,0)</f>
        <v>1.6531968466608853E-2</v>
      </c>
      <c r="T13">
        <f>window_returns!T13-window_returns!$CC13*VLOOKUP(window_returns!T$1,regression_results!$B:$J,5,0)+VLOOKUP(window_returns!T$1,regression_results!$B:$J,4,0)</f>
        <v>-2.4994002620892013E-2</v>
      </c>
      <c r="U13">
        <f>window_returns!U13-window_returns!$CC13*VLOOKUP(window_returns!U$1,regression_results!$B:$J,5,0)+VLOOKUP(window_returns!U$1,regression_results!$B:$J,4,0)</f>
        <v>-0.11512521459864905</v>
      </c>
      <c r="V13">
        <f>window_returns!V13-window_returns!$CC13*VLOOKUP(window_returns!V$1,regression_results!$B:$J,5,0)+VLOOKUP(window_returns!V$1,regression_results!$B:$J,4,0)</f>
        <v>-4.0241696535208857E-2</v>
      </c>
      <c r="W13">
        <f>window_returns!W13-window_returns!$CC13*VLOOKUP(window_returns!W$1,regression_results!$B:$J,5,0)+VLOOKUP(window_returns!W$1,regression_results!$B:$J,4,0)</f>
        <v>-3.5814780607833145E-3</v>
      </c>
      <c r="X13">
        <f>window_returns!X13-window_returns!$CC13*VLOOKUP(window_returns!X$1,regression_results!$B:$J,5,0)+VLOOKUP(window_returns!X$1,regression_results!$B:$J,4,0)</f>
        <v>3.0412837634606355E-2</v>
      </c>
      <c r="Y13">
        <f>window_returns!Y13-window_returns!$CC13*VLOOKUP(window_returns!Y$1,regression_results!$B:$J,5,0)+VLOOKUP(window_returns!Y$1,regression_results!$B:$J,4,0)</f>
        <v>9.4117061614236372E-3</v>
      </c>
      <c r="Z13">
        <f>window_returns!Z13-window_returns!$CC13*VLOOKUP(window_returns!Z$1,regression_results!$B:$J,5,0)+VLOOKUP(window_returns!Z$1,regression_results!$B:$J,4,0)</f>
        <v>-1.7837452948813108E-2</v>
      </c>
      <c r="AA13">
        <f>window_returns!AA13-window_returns!$CC13*VLOOKUP(window_returns!AA$1,regression_results!$B:$J,5,0)+VLOOKUP(window_returns!AA$1,regression_results!$B:$J,4,0)</f>
        <v>-8.4137977294152358E-2</v>
      </c>
      <c r="AB13">
        <f>window_returns!AB13-window_returns!$CC13*VLOOKUP(window_returns!AB$1,regression_results!$B:$J,5,0)+VLOOKUP(window_returns!AB$1,regression_results!$B:$J,4,0)</f>
        <v>3.0301604270267287E-3</v>
      </c>
      <c r="AC13">
        <f>window_returns!AC13-window_returns!$CC13*VLOOKUP(window_returns!AC$1,regression_results!$B:$J,5,0)+VLOOKUP(window_returns!AC$1,regression_results!$B:$J,4,0)</f>
        <v>-4.4893865912220186E-2</v>
      </c>
      <c r="AD13">
        <f>window_returns!AD13-window_returns!$CC13*VLOOKUP(window_returns!AD$1,regression_results!$B:$J,5,0)+VLOOKUP(window_returns!AD$1,regression_results!$B:$J,4,0)</f>
        <v>-4.1608945515748674E-2</v>
      </c>
      <c r="AE13">
        <f>window_returns!AE13-window_returns!$CC13*VLOOKUP(window_returns!AE$1,regression_results!$B:$J,5,0)+VLOOKUP(window_returns!AE$1,regression_results!$B:$J,4,0)</f>
        <v>-1.058889195803313E-2</v>
      </c>
      <c r="AF13">
        <f>window_returns!AF13-window_returns!$CC13*VLOOKUP(window_returns!AF$1,regression_results!$B:$J,5,0)+VLOOKUP(window_returns!AF$1,regression_results!$B:$J,4,0)</f>
        <v>-2.5249506303453876E-3</v>
      </c>
      <c r="AG13">
        <f>window_returns!AG13-window_returns!$CC13*VLOOKUP(window_returns!AG$1,regression_results!$B:$J,5,0)+VLOOKUP(window_returns!AG$1,regression_results!$B:$J,4,0)</f>
        <v>-2.7535059636746295E-2</v>
      </c>
      <c r="AH13">
        <f>window_returns!AH13-window_returns!$CC13*VLOOKUP(window_returns!AH$1,regression_results!$B:$J,5,0)+VLOOKUP(window_returns!AH$1,regression_results!$B:$J,4,0)</f>
        <v>-6.0234051081054764E-2</v>
      </c>
      <c r="AI13">
        <f>window_returns!AI13-window_returns!$CC13*VLOOKUP(window_returns!AI$1,regression_results!$B:$J,5,0)+VLOOKUP(window_returns!AI$1,regression_results!$B:$J,4,0)</f>
        <v>-3.5894326891900549E-3</v>
      </c>
      <c r="AJ13">
        <f>window_returns!AJ13-window_returns!$CC13*VLOOKUP(window_returns!AJ$1,regression_results!$B:$J,5,0)+VLOOKUP(window_returns!AJ$1,regression_results!$B:$J,4,0)</f>
        <v>-5.4747388889209943E-2</v>
      </c>
      <c r="AK13">
        <f>window_returns!AK13-window_returns!$CC13*VLOOKUP(window_returns!AK$1,regression_results!$B:$J,5,0)+VLOOKUP(window_returns!AK$1,regression_results!$B:$J,4,0)</f>
        <v>-2.6597357640854916E-2</v>
      </c>
      <c r="AL13">
        <f>window_returns!AL13-window_returns!$CC13*VLOOKUP(window_returns!AL$1,regression_results!$B:$J,5,0)+VLOOKUP(window_returns!AL$1,regression_results!$B:$J,4,0)</f>
        <v>4.1544165538144606E-3</v>
      </c>
      <c r="AM13">
        <f>window_returns!AM13-window_returns!$CC13*VLOOKUP(window_returns!AM$1,regression_results!$B:$J,5,0)+VLOOKUP(window_returns!AM$1,regression_results!$B:$J,4,0)</f>
        <v>-2.8617874341445079E-2</v>
      </c>
      <c r="AN13">
        <f>window_returns!AN13-window_returns!$CC13*VLOOKUP(window_returns!AN$1,regression_results!$B:$J,5,0)+VLOOKUP(window_returns!AN$1,regression_results!$B:$J,4,0)</f>
        <v>3.699265147183791E-2</v>
      </c>
      <c r="AO13">
        <f>window_returns!AO13-window_returns!$CC13*VLOOKUP(window_returns!AO$1,regression_results!$B:$J,5,0)+VLOOKUP(window_returns!AO$1,regression_results!$B:$J,4,0)</f>
        <v>-2.5512811195108069E-3</v>
      </c>
      <c r="AP13">
        <f>window_returns!AP13-window_returns!$CC13*VLOOKUP(window_returns!AP$1,regression_results!$B:$J,5,0)+VLOOKUP(window_returns!AP$1,regression_results!$B:$J,4,0)</f>
        <v>-4.3883537941072619E-3</v>
      </c>
      <c r="AQ13">
        <f>window_returns!AQ13-window_returns!$CC13*VLOOKUP(window_returns!AQ$1,regression_results!$B:$J,5,0)+VLOOKUP(window_returns!AQ$1,regression_results!$B:$J,4,0)</f>
        <v>-5.1072923682041714E-3</v>
      </c>
      <c r="AR13">
        <f>window_returns!AR13-window_returns!$CC13*VLOOKUP(window_returns!AR$1,regression_results!$B:$J,5,0)+VLOOKUP(window_returns!AR$1,regression_results!$B:$J,4,0)</f>
        <v>9.5617321126720833E-3</v>
      </c>
      <c r="AS13">
        <f>window_returns!AS13-window_returns!$CC13*VLOOKUP(window_returns!AS$1,regression_results!$B:$J,5,0)+VLOOKUP(window_returns!AS$1,regression_results!$B:$J,4,0)</f>
        <v>-2.6174820740987835E-3</v>
      </c>
      <c r="AT13">
        <f>window_returns!AT13-window_returns!$CC13*VLOOKUP(window_returns!AT$1,regression_results!$B:$J,5,0)+VLOOKUP(window_returns!AT$1,regression_results!$B:$J,4,0)</f>
        <v>-5.2970444634881084E-2</v>
      </c>
      <c r="AU13">
        <f>window_returns!AU13-window_returns!$CC13*VLOOKUP(window_returns!AU$1,regression_results!$B:$J,5,0)+VLOOKUP(window_returns!AU$1,regression_results!$B:$J,4,0)</f>
        <v>-2.1161206703556885E-2</v>
      </c>
      <c r="AV13">
        <f>window_returns!AV13-window_returns!$CC13*VLOOKUP(window_returns!AV$1,regression_results!$B:$J,5,0)+VLOOKUP(window_returns!AV$1,regression_results!$B:$J,4,0)</f>
        <v>-2.0497796049483145E-2</v>
      </c>
      <c r="AW13">
        <f>window_returns!AW13-window_returns!$CC13*VLOOKUP(window_returns!AW$1,regression_results!$B:$J,5,0)+VLOOKUP(window_returns!AW$1,regression_results!$B:$J,4,0)</f>
        <v>1.059142690165072E-2</v>
      </c>
      <c r="AX13">
        <f>window_returns!AX13-window_returns!$CC13*VLOOKUP(window_returns!AX$1,regression_results!$B:$J,5,0)+VLOOKUP(window_returns!AX$1,regression_results!$B:$J,4,0)</f>
        <v>-1.3598210054652482E-2</v>
      </c>
      <c r="AY13">
        <f>window_returns!AY13-window_returns!$CC13*VLOOKUP(window_returns!AY$1,regression_results!$B:$J,5,0)+VLOOKUP(window_returns!AY$1,regression_results!$B:$J,4,0)</f>
        <v>-1.8569362486341144E-3</v>
      </c>
      <c r="AZ13">
        <f>window_returns!AZ13-window_returns!$CC13*VLOOKUP(window_returns!AZ$1,regression_results!$B:$J,5,0)+VLOOKUP(window_returns!AZ$1,regression_results!$B:$J,4,0)</f>
        <v>-1.803290433642794E-2</v>
      </c>
      <c r="BA13">
        <f>window_returns!BA13-window_returns!$CC13*VLOOKUP(window_returns!BA$1,regression_results!$B:$J,5,0)+VLOOKUP(window_returns!BA$1,regression_results!$B:$J,4,0)</f>
        <v>-1.0677122863569637E-2</v>
      </c>
      <c r="BB13">
        <f>window_returns!BB13-window_returns!$CC13*VLOOKUP(window_returns!BB$1,regression_results!$B:$J,5,0)+VLOOKUP(window_returns!BB$1,regression_results!$B:$J,4,0)</f>
        <v>1.4587133699848695E-3</v>
      </c>
      <c r="BC13">
        <f>window_returns!BC13-window_returns!$CC13*VLOOKUP(window_returns!BC$1,regression_results!$B:$J,5,0)+VLOOKUP(window_returns!BC$1,regression_results!$B:$J,4,0)</f>
        <v>-3.3243340663540637E-3</v>
      </c>
      <c r="BD13">
        <f>window_returns!BD13-window_returns!$CC13*VLOOKUP(window_returns!BD$1,regression_results!$B:$J,5,0)+VLOOKUP(window_returns!BD$1,regression_results!$B:$J,4,0)</f>
        <v>-0.1766229011646207</v>
      </c>
      <c r="BE13">
        <f>window_returns!BE13-window_returns!$CC13*VLOOKUP(window_returns!BE$1,regression_results!$B:$J,5,0)+VLOOKUP(window_returns!BE$1,regression_results!$B:$J,4,0)</f>
        <v>1.9890473354033968E-2</v>
      </c>
      <c r="BF13">
        <f>window_returns!BF13-window_returns!$CC13*VLOOKUP(window_returns!BF$1,regression_results!$B:$J,5,0)+VLOOKUP(window_returns!BF$1,regression_results!$B:$J,4,0)</f>
        <v>-3.9200710892602991E-2</v>
      </c>
      <c r="BG13">
        <f>window_returns!BG13-window_returns!$CC13*VLOOKUP(window_returns!BG$1,regression_results!$B:$J,5,0)+VLOOKUP(window_returns!BG$1,regression_results!$B:$J,4,0)</f>
        <v>-3.4048312514465745E-2</v>
      </c>
      <c r="BH13">
        <f>window_returns!BH13-window_returns!$CC13*VLOOKUP(window_returns!BH$1,regression_results!$B:$J,5,0)+VLOOKUP(window_returns!BH$1,regression_results!$B:$J,4,0)</f>
        <v>-9.0498700622140809E-3</v>
      </c>
      <c r="BI13">
        <f>window_returns!BI13-window_returns!$CC13*VLOOKUP(window_returns!BI$1,regression_results!$B:$J,5,0)+VLOOKUP(window_returns!BI$1,regression_results!$B:$J,4,0)</f>
        <v>-1.1448105231455934E-2</v>
      </c>
      <c r="BJ13">
        <f>window_returns!BJ13-window_returns!$CC13*VLOOKUP(window_returns!BJ$1,regression_results!$B:$J,5,0)+VLOOKUP(window_returns!BJ$1,regression_results!$B:$J,4,0)</f>
        <v>9.9632947333016695E-4</v>
      </c>
      <c r="BK13">
        <f>window_returns!BK13-window_returns!$CC13*VLOOKUP(window_returns!BK$1,regression_results!$B:$J,5,0)+VLOOKUP(window_returns!BK$1,regression_results!$B:$J,4,0)</f>
        <v>-8.2883295881417005E-2</v>
      </c>
      <c r="BL13">
        <f>window_returns!BL13-window_returns!$CC13*VLOOKUP(window_returns!BL$1,regression_results!$B:$J,5,0)+VLOOKUP(window_returns!BL$1,regression_results!$B:$J,4,0)</f>
        <v>-7.8260781038848259E-2</v>
      </c>
      <c r="BM13">
        <f>window_returns!BM13-window_returns!$CC13*VLOOKUP(window_returns!BM$1,regression_results!$B:$J,5,0)+VLOOKUP(window_returns!BM$1,regression_results!$B:$J,4,0)</f>
        <v>-4.5291351457646296E-2</v>
      </c>
      <c r="BN13">
        <f>window_returns!BN13-window_returns!$CC13*VLOOKUP(window_returns!BN$1,regression_results!$B:$J,5,0)+VLOOKUP(window_returns!BN$1,regression_results!$B:$J,4,0)</f>
        <v>3.9936313281496397E-2</v>
      </c>
      <c r="BO13">
        <f>window_returns!BO13-window_returns!$CC13*VLOOKUP(window_returns!BO$1,regression_results!$B:$J,5,0)+VLOOKUP(window_returns!BO$1,regression_results!$B:$J,4,0)</f>
        <v>-2.1951741118357716E-2</v>
      </c>
      <c r="BP13">
        <f>window_returns!BP13-window_returns!$CC13*VLOOKUP(window_returns!BP$1,regression_results!$B:$J,5,0)+VLOOKUP(window_returns!BP$1,regression_results!$B:$J,4,0)</f>
        <v>-0.10412121908831451</v>
      </c>
      <c r="BQ13">
        <f>window_returns!BQ13-window_returns!$CC13*VLOOKUP(window_returns!BQ$1,regression_results!$B:$J,5,0)+VLOOKUP(window_returns!BQ$1,regression_results!$B:$J,4,0)</f>
        <v>3.7669138570691355E-3</v>
      </c>
      <c r="BR13">
        <f>window_returns!BR13-window_returns!$CC13*VLOOKUP(window_returns!BR$1,regression_results!$B:$J,5,0)+VLOOKUP(window_returns!BR$1,regression_results!$B:$J,4,0)</f>
        <v>-5.3201744858812463E-3</v>
      </c>
      <c r="BS13">
        <f>window_returns!BS13-window_returns!$CC13*VLOOKUP(window_returns!BS$1,regression_results!$B:$J,5,0)+VLOOKUP(window_returns!BS$1,regression_results!$B:$J,4,0)</f>
        <v>-4.6081497918016988E-2</v>
      </c>
      <c r="BT13">
        <f>window_returns!BT13-window_returns!$CC13*VLOOKUP(window_returns!BT$1,regression_results!$B:$J,5,0)+VLOOKUP(window_returns!BT$1,regression_results!$B:$J,4,0)</f>
        <v>-6.365617154492258E-4</v>
      </c>
      <c r="BU13">
        <f>window_returns!BU13-window_returns!$CC13*VLOOKUP(window_returns!BU$1,regression_results!$B:$J,5,0)+VLOOKUP(window_returns!BU$1,regression_results!$B:$J,4,0)</f>
        <v>-1.9276260395728197E-2</v>
      </c>
      <c r="BV13">
        <f>window_returns!BV13-window_returns!$CC13*VLOOKUP(window_returns!BV$1,regression_results!$B:$J,5,0)+VLOOKUP(window_returns!BV$1,regression_results!$B:$J,4,0)</f>
        <v>-2.7007699286175465E-2</v>
      </c>
      <c r="BW13">
        <f>window_returns!BW13-window_returns!$CC13*VLOOKUP(window_returns!BW$1,regression_results!$B:$J,5,0)+VLOOKUP(window_returns!BW$1,regression_results!$B:$J,4,0)</f>
        <v>5.1694684611342002E-3</v>
      </c>
      <c r="BX13">
        <f>window_returns!BX13-window_returns!$CC13*VLOOKUP(window_returns!BX$1,regression_results!$B:$J,5,0)+VLOOKUP(window_returns!BX$1,regression_results!$B:$J,4,0)</f>
        <v>-1.4117498176872169E-2</v>
      </c>
      <c r="BY13">
        <f>window_returns!BY13-window_returns!$CC13*VLOOKUP(window_returns!BY$1,regression_results!$B:$J,5,0)+VLOOKUP(window_returns!BY$1,regression_results!$B:$J,4,0)</f>
        <v>4.3186469646894227E-3</v>
      </c>
      <c r="BZ13">
        <f>window_returns!BZ13-window_returns!$CC13*VLOOKUP(window_returns!BZ$1,regression_results!$B:$J,5,0)+VLOOKUP(window_returns!BZ$1,regression_results!$B:$J,4,0)</f>
        <v>-6.9599730959394651E-3</v>
      </c>
      <c r="CA13">
        <f>window_returns!CA13-window_returns!$CC13*VLOOKUP(window_returns!CA$1,regression_results!$B:$J,5,0)+VLOOKUP(window_returns!CA$1,regression_results!$B:$J,4,0)</f>
        <v>2.0432546015588894E-2</v>
      </c>
      <c r="CB13">
        <f>window_returns!CB13-window_returns!$CC13*VLOOKUP(window_returns!CB$1,regression_results!$B:$J,5,0)+VLOOKUP(window_returns!CB$1,regression_results!$B:$J,4,0)</f>
        <v>-8.0784564694528063E-2</v>
      </c>
      <c r="CC13">
        <f>window_returns!CD13-window_returns!$CC13*VLOOKUP(window_returns!CD$1,regression_results!$B:$J,5,0)+VLOOKUP(window_returns!CD$1,regression_results!$B:$J,4,0)</f>
        <v>-1.7235544884804842E-2</v>
      </c>
      <c r="CD13">
        <f>window_returns!CE13-window_returns!$CC13*VLOOKUP(window_returns!CE$1,regression_results!$B:$J,5,0)+VLOOKUP(window_returns!CE$1,regression_results!$B:$J,4,0)</f>
        <v>1.5234564796294797E-3</v>
      </c>
      <c r="CE13">
        <f>window_returns!CF13-window_returns!$CC13*VLOOKUP(window_returns!CF$1,regression_results!$B:$J,5,0)+VLOOKUP(window_returns!CF$1,regression_results!$B:$J,4,0)</f>
        <v>6.7264918729655352E-3</v>
      </c>
      <c r="CF13">
        <f>window_returns!CG13-window_returns!$CC13*VLOOKUP(window_returns!CG$1,regression_results!$B:$J,5,0)+VLOOKUP(window_returns!CG$1,regression_results!$B:$J,4,0)</f>
        <v>-2.2441500690169858E-2</v>
      </c>
      <c r="CG13">
        <f>window_returns!CH13-window_returns!$CC13*VLOOKUP(window_returns!CH$1,regression_results!$B:$J,5,0)+VLOOKUP(window_returns!CH$1,regression_results!$B:$J,4,0)</f>
        <v>6.7274492294332272E-2</v>
      </c>
      <c r="CH13">
        <f>window_returns!CI13-window_returns!$CC13*VLOOKUP(window_returns!CI$1,regression_results!$B:$J,5,0)+VLOOKUP(window_returns!CI$1,regression_results!$B:$J,4,0)</f>
        <v>-1.4939794320122397E-2</v>
      </c>
      <c r="CI13">
        <f>window_returns!CJ13-window_returns!$CC13*VLOOKUP(window_returns!CJ$1,regression_results!$B:$J,5,0)+VLOOKUP(window_returns!CJ$1,regression_results!$B:$J,4,0)</f>
        <v>-4.1011128233236945E-3</v>
      </c>
      <c r="CJ13">
        <f>window_returns!CK13-window_returns!$CC13*VLOOKUP(window_returns!CK$1,regression_results!$B:$J,5,0)+VLOOKUP(window_returns!CK$1,regression_results!$B:$J,4,0)</f>
        <v>4.3122550773836343E-3</v>
      </c>
      <c r="CK13">
        <f>window_returns!CL13-window_returns!$CC13*VLOOKUP(window_returns!CL$1,regression_results!$B:$J,5,0)+VLOOKUP(window_returns!CL$1,regression_results!$B:$J,4,0)</f>
        <v>-2.4873315319218426E-2</v>
      </c>
      <c r="CL13">
        <f>window_returns!CM13-window_returns!$CC13*VLOOKUP(window_returns!CM$1,regression_results!$B:$J,5,0)+VLOOKUP(window_returns!CM$1,regression_results!$B:$J,4,0)</f>
        <v>-5.3768801199534061E-2</v>
      </c>
      <c r="CM13">
        <f>window_returns!CN13-window_returns!$CC13*VLOOKUP(window_returns!CN$1,regression_results!$B:$J,5,0)+VLOOKUP(window_returns!CN$1,regression_results!$B:$J,4,0)</f>
        <v>-2.6121558603249447E-2</v>
      </c>
      <c r="CN13">
        <f>window_returns!CO13-window_returns!$CC13*VLOOKUP(window_returns!CO$1,regression_results!$B:$J,5,0)+VLOOKUP(window_returns!CO$1,regression_results!$B:$J,4,0)</f>
        <v>-9.7893946932288544E-3</v>
      </c>
      <c r="CO13">
        <f>window_returns!CP13-window_returns!$CC13*VLOOKUP(window_returns!CP$1,regression_results!$B:$J,5,0)+VLOOKUP(window_returns!CP$1,regression_results!$B:$J,4,0)</f>
        <v>-4.0855104161661986E-2</v>
      </c>
      <c r="CP13">
        <f>window_returns!CQ13-window_returns!$CC13*VLOOKUP(window_returns!CQ$1,regression_results!$B:$J,5,0)+VLOOKUP(window_returns!CQ$1,regression_results!$B:$J,4,0)</f>
        <v>4.3734279883881955E-2</v>
      </c>
      <c r="CQ13">
        <f>window_returns!CR13-window_returns!$CC13*VLOOKUP(window_returns!CR$1,regression_results!$B:$J,5,0)+VLOOKUP(window_returns!CR$1,regression_results!$B:$J,4,0)</f>
        <v>-4.464171618195506E-2</v>
      </c>
      <c r="CR13">
        <f>window_returns!CS13-window_returns!$CC13*VLOOKUP(window_returns!CS$1,regression_results!$B:$J,5,0)+VLOOKUP(window_returns!CS$1,regression_results!$B:$J,4,0)</f>
        <v>-1.340379165272941E-2</v>
      </c>
      <c r="CS13">
        <f>window_returns!CT13-window_returns!$CC13*VLOOKUP(window_returns!CT$1,regression_results!$B:$J,5,0)+VLOOKUP(window_returns!CT$1,regression_results!$B:$J,4,0)</f>
        <v>-2.8323341968259355E-3</v>
      </c>
      <c r="CT13">
        <f>window_returns!CU13-window_returns!$CC13*VLOOKUP(window_returns!CU$1,regression_results!$B:$J,5,0)+VLOOKUP(window_returns!CU$1,regression_results!$B:$J,4,0)</f>
        <v>5.8223208602251414E-2</v>
      </c>
      <c r="CU13">
        <f>window_returns!CV13-window_returns!$CC13*VLOOKUP(window_returns!CV$1,regression_results!$B:$J,5,0)+VLOOKUP(window_returns!CV$1,regression_results!$B:$J,4,0)</f>
        <v>-2.3814451266056906E-2</v>
      </c>
      <c r="CV13">
        <f>window_returns!CW13-window_returns!$CC13*VLOOKUP(window_returns!CW$1,regression_results!$B:$J,5,0)+VLOOKUP(window_returns!CW$1,regression_results!$B:$J,4,0)</f>
        <v>-1.6391930084320886E-2</v>
      </c>
      <c r="CW13">
        <f>window_returns!CX13-window_returns!$CC13*VLOOKUP(window_returns!CX$1,regression_results!$B:$J,5,0)+VLOOKUP(window_returns!CX$1,regression_results!$B:$J,4,0)</f>
        <v>-3.9673740763579185E-2</v>
      </c>
      <c r="CX13">
        <f>window_returns!CY13-window_returns!$CC13*VLOOKUP(window_returns!CY$1,regression_results!$B:$J,5,0)+VLOOKUP(window_returns!CY$1,regression_results!$B:$J,4,0)</f>
        <v>2.2332278922635573E-2</v>
      </c>
      <c r="CY13">
        <f>window_returns!CZ13-window_returns!$CC13*VLOOKUP(window_returns!CZ$1,regression_results!$B:$J,5,0)+VLOOKUP(window_returns!CZ$1,regression_results!$B:$J,4,0)</f>
        <v>-2.7104347918355566E-3</v>
      </c>
      <c r="CZ13">
        <f>window_returns!DA13-window_returns!$CC13*VLOOKUP(window_returns!DA$1,regression_results!$B:$J,5,0)+VLOOKUP(window_returns!DA$1,regression_results!$B:$J,4,0)</f>
        <v>-5.6312766822153297E-2</v>
      </c>
      <c r="DA13">
        <f>window_returns!DB13-window_returns!$CC13*VLOOKUP(window_returns!DB$1,regression_results!$B:$J,5,0)+VLOOKUP(window_returns!DB$1,regression_results!$B:$J,4,0)</f>
        <v>1.6050240722243403E-4</v>
      </c>
      <c r="DB13">
        <f>window_returns!DC13-window_returns!$CC13*VLOOKUP(window_returns!DC$1,regression_results!$B:$J,5,0)+VLOOKUP(window_returns!DC$1,regression_results!$B:$J,4,0)</f>
        <v>-5.9815357934630761E-2</v>
      </c>
      <c r="DC13">
        <f>window_returns!DD13-window_returns!$CC13*VLOOKUP(window_returns!DD$1,regression_results!$B:$J,5,0)+VLOOKUP(window_returns!DD$1,regression_results!$B:$J,4,0)</f>
        <v>-7.9028536474506968E-3</v>
      </c>
      <c r="DD13">
        <f>window_returns!DE13-window_returns!$CC13*VLOOKUP(window_returns!DE$1,regression_results!$B:$J,5,0)+VLOOKUP(window_returns!DE$1,regression_results!$B:$J,4,0)</f>
        <v>-3.8490400313238304E-2</v>
      </c>
      <c r="DE13">
        <f>window_returns!DF13-window_returns!$CC13*VLOOKUP(window_returns!DF$1,regression_results!$B:$J,5,0)+VLOOKUP(window_returns!DF$1,regression_results!$B:$J,4,0)</f>
        <v>1.6777080614226322E-2</v>
      </c>
      <c r="DF13">
        <f>window_returns!DG13-window_returns!$CC13*VLOOKUP(window_returns!DG$1,regression_results!$B:$J,5,0)+VLOOKUP(window_returns!DG$1,regression_results!$B:$J,4,0)</f>
        <v>-1.5468594206320045E-2</v>
      </c>
      <c r="DG13">
        <f>window_returns!DH13-window_returns!$CC13*VLOOKUP(window_returns!DH$1,regression_results!$B:$J,5,0)+VLOOKUP(window_returns!DH$1,regression_results!$B:$J,4,0)</f>
        <v>-2.557483305479007E-2</v>
      </c>
      <c r="DH13">
        <f>window_returns!DI13-window_returns!$CC13*VLOOKUP(window_returns!DI$1,regression_results!$B:$J,5,0)+VLOOKUP(window_returns!DI$1,regression_results!$B:$J,4,0)</f>
        <v>1.9237702737711151E-2</v>
      </c>
      <c r="DI13" s="2">
        <v>44624</v>
      </c>
      <c r="DJ13">
        <f t="shared" si="0"/>
        <v>-1.6554109388751351E-2</v>
      </c>
    </row>
    <row r="14" spans="1:114" x14ac:dyDescent="0.25">
      <c r="A14" s="1">
        <v>7</v>
      </c>
      <c r="B14">
        <f>window_returns!B14-window_returns!$CC14*VLOOKUP(window_returns!B$1,regression_results!$B:$J,5,0)+VLOOKUP(window_returns!B$1,regression_results!$B:$J,4,0)</f>
        <v>-2.6296074218961005E-2</v>
      </c>
      <c r="C14">
        <f>window_returns!C14-window_returns!$CC14*VLOOKUP(window_returns!C$1,regression_results!$B:$J,5,0)+VLOOKUP(window_returns!C$1,regression_results!$B:$J,4,0)</f>
        <v>1.5157534554363236E-2</v>
      </c>
      <c r="D14">
        <f>window_returns!D14-window_returns!$CC14*VLOOKUP(window_returns!D$1,regression_results!$B:$J,5,0)+VLOOKUP(window_returns!D$1,regression_results!$B:$J,4,0)</f>
        <v>3.0433055764143648E-2</v>
      </c>
      <c r="E14">
        <f>window_returns!E14-window_returns!$CC14*VLOOKUP(window_returns!E$1,regression_results!$B:$J,5,0)+VLOOKUP(window_returns!E$1,regression_results!$B:$J,4,0)</f>
        <v>-8.8001738932907934E-3</v>
      </c>
      <c r="F14">
        <f>window_returns!F14-window_returns!$CC14*VLOOKUP(window_returns!F$1,regression_results!$B:$J,5,0)+VLOOKUP(window_returns!F$1,regression_results!$B:$J,4,0)</f>
        <v>9.2558212213138015E-3</v>
      </c>
      <c r="G14">
        <f>window_returns!G14-window_returns!$CC14*VLOOKUP(window_returns!G$1,regression_results!$B:$J,5,0)+VLOOKUP(window_returns!G$1,regression_results!$B:$J,4,0)</f>
        <v>-1.8025056704303773E-2</v>
      </c>
      <c r="H14">
        <f>window_returns!H14-window_returns!$CC14*VLOOKUP(window_returns!H$1,regression_results!$B:$J,5,0)+VLOOKUP(window_returns!H$1,regression_results!$B:$J,4,0)</f>
        <v>-2.361991545233974E-2</v>
      </c>
      <c r="I14">
        <f>window_returns!I14-window_returns!$CC14*VLOOKUP(window_returns!I$1,regression_results!$B:$J,5,0)+VLOOKUP(window_returns!I$1,regression_results!$B:$J,4,0)</f>
        <v>4.0397649058551022E-3</v>
      </c>
      <c r="J14">
        <f>window_returns!J14-window_returns!$CC14*VLOOKUP(window_returns!J$1,regression_results!$B:$J,5,0)+VLOOKUP(window_returns!J$1,regression_results!$B:$J,4,0)</f>
        <v>-1.7665409385615328E-2</v>
      </c>
      <c r="K14">
        <f>window_returns!K14-window_returns!$CC14*VLOOKUP(window_returns!K$1,regression_results!$B:$J,5,0)+VLOOKUP(window_returns!K$1,regression_results!$B:$J,4,0)</f>
        <v>-5.7212994529421669E-2</v>
      </c>
      <c r="L14">
        <f>window_returns!L14-window_returns!$CC14*VLOOKUP(window_returns!L$1,regression_results!$B:$J,5,0)+VLOOKUP(window_returns!L$1,regression_results!$B:$J,4,0)</f>
        <v>-1.3223152881030605E-2</v>
      </c>
      <c r="M14">
        <f>window_returns!M14-window_returns!$CC14*VLOOKUP(window_returns!M$1,regression_results!$B:$J,5,0)+VLOOKUP(window_returns!M$1,regression_results!$B:$J,4,0)</f>
        <v>1.5627104256065328E-2</v>
      </c>
      <c r="N14">
        <f>window_returns!N14-window_returns!$CC14*VLOOKUP(window_returns!N$1,regression_results!$B:$J,5,0)+VLOOKUP(window_returns!N$1,regression_results!$B:$J,4,0)</f>
        <v>1.4045738423712794E-2</v>
      </c>
      <c r="O14">
        <f>window_returns!O14-window_returns!$CC14*VLOOKUP(window_returns!O$1,regression_results!$B:$J,5,0)+VLOOKUP(window_returns!O$1,regression_results!$B:$J,4,0)</f>
        <v>2.009842903845754E-2</v>
      </c>
      <c r="P14">
        <f>window_returns!P14-window_returns!$CC14*VLOOKUP(window_returns!P$1,regression_results!$B:$J,5,0)+VLOOKUP(window_returns!P$1,regression_results!$B:$J,4,0)</f>
        <v>-3.6848152201067498E-2</v>
      </c>
      <c r="Q14">
        <f>window_returns!Q14-window_returns!$CC14*VLOOKUP(window_returns!Q$1,regression_results!$B:$J,5,0)+VLOOKUP(window_returns!Q$1,regression_results!$B:$J,4,0)</f>
        <v>-5.0590096027181612E-2</v>
      </c>
      <c r="R14">
        <f>window_returns!R14-window_returns!$CC14*VLOOKUP(window_returns!R$1,regression_results!$B:$J,5,0)+VLOOKUP(window_returns!R$1,regression_results!$B:$J,4,0)</f>
        <v>-8.3941143441628133E-2</v>
      </c>
      <c r="S14">
        <f>window_returns!S14-window_returns!$CC14*VLOOKUP(window_returns!S$1,regression_results!$B:$J,5,0)+VLOOKUP(window_returns!S$1,regression_results!$B:$J,4,0)</f>
        <v>1.6318290699357807E-2</v>
      </c>
      <c r="T14">
        <f>window_returns!T14-window_returns!$CC14*VLOOKUP(window_returns!T$1,regression_results!$B:$J,5,0)+VLOOKUP(window_returns!T$1,regression_results!$B:$J,4,0)</f>
        <v>-2.3875650565612812E-2</v>
      </c>
      <c r="U14">
        <f>window_returns!U14-window_returns!$CC14*VLOOKUP(window_returns!U$1,regression_results!$B:$J,5,0)+VLOOKUP(window_returns!U$1,regression_results!$B:$J,4,0)</f>
        <v>-0.13735239725220391</v>
      </c>
      <c r="V14">
        <f>window_returns!V14-window_returns!$CC14*VLOOKUP(window_returns!V$1,regression_results!$B:$J,5,0)+VLOOKUP(window_returns!V$1,regression_results!$B:$J,4,0)</f>
        <v>-2.7243805367677232E-2</v>
      </c>
      <c r="W14">
        <f>window_returns!W14-window_returns!$CC14*VLOOKUP(window_returns!W$1,regression_results!$B:$J,5,0)+VLOOKUP(window_returns!W$1,regression_results!$B:$J,4,0)</f>
        <v>-9.1380615586907771E-2</v>
      </c>
      <c r="X14">
        <f>window_returns!X14-window_returns!$CC14*VLOOKUP(window_returns!X$1,regression_results!$B:$J,5,0)+VLOOKUP(window_returns!X$1,regression_results!$B:$J,4,0)</f>
        <v>1.7763239490875462E-2</v>
      </c>
      <c r="Y14">
        <f>window_returns!Y14-window_returns!$CC14*VLOOKUP(window_returns!Y$1,regression_results!$B:$J,5,0)+VLOOKUP(window_returns!Y$1,regression_results!$B:$J,4,0)</f>
        <v>-1.759666642581737E-4</v>
      </c>
      <c r="Z14">
        <f>window_returns!Z14-window_returns!$CC14*VLOOKUP(window_returns!Z$1,regression_results!$B:$J,5,0)+VLOOKUP(window_returns!Z$1,regression_results!$B:$J,4,0)</f>
        <v>-6.484199221100868E-3</v>
      </c>
      <c r="AA14">
        <f>window_returns!AA14-window_returns!$CC14*VLOOKUP(window_returns!AA$1,regression_results!$B:$J,5,0)+VLOOKUP(window_returns!AA$1,regression_results!$B:$J,4,0)</f>
        <v>-0.15896378960901658</v>
      </c>
      <c r="AB14">
        <f>window_returns!AB14-window_returns!$CC14*VLOOKUP(window_returns!AB$1,regression_results!$B:$J,5,0)+VLOOKUP(window_returns!AB$1,regression_results!$B:$J,4,0)</f>
        <v>-6.1511361445023074E-4</v>
      </c>
      <c r="AC14">
        <f>window_returns!AC14-window_returns!$CC14*VLOOKUP(window_returns!AC$1,regression_results!$B:$J,5,0)+VLOOKUP(window_returns!AC$1,regression_results!$B:$J,4,0)</f>
        <v>-1.4463770139314755E-2</v>
      </c>
      <c r="AD14">
        <f>window_returns!AD14-window_returns!$CC14*VLOOKUP(window_returns!AD$1,regression_results!$B:$J,5,0)+VLOOKUP(window_returns!AD$1,regression_results!$B:$J,4,0)</f>
        <v>5.9333090600030038E-4</v>
      </c>
      <c r="AE14">
        <f>window_returns!AE14-window_returns!$CC14*VLOOKUP(window_returns!AE$1,regression_results!$B:$J,5,0)+VLOOKUP(window_returns!AE$1,regression_results!$B:$J,4,0)</f>
        <v>5.2687607173672454E-4</v>
      </c>
      <c r="AF14">
        <f>window_returns!AF14-window_returns!$CC14*VLOOKUP(window_returns!AF$1,regression_results!$B:$J,5,0)+VLOOKUP(window_returns!AF$1,regression_results!$B:$J,4,0)</f>
        <v>1.5536267702105516E-2</v>
      </c>
      <c r="AG14">
        <f>window_returns!AG14-window_returns!$CC14*VLOOKUP(window_returns!AG$1,regression_results!$B:$J,5,0)+VLOOKUP(window_returns!AG$1,regression_results!$B:$J,4,0)</f>
        <v>-1.4582051911258742E-2</v>
      </c>
      <c r="AH14">
        <f>window_returns!AH14-window_returns!$CC14*VLOOKUP(window_returns!AH$1,regression_results!$B:$J,5,0)+VLOOKUP(window_returns!AH$1,regression_results!$B:$J,4,0)</f>
        <v>-0.10163055664093607</v>
      </c>
      <c r="AI14">
        <f>window_returns!AI14-window_returns!$CC14*VLOOKUP(window_returns!AI$1,regression_results!$B:$J,5,0)+VLOOKUP(window_returns!AI$1,regression_results!$B:$J,4,0)</f>
        <v>3.3478834951259258E-2</v>
      </c>
      <c r="AJ14">
        <f>window_returns!AJ14-window_returns!$CC14*VLOOKUP(window_returns!AJ$1,regression_results!$B:$J,5,0)+VLOOKUP(window_returns!AJ$1,regression_results!$B:$J,4,0)</f>
        <v>-3.9749759658838944E-2</v>
      </c>
      <c r="AK14">
        <f>window_returns!AK14-window_returns!$CC14*VLOOKUP(window_returns!AK$1,regression_results!$B:$J,5,0)+VLOOKUP(window_returns!AK$1,regression_results!$B:$J,4,0)</f>
        <v>-1.678278327173913E-2</v>
      </c>
      <c r="AL14">
        <f>window_returns!AL14-window_returns!$CC14*VLOOKUP(window_returns!AL$1,regression_results!$B:$J,5,0)+VLOOKUP(window_returns!AL$1,regression_results!$B:$J,4,0)</f>
        <v>8.4615120957208219E-4</v>
      </c>
      <c r="AM14">
        <f>window_returns!AM14-window_returns!$CC14*VLOOKUP(window_returns!AM$1,regression_results!$B:$J,5,0)+VLOOKUP(window_returns!AM$1,regression_results!$B:$J,4,0)</f>
        <v>-4.8866054873320554E-2</v>
      </c>
      <c r="AN14">
        <f>window_returns!AN14-window_returns!$CC14*VLOOKUP(window_returns!AN$1,regression_results!$B:$J,5,0)+VLOOKUP(window_returns!AN$1,regression_results!$B:$J,4,0)</f>
        <v>1.1121914257667396E-2</v>
      </c>
      <c r="AO14">
        <f>window_returns!AO14-window_returns!$CC14*VLOOKUP(window_returns!AO$1,regression_results!$B:$J,5,0)+VLOOKUP(window_returns!AO$1,regression_results!$B:$J,4,0)</f>
        <v>-2.5627336102603433E-2</v>
      </c>
      <c r="AP14">
        <f>window_returns!AP14-window_returns!$CC14*VLOOKUP(window_returns!AP$1,regression_results!$B:$J,5,0)+VLOOKUP(window_returns!AP$1,regression_results!$B:$J,4,0)</f>
        <v>3.1030675016569753E-2</v>
      </c>
      <c r="AQ14">
        <f>window_returns!AQ14-window_returns!$CC14*VLOOKUP(window_returns!AQ$1,regression_results!$B:$J,5,0)+VLOOKUP(window_returns!AQ$1,regression_results!$B:$J,4,0)</f>
        <v>-6.5730072613705767E-2</v>
      </c>
      <c r="AR14">
        <f>window_returns!AR14-window_returns!$CC14*VLOOKUP(window_returns!AR$1,regression_results!$B:$J,5,0)+VLOOKUP(window_returns!AR$1,regression_results!$B:$J,4,0)</f>
        <v>-2.3192137519201593E-2</v>
      </c>
      <c r="AS14">
        <f>window_returns!AS14-window_returns!$CC14*VLOOKUP(window_returns!AS$1,regression_results!$B:$J,5,0)+VLOOKUP(window_returns!AS$1,regression_results!$B:$J,4,0)</f>
        <v>3.8434109618349976E-2</v>
      </c>
      <c r="AT14">
        <f>window_returns!AT14-window_returns!$CC14*VLOOKUP(window_returns!AT$1,regression_results!$B:$J,5,0)+VLOOKUP(window_returns!AT$1,regression_results!$B:$J,4,0)</f>
        <v>-4.5792412046718779E-3</v>
      </c>
      <c r="AU14">
        <f>window_returns!AU14-window_returns!$CC14*VLOOKUP(window_returns!AU$1,regression_results!$B:$J,5,0)+VLOOKUP(window_returns!AU$1,regression_results!$B:$J,4,0)</f>
        <v>-4.9658659037564598E-2</v>
      </c>
      <c r="AV14">
        <f>window_returns!AV14-window_returns!$CC14*VLOOKUP(window_returns!AV$1,regression_results!$B:$J,5,0)+VLOOKUP(window_returns!AV$1,regression_results!$B:$J,4,0)</f>
        <v>-3.6672217684383022E-2</v>
      </c>
      <c r="AW14">
        <f>window_returns!AW14-window_returns!$CC14*VLOOKUP(window_returns!AW$1,regression_results!$B:$J,5,0)+VLOOKUP(window_returns!AW$1,regression_results!$B:$J,4,0)</f>
        <v>1.78140213594482E-2</v>
      </c>
      <c r="AX14">
        <f>window_returns!AX14-window_returns!$CC14*VLOOKUP(window_returns!AX$1,regression_results!$B:$J,5,0)+VLOOKUP(window_returns!AX$1,regression_results!$B:$J,4,0)</f>
        <v>-3.824672743750885E-2</v>
      </c>
      <c r="AY14">
        <f>window_returns!AY14-window_returns!$CC14*VLOOKUP(window_returns!AY$1,regression_results!$B:$J,5,0)+VLOOKUP(window_returns!AY$1,regression_results!$B:$J,4,0)</f>
        <v>5.8765191447521653E-2</v>
      </c>
      <c r="AZ14">
        <f>window_returns!AZ14-window_returns!$CC14*VLOOKUP(window_returns!AZ$1,regression_results!$B:$J,5,0)+VLOOKUP(window_returns!AZ$1,regression_results!$B:$J,4,0)</f>
        <v>-1.8502060735767514E-2</v>
      </c>
      <c r="BA14">
        <f>window_returns!BA14-window_returns!$CC14*VLOOKUP(window_returns!BA$1,regression_results!$B:$J,5,0)+VLOOKUP(window_returns!BA$1,regression_results!$B:$J,4,0)</f>
        <v>3.1520078199973441E-2</v>
      </c>
      <c r="BB14">
        <f>window_returns!BB14-window_returns!$CC14*VLOOKUP(window_returns!BB$1,regression_results!$B:$J,5,0)+VLOOKUP(window_returns!BB$1,regression_results!$B:$J,4,0)</f>
        <v>1.516549396563927E-2</v>
      </c>
      <c r="BC14">
        <f>window_returns!BC14-window_returns!$CC14*VLOOKUP(window_returns!BC$1,regression_results!$B:$J,5,0)+VLOOKUP(window_returns!BC$1,regression_results!$B:$J,4,0)</f>
        <v>4.6273645030031618E-3</v>
      </c>
      <c r="BD14">
        <f>window_returns!BD14-window_returns!$CC14*VLOOKUP(window_returns!BD$1,regression_results!$B:$J,5,0)+VLOOKUP(window_returns!BD$1,regression_results!$B:$J,4,0)</f>
        <v>-1.7545435046628609E-2</v>
      </c>
      <c r="BE14">
        <f>window_returns!BE14-window_returns!$CC14*VLOOKUP(window_returns!BE$1,regression_results!$B:$J,5,0)+VLOOKUP(window_returns!BE$1,regression_results!$B:$J,4,0)</f>
        <v>-1.3458993577162527E-2</v>
      </c>
      <c r="BF14">
        <f>window_returns!BF14-window_returns!$CC14*VLOOKUP(window_returns!BF$1,regression_results!$B:$J,5,0)+VLOOKUP(window_returns!BF$1,regression_results!$B:$J,4,0)</f>
        <v>1.2819141812359503E-2</v>
      </c>
      <c r="BG14">
        <f>window_returns!BG14-window_returns!$CC14*VLOOKUP(window_returns!BG$1,regression_results!$B:$J,5,0)+VLOOKUP(window_returns!BG$1,regression_results!$B:$J,4,0)</f>
        <v>-3.7097234010018187E-2</v>
      </c>
      <c r="BH14">
        <f>window_returns!BH14-window_returns!$CC14*VLOOKUP(window_returns!BH$1,regression_results!$B:$J,5,0)+VLOOKUP(window_returns!BH$1,regression_results!$B:$J,4,0)</f>
        <v>-6.532241258283597E-3</v>
      </c>
      <c r="BI14">
        <f>window_returns!BI14-window_returns!$CC14*VLOOKUP(window_returns!BI$1,regression_results!$B:$J,5,0)+VLOOKUP(window_returns!BI$1,regression_results!$B:$J,4,0)</f>
        <v>-9.9165257969192205E-3</v>
      </c>
      <c r="BJ14">
        <f>window_returns!BJ14-window_returns!$CC14*VLOOKUP(window_returns!BJ$1,regression_results!$B:$J,5,0)+VLOOKUP(window_returns!BJ$1,regression_results!$B:$J,4,0)</f>
        <v>-4.8838244435057661E-4</v>
      </c>
      <c r="BK14">
        <f>window_returns!BK14-window_returns!$CC14*VLOOKUP(window_returns!BK$1,regression_results!$B:$J,5,0)+VLOOKUP(window_returns!BK$1,regression_results!$B:$J,4,0)</f>
        <v>2.0583256860188005E-2</v>
      </c>
      <c r="BL14">
        <f>window_returns!BL14-window_returns!$CC14*VLOOKUP(window_returns!BL$1,regression_results!$B:$J,5,0)+VLOOKUP(window_returns!BL$1,regression_results!$B:$J,4,0)</f>
        <v>-0.11745654118302359</v>
      </c>
      <c r="BM14">
        <f>window_returns!BM14-window_returns!$CC14*VLOOKUP(window_returns!BM$1,regression_results!$B:$J,5,0)+VLOOKUP(window_returns!BM$1,regression_results!$B:$J,4,0)</f>
        <v>-5.5647565540754763E-2</v>
      </c>
      <c r="BN14">
        <f>window_returns!BN14-window_returns!$CC14*VLOOKUP(window_returns!BN$1,regression_results!$B:$J,5,0)+VLOOKUP(window_returns!BN$1,regression_results!$B:$J,4,0)</f>
        <v>9.3966463332643205E-3</v>
      </c>
      <c r="BO14">
        <f>window_returns!BO14-window_returns!$CC14*VLOOKUP(window_returns!BO$1,regression_results!$B:$J,5,0)+VLOOKUP(window_returns!BO$1,regression_results!$B:$J,4,0)</f>
        <v>-1.3133199879737427E-2</v>
      </c>
      <c r="BP14">
        <f>window_returns!BP14-window_returns!$CC14*VLOOKUP(window_returns!BP$1,regression_results!$B:$J,5,0)+VLOOKUP(window_returns!BP$1,regression_results!$B:$J,4,0)</f>
        <v>2.0349248051421069E-2</v>
      </c>
      <c r="BQ14">
        <f>window_returns!BQ14-window_returns!$CC14*VLOOKUP(window_returns!BQ$1,regression_results!$B:$J,5,0)+VLOOKUP(window_returns!BQ$1,regression_results!$B:$J,4,0)</f>
        <v>1.8668329802105664E-2</v>
      </c>
      <c r="BR14">
        <f>window_returns!BR14-window_returns!$CC14*VLOOKUP(window_returns!BR$1,regression_results!$B:$J,5,0)+VLOOKUP(window_returns!BR$1,regression_results!$B:$J,4,0)</f>
        <v>-1.321270296591168E-2</v>
      </c>
      <c r="BS14">
        <f>window_returns!BS14-window_returns!$CC14*VLOOKUP(window_returns!BS$1,regression_results!$B:$J,5,0)+VLOOKUP(window_returns!BS$1,regression_results!$B:$J,4,0)</f>
        <v>-1.0092992610285052E-2</v>
      </c>
      <c r="BT14">
        <f>window_returns!BT14-window_returns!$CC14*VLOOKUP(window_returns!BT$1,regression_results!$B:$J,5,0)+VLOOKUP(window_returns!BT$1,regression_results!$B:$J,4,0)</f>
        <v>8.6074779072452916E-3</v>
      </c>
      <c r="BU14">
        <f>window_returns!BU14-window_returns!$CC14*VLOOKUP(window_returns!BU$1,regression_results!$B:$J,5,0)+VLOOKUP(window_returns!BU$1,regression_results!$B:$J,4,0)</f>
        <v>-6.0529572982413453E-2</v>
      </c>
      <c r="BV14">
        <f>window_returns!BV14-window_returns!$CC14*VLOOKUP(window_returns!BV$1,regression_results!$B:$J,5,0)+VLOOKUP(window_returns!BV$1,regression_results!$B:$J,4,0)</f>
        <v>-5.6214121548156977E-2</v>
      </c>
      <c r="BW14">
        <f>window_returns!BW14-window_returns!$CC14*VLOOKUP(window_returns!BW$1,regression_results!$B:$J,5,0)+VLOOKUP(window_returns!BW$1,regression_results!$B:$J,4,0)</f>
        <v>1.1771388492237207E-3</v>
      </c>
      <c r="BX14">
        <f>window_returns!BX14-window_returns!$CC14*VLOOKUP(window_returns!BX$1,regression_results!$B:$J,5,0)+VLOOKUP(window_returns!BX$1,regression_results!$B:$J,4,0)</f>
        <v>-2.6010059497287342E-2</v>
      </c>
      <c r="BY14">
        <f>window_returns!BY14-window_returns!$CC14*VLOOKUP(window_returns!BY$1,regression_results!$B:$J,5,0)+VLOOKUP(window_returns!BY$1,regression_results!$B:$J,4,0)</f>
        <v>-2.8879022826295255E-2</v>
      </c>
      <c r="BZ14">
        <f>window_returns!BZ14-window_returns!$CC14*VLOOKUP(window_returns!BZ$1,regression_results!$B:$J,5,0)+VLOOKUP(window_returns!BZ$1,regression_results!$B:$J,4,0)</f>
        <v>1.6110593625780389E-2</v>
      </c>
      <c r="CA14">
        <f>window_returns!CA14-window_returns!$CC14*VLOOKUP(window_returns!CA$1,regression_results!$B:$J,5,0)+VLOOKUP(window_returns!CA$1,regression_results!$B:$J,4,0)</f>
        <v>1.9385990328290446E-2</v>
      </c>
      <c r="CB14">
        <f>window_returns!CB14-window_returns!$CC14*VLOOKUP(window_returns!CB$1,regression_results!$B:$J,5,0)+VLOOKUP(window_returns!CB$1,regression_results!$B:$J,4,0)</f>
        <v>-8.7954121439009353E-3</v>
      </c>
      <c r="CC14">
        <f>window_returns!CD14-window_returns!$CC14*VLOOKUP(window_returns!CD$1,regression_results!$B:$J,5,0)+VLOOKUP(window_returns!CD$1,regression_results!$B:$J,4,0)</f>
        <v>-2.6332268775532974E-2</v>
      </c>
      <c r="CD14">
        <f>window_returns!CE14-window_returns!$CC14*VLOOKUP(window_returns!CE$1,regression_results!$B:$J,5,0)+VLOOKUP(window_returns!CE$1,regression_results!$B:$J,4,0)</f>
        <v>-8.7689231974862284E-3</v>
      </c>
      <c r="CE14">
        <f>window_returns!CF14-window_returns!$CC14*VLOOKUP(window_returns!CF$1,regression_results!$B:$J,5,0)+VLOOKUP(window_returns!CF$1,regression_results!$B:$J,4,0)</f>
        <v>2.674356076298889E-4</v>
      </c>
      <c r="CF14">
        <f>window_returns!CG14-window_returns!$CC14*VLOOKUP(window_returns!CG$1,regression_results!$B:$J,5,0)+VLOOKUP(window_returns!CG$1,regression_results!$B:$J,4,0)</f>
        <v>-4.2277034782056355E-2</v>
      </c>
      <c r="CG14">
        <f>window_returns!CH14-window_returns!$CC14*VLOOKUP(window_returns!CH$1,regression_results!$B:$J,5,0)+VLOOKUP(window_returns!CH$1,regression_results!$B:$J,4,0)</f>
        <v>5.119582030281989E-2</v>
      </c>
      <c r="CH14">
        <f>window_returns!CI14-window_returns!$CC14*VLOOKUP(window_returns!CI$1,regression_results!$B:$J,5,0)+VLOOKUP(window_returns!CI$1,regression_results!$B:$J,4,0)</f>
        <v>-2.0115423428999054E-3</v>
      </c>
      <c r="CI14">
        <f>window_returns!CJ14-window_returns!$CC14*VLOOKUP(window_returns!CJ$1,regression_results!$B:$J,5,0)+VLOOKUP(window_returns!CJ$1,regression_results!$B:$J,4,0)</f>
        <v>-5.8521045977707907E-3</v>
      </c>
      <c r="CJ14">
        <f>window_returns!CK14-window_returns!$CC14*VLOOKUP(window_returns!CK$1,regression_results!$B:$J,5,0)+VLOOKUP(window_returns!CK$1,regression_results!$B:$J,4,0)</f>
        <v>2.1181968598491838E-2</v>
      </c>
      <c r="CK14">
        <f>window_returns!CL14-window_returns!$CC14*VLOOKUP(window_returns!CL$1,regression_results!$B:$J,5,0)+VLOOKUP(window_returns!CL$1,regression_results!$B:$J,4,0)</f>
        <v>7.524349169156932E-3</v>
      </c>
      <c r="CL14">
        <f>window_returns!CM14-window_returns!$CC14*VLOOKUP(window_returns!CM$1,regression_results!$B:$J,5,0)+VLOOKUP(window_returns!CM$1,regression_results!$B:$J,4,0)</f>
        <v>1.2163882282218574E-2</v>
      </c>
      <c r="CM14">
        <f>window_returns!CN14-window_returns!$CC14*VLOOKUP(window_returns!CN$1,regression_results!$B:$J,5,0)+VLOOKUP(window_returns!CN$1,regression_results!$B:$J,4,0)</f>
        <v>-4.2558644141761352E-2</v>
      </c>
      <c r="CN14">
        <f>window_returns!CO14-window_returns!$CC14*VLOOKUP(window_returns!CO$1,regression_results!$B:$J,5,0)+VLOOKUP(window_returns!CO$1,regression_results!$B:$J,4,0)</f>
        <v>-3.789353830009827E-3</v>
      </c>
      <c r="CO14">
        <f>window_returns!CP14-window_returns!$CC14*VLOOKUP(window_returns!CP$1,regression_results!$B:$J,5,0)+VLOOKUP(window_returns!CP$1,regression_results!$B:$J,4,0)</f>
        <v>-7.3443379566128942E-3</v>
      </c>
      <c r="CP14">
        <f>window_returns!CQ14-window_returns!$CC14*VLOOKUP(window_returns!CQ$1,regression_results!$B:$J,5,0)+VLOOKUP(window_returns!CQ$1,regression_results!$B:$J,4,0)</f>
        <v>4.4844957175701652E-2</v>
      </c>
      <c r="CQ14">
        <f>window_returns!CR14-window_returns!$CC14*VLOOKUP(window_returns!CR$1,regression_results!$B:$J,5,0)+VLOOKUP(window_returns!CR$1,regression_results!$B:$J,4,0)</f>
        <v>5.5163449066875279E-2</v>
      </c>
      <c r="CR14">
        <f>window_returns!CS14-window_returns!$CC14*VLOOKUP(window_returns!CS$1,regression_results!$B:$J,5,0)+VLOOKUP(window_returns!CS$1,regression_results!$B:$J,4,0)</f>
        <v>-6.9889648536330916E-3</v>
      </c>
      <c r="CS14">
        <f>window_returns!CT14-window_returns!$CC14*VLOOKUP(window_returns!CT$1,regression_results!$B:$J,5,0)+VLOOKUP(window_returns!CT$1,regression_results!$B:$J,4,0)</f>
        <v>2.1500770162327622E-2</v>
      </c>
      <c r="CT14">
        <f>window_returns!CU14-window_returns!$CC14*VLOOKUP(window_returns!CU$1,regression_results!$B:$J,5,0)+VLOOKUP(window_returns!CU$1,regression_results!$B:$J,4,0)</f>
        <v>3.1060463640106541E-2</v>
      </c>
      <c r="CU14">
        <f>window_returns!CV14-window_returns!$CC14*VLOOKUP(window_returns!CV$1,regression_results!$B:$J,5,0)+VLOOKUP(window_returns!CV$1,regression_results!$B:$J,4,0)</f>
        <v>-4.6130411301703075E-2</v>
      </c>
      <c r="CV14">
        <f>window_returns!CW14-window_returns!$CC14*VLOOKUP(window_returns!CW$1,regression_results!$B:$J,5,0)+VLOOKUP(window_returns!CW$1,regression_results!$B:$J,4,0)</f>
        <v>-2.4050713809981257E-2</v>
      </c>
      <c r="CW14">
        <f>window_returns!CX14-window_returns!$CC14*VLOOKUP(window_returns!CX$1,regression_results!$B:$J,5,0)+VLOOKUP(window_returns!CX$1,regression_results!$B:$J,4,0)</f>
        <v>-5.9470026364251576E-2</v>
      </c>
      <c r="CX14">
        <f>window_returns!CY14-window_returns!$CC14*VLOOKUP(window_returns!CY$1,regression_results!$B:$J,5,0)+VLOOKUP(window_returns!CY$1,regression_results!$B:$J,4,0)</f>
        <v>-1.9105484672954534E-3</v>
      </c>
      <c r="CY14">
        <f>window_returns!CZ14-window_returns!$CC14*VLOOKUP(window_returns!CZ$1,regression_results!$B:$J,5,0)+VLOOKUP(window_returns!CZ$1,regression_results!$B:$J,4,0)</f>
        <v>2.3282678753176571E-3</v>
      </c>
      <c r="CZ14">
        <f>window_returns!DA14-window_returns!$CC14*VLOOKUP(window_returns!DA$1,regression_results!$B:$J,5,0)+VLOOKUP(window_returns!DA$1,regression_results!$B:$J,4,0)</f>
        <v>-9.5743755982192688E-3</v>
      </c>
      <c r="DA14">
        <f>window_returns!DB14-window_returns!$CC14*VLOOKUP(window_returns!DB$1,regression_results!$B:$J,5,0)+VLOOKUP(window_returns!DB$1,regression_results!$B:$J,4,0)</f>
        <v>-1.5259675200771858E-2</v>
      </c>
      <c r="DB14">
        <f>window_returns!DC14-window_returns!$CC14*VLOOKUP(window_returns!DC$1,regression_results!$B:$J,5,0)+VLOOKUP(window_returns!DC$1,regression_results!$B:$J,4,0)</f>
        <v>0.17572667026692013</v>
      </c>
      <c r="DC14">
        <f>window_returns!DD14-window_returns!$CC14*VLOOKUP(window_returns!DD$1,regression_results!$B:$J,5,0)+VLOOKUP(window_returns!DD$1,regression_results!$B:$J,4,0)</f>
        <v>3.2623328668890436E-2</v>
      </c>
      <c r="DD14">
        <f>window_returns!DE14-window_returns!$CC14*VLOOKUP(window_returns!DE$1,regression_results!$B:$J,5,0)+VLOOKUP(window_returns!DE$1,regression_results!$B:$J,4,0)</f>
        <v>-8.2389659153821154E-2</v>
      </c>
      <c r="DE14">
        <f>window_returns!DF14-window_returns!$CC14*VLOOKUP(window_returns!DF$1,regression_results!$B:$J,5,0)+VLOOKUP(window_returns!DF$1,regression_results!$B:$J,4,0)</f>
        <v>1.3704847221720214E-2</v>
      </c>
      <c r="DF14">
        <f>window_returns!DG14-window_returns!$CC14*VLOOKUP(window_returns!DG$1,regression_results!$B:$J,5,0)+VLOOKUP(window_returns!DG$1,regression_results!$B:$J,4,0)</f>
        <v>-4.1642258484503994E-2</v>
      </c>
      <c r="DG14">
        <f>window_returns!DH14-window_returns!$CC14*VLOOKUP(window_returns!DH$1,regression_results!$B:$J,5,0)+VLOOKUP(window_returns!DH$1,regression_results!$B:$J,4,0)</f>
        <v>1.9300091400792897E-2</v>
      </c>
      <c r="DH14">
        <f>window_returns!DI14-window_returns!$CC14*VLOOKUP(window_returns!DI$1,regression_results!$B:$J,5,0)+VLOOKUP(window_returns!DI$1,regression_results!$B:$J,4,0)</f>
        <v>-6.9996062716101551E-2</v>
      </c>
      <c r="DI14" s="2">
        <v>44627</v>
      </c>
      <c r="DJ14">
        <f t="shared" si="0"/>
        <v>-1.1117753439284544E-2</v>
      </c>
    </row>
    <row r="15" spans="1:114" x14ac:dyDescent="0.25">
      <c r="A15" s="1">
        <v>8</v>
      </c>
      <c r="B15">
        <f>window_returns!B15-window_returns!$CC15*VLOOKUP(window_returns!B$1,regression_results!$B:$J,5,0)+VLOOKUP(window_returns!B$1,regression_results!$B:$J,4,0)</f>
        <v>9.4308845151290316E-2</v>
      </c>
      <c r="C15">
        <f>window_returns!C15-window_returns!$CC15*VLOOKUP(window_returns!C$1,regression_results!$B:$J,5,0)+VLOOKUP(window_returns!C$1,regression_results!$B:$J,4,0)</f>
        <v>3.0329566988983224E-2</v>
      </c>
      <c r="D15">
        <f>window_returns!D15-window_returns!$CC15*VLOOKUP(window_returns!D$1,regression_results!$B:$J,5,0)+VLOOKUP(window_returns!D$1,regression_results!$B:$J,4,0)</f>
        <v>2.2449634250689642E-2</v>
      </c>
      <c r="E15">
        <f>window_returns!E15-window_returns!$CC15*VLOOKUP(window_returns!E$1,regression_results!$B:$J,5,0)+VLOOKUP(window_returns!E$1,regression_results!$B:$J,4,0)</f>
        <v>8.2355981079909157E-2</v>
      </c>
      <c r="F15">
        <f>window_returns!F15-window_returns!$CC15*VLOOKUP(window_returns!F$1,regression_results!$B:$J,5,0)+VLOOKUP(window_returns!F$1,regression_results!$B:$J,4,0)</f>
        <v>5.6343328178136429E-3</v>
      </c>
      <c r="G15">
        <f>window_returns!G15-window_returns!$CC15*VLOOKUP(window_returns!G$1,regression_results!$B:$J,5,0)+VLOOKUP(window_returns!G$1,regression_results!$B:$J,4,0)</f>
        <v>2.4241020537490169E-2</v>
      </c>
      <c r="H15">
        <f>window_returns!H15-window_returns!$CC15*VLOOKUP(window_returns!H$1,regression_results!$B:$J,5,0)+VLOOKUP(window_returns!H$1,regression_results!$B:$J,4,0)</f>
        <v>5.4056003375383835E-3</v>
      </c>
      <c r="I15">
        <f>window_returns!I15-window_returns!$CC15*VLOOKUP(window_returns!I$1,regression_results!$B:$J,5,0)+VLOOKUP(window_returns!I$1,regression_results!$B:$J,4,0)</f>
        <v>-5.3941918667852039E-3</v>
      </c>
      <c r="J15">
        <f>window_returns!J15-window_returns!$CC15*VLOOKUP(window_returns!J$1,regression_results!$B:$J,5,0)+VLOOKUP(window_returns!J$1,regression_results!$B:$J,4,0)</f>
        <v>2.8595100780857263E-2</v>
      </c>
      <c r="K15">
        <f>window_returns!K15-window_returns!$CC15*VLOOKUP(window_returns!K$1,regression_results!$B:$J,5,0)+VLOOKUP(window_returns!K$1,regression_results!$B:$J,4,0)</f>
        <v>1.1026041118983294E-2</v>
      </c>
      <c r="L15">
        <f>window_returns!L15-window_returns!$CC15*VLOOKUP(window_returns!L$1,regression_results!$B:$J,5,0)+VLOOKUP(window_returns!L$1,regression_results!$B:$J,4,0)</f>
        <v>1.7842766595445578E-2</v>
      </c>
      <c r="M15">
        <f>window_returns!M15-window_returns!$CC15*VLOOKUP(window_returns!M$1,regression_results!$B:$J,5,0)+VLOOKUP(window_returns!M$1,regression_results!$B:$J,4,0)</f>
        <v>1.0841899954176799E-3</v>
      </c>
      <c r="N15">
        <f>window_returns!N15-window_returns!$CC15*VLOOKUP(window_returns!N$1,regression_results!$B:$J,5,0)+VLOOKUP(window_returns!N$1,regression_results!$B:$J,4,0)</f>
        <v>1.3961728399571761E-2</v>
      </c>
      <c r="O15">
        <f>window_returns!O15-window_returns!$CC15*VLOOKUP(window_returns!O$1,regression_results!$B:$J,5,0)+VLOOKUP(window_returns!O$1,regression_results!$B:$J,4,0)</f>
        <v>5.3532793690147983E-2</v>
      </c>
      <c r="P15">
        <f>window_returns!P15-window_returns!$CC15*VLOOKUP(window_returns!P$1,regression_results!$B:$J,5,0)+VLOOKUP(window_returns!P$1,regression_results!$B:$J,4,0)</f>
        <v>3.6963539315228618E-2</v>
      </c>
      <c r="Q15">
        <f>window_returns!Q15-window_returns!$CC15*VLOOKUP(window_returns!Q$1,regression_results!$B:$J,5,0)+VLOOKUP(window_returns!Q$1,regression_results!$B:$J,4,0)</f>
        <v>3.1084230933122966E-4</v>
      </c>
      <c r="R15">
        <f>window_returns!R15-window_returns!$CC15*VLOOKUP(window_returns!R$1,regression_results!$B:$J,5,0)+VLOOKUP(window_returns!R$1,regression_results!$B:$J,4,0)</f>
        <v>6.4005085061849099E-2</v>
      </c>
      <c r="S15">
        <f>window_returns!S15-window_returns!$CC15*VLOOKUP(window_returns!S$1,regression_results!$B:$J,5,0)+VLOOKUP(window_returns!S$1,regression_results!$B:$J,4,0)</f>
        <v>1.7367622624161208E-2</v>
      </c>
      <c r="T15">
        <f>window_returns!T15-window_returns!$CC15*VLOOKUP(window_returns!T$1,regression_results!$B:$J,5,0)+VLOOKUP(window_returns!T$1,regression_results!$B:$J,4,0)</f>
        <v>-4.9428384871931979E-3</v>
      </c>
      <c r="U15">
        <f>window_returns!U15-window_returns!$CC15*VLOOKUP(window_returns!U$1,regression_results!$B:$J,5,0)+VLOOKUP(window_returns!U$1,regression_results!$B:$J,4,0)</f>
        <v>4.1792002610670849E-2</v>
      </c>
      <c r="V15">
        <f>window_returns!V15-window_returns!$CC15*VLOOKUP(window_returns!V$1,regression_results!$B:$J,5,0)+VLOOKUP(window_returns!V$1,regression_results!$B:$J,4,0)</f>
        <v>-1.1713671341213156E-3</v>
      </c>
      <c r="W15">
        <f>window_returns!W15-window_returns!$CC15*VLOOKUP(window_returns!W$1,regression_results!$B:$J,5,0)+VLOOKUP(window_returns!W$1,regression_results!$B:$J,4,0)</f>
        <v>6.6851569904550309E-2</v>
      </c>
      <c r="X15">
        <f>window_returns!X15-window_returns!$CC15*VLOOKUP(window_returns!X$1,regression_results!$B:$J,5,0)+VLOOKUP(window_returns!X$1,regression_results!$B:$J,4,0)</f>
        <v>-2.1382793574673369E-2</v>
      </c>
      <c r="Y15">
        <f>window_returns!Y15-window_returns!$CC15*VLOOKUP(window_returns!Y$1,regression_results!$B:$J,5,0)+VLOOKUP(window_returns!Y$1,regression_results!$B:$J,4,0)</f>
        <v>-2.2212353164169335E-2</v>
      </c>
      <c r="Z15">
        <f>window_returns!Z15-window_returns!$CC15*VLOOKUP(window_returns!Z$1,regression_results!$B:$J,5,0)+VLOOKUP(window_returns!Z$1,regression_results!$B:$J,4,0)</f>
        <v>-9.0564055392465745E-3</v>
      </c>
      <c r="AA15">
        <f>window_returns!AA15-window_returns!$CC15*VLOOKUP(window_returns!AA$1,regression_results!$B:$J,5,0)+VLOOKUP(window_returns!AA$1,regression_results!$B:$J,4,0)</f>
        <v>6.5928935443688913E-2</v>
      </c>
      <c r="AB15">
        <f>window_returns!AB15-window_returns!$CC15*VLOOKUP(window_returns!AB$1,regression_results!$B:$J,5,0)+VLOOKUP(window_returns!AB$1,regression_results!$B:$J,4,0)</f>
        <v>-2.9078997709388113E-2</v>
      </c>
      <c r="AC15">
        <f>window_returns!AC15-window_returns!$CC15*VLOOKUP(window_returns!AC$1,regression_results!$B:$J,5,0)+VLOOKUP(window_returns!AC$1,regression_results!$B:$J,4,0)</f>
        <v>2.6392102873720111E-2</v>
      </c>
      <c r="AD15">
        <f>window_returns!AD15-window_returns!$CC15*VLOOKUP(window_returns!AD$1,regression_results!$B:$J,5,0)+VLOOKUP(window_returns!AD$1,regression_results!$B:$J,4,0)</f>
        <v>2.0511670243047758E-2</v>
      </c>
      <c r="AE15">
        <f>window_returns!AE15-window_returns!$CC15*VLOOKUP(window_returns!AE$1,regression_results!$B:$J,5,0)+VLOOKUP(window_returns!AE$1,regression_results!$B:$J,4,0)</f>
        <v>-5.2420884952435447E-3</v>
      </c>
      <c r="AF15">
        <f>window_returns!AF15-window_returns!$CC15*VLOOKUP(window_returns!AF$1,regression_results!$B:$J,5,0)+VLOOKUP(window_returns!AF$1,regression_results!$B:$J,4,0)</f>
        <v>-4.9795500106459157E-4</v>
      </c>
      <c r="AG15">
        <f>window_returns!AG15-window_returns!$CC15*VLOOKUP(window_returns!AG$1,regression_results!$B:$J,5,0)+VLOOKUP(window_returns!AG$1,regression_results!$B:$J,4,0)</f>
        <v>6.7894179077282128E-3</v>
      </c>
      <c r="AH15">
        <f>window_returns!AH15-window_returns!$CC15*VLOOKUP(window_returns!AH$1,regression_results!$B:$J,5,0)+VLOOKUP(window_returns!AH$1,regression_results!$B:$J,4,0)</f>
        <v>1.6495049459160117E-3</v>
      </c>
      <c r="AI15">
        <f>window_returns!AI15-window_returns!$CC15*VLOOKUP(window_returns!AI$1,regression_results!$B:$J,5,0)+VLOOKUP(window_returns!AI$1,regression_results!$B:$J,4,0)</f>
        <v>-1.2218064773299581E-2</v>
      </c>
      <c r="AJ15">
        <f>window_returns!AJ15-window_returns!$CC15*VLOOKUP(window_returns!AJ$1,regression_results!$B:$J,5,0)+VLOOKUP(window_returns!AJ$1,regression_results!$B:$J,4,0)</f>
        <v>1.1139110713615803E-2</v>
      </c>
      <c r="AK15">
        <f>window_returns!AK15-window_returns!$CC15*VLOOKUP(window_returns!AK$1,regression_results!$B:$J,5,0)+VLOOKUP(window_returns!AK$1,regression_results!$B:$J,4,0)</f>
        <v>1.8026032071169637E-2</v>
      </c>
      <c r="AL15">
        <f>window_returns!AL15-window_returns!$CC15*VLOOKUP(window_returns!AL$1,regression_results!$B:$J,5,0)+VLOOKUP(window_returns!AL$1,regression_results!$B:$J,4,0)</f>
        <v>-2.8317523331941093E-2</v>
      </c>
      <c r="AM15">
        <f>window_returns!AM15-window_returns!$CC15*VLOOKUP(window_returns!AM$1,regression_results!$B:$J,5,0)+VLOOKUP(window_returns!AM$1,regression_results!$B:$J,4,0)</f>
        <v>1.6337155956118413E-2</v>
      </c>
      <c r="AN15">
        <f>window_returns!AN15-window_returns!$CC15*VLOOKUP(window_returns!AN$1,regression_results!$B:$J,5,0)+VLOOKUP(window_returns!AN$1,regression_results!$B:$J,4,0)</f>
        <v>9.5945154334646676E-2</v>
      </c>
      <c r="AO15">
        <f>window_returns!AO15-window_returns!$CC15*VLOOKUP(window_returns!AO$1,regression_results!$B:$J,5,0)+VLOOKUP(window_returns!AO$1,regression_results!$B:$J,4,0)</f>
        <v>2.7240070511078063E-2</v>
      </c>
      <c r="AP15">
        <f>window_returns!AP15-window_returns!$CC15*VLOOKUP(window_returns!AP$1,regression_results!$B:$J,5,0)+VLOOKUP(window_returns!AP$1,regression_results!$B:$J,4,0)</f>
        <v>3.9077868266158319E-2</v>
      </c>
      <c r="AQ15">
        <f>window_returns!AQ15-window_returns!$CC15*VLOOKUP(window_returns!AQ$1,regression_results!$B:$J,5,0)+VLOOKUP(window_returns!AQ$1,regression_results!$B:$J,4,0)</f>
        <v>-8.451768136592732E-4</v>
      </c>
      <c r="AR15">
        <f>window_returns!AR15-window_returns!$CC15*VLOOKUP(window_returns!AR$1,regression_results!$B:$J,5,0)+VLOOKUP(window_returns!AR$1,regression_results!$B:$J,4,0)</f>
        <v>-5.5322333307153221E-2</v>
      </c>
      <c r="AS15">
        <f>window_returns!AS15-window_returns!$CC15*VLOOKUP(window_returns!AS$1,regression_results!$B:$J,5,0)+VLOOKUP(window_returns!AS$1,regression_results!$B:$J,4,0)</f>
        <v>6.8156003322324868E-2</v>
      </c>
      <c r="AT15">
        <f>window_returns!AT15-window_returns!$CC15*VLOOKUP(window_returns!AT$1,regression_results!$B:$J,5,0)+VLOOKUP(window_returns!AT$1,regression_results!$B:$J,4,0)</f>
        <v>-1.1142496397472694E-2</v>
      </c>
      <c r="AU15">
        <f>window_returns!AU15-window_returns!$CC15*VLOOKUP(window_returns!AU$1,regression_results!$B:$J,5,0)+VLOOKUP(window_returns!AU$1,regression_results!$B:$J,4,0)</f>
        <v>6.0160710319438395E-3</v>
      </c>
      <c r="AV15">
        <f>window_returns!AV15-window_returns!$CC15*VLOOKUP(window_returns!AV$1,regression_results!$B:$J,5,0)+VLOOKUP(window_returns!AV$1,regression_results!$B:$J,4,0)</f>
        <v>-6.7131356560549806E-3</v>
      </c>
      <c r="AW15">
        <f>window_returns!AW15-window_returns!$CC15*VLOOKUP(window_returns!AW$1,regression_results!$B:$J,5,0)+VLOOKUP(window_returns!AW$1,regression_results!$B:$J,4,0)</f>
        <v>-2.2140762700895312E-2</v>
      </c>
      <c r="AX15">
        <f>window_returns!AX15-window_returns!$CC15*VLOOKUP(window_returns!AX$1,regression_results!$B:$J,5,0)+VLOOKUP(window_returns!AX$1,regression_results!$B:$J,4,0)</f>
        <v>3.0270027490117108E-2</v>
      </c>
      <c r="AY15">
        <f>window_returns!AY15-window_returns!$CC15*VLOOKUP(window_returns!AY$1,regression_results!$B:$J,5,0)+VLOOKUP(window_returns!AY$1,regression_results!$B:$J,4,0)</f>
        <v>7.6937540854903369E-2</v>
      </c>
      <c r="AZ15">
        <f>window_returns!AZ15-window_returns!$CC15*VLOOKUP(window_returns!AZ$1,regression_results!$B:$J,5,0)+VLOOKUP(window_returns!AZ$1,regression_results!$B:$J,4,0)</f>
        <v>1.6136252658522903E-2</v>
      </c>
      <c r="BA15">
        <f>window_returns!BA15-window_returns!$CC15*VLOOKUP(window_returns!BA$1,regression_results!$B:$J,5,0)+VLOOKUP(window_returns!BA$1,regression_results!$B:$J,4,0)</f>
        <v>4.4501845088839261E-2</v>
      </c>
      <c r="BB15">
        <f>window_returns!BB15-window_returns!$CC15*VLOOKUP(window_returns!BB$1,regression_results!$B:$J,5,0)+VLOOKUP(window_returns!BB$1,regression_results!$B:$J,4,0)</f>
        <v>2.8767148970269815E-2</v>
      </c>
      <c r="BC15">
        <f>window_returns!BC15-window_returns!$CC15*VLOOKUP(window_returns!BC$1,regression_results!$B:$J,5,0)+VLOOKUP(window_returns!BC$1,regression_results!$B:$J,4,0)</f>
        <v>3.4396270098306286E-2</v>
      </c>
      <c r="BD15">
        <f>window_returns!BD15-window_returns!$CC15*VLOOKUP(window_returns!BD$1,regression_results!$B:$J,5,0)+VLOOKUP(window_returns!BD$1,regression_results!$B:$J,4,0)</f>
        <v>5.1110768423082077E-2</v>
      </c>
      <c r="BE15">
        <f>window_returns!BE15-window_returns!$CC15*VLOOKUP(window_returns!BE$1,regression_results!$B:$J,5,0)+VLOOKUP(window_returns!BE$1,regression_results!$B:$J,4,0)</f>
        <v>-4.9408337772327594E-2</v>
      </c>
      <c r="BF15">
        <f>window_returns!BF15-window_returns!$CC15*VLOOKUP(window_returns!BF$1,regression_results!$B:$J,5,0)+VLOOKUP(window_returns!BF$1,regression_results!$B:$J,4,0)</f>
        <v>-1.748355253638752E-3</v>
      </c>
      <c r="BG15">
        <f>window_returns!BG15-window_returns!$CC15*VLOOKUP(window_returns!BG$1,regression_results!$B:$J,5,0)+VLOOKUP(window_returns!BG$1,regression_results!$B:$J,4,0)</f>
        <v>-4.0264833013812923E-2</v>
      </c>
      <c r="BH15">
        <f>window_returns!BH15-window_returns!$CC15*VLOOKUP(window_returns!BH$1,regression_results!$B:$J,5,0)+VLOOKUP(window_returns!BH$1,regression_results!$B:$J,4,0)</f>
        <v>-1.72256952627221E-2</v>
      </c>
      <c r="BI15">
        <f>window_returns!BI15-window_returns!$CC15*VLOOKUP(window_returns!BI$1,regression_results!$B:$J,5,0)+VLOOKUP(window_returns!BI$1,regression_results!$B:$J,4,0)</f>
        <v>-5.1636018028421663E-3</v>
      </c>
      <c r="BJ15">
        <f>window_returns!BJ15-window_returns!$CC15*VLOOKUP(window_returns!BJ$1,regression_results!$B:$J,5,0)+VLOOKUP(window_returns!BJ$1,regression_results!$B:$J,4,0)</f>
        <v>4.540509798550996E-3</v>
      </c>
      <c r="BK15">
        <f>window_returns!BK15-window_returns!$CC15*VLOOKUP(window_returns!BK$1,regression_results!$B:$J,5,0)+VLOOKUP(window_returns!BK$1,regression_results!$B:$J,4,0)</f>
        <v>3.0873493806468914E-2</v>
      </c>
      <c r="BL15">
        <f>window_returns!BL15-window_returns!$CC15*VLOOKUP(window_returns!BL$1,regression_results!$B:$J,5,0)+VLOOKUP(window_returns!BL$1,regression_results!$B:$J,4,0)</f>
        <v>4.8655801434297513E-2</v>
      </c>
      <c r="BM15">
        <f>window_returns!BM15-window_returns!$CC15*VLOOKUP(window_returns!BM$1,regression_results!$B:$J,5,0)+VLOOKUP(window_returns!BM$1,regression_results!$B:$J,4,0)</f>
        <v>5.5654352235706181E-2</v>
      </c>
      <c r="BN15">
        <f>window_returns!BN15-window_returns!$CC15*VLOOKUP(window_returns!BN$1,regression_results!$B:$J,5,0)+VLOOKUP(window_returns!BN$1,regression_results!$B:$J,4,0)</f>
        <v>-6.2644125557188332E-2</v>
      </c>
      <c r="BO15">
        <f>window_returns!BO15-window_returns!$CC15*VLOOKUP(window_returns!BO$1,regression_results!$B:$J,5,0)+VLOOKUP(window_returns!BO$1,regression_results!$B:$J,4,0)</f>
        <v>1.6628731804565144E-2</v>
      </c>
      <c r="BP15">
        <f>window_returns!BP15-window_returns!$CC15*VLOOKUP(window_returns!BP$1,regression_results!$B:$J,5,0)+VLOOKUP(window_returns!BP$1,regression_results!$B:$J,4,0)</f>
        <v>4.6823324994939866E-2</v>
      </c>
      <c r="BQ15">
        <f>window_returns!BQ15-window_returns!$CC15*VLOOKUP(window_returns!BQ$1,regression_results!$B:$J,5,0)+VLOOKUP(window_returns!BQ$1,regression_results!$B:$J,4,0)</f>
        <v>-2.3963794855319425E-3</v>
      </c>
      <c r="BR15">
        <f>window_returns!BR15-window_returns!$CC15*VLOOKUP(window_returns!BR$1,regression_results!$B:$J,5,0)+VLOOKUP(window_returns!BR$1,regression_results!$B:$J,4,0)</f>
        <v>2.0993523205026669E-2</v>
      </c>
      <c r="BS15">
        <f>window_returns!BS15-window_returns!$CC15*VLOOKUP(window_returns!BS$1,regression_results!$B:$J,5,0)+VLOOKUP(window_returns!BS$1,regression_results!$B:$J,4,0)</f>
        <v>8.1503567329641396E-2</v>
      </c>
      <c r="BT15">
        <f>window_returns!BT15-window_returns!$CC15*VLOOKUP(window_returns!BT$1,regression_results!$B:$J,5,0)+VLOOKUP(window_returns!BT$1,regression_results!$B:$J,4,0)</f>
        <v>6.8202532605192096E-3</v>
      </c>
      <c r="BU15">
        <f>window_returns!BU15-window_returns!$CC15*VLOOKUP(window_returns!BU$1,regression_results!$B:$J,5,0)+VLOOKUP(window_returns!BU$1,regression_results!$B:$J,4,0)</f>
        <v>3.1545609344972796E-2</v>
      </c>
      <c r="BV15">
        <f>window_returns!BV15-window_returns!$CC15*VLOOKUP(window_returns!BV$1,regression_results!$B:$J,5,0)+VLOOKUP(window_returns!BV$1,regression_results!$B:$J,4,0)</f>
        <v>1.7627486517204954E-2</v>
      </c>
      <c r="BW15">
        <f>window_returns!BW15-window_returns!$CC15*VLOOKUP(window_returns!BW$1,regression_results!$B:$J,5,0)+VLOOKUP(window_returns!BW$1,regression_results!$B:$J,4,0)</f>
        <v>4.8087717163966814E-3</v>
      </c>
      <c r="BX15">
        <f>window_returns!BX15-window_returns!$CC15*VLOOKUP(window_returns!BX$1,regression_results!$B:$J,5,0)+VLOOKUP(window_returns!BX$1,regression_results!$B:$J,4,0)</f>
        <v>1.1173143969430196E-2</v>
      </c>
      <c r="BY15">
        <f>window_returns!BY15-window_returns!$CC15*VLOOKUP(window_returns!BY$1,regression_results!$B:$J,5,0)+VLOOKUP(window_returns!BY$1,regression_results!$B:$J,4,0)</f>
        <v>-1.1684689405159411E-2</v>
      </c>
      <c r="BZ15">
        <f>window_returns!BZ15-window_returns!$CC15*VLOOKUP(window_returns!BZ$1,regression_results!$B:$J,5,0)+VLOOKUP(window_returns!BZ$1,regression_results!$B:$J,4,0)</f>
        <v>-1.0394822610771774E-3</v>
      </c>
      <c r="CA15">
        <f>window_returns!CA15-window_returns!$CC15*VLOOKUP(window_returns!CA$1,regression_results!$B:$J,5,0)+VLOOKUP(window_returns!CA$1,regression_results!$B:$J,4,0)</f>
        <v>-1.2879846887296376E-2</v>
      </c>
      <c r="CB15">
        <f>window_returns!CB15-window_returns!$CC15*VLOOKUP(window_returns!CB$1,regression_results!$B:$J,5,0)+VLOOKUP(window_returns!CB$1,regression_results!$B:$J,4,0)</f>
        <v>3.5868910974847637E-2</v>
      </c>
      <c r="CC15">
        <f>window_returns!CD15-window_returns!$CC15*VLOOKUP(window_returns!CD$1,regression_results!$B:$J,5,0)+VLOOKUP(window_returns!CD$1,regression_results!$B:$J,4,0)</f>
        <v>3.7199398206938196E-3</v>
      </c>
      <c r="CD15">
        <f>window_returns!CE15-window_returns!$CC15*VLOOKUP(window_returns!CE$1,regression_results!$B:$J,5,0)+VLOOKUP(window_returns!CE$1,regression_results!$B:$J,4,0)</f>
        <v>2.3211112344158444E-2</v>
      </c>
      <c r="CE15">
        <f>window_returns!CF15-window_returns!$CC15*VLOOKUP(window_returns!CF$1,regression_results!$B:$J,5,0)+VLOOKUP(window_returns!CF$1,regression_results!$B:$J,4,0)</f>
        <v>1.2424845317677402E-2</v>
      </c>
      <c r="CF15">
        <f>window_returns!CG15-window_returns!$CC15*VLOOKUP(window_returns!CG$1,regression_results!$B:$J,5,0)+VLOOKUP(window_returns!CG$1,regression_results!$B:$J,4,0)</f>
        <v>4.0238091733966223E-3</v>
      </c>
      <c r="CG15">
        <f>window_returns!CH15-window_returns!$CC15*VLOOKUP(window_returns!CH$1,regression_results!$B:$J,5,0)+VLOOKUP(window_returns!CH$1,regression_results!$B:$J,4,0)</f>
        <v>5.4211993646603902E-3</v>
      </c>
      <c r="CH15">
        <f>window_returns!CI15-window_returns!$CC15*VLOOKUP(window_returns!CI$1,regression_results!$B:$J,5,0)+VLOOKUP(window_returns!CI$1,regression_results!$B:$J,4,0)</f>
        <v>2.1194703934370531E-2</v>
      </c>
      <c r="CI15">
        <f>window_returns!CJ15-window_returns!$CC15*VLOOKUP(window_returns!CJ$1,regression_results!$B:$J,5,0)+VLOOKUP(window_returns!CJ$1,regression_results!$B:$J,4,0)</f>
        <v>1.5549318653366749E-2</v>
      </c>
      <c r="CJ15">
        <f>window_returns!CK15-window_returns!$CC15*VLOOKUP(window_returns!CK$1,regression_results!$B:$J,5,0)+VLOOKUP(window_returns!CK$1,regression_results!$B:$J,4,0)</f>
        <v>-7.0886266676680725E-3</v>
      </c>
      <c r="CK15">
        <f>window_returns!CL15-window_returns!$CC15*VLOOKUP(window_returns!CL$1,regression_results!$B:$J,5,0)+VLOOKUP(window_returns!CL$1,regression_results!$B:$J,4,0)</f>
        <v>2.137520847362637E-2</v>
      </c>
      <c r="CL15">
        <f>window_returns!CM15-window_returns!$CC15*VLOOKUP(window_returns!CM$1,regression_results!$B:$J,5,0)+VLOOKUP(window_returns!CM$1,regression_results!$B:$J,4,0)</f>
        <v>3.9012666657986639E-2</v>
      </c>
      <c r="CM15">
        <f>window_returns!CN15-window_returns!$CC15*VLOOKUP(window_returns!CN$1,regression_results!$B:$J,5,0)+VLOOKUP(window_returns!CN$1,regression_results!$B:$J,4,0)</f>
        <v>4.2858226976156356E-2</v>
      </c>
      <c r="CN15">
        <f>window_returns!CO15-window_returns!$CC15*VLOOKUP(window_returns!CO$1,regression_results!$B:$J,5,0)+VLOOKUP(window_returns!CO$1,regression_results!$B:$J,4,0)</f>
        <v>-1.7975535841996078E-2</v>
      </c>
      <c r="CO15">
        <f>window_returns!CP15-window_returns!$CC15*VLOOKUP(window_returns!CP$1,regression_results!$B:$J,5,0)+VLOOKUP(window_returns!CP$1,regression_results!$B:$J,4,0)</f>
        <v>3.5852940165256926E-2</v>
      </c>
      <c r="CP15">
        <f>window_returns!CQ15-window_returns!$CC15*VLOOKUP(window_returns!CQ$1,regression_results!$B:$J,5,0)+VLOOKUP(window_returns!CQ$1,regression_results!$B:$J,4,0)</f>
        <v>3.0753956923113446E-2</v>
      </c>
      <c r="CQ15">
        <f>window_returns!CR15-window_returns!$CC15*VLOOKUP(window_returns!CR$1,regression_results!$B:$J,5,0)+VLOOKUP(window_returns!CR$1,regression_results!$B:$J,4,0)</f>
        <v>6.2447185638035189E-2</v>
      </c>
      <c r="CR15">
        <f>window_returns!CS15-window_returns!$CC15*VLOOKUP(window_returns!CS$1,regression_results!$B:$J,5,0)+VLOOKUP(window_returns!CS$1,regression_results!$B:$J,4,0)</f>
        <v>-5.8063766682058954E-2</v>
      </c>
      <c r="CS15">
        <f>window_returns!CT15-window_returns!$CC15*VLOOKUP(window_returns!CT$1,regression_results!$B:$J,5,0)+VLOOKUP(window_returns!CT$1,regression_results!$B:$J,4,0)</f>
        <v>3.1635503930016566E-3</v>
      </c>
      <c r="CT15">
        <f>window_returns!CU15-window_returns!$CC15*VLOOKUP(window_returns!CU$1,regression_results!$B:$J,5,0)+VLOOKUP(window_returns!CU$1,regression_results!$B:$J,4,0)</f>
        <v>1.8922444177251384E-2</v>
      </c>
      <c r="CU15">
        <f>window_returns!CV15-window_returns!$CC15*VLOOKUP(window_returns!CV$1,regression_results!$B:$J,5,0)+VLOOKUP(window_returns!CV$1,regression_results!$B:$J,4,0)</f>
        <v>4.8641611258677274E-3</v>
      </c>
      <c r="CV15">
        <f>window_returns!CW15-window_returns!$CC15*VLOOKUP(window_returns!CW$1,regression_results!$B:$J,5,0)+VLOOKUP(window_returns!CW$1,regression_results!$B:$J,4,0)</f>
        <v>-1.6280742271877542E-2</v>
      </c>
      <c r="CW15">
        <f>window_returns!CX15-window_returns!$CC15*VLOOKUP(window_returns!CX$1,regression_results!$B:$J,5,0)+VLOOKUP(window_returns!CX$1,regression_results!$B:$J,4,0)</f>
        <v>3.175108483236911E-2</v>
      </c>
      <c r="CX15">
        <f>window_returns!CY15-window_returns!$CC15*VLOOKUP(window_returns!CY$1,regression_results!$B:$J,5,0)+VLOOKUP(window_returns!CY$1,regression_results!$B:$J,4,0)</f>
        <v>-1.8135740028253581E-2</v>
      </c>
      <c r="CY15">
        <f>window_returns!CZ15-window_returns!$CC15*VLOOKUP(window_returns!CZ$1,regression_results!$B:$J,5,0)+VLOOKUP(window_returns!CZ$1,regression_results!$B:$J,4,0)</f>
        <v>-9.0811215256178992E-3</v>
      </c>
      <c r="CZ15">
        <f>window_returns!DA15-window_returns!$CC15*VLOOKUP(window_returns!DA$1,regression_results!$B:$J,5,0)+VLOOKUP(window_returns!DA$1,regression_results!$B:$J,4,0)</f>
        <v>5.8659560440468994E-2</v>
      </c>
      <c r="DA15">
        <f>window_returns!DB15-window_returns!$CC15*VLOOKUP(window_returns!DB$1,regression_results!$B:$J,5,0)+VLOOKUP(window_returns!DB$1,regression_results!$B:$J,4,0)</f>
        <v>2.0202455645902437E-2</v>
      </c>
      <c r="DB15">
        <f>window_returns!DC15-window_returns!$CC15*VLOOKUP(window_returns!DC$1,regression_results!$B:$J,5,0)+VLOOKUP(window_returns!DC$1,regression_results!$B:$J,4,0)</f>
        <v>-2.2932889412118372E-2</v>
      </c>
      <c r="DC15">
        <f>window_returns!DD15-window_returns!$CC15*VLOOKUP(window_returns!DD$1,regression_results!$B:$J,5,0)+VLOOKUP(window_returns!DD$1,regression_results!$B:$J,4,0)</f>
        <v>-4.1078078100790947E-3</v>
      </c>
      <c r="DD15">
        <f>window_returns!DE15-window_returns!$CC15*VLOOKUP(window_returns!DE$1,regression_results!$B:$J,5,0)+VLOOKUP(window_returns!DE$1,regression_results!$B:$J,4,0)</f>
        <v>-2.2997489179820666E-3</v>
      </c>
      <c r="DE15">
        <f>window_returns!DF15-window_returns!$CC15*VLOOKUP(window_returns!DF$1,regression_results!$B:$J,5,0)+VLOOKUP(window_returns!DF$1,regression_results!$B:$J,4,0)</f>
        <v>-4.0930843794779022E-2</v>
      </c>
      <c r="DF15">
        <f>window_returns!DG15-window_returns!$CC15*VLOOKUP(window_returns!DG$1,regression_results!$B:$J,5,0)+VLOOKUP(window_returns!DG$1,regression_results!$B:$J,4,0)</f>
        <v>3.1513680012000535E-2</v>
      </c>
      <c r="DG15">
        <f>window_returns!DH15-window_returns!$CC15*VLOOKUP(window_returns!DH$1,regression_results!$B:$J,5,0)+VLOOKUP(window_returns!DH$1,regression_results!$B:$J,4,0)</f>
        <v>1.9989867192259914E-2</v>
      </c>
      <c r="DH15">
        <f>window_returns!DI15-window_returns!$CC15*VLOOKUP(window_returns!DI$1,regression_results!$B:$J,5,0)+VLOOKUP(window_returns!DI$1,regression_results!$B:$J,4,0)</f>
        <v>-3.087680826786271E-2</v>
      </c>
      <c r="DI15" s="2">
        <v>44628</v>
      </c>
      <c r="DJ15">
        <f t="shared" si="0"/>
        <v>1.4017199554550127E-2</v>
      </c>
    </row>
    <row r="16" spans="1:114" x14ac:dyDescent="0.25">
      <c r="A16" s="1">
        <v>9</v>
      </c>
      <c r="B16">
        <f>window_returns!B16-window_returns!$CC16*VLOOKUP(window_returns!B$1,regression_results!$B:$J,5,0)+VLOOKUP(window_returns!B$1,regression_results!$B:$J,4,0)</f>
        <v>5.916060132957153E-3</v>
      </c>
      <c r="C16">
        <f>window_returns!C16-window_returns!$CC16*VLOOKUP(window_returns!C$1,regression_results!$B:$J,5,0)+VLOOKUP(window_returns!C$1,regression_results!$B:$J,4,0)</f>
        <v>-1.7502352630808802E-3</v>
      </c>
      <c r="D16">
        <f>window_returns!D16-window_returns!$CC16*VLOOKUP(window_returns!D$1,regression_results!$B:$J,5,0)+VLOOKUP(window_returns!D$1,regression_results!$B:$J,4,0)</f>
        <v>-4.5209348000930052E-4</v>
      </c>
      <c r="E16">
        <f>window_returns!E16-window_returns!$CC16*VLOOKUP(window_returns!E$1,regression_results!$B:$J,5,0)+VLOOKUP(window_returns!E$1,regression_results!$B:$J,4,0)</f>
        <v>-4.066388521990115E-2</v>
      </c>
      <c r="F16">
        <f>window_returns!F16-window_returns!$CC16*VLOOKUP(window_returns!F$1,regression_results!$B:$J,5,0)+VLOOKUP(window_returns!F$1,regression_results!$B:$J,4,0)</f>
        <v>1.3088822067700252E-2</v>
      </c>
      <c r="G16">
        <f>window_returns!G16-window_returns!$CC16*VLOOKUP(window_returns!G$1,regression_results!$B:$J,5,0)+VLOOKUP(window_returns!G$1,regression_results!$B:$J,4,0)</f>
        <v>2.825715944903064E-2</v>
      </c>
      <c r="H16">
        <f>window_returns!H16-window_returns!$CC16*VLOOKUP(window_returns!H$1,regression_results!$B:$J,5,0)+VLOOKUP(window_returns!H$1,regression_results!$B:$J,4,0)</f>
        <v>1.1603409362199566E-2</v>
      </c>
      <c r="I16">
        <f>window_returns!I16-window_returns!$CC16*VLOOKUP(window_returns!I$1,regression_results!$B:$J,5,0)+VLOOKUP(window_returns!I$1,regression_results!$B:$J,4,0)</f>
        <v>5.3084172708592467E-4</v>
      </c>
      <c r="J16">
        <f>window_returns!J16-window_returns!$CC16*VLOOKUP(window_returns!J$1,regression_results!$B:$J,5,0)+VLOOKUP(window_returns!J$1,regression_results!$B:$J,4,0)</f>
        <v>-8.4735021450703003E-3</v>
      </c>
      <c r="K16">
        <f>window_returns!K16-window_returns!$CC16*VLOOKUP(window_returns!K$1,regression_results!$B:$J,5,0)+VLOOKUP(window_returns!K$1,regression_results!$B:$J,4,0)</f>
        <v>1.7336080996975086E-2</v>
      </c>
      <c r="L16">
        <f>window_returns!L16-window_returns!$CC16*VLOOKUP(window_returns!L$1,regression_results!$B:$J,5,0)+VLOOKUP(window_returns!L$1,regression_results!$B:$J,4,0)</f>
        <v>1.9897290759690288E-3</v>
      </c>
      <c r="M16">
        <f>window_returns!M16-window_returns!$CC16*VLOOKUP(window_returns!M$1,regression_results!$B:$J,5,0)+VLOOKUP(window_returns!M$1,regression_results!$B:$J,4,0)</f>
        <v>-1.9578198014183493E-2</v>
      </c>
      <c r="N16">
        <f>window_returns!N16-window_returns!$CC16*VLOOKUP(window_returns!N$1,regression_results!$B:$J,5,0)+VLOOKUP(window_returns!N$1,regression_results!$B:$J,4,0)</f>
        <v>-3.4353325671647259E-3</v>
      </c>
      <c r="O16">
        <f>window_returns!O16-window_returns!$CC16*VLOOKUP(window_returns!O$1,regression_results!$B:$J,5,0)+VLOOKUP(window_returns!O$1,regression_results!$B:$J,4,0)</f>
        <v>-1.7788736149817418E-2</v>
      </c>
      <c r="P16">
        <f>window_returns!P16-window_returns!$CC16*VLOOKUP(window_returns!P$1,regression_results!$B:$J,5,0)+VLOOKUP(window_returns!P$1,regression_results!$B:$J,4,0)</f>
        <v>8.3790903412078871E-3</v>
      </c>
      <c r="Q16">
        <f>window_returns!Q16-window_returns!$CC16*VLOOKUP(window_returns!Q$1,regression_results!$B:$J,5,0)+VLOOKUP(window_returns!Q$1,regression_results!$B:$J,4,0)</f>
        <v>1.9374224799476127E-2</v>
      </c>
      <c r="R16">
        <f>window_returns!R16-window_returns!$CC16*VLOOKUP(window_returns!R$1,regression_results!$B:$J,5,0)+VLOOKUP(window_returns!R$1,regression_results!$B:$J,4,0)</f>
        <v>2.5854650713193702E-2</v>
      </c>
      <c r="S16">
        <f>window_returns!S16-window_returns!$CC16*VLOOKUP(window_returns!S$1,regression_results!$B:$J,5,0)+VLOOKUP(window_returns!S$1,regression_results!$B:$J,4,0)</f>
        <v>-1.5266105736230185E-2</v>
      </c>
      <c r="T16">
        <f>window_returns!T16-window_returns!$CC16*VLOOKUP(window_returns!T$1,regression_results!$B:$J,5,0)+VLOOKUP(window_returns!T$1,regression_results!$B:$J,4,0)</f>
        <v>-6.9592572702991511E-3</v>
      </c>
      <c r="U16">
        <f>window_returns!U16-window_returns!$CC16*VLOOKUP(window_returns!U$1,regression_results!$B:$J,5,0)+VLOOKUP(window_returns!U$1,regression_results!$B:$J,4,0)</f>
        <v>5.8072057014276306E-2</v>
      </c>
      <c r="V16">
        <f>window_returns!V16-window_returns!$CC16*VLOOKUP(window_returns!V$1,regression_results!$B:$J,5,0)+VLOOKUP(window_returns!V$1,regression_results!$B:$J,4,0)</f>
        <v>2.6356468099718429E-2</v>
      </c>
      <c r="W16">
        <f>window_returns!W16-window_returns!$CC16*VLOOKUP(window_returns!W$1,regression_results!$B:$J,5,0)+VLOOKUP(window_returns!W$1,regression_results!$B:$J,4,0)</f>
        <v>6.9458465344337441E-3</v>
      </c>
      <c r="X16">
        <f>window_returns!X16-window_returns!$CC16*VLOOKUP(window_returns!X$1,regression_results!$B:$J,5,0)+VLOOKUP(window_returns!X$1,regression_results!$B:$J,4,0)</f>
        <v>-3.4013097942427434E-2</v>
      </c>
      <c r="Y16">
        <f>window_returns!Y16-window_returns!$CC16*VLOOKUP(window_returns!Y$1,regression_results!$B:$J,5,0)+VLOOKUP(window_returns!Y$1,regression_results!$B:$J,4,0)</f>
        <v>1.9897151040644972E-2</v>
      </c>
      <c r="Z16">
        <f>window_returns!Z16-window_returns!$CC16*VLOOKUP(window_returns!Z$1,regression_results!$B:$J,5,0)+VLOOKUP(window_returns!Z$1,regression_results!$B:$J,4,0)</f>
        <v>1.5640907723918338E-2</v>
      </c>
      <c r="AA16">
        <f>window_returns!AA16-window_returns!$CC16*VLOOKUP(window_returns!AA$1,regression_results!$B:$J,5,0)+VLOOKUP(window_returns!AA$1,regression_results!$B:$J,4,0)</f>
        <v>1.2638063328549543E-2</v>
      </c>
      <c r="AB16">
        <f>window_returns!AB16-window_returns!$CC16*VLOOKUP(window_returns!AB$1,regression_results!$B:$J,5,0)+VLOOKUP(window_returns!AB$1,regression_results!$B:$J,4,0)</f>
        <v>3.0888257697026245E-3</v>
      </c>
      <c r="AC16">
        <f>window_returns!AC16-window_returns!$CC16*VLOOKUP(window_returns!AC$1,regression_results!$B:$J,5,0)+VLOOKUP(window_returns!AC$1,regression_results!$B:$J,4,0)</f>
        <v>0.11201643057963473</v>
      </c>
      <c r="AD16">
        <f>window_returns!AD16-window_returns!$CC16*VLOOKUP(window_returns!AD$1,regression_results!$B:$J,5,0)+VLOOKUP(window_returns!AD$1,regression_results!$B:$J,4,0)</f>
        <v>2.3939376578122715E-2</v>
      </c>
      <c r="AE16">
        <f>window_returns!AE16-window_returns!$CC16*VLOOKUP(window_returns!AE$1,regression_results!$B:$J,5,0)+VLOOKUP(window_returns!AE$1,regression_results!$B:$J,4,0)</f>
        <v>9.3163508881492149E-3</v>
      </c>
      <c r="AF16">
        <f>window_returns!AF16-window_returns!$CC16*VLOOKUP(window_returns!AF$1,regression_results!$B:$J,5,0)+VLOOKUP(window_returns!AF$1,regression_results!$B:$J,4,0)</f>
        <v>-1.9215310006801864E-2</v>
      </c>
      <c r="AG16">
        <f>window_returns!AG16-window_returns!$CC16*VLOOKUP(window_returns!AG$1,regression_results!$B:$J,5,0)+VLOOKUP(window_returns!AG$1,regression_results!$B:$J,4,0)</f>
        <v>8.8718062737071762E-3</v>
      </c>
      <c r="AH16">
        <f>window_returns!AH16-window_returns!$CC16*VLOOKUP(window_returns!AH$1,regression_results!$B:$J,5,0)+VLOOKUP(window_returns!AH$1,regression_results!$B:$J,4,0)</f>
        <v>5.5880509739349937E-2</v>
      </c>
      <c r="AI16">
        <f>window_returns!AI16-window_returns!$CC16*VLOOKUP(window_returns!AI$1,regression_results!$B:$J,5,0)+VLOOKUP(window_returns!AI$1,regression_results!$B:$J,4,0)</f>
        <v>-3.9599364911894292E-3</v>
      </c>
      <c r="AJ16">
        <f>window_returns!AJ16-window_returns!$CC16*VLOOKUP(window_returns!AJ$1,regression_results!$B:$J,5,0)+VLOOKUP(window_returns!AJ$1,regression_results!$B:$J,4,0)</f>
        <v>2.2316736830635057E-2</v>
      </c>
      <c r="AK16">
        <f>window_returns!AK16-window_returns!$CC16*VLOOKUP(window_returns!AK$1,regression_results!$B:$J,5,0)+VLOOKUP(window_returns!AK$1,regression_results!$B:$J,4,0)</f>
        <v>-1.6897667840714937E-2</v>
      </c>
      <c r="AL16">
        <f>window_returns!AL16-window_returns!$CC16*VLOOKUP(window_returns!AL$1,regression_results!$B:$J,5,0)+VLOOKUP(window_returns!AL$1,regression_results!$B:$J,4,0)</f>
        <v>3.1729606651420536E-2</v>
      </c>
      <c r="AM16">
        <f>window_returns!AM16-window_returns!$CC16*VLOOKUP(window_returns!AM$1,regression_results!$B:$J,5,0)+VLOOKUP(window_returns!AM$1,regression_results!$B:$J,4,0)</f>
        <v>4.2633100333861938E-2</v>
      </c>
      <c r="AN16">
        <f>window_returns!AN16-window_returns!$CC16*VLOOKUP(window_returns!AN$1,regression_results!$B:$J,5,0)+VLOOKUP(window_returns!AN$1,regression_results!$B:$J,4,0)</f>
        <v>-1.5285196338297795E-2</v>
      </c>
      <c r="AO16">
        <f>window_returns!AO16-window_returns!$CC16*VLOOKUP(window_returns!AO$1,regression_results!$B:$J,5,0)+VLOOKUP(window_returns!AO$1,regression_results!$B:$J,4,0)</f>
        <v>1.8063474353340398E-2</v>
      </c>
      <c r="AP16">
        <f>window_returns!AP16-window_returns!$CC16*VLOOKUP(window_returns!AP$1,regression_results!$B:$J,5,0)+VLOOKUP(window_returns!AP$1,regression_results!$B:$J,4,0)</f>
        <v>-5.5366459333406788E-2</v>
      </c>
      <c r="AQ16">
        <f>window_returns!AQ16-window_returns!$CC16*VLOOKUP(window_returns!AQ$1,regression_results!$B:$J,5,0)+VLOOKUP(window_returns!AQ$1,regression_results!$B:$J,4,0)</f>
        <v>2.6190051241607313E-2</v>
      </c>
      <c r="AR16">
        <f>window_returns!AR16-window_returns!$CC16*VLOOKUP(window_returns!AR$1,regression_results!$B:$J,5,0)+VLOOKUP(window_returns!AR$1,regression_results!$B:$J,4,0)</f>
        <v>-7.8424252484831473E-3</v>
      </c>
      <c r="AS16">
        <f>window_returns!AS16-window_returns!$CC16*VLOOKUP(window_returns!AS$1,regression_results!$B:$J,5,0)+VLOOKUP(window_returns!AS$1,regression_results!$B:$J,4,0)</f>
        <v>8.1194142737182673E-2</v>
      </c>
      <c r="AT16">
        <f>window_returns!AT16-window_returns!$CC16*VLOOKUP(window_returns!AT$1,regression_results!$B:$J,5,0)+VLOOKUP(window_returns!AT$1,regression_results!$B:$J,4,0)</f>
        <v>6.0334593809767655E-3</v>
      </c>
      <c r="AU16">
        <f>window_returns!AU16-window_returns!$CC16*VLOOKUP(window_returns!AU$1,regression_results!$B:$J,5,0)+VLOOKUP(window_returns!AU$1,regression_results!$B:$J,4,0)</f>
        <v>1.3605775876604829E-2</v>
      </c>
      <c r="AV16">
        <f>window_returns!AV16-window_returns!$CC16*VLOOKUP(window_returns!AV$1,regression_results!$B:$J,5,0)+VLOOKUP(window_returns!AV$1,regression_results!$B:$J,4,0)</f>
        <v>1.5119999300226446E-2</v>
      </c>
      <c r="AW16">
        <f>window_returns!AW16-window_returns!$CC16*VLOOKUP(window_returns!AW$1,regression_results!$B:$J,5,0)+VLOOKUP(window_returns!AW$1,regression_results!$B:$J,4,0)</f>
        <v>1.2128504311162563E-2</v>
      </c>
      <c r="AX16">
        <f>window_returns!AX16-window_returns!$CC16*VLOOKUP(window_returns!AX$1,regression_results!$B:$J,5,0)+VLOOKUP(window_returns!AX$1,regression_results!$B:$J,4,0)</f>
        <v>-1.1339844980122703E-2</v>
      </c>
      <c r="AY16">
        <f>window_returns!AY16-window_returns!$CC16*VLOOKUP(window_returns!AY$1,regression_results!$B:$J,5,0)+VLOOKUP(window_returns!AY$1,regression_results!$B:$J,4,0)</f>
        <v>-4.7086323455518379E-2</v>
      </c>
      <c r="AZ16">
        <f>window_returns!AZ16-window_returns!$CC16*VLOOKUP(window_returns!AZ$1,regression_results!$B:$J,5,0)+VLOOKUP(window_returns!AZ$1,regression_results!$B:$J,4,0)</f>
        <v>1.8236382082355587E-2</v>
      </c>
      <c r="BA16">
        <f>window_returns!BA16-window_returns!$CC16*VLOOKUP(window_returns!BA$1,regression_results!$B:$J,5,0)+VLOOKUP(window_returns!BA$1,regression_results!$B:$J,4,0)</f>
        <v>-2.0466185847545927E-2</v>
      </c>
      <c r="BB16">
        <f>window_returns!BB16-window_returns!$CC16*VLOOKUP(window_returns!BB$1,regression_results!$B:$J,5,0)+VLOOKUP(window_returns!BB$1,regression_results!$B:$J,4,0)</f>
        <v>-3.9262407149136737E-2</v>
      </c>
      <c r="BC16">
        <f>window_returns!BC16-window_returns!$CC16*VLOOKUP(window_returns!BC$1,regression_results!$B:$J,5,0)+VLOOKUP(window_returns!BC$1,regression_results!$B:$J,4,0)</f>
        <v>-3.6887466007180986E-2</v>
      </c>
      <c r="BD16">
        <f>window_returns!BD16-window_returns!$CC16*VLOOKUP(window_returns!BD$1,regression_results!$B:$J,5,0)+VLOOKUP(window_returns!BD$1,regression_results!$B:$J,4,0)</f>
        <v>5.3259107410464288E-2</v>
      </c>
      <c r="BE16">
        <f>window_returns!BE16-window_returns!$CC16*VLOOKUP(window_returns!BE$1,regression_results!$B:$J,5,0)+VLOOKUP(window_returns!BE$1,regression_results!$B:$J,4,0)</f>
        <v>2.1486545658716008E-2</v>
      </c>
      <c r="BF16">
        <f>window_returns!BF16-window_returns!$CC16*VLOOKUP(window_returns!BF$1,regression_results!$B:$J,5,0)+VLOOKUP(window_returns!BF$1,regression_results!$B:$J,4,0)</f>
        <v>-4.0333440327334578E-3</v>
      </c>
      <c r="BG16">
        <f>window_returns!BG16-window_returns!$CC16*VLOOKUP(window_returns!BG$1,regression_results!$B:$J,5,0)+VLOOKUP(window_returns!BG$1,regression_results!$B:$J,4,0)</f>
        <v>6.6491772882735709E-4</v>
      </c>
      <c r="BH16">
        <f>window_returns!BH16-window_returns!$CC16*VLOOKUP(window_returns!BH$1,regression_results!$B:$J,5,0)+VLOOKUP(window_returns!BH$1,regression_results!$B:$J,4,0)</f>
        <v>-9.0368618818773309E-4</v>
      </c>
      <c r="BI16">
        <f>window_returns!BI16-window_returns!$CC16*VLOOKUP(window_returns!BI$1,regression_results!$B:$J,5,0)+VLOOKUP(window_returns!BI$1,regression_results!$B:$J,4,0)</f>
        <v>-1.620203942528087E-3</v>
      </c>
      <c r="BJ16">
        <f>window_returns!BJ16-window_returns!$CC16*VLOOKUP(window_returns!BJ$1,regression_results!$B:$J,5,0)+VLOOKUP(window_returns!BJ$1,regression_results!$B:$J,4,0)</f>
        <v>-2.2042670465958099E-2</v>
      </c>
      <c r="BK16">
        <f>window_returns!BK16-window_returns!$CC16*VLOOKUP(window_returns!BK$1,regression_results!$B:$J,5,0)+VLOOKUP(window_returns!BK$1,regression_results!$B:$J,4,0)</f>
        <v>5.190772382204765E-3</v>
      </c>
      <c r="BL16">
        <f>window_returns!BL16-window_returns!$CC16*VLOOKUP(window_returns!BL$1,regression_results!$B:$J,5,0)+VLOOKUP(window_returns!BL$1,regression_results!$B:$J,4,0)</f>
        <v>5.3015623571180594E-2</v>
      </c>
      <c r="BM16">
        <f>window_returns!BM16-window_returns!$CC16*VLOOKUP(window_returns!BM$1,regression_results!$B:$J,5,0)+VLOOKUP(window_returns!BM$1,regression_results!$B:$J,4,0)</f>
        <v>4.968983145506161E-2</v>
      </c>
      <c r="BN16">
        <f>window_returns!BN16-window_returns!$CC16*VLOOKUP(window_returns!BN$1,regression_results!$B:$J,5,0)+VLOOKUP(window_returns!BN$1,regression_results!$B:$J,4,0)</f>
        <v>8.0355329957327529E-3</v>
      </c>
      <c r="BO16">
        <f>window_returns!BO16-window_returns!$CC16*VLOOKUP(window_returns!BO$1,regression_results!$B:$J,5,0)+VLOOKUP(window_returns!BO$1,regression_results!$B:$J,4,0)</f>
        <v>1.7140388131285409E-2</v>
      </c>
      <c r="BP16">
        <f>window_returns!BP16-window_returns!$CC16*VLOOKUP(window_returns!BP$1,regression_results!$B:$J,5,0)+VLOOKUP(window_returns!BP$1,regression_results!$B:$J,4,0)</f>
        <v>-7.0537888677746508E-3</v>
      </c>
      <c r="BQ16">
        <f>window_returns!BQ16-window_returns!$CC16*VLOOKUP(window_returns!BQ$1,regression_results!$B:$J,5,0)+VLOOKUP(window_returns!BQ$1,regression_results!$B:$J,4,0)</f>
        <v>-9.9431428600976618E-3</v>
      </c>
      <c r="BR16">
        <f>window_returns!BR16-window_returns!$CC16*VLOOKUP(window_returns!BR$1,regression_results!$B:$J,5,0)+VLOOKUP(window_returns!BR$1,regression_results!$B:$J,4,0)</f>
        <v>5.3071413992037521E-3</v>
      </c>
      <c r="BS16">
        <f>window_returns!BS16-window_returns!$CC16*VLOOKUP(window_returns!BS$1,regression_results!$B:$J,5,0)+VLOOKUP(window_returns!BS$1,regression_results!$B:$J,4,0)</f>
        <v>2.4540339698031433E-2</v>
      </c>
      <c r="BT16">
        <f>window_returns!BT16-window_returns!$CC16*VLOOKUP(window_returns!BT$1,regression_results!$B:$J,5,0)+VLOOKUP(window_returns!BT$1,regression_results!$B:$J,4,0)</f>
        <v>-1.6020867879879899E-3</v>
      </c>
      <c r="BU16">
        <f>window_returns!BU16-window_returns!$CC16*VLOOKUP(window_returns!BU$1,regression_results!$B:$J,5,0)+VLOOKUP(window_returns!BU$1,regression_results!$B:$J,4,0)</f>
        <v>3.2108693081568059E-2</v>
      </c>
      <c r="BV16">
        <f>window_returns!BV16-window_returns!$CC16*VLOOKUP(window_returns!BV$1,regression_results!$B:$J,5,0)+VLOOKUP(window_returns!BV$1,regression_results!$B:$J,4,0)</f>
        <v>4.2346219530684293E-2</v>
      </c>
      <c r="BW16">
        <f>window_returns!BW16-window_returns!$CC16*VLOOKUP(window_returns!BW$1,regression_results!$B:$J,5,0)+VLOOKUP(window_returns!BW$1,regression_results!$B:$J,4,0)</f>
        <v>-1.3021908441758173E-3</v>
      </c>
      <c r="BX16">
        <f>window_returns!BX16-window_returns!$CC16*VLOOKUP(window_returns!BX$1,regression_results!$B:$J,5,0)+VLOOKUP(window_returns!BX$1,regression_results!$B:$J,4,0)</f>
        <v>2.8386507717409063E-3</v>
      </c>
      <c r="BY16">
        <f>window_returns!BY16-window_returns!$CC16*VLOOKUP(window_returns!BY$1,regression_results!$B:$J,5,0)+VLOOKUP(window_returns!BY$1,regression_results!$B:$J,4,0)</f>
        <v>2.6204903946615558E-2</v>
      </c>
      <c r="BZ16">
        <f>window_returns!BZ16-window_returns!$CC16*VLOOKUP(window_returns!BZ$1,regression_results!$B:$J,5,0)+VLOOKUP(window_returns!BZ$1,regression_results!$B:$J,4,0)</f>
        <v>2.8324326183788448E-3</v>
      </c>
      <c r="CA16">
        <f>window_returns!CA16-window_returns!$CC16*VLOOKUP(window_returns!CA$1,regression_results!$B:$J,5,0)+VLOOKUP(window_returns!CA$1,regression_results!$B:$J,4,0)</f>
        <v>-3.4645579251971099E-3</v>
      </c>
      <c r="CB16">
        <f>window_returns!CB16-window_returns!$CC16*VLOOKUP(window_returns!CB$1,regression_results!$B:$J,5,0)+VLOOKUP(window_returns!CB$1,regression_results!$B:$J,4,0)</f>
        <v>5.2188104003526789E-3</v>
      </c>
      <c r="CC16">
        <f>window_returns!CD16-window_returns!$CC16*VLOOKUP(window_returns!CD$1,regression_results!$B:$J,5,0)+VLOOKUP(window_returns!CD$1,regression_results!$B:$J,4,0)</f>
        <v>3.5858157779961972E-2</v>
      </c>
      <c r="CD16">
        <f>window_returns!CE16-window_returns!$CC16*VLOOKUP(window_returns!CE$1,regression_results!$B:$J,5,0)+VLOOKUP(window_returns!CE$1,regression_results!$B:$J,4,0)</f>
        <v>-1.222881190082978E-2</v>
      </c>
      <c r="CE16">
        <f>window_returns!CF16-window_returns!$CC16*VLOOKUP(window_returns!CF$1,regression_results!$B:$J,5,0)+VLOOKUP(window_returns!CF$1,regression_results!$B:$J,4,0)</f>
        <v>-1.3783907777609983E-2</v>
      </c>
      <c r="CF16">
        <f>window_returns!CG16-window_returns!$CC16*VLOOKUP(window_returns!CG$1,regression_results!$B:$J,5,0)+VLOOKUP(window_returns!CG$1,regression_results!$B:$J,4,0)</f>
        <v>2.14867356431254E-2</v>
      </c>
      <c r="CG16">
        <f>window_returns!CH16-window_returns!$CC16*VLOOKUP(window_returns!CH$1,regression_results!$B:$J,5,0)+VLOOKUP(window_returns!CH$1,regression_results!$B:$J,4,0)</f>
        <v>-2.4675474101220646E-2</v>
      </c>
      <c r="CH16">
        <f>window_returns!CI16-window_returns!$CC16*VLOOKUP(window_returns!CI$1,regression_results!$B:$J,5,0)+VLOOKUP(window_returns!CI$1,regression_results!$B:$J,4,0)</f>
        <v>5.2835311824189586E-3</v>
      </c>
      <c r="CI16">
        <f>window_returns!CJ16-window_returns!$CC16*VLOOKUP(window_returns!CJ$1,regression_results!$B:$J,5,0)+VLOOKUP(window_returns!CJ$1,regression_results!$B:$J,4,0)</f>
        <v>2.467421784125786E-3</v>
      </c>
      <c r="CJ16">
        <f>window_returns!CK16-window_returns!$CC16*VLOOKUP(window_returns!CK$1,regression_results!$B:$J,5,0)+VLOOKUP(window_returns!CK$1,regression_results!$B:$J,4,0)</f>
        <v>-4.2071774722252948E-3</v>
      </c>
      <c r="CK16">
        <f>window_returns!CL16-window_returns!$CC16*VLOOKUP(window_returns!CL$1,regression_results!$B:$J,5,0)+VLOOKUP(window_returns!CL$1,regression_results!$B:$J,4,0)</f>
        <v>1.2396000903792233E-2</v>
      </c>
      <c r="CL16">
        <f>window_returns!CM16-window_returns!$CC16*VLOOKUP(window_returns!CM$1,regression_results!$B:$J,5,0)+VLOOKUP(window_returns!CM$1,regression_results!$B:$J,4,0)</f>
        <v>-9.5973304208657271E-3</v>
      </c>
      <c r="CM16">
        <f>window_returns!CN16-window_returns!$CC16*VLOOKUP(window_returns!CN$1,regression_results!$B:$J,5,0)+VLOOKUP(window_returns!CN$1,regression_results!$B:$J,4,0)</f>
        <v>2.6781604594185972E-2</v>
      </c>
      <c r="CN16">
        <f>window_returns!CO16-window_returns!$CC16*VLOOKUP(window_returns!CO$1,regression_results!$B:$J,5,0)+VLOOKUP(window_returns!CO$1,regression_results!$B:$J,4,0)</f>
        <v>1.0955880236092307E-2</v>
      </c>
      <c r="CO16">
        <f>window_returns!CP16-window_returns!$CC16*VLOOKUP(window_returns!CP$1,regression_results!$B:$J,5,0)+VLOOKUP(window_returns!CP$1,regression_results!$B:$J,4,0)</f>
        <v>1.5526680341845905E-2</v>
      </c>
      <c r="CP16">
        <f>window_returns!CQ16-window_returns!$CC16*VLOOKUP(window_returns!CQ$1,regression_results!$B:$J,5,0)+VLOOKUP(window_returns!CQ$1,regression_results!$B:$J,4,0)</f>
        <v>5.5698297572236308E-2</v>
      </c>
      <c r="CQ16">
        <f>window_returns!CR16-window_returns!$CC16*VLOOKUP(window_returns!CR$1,regression_results!$B:$J,5,0)+VLOOKUP(window_returns!CR$1,regression_results!$B:$J,4,0)</f>
        <v>-5.7091584909327156E-2</v>
      </c>
      <c r="CR16">
        <f>window_returns!CS16-window_returns!$CC16*VLOOKUP(window_returns!CS$1,regression_results!$B:$J,5,0)+VLOOKUP(window_returns!CS$1,regression_results!$B:$J,4,0)</f>
        <v>-1.1471428306903673E-2</v>
      </c>
      <c r="CS16">
        <f>window_returns!CT16-window_returns!$CC16*VLOOKUP(window_returns!CT$1,regression_results!$B:$J,5,0)+VLOOKUP(window_returns!CT$1,regression_results!$B:$J,4,0)</f>
        <v>7.3171711316270881E-4</v>
      </c>
      <c r="CT16">
        <f>window_returns!CU16-window_returns!$CC16*VLOOKUP(window_returns!CU$1,regression_results!$B:$J,5,0)+VLOOKUP(window_returns!CU$1,regression_results!$B:$J,4,0)</f>
        <v>-3.4272567501857774E-2</v>
      </c>
      <c r="CU16">
        <f>window_returns!CV16-window_returns!$CC16*VLOOKUP(window_returns!CV$1,regression_results!$B:$J,5,0)+VLOOKUP(window_returns!CV$1,regression_results!$B:$J,4,0)</f>
        <v>3.2798071604718343E-2</v>
      </c>
      <c r="CV16">
        <f>window_returns!CW16-window_returns!$CC16*VLOOKUP(window_returns!CW$1,regression_results!$B:$J,5,0)+VLOOKUP(window_returns!CW$1,regression_results!$B:$J,4,0)</f>
        <v>1.2881950463640962E-2</v>
      </c>
      <c r="CW16">
        <f>window_returns!CX16-window_returns!$CC16*VLOOKUP(window_returns!CX$1,regression_results!$B:$J,5,0)+VLOOKUP(window_returns!CX$1,regression_results!$B:$J,4,0)</f>
        <v>1.5517569957265366E-2</v>
      </c>
      <c r="CX16">
        <f>window_returns!CY16-window_returns!$CC16*VLOOKUP(window_returns!CY$1,regression_results!$B:$J,5,0)+VLOOKUP(window_returns!CY$1,regression_results!$B:$J,4,0)</f>
        <v>3.0062310152073044E-3</v>
      </c>
      <c r="CY16">
        <f>window_returns!CZ16-window_returns!$CC16*VLOOKUP(window_returns!CZ$1,regression_results!$B:$J,5,0)+VLOOKUP(window_returns!CZ$1,regression_results!$B:$J,4,0)</f>
        <v>1.61561860235989E-2</v>
      </c>
      <c r="CZ16">
        <f>window_returns!DA16-window_returns!$CC16*VLOOKUP(window_returns!DA$1,regression_results!$B:$J,5,0)+VLOOKUP(window_returns!DA$1,regression_results!$B:$J,4,0)</f>
        <v>2.5099869064287565E-2</v>
      </c>
      <c r="DA16">
        <f>window_returns!DB16-window_returns!$CC16*VLOOKUP(window_returns!DB$1,regression_results!$B:$J,5,0)+VLOOKUP(window_returns!DB$1,regression_results!$B:$J,4,0)</f>
        <v>-3.6051449332999215E-3</v>
      </c>
      <c r="DB16">
        <f>window_returns!DC16-window_returns!$CC16*VLOOKUP(window_returns!DC$1,regression_results!$B:$J,5,0)+VLOOKUP(window_returns!DC$1,regression_results!$B:$J,4,0)</f>
        <v>-4.4986294846014449E-2</v>
      </c>
      <c r="DC16">
        <f>window_returns!DD16-window_returns!$CC16*VLOOKUP(window_returns!DD$1,regression_results!$B:$J,5,0)+VLOOKUP(window_returns!DD$1,regression_results!$B:$J,4,0)</f>
        <v>-1.6592170619165628E-2</v>
      </c>
      <c r="DD16">
        <f>window_returns!DE16-window_returns!$CC16*VLOOKUP(window_returns!DE$1,regression_results!$B:$J,5,0)+VLOOKUP(window_returns!DE$1,regression_results!$B:$J,4,0)</f>
        <v>-1.082646615198757E-2</v>
      </c>
      <c r="DE16">
        <f>window_returns!DF16-window_returns!$CC16*VLOOKUP(window_returns!DF$1,regression_results!$B:$J,5,0)+VLOOKUP(window_returns!DF$1,regression_results!$B:$J,4,0)</f>
        <v>3.0768372767781996E-3</v>
      </c>
      <c r="DF16">
        <f>window_returns!DG16-window_returns!$CC16*VLOOKUP(window_returns!DG$1,regression_results!$B:$J,5,0)+VLOOKUP(window_returns!DG$1,regression_results!$B:$J,4,0)</f>
        <v>4.4475202428651559E-4</v>
      </c>
      <c r="DG16">
        <f>window_returns!DH16-window_returns!$CC16*VLOOKUP(window_returns!DH$1,regression_results!$B:$J,5,0)+VLOOKUP(window_returns!DH$1,regression_results!$B:$J,4,0)</f>
        <v>-1.9375974362656416E-2</v>
      </c>
      <c r="DH16">
        <f>window_returns!DI16-window_returns!$CC16*VLOOKUP(window_returns!DI$1,regression_results!$B:$J,5,0)+VLOOKUP(window_returns!DI$1,regression_results!$B:$J,4,0)</f>
        <v>-1.4844460046754208E-2</v>
      </c>
      <c r="DI16" s="2">
        <v>44629</v>
      </c>
      <c r="DJ16">
        <f t="shared" si="0"/>
        <v>6.0070123328307603E-3</v>
      </c>
    </row>
    <row r="17" spans="1:114" x14ac:dyDescent="0.25">
      <c r="A17" s="1">
        <v>10</v>
      </c>
      <c r="B17">
        <f>window_returns!B17-window_returns!$CC17*VLOOKUP(window_returns!B$1,regression_results!$B:$J,5,0)+VLOOKUP(window_returns!B$1,regression_results!$B:$J,4,0)</f>
        <v>3.5629264717716512E-2</v>
      </c>
      <c r="C17">
        <f>window_returns!C17-window_returns!$CC17*VLOOKUP(window_returns!C$1,regression_results!$B:$J,5,0)+VLOOKUP(window_returns!C$1,regression_results!$B:$J,4,0)</f>
        <v>-1.1531040248017139E-3</v>
      </c>
      <c r="D17">
        <f>window_returns!D17-window_returns!$CC17*VLOOKUP(window_returns!D$1,regression_results!$B:$J,5,0)+VLOOKUP(window_returns!D$1,regression_results!$B:$J,4,0)</f>
        <v>1.2375838935425501E-3</v>
      </c>
      <c r="E17">
        <f>window_returns!E17-window_returns!$CC17*VLOOKUP(window_returns!E$1,regression_results!$B:$J,5,0)+VLOOKUP(window_returns!E$1,regression_results!$B:$J,4,0)</f>
        <v>3.4219425451388626E-2</v>
      </c>
      <c r="F17">
        <f>window_returns!F17-window_returns!$CC17*VLOOKUP(window_returns!F$1,regression_results!$B:$J,5,0)+VLOOKUP(window_returns!F$1,regression_results!$B:$J,4,0)</f>
        <v>-1.7193440127874458E-2</v>
      </c>
      <c r="G17">
        <f>window_returns!G17-window_returns!$CC17*VLOOKUP(window_returns!G$1,regression_results!$B:$J,5,0)+VLOOKUP(window_returns!G$1,regression_results!$B:$J,4,0)</f>
        <v>3.4675892094043754E-3</v>
      </c>
      <c r="H17">
        <f>window_returns!H17-window_returns!$CC17*VLOOKUP(window_returns!H$1,regression_results!$B:$J,5,0)+VLOOKUP(window_returns!H$1,regression_results!$B:$J,4,0)</f>
        <v>-1.0971737353925337E-3</v>
      </c>
      <c r="I17">
        <f>window_returns!I17-window_returns!$CC17*VLOOKUP(window_returns!I$1,regression_results!$B:$J,5,0)+VLOOKUP(window_returns!I$1,regression_results!$B:$J,4,0)</f>
        <v>4.7467063805722957E-3</v>
      </c>
      <c r="J17">
        <f>window_returns!J17-window_returns!$CC17*VLOOKUP(window_returns!J$1,regression_results!$B:$J,5,0)+VLOOKUP(window_returns!J$1,regression_results!$B:$J,4,0)</f>
        <v>-1.1766326229555793E-2</v>
      </c>
      <c r="K17">
        <f>window_returns!K17-window_returns!$CC17*VLOOKUP(window_returns!K$1,regression_results!$B:$J,5,0)+VLOOKUP(window_returns!K$1,regression_results!$B:$J,4,0)</f>
        <v>-1.897979328688244E-2</v>
      </c>
      <c r="L17">
        <f>window_returns!L17-window_returns!$CC17*VLOOKUP(window_returns!L$1,regression_results!$B:$J,5,0)+VLOOKUP(window_returns!L$1,regression_results!$B:$J,4,0)</f>
        <v>3.4199531900951152E-2</v>
      </c>
      <c r="M17">
        <f>window_returns!M17-window_returns!$CC17*VLOOKUP(window_returns!M$1,regression_results!$B:$J,5,0)+VLOOKUP(window_returns!M$1,regression_results!$B:$J,4,0)</f>
        <v>-1.8174046418151294E-2</v>
      </c>
      <c r="N17">
        <f>window_returns!N17-window_returns!$CC17*VLOOKUP(window_returns!N$1,regression_results!$B:$J,5,0)+VLOOKUP(window_returns!N$1,regression_results!$B:$J,4,0)</f>
        <v>2.9330456247810617E-2</v>
      </c>
      <c r="O17">
        <f>window_returns!O17-window_returns!$CC17*VLOOKUP(window_returns!O$1,regression_results!$B:$J,5,0)+VLOOKUP(window_returns!O$1,regression_results!$B:$J,4,0)</f>
        <v>2.9919187426850263E-2</v>
      </c>
      <c r="P17">
        <f>window_returns!P17-window_returns!$CC17*VLOOKUP(window_returns!P$1,regression_results!$B:$J,5,0)+VLOOKUP(window_returns!P$1,regression_results!$B:$J,4,0)</f>
        <v>6.4160893393100278E-3</v>
      </c>
      <c r="Q17">
        <f>window_returns!Q17-window_returns!$CC17*VLOOKUP(window_returns!Q$1,regression_results!$B:$J,5,0)+VLOOKUP(window_returns!Q$1,regression_results!$B:$J,4,0)</f>
        <v>-2.8805047505330202E-2</v>
      </c>
      <c r="R17">
        <f>window_returns!R17-window_returns!$CC17*VLOOKUP(window_returns!R$1,regression_results!$B:$J,5,0)+VLOOKUP(window_returns!R$1,regression_results!$B:$J,4,0)</f>
        <v>2.1221276175373001E-3</v>
      </c>
      <c r="S17">
        <f>window_returns!S17-window_returns!$CC17*VLOOKUP(window_returns!S$1,regression_results!$B:$J,5,0)+VLOOKUP(window_returns!S$1,regression_results!$B:$J,4,0)</f>
        <v>-1.4600005347230537E-2</v>
      </c>
      <c r="T17">
        <f>window_returns!T17-window_returns!$CC17*VLOOKUP(window_returns!T$1,regression_results!$B:$J,5,0)+VLOOKUP(window_returns!T$1,regression_results!$B:$J,4,0)</f>
        <v>5.4996610476719578E-3</v>
      </c>
      <c r="U17">
        <f>window_returns!U17-window_returns!$CC17*VLOOKUP(window_returns!U$1,regression_results!$B:$J,5,0)+VLOOKUP(window_returns!U$1,regression_results!$B:$J,4,0)</f>
        <v>-1.0455366054516732E-2</v>
      </c>
      <c r="V17">
        <f>window_returns!V17-window_returns!$CC17*VLOOKUP(window_returns!V$1,regression_results!$B:$J,5,0)+VLOOKUP(window_returns!V$1,regression_results!$B:$J,4,0)</f>
        <v>-2.2464985125880469E-2</v>
      </c>
      <c r="W17">
        <f>window_returns!W17-window_returns!$CC17*VLOOKUP(window_returns!W$1,regression_results!$B:$J,5,0)+VLOOKUP(window_returns!W$1,regression_results!$B:$J,4,0)</f>
        <v>2.2887498983052035E-2</v>
      </c>
      <c r="X17">
        <f>window_returns!X17-window_returns!$CC17*VLOOKUP(window_returns!X$1,regression_results!$B:$J,5,0)+VLOOKUP(window_returns!X$1,regression_results!$B:$J,4,0)</f>
        <v>-9.4859277790057921E-3</v>
      </c>
      <c r="Y17">
        <f>window_returns!Y17-window_returns!$CC17*VLOOKUP(window_returns!Y$1,regression_results!$B:$J,5,0)+VLOOKUP(window_returns!Y$1,regression_results!$B:$J,4,0)</f>
        <v>-3.1751570514633996E-3</v>
      </c>
      <c r="Z17">
        <f>window_returns!Z17-window_returns!$CC17*VLOOKUP(window_returns!Z$1,regression_results!$B:$J,5,0)+VLOOKUP(window_returns!Z$1,regression_results!$B:$J,4,0)</f>
        <v>9.2160934478743729E-3</v>
      </c>
      <c r="AA17">
        <f>window_returns!AA17-window_returns!$CC17*VLOOKUP(window_returns!AA$1,regression_results!$B:$J,5,0)+VLOOKUP(window_returns!AA$1,regression_results!$B:$J,4,0)</f>
        <v>3.4845188689117068E-2</v>
      </c>
      <c r="AB17">
        <f>window_returns!AB17-window_returns!$CC17*VLOOKUP(window_returns!AB$1,regression_results!$B:$J,5,0)+VLOOKUP(window_returns!AB$1,regression_results!$B:$J,4,0)</f>
        <v>2.5300165602273033E-3</v>
      </c>
      <c r="AC17">
        <f>window_returns!AC17-window_returns!$CC17*VLOOKUP(window_returns!AC$1,regression_results!$B:$J,5,0)+VLOOKUP(window_returns!AC$1,regression_results!$B:$J,4,0)</f>
        <v>2.6148092445387738E-2</v>
      </c>
      <c r="AD17">
        <f>window_returns!AD17-window_returns!$CC17*VLOOKUP(window_returns!AD$1,regression_results!$B:$J,5,0)+VLOOKUP(window_returns!AD$1,regression_results!$B:$J,4,0)</f>
        <v>-9.265148410948474E-3</v>
      </c>
      <c r="AE17">
        <f>window_returns!AE17-window_returns!$CC17*VLOOKUP(window_returns!AE$1,regression_results!$B:$J,5,0)+VLOOKUP(window_returns!AE$1,regression_results!$B:$J,4,0)</f>
        <v>-1.3798236588169354E-2</v>
      </c>
      <c r="AF17">
        <f>window_returns!AF17-window_returns!$CC17*VLOOKUP(window_returns!AF$1,regression_results!$B:$J,5,0)+VLOOKUP(window_returns!AF$1,regression_results!$B:$J,4,0)</f>
        <v>2.1118440278031548E-2</v>
      </c>
      <c r="AG17">
        <f>window_returns!AG17-window_returns!$CC17*VLOOKUP(window_returns!AG$1,regression_results!$B:$J,5,0)+VLOOKUP(window_returns!AG$1,regression_results!$B:$J,4,0)</f>
        <v>-3.3270875216775936E-2</v>
      </c>
      <c r="AH17">
        <f>window_returns!AH17-window_returns!$CC17*VLOOKUP(window_returns!AH$1,regression_results!$B:$J,5,0)+VLOOKUP(window_returns!AH$1,regression_results!$B:$J,4,0)</f>
        <v>1.1993163988134894E-2</v>
      </c>
      <c r="AI17">
        <f>window_returns!AI17-window_returns!$CC17*VLOOKUP(window_returns!AI$1,regression_results!$B:$J,5,0)+VLOOKUP(window_returns!AI$1,regression_results!$B:$J,4,0)</f>
        <v>-2.3111222474262873E-2</v>
      </c>
      <c r="AJ17">
        <f>window_returns!AJ17-window_returns!$CC17*VLOOKUP(window_returns!AJ$1,regression_results!$B:$J,5,0)+VLOOKUP(window_returns!AJ$1,regression_results!$B:$J,4,0)</f>
        <v>-1.10520871266655E-2</v>
      </c>
      <c r="AK17">
        <f>window_returns!AK17-window_returns!$CC17*VLOOKUP(window_returns!AK$1,regression_results!$B:$J,5,0)+VLOOKUP(window_returns!AK$1,regression_results!$B:$J,4,0)</f>
        <v>-6.5907110463677429E-4</v>
      </c>
      <c r="AL17">
        <f>window_returns!AL17-window_returns!$CC17*VLOOKUP(window_returns!AL$1,regression_results!$B:$J,5,0)+VLOOKUP(window_returns!AL$1,regression_results!$B:$J,4,0)</f>
        <v>5.0539085066556803E-3</v>
      </c>
      <c r="AM17">
        <f>window_returns!AM17-window_returns!$CC17*VLOOKUP(window_returns!AM$1,regression_results!$B:$J,5,0)+VLOOKUP(window_returns!AM$1,regression_results!$B:$J,4,0)</f>
        <v>1.1955867925651505E-2</v>
      </c>
      <c r="AN17">
        <f>window_returns!AN17-window_returns!$CC17*VLOOKUP(window_returns!AN$1,regression_results!$B:$J,5,0)+VLOOKUP(window_returns!AN$1,regression_results!$B:$J,4,0)</f>
        <v>1.3041481489110033E-2</v>
      </c>
      <c r="AO17">
        <f>window_returns!AO17-window_returns!$CC17*VLOOKUP(window_returns!AO$1,regression_results!$B:$J,5,0)+VLOOKUP(window_returns!AO$1,regression_results!$B:$J,4,0)</f>
        <v>6.5072864812090389E-3</v>
      </c>
      <c r="AP17">
        <f>window_returns!AP17-window_returns!$CC17*VLOOKUP(window_returns!AP$1,regression_results!$B:$J,5,0)+VLOOKUP(window_returns!AP$1,regression_results!$B:$J,4,0)</f>
        <v>6.6096862708546228E-2</v>
      </c>
      <c r="AQ17">
        <f>window_returns!AQ17-window_returns!$CC17*VLOOKUP(window_returns!AQ$1,regression_results!$B:$J,5,0)+VLOOKUP(window_returns!AQ$1,regression_results!$B:$J,4,0)</f>
        <v>-1.5750960204738092E-2</v>
      </c>
      <c r="AR17">
        <f>window_returns!AR17-window_returns!$CC17*VLOOKUP(window_returns!AR$1,regression_results!$B:$J,5,0)+VLOOKUP(window_returns!AR$1,regression_results!$B:$J,4,0)</f>
        <v>-1.0725368119140573E-2</v>
      </c>
      <c r="AS17">
        <f>window_returns!AS17-window_returns!$CC17*VLOOKUP(window_returns!AS$1,regression_results!$B:$J,5,0)+VLOOKUP(window_returns!AS$1,regression_results!$B:$J,4,0)</f>
        <v>-3.7131025020128057E-3</v>
      </c>
      <c r="AT17">
        <f>window_returns!AT17-window_returns!$CC17*VLOOKUP(window_returns!AT$1,regression_results!$B:$J,5,0)+VLOOKUP(window_returns!AT$1,regression_results!$B:$J,4,0)</f>
        <v>5.6916223482658609E-3</v>
      </c>
      <c r="AU17">
        <f>window_returns!AU17-window_returns!$CC17*VLOOKUP(window_returns!AU$1,regression_results!$B:$J,5,0)+VLOOKUP(window_returns!AU$1,regression_results!$B:$J,4,0)</f>
        <v>-2.7490441971814453E-2</v>
      </c>
      <c r="AV17">
        <f>window_returns!AV17-window_returns!$CC17*VLOOKUP(window_returns!AV$1,regression_results!$B:$J,5,0)+VLOOKUP(window_returns!AV$1,regression_results!$B:$J,4,0)</f>
        <v>-1.4902366386715129E-2</v>
      </c>
      <c r="AW17">
        <f>window_returns!AW17-window_returns!$CC17*VLOOKUP(window_returns!AW$1,regression_results!$B:$J,5,0)+VLOOKUP(window_returns!AW$1,regression_results!$B:$J,4,0)</f>
        <v>1.0659228752456387E-2</v>
      </c>
      <c r="AX17">
        <f>window_returns!AX17-window_returns!$CC17*VLOOKUP(window_returns!AX$1,regression_results!$B:$J,5,0)+VLOOKUP(window_returns!AX$1,regression_results!$B:$J,4,0)</f>
        <v>-1.2124078890940675E-2</v>
      </c>
      <c r="AY17">
        <f>window_returns!AY17-window_returns!$CC17*VLOOKUP(window_returns!AY$1,regression_results!$B:$J,5,0)+VLOOKUP(window_returns!AY$1,regression_results!$B:$J,4,0)</f>
        <v>-5.2014779136980256E-3</v>
      </c>
      <c r="AZ17">
        <f>window_returns!AZ17-window_returns!$CC17*VLOOKUP(window_returns!AZ$1,regression_results!$B:$J,5,0)+VLOOKUP(window_returns!AZ$1,regression_results!$B:$J,4,0)</f>
        <v>-2.5045780099479885E-3</v>
      </c>
      <c r="BA17">
        <f>window_returns!BA17-window_returns!$CC17*VLOOKUP(window_returns!BA$1,regression_results!$B:$J,5,0)+VLOOKUP(window_returns!BA$1,regression_results!$B:$J,4,0)</f>
        <v>-3.0730562600710401E-2</v>
      </c>
      <c r="BB17">
        <f>window_returns!BB17-window_returns!$CC17*VLOOKUP(window_returns!BB$1,regression_results!$B:$J,5,0)+VLOOKUP(window_returns!BB$1,regression_results!$B:$J,4,0)</f>
        <v>-1.1520508336751204E-2</v>
      </c>
      <c r="BC17">
        <f>window_returns!BC17-window_returns!$CC17*VLOOKUP(window_returns!BC$1,regression_results!$B:$J,5,0)+VLOOKUP(window_returns!BC$1,regression_results!$B:$J,4,0)</f>
        <v>-3.3242238792302793E-2</v>
      </c>
      <c r="BD17">
        <f>window_returns!BD17-window_returns!$CC17*VLOOKUP(window_returns!BD$1,regression_results!$B:$J,5,0)+VLOOKUP(window_returns!BD$1,regression_results!$B:$J,4,0)</f>
        <v>-0.17589677079786345</v>
      </c>
      <c r="BE17">
        <f>window_returns!BE17-window_returns!$CC17*VLOOKUP(window_returns!BE$1,regression_results!$B:$J,5,0)+VLOOKUP(window_returns!BE$1,regression_results!$B:$J,4,0)</f>
        <v>-3.6444597594435472E-3</v>
      </c>
      <c r="BF17">
        <f>window_returns!BF17-window_returns!$CC17*VLOOKUP(window_returns!BF$1,regression_results!$B:$J,5,0)+VLOOKUP(window_returns!BF$1,regression_results!$B:$J,4,0)</f>
        <v>-1.1759837780982664E-2</v>
      </c>
      <c r="BG17">
        <f>window_returns!BG17-window_returns!$CC17*VLOOKUP(window_returns!BG$1,regression_results!$B:$J,5,0)+VLOOKUP(window_returns!BG$1,regression_results!$B:$J,4,0)</f>
        <v>-2.3915575446629235E-2</v>
      </c>
      <c r="BH17">
        <f>window_returns!BH17-window_returns!$CC17*VLOOKUP(window_returns!BH$1,regression_results!$B:$J,5,0)+VLOOKUP(window_returns!BH$1,regression_results!$B:$J,4,0)</f>
        <v>-2.0135674557861696E-3</v>
      </c>
      <c r="BI17">
        <f>window_returns!BI17-window_returns!$CC17*VLOOKUP(window_returns!BI$1,regression_results!$B:$J,5,0)+VLOOKUP(window_returns!BI$1,regression_results!$B:$J,4,0)</f>
        <v>-6.552003155153579E-3</v>
      </c>
      <c r="BJ17">
        <f>window_returns!BJ17-window_returns!$CC17*VLOOKUP(window_returns!BJ$1,regression_results!$B:$J,5,0)+VLOOKUP(window_returns!BJ$1,regression_results!$B:$J,4,0)</f>
        <v>6.2257622521395807E-2</v>
      </c>
      <c r="BK17">
        <f>window_returns!BK17-window_returns!$CC17*VLOOKUP(window_returns!BK$1,regression_results!$B:$J,5,0)+VLOOKUP(window_returns!BK$1,regression_results!$B:$J,4,0)</f>
        <v>-1.641438765747659E-2</v>
      </c>
      <c r="BL17">
        <f>window_returns!BL17-window_returns!$CC17*VLOOKUP(window_returns!BL$1,regression_results!$B:$J,5,0)+VLOOKUP(window_returns!BL$1,regression_results!$B:$J,4,0)</f>
        <v>2.0604851771462342E-2</v>
      </c>
      <c r="BM17">
        <f>window_returns!BM17-window_returns!$CC17*VLOOKUP(window_returns!BM$1,regression_results!$B:$J,5,0)+VLOOKUP(window_returns!BM$1,regression_results!$B:$J,4,0)</f>
        <v>6.0199502932557474E-3</v>
      </c>
      <c r="BN17">
        <f>window_returns!BN17-window_returns!$CC17*VLOOKUP(window_returns!BN$1,regression_results!$B:$J,5,0)+VLOOKUP(window_returns!BN$1,regression_results!$B:$J,4,0)</f>
        <v>-1.9648486785313135E-3</v>
      </c>
      <c r="BO17">
        <f>window_returns!BO17-window_returns!$CC17*VLOOKUP(window_returns!BO$1,regression_results!$B:$J,5,0)+VLOOKUP(window_returns!BO$1,regression_results!$B:$J,4,0)</f>
        <v>-8.5856794199472546E-4</v>
      </c>
      <c r="BP17">
        <f>window_returns!BP17-window_returns!$CC17*VLOOKUP(window_returns!BP$1,regression_results!$B:$J,5,0)+VLOOKUP(window_returns!BP$1,regression_results!$B:$J,4,0)</f>
        <v>-1.3427904548474128E-2</v>
      </c>
      <c r="BQ17">
        <f>window_returns!BQ17-window_returns!$CC17*VLOOKUP(window_returns!BQ$1,regression_results!$B:$J,5,0)+VLOOKUP(window_returns!BQ$1,regression_results!$B:$J,4,0)</f>
        <v>-1.7823890818048332E-2</v>
      </c>
      <c r="BR17">
        <f>window_returns!BR17-window_returns!$CC17*VLOOKUP(window_returns!BR$1,regression_results!$B:$J,5,0)+VLOOKUP(window_returns!BR$1,regression_results!$B:$J,4,0)</f>
        <v>-2.1878807577697789E-2</v>
      </c>
      <c r="BS17">
        <f>window_returns!BS17-window_returns!$CC17*VLOOKUP(window_returns!BS$1,regression_results!$B:$J,5,0)+VLOOKUP(window_returns!BS$1,regression_results!$B:$J,4,0)</f>
        <v>-1.5751759769762119E-2</v>
      </c>
      <c r="BT17">
        <f>window_returns!BT17-window_returns!$CC17*VLOOKUP(window_returns!BT$1,regression_results!$B:$J,5,0)+VLOOKUP(window_returns!BT$1,regression_results!$B:$J,4,0)</f>
        <v>-1.2812077679643604E-3</v>
      </c>
      <c r="BU17">
        <f>window_returns!BU17-window_returns!$CC17*VLOOKUP(window_returns!BU$1,regression_results!$B:$J,5,0)+VLOOKUP(window_returns!BU$1,regression_results!$B:$J,4,0)</f>
        <v>3.0078298527315916E-2</v>
      </c>
      <c r="BV17">
        <f>window_returns!BV17-window_returns!$CC17*VLOOKUP(window_returns!BV$1,regression_results!$B:$J,5,0)+VLOOKUP(window_returns!BV$1,regression_results!$B:$J,4,0)</f>
        <v>1.5497819084064224E-2</v>
      </c>
      <c r="BW17">
        <f>window_returns!BW17-window_returns!$CC17*VLOOKUP(window_returns!BW$1,regression_results!$B:$J,5,0)+VLOOKUP(window_returns!BW$1,regression_results!$B:$J,4,0)</f>
        <v>-6.6840479262071685E-3</v>
      </c>
      <c r="BX17">
        <f>window_returns!BX17-window_returns!$CC17*VLOOKUP(window_returns!BX$1,regression_results!$B:$J,5,0)+VLOOKUP(window_returns!BX$1,regression_results!$B:$J,4,0)</f>
        <v>-2.20650045986878E-2</v>
      </c>
      <c r="BY17">
        <f>window_returns!BY17-window_returns!$CC17*VLOOKUP(window_returns!BY$1,regression_results!$B:$J,5,0)+VLOOKUP(window_returns!BY$1,regression_results!$B:$J,4,0)</f>
        <v>9.711104271597072E-4</v>
      </c>
      <c r="BZ17">
        <f>window_returns!BZ17-window_returns!$CC17*VLOOKUP(window_returns!BZ$1,regression_results!$B:$J,5,0)+VLOOKUP(window_returns!BZ$1,regression_results!$B:$J,4,0)</f>
        <v>-2.069038965433849E-2</v>
      </c>
      <c r="CA17">
        <f>window_returns!CA17-window_returns!$CC17*VLOOKUP(window_returns!CA$1,regression_results!$B:$J,5,0)+VLOOKUP(window_returns!CA$1,regression_results!$B:$J,4,0)</f>
        <v>-1.9717670000973905E-3</v>
      </c>
      <c r="CB17">
        <f>window_returns!CB17-window_returns!$CC17*VLOOKUP(window_returns!CB$1,regression_results!$B:$J,5,0)+VLOOKUP(window_returns!CB$1,regression_results!$B:$J,4,0)</f>
        <v>3.3977234637287718E-2</v>
      </c>
      <c r="CC17">
        <f>window_returns!CD17-window_returns!$CC17*VLOOKUP(window_returns!CD$1,regression_results!$B:$J,5,0)+VLOOKUP(window_returns!CD$1,regression_results!$B:$J,4,0)</f>
        <v>-2.0727245386713347E-2</v>
      </c>
      <c r="CD17">
        <f>window_returns!CE17-window_returns!$CC17*VLOOKUP(window_returns!CE$1,regression_results!$B:$J,5,0)+VLOOKUP(window_returns!CE$1,regression_results!$B:$J,4,0)</f>
        <v>-3.1263951584743974E-3</v>
      </c>
      <c r="CE17">
        <f>window_returns!CF17-window_returns!$CC17*VLOOKUP(window_returns!CF$1,regression_results!$B:$J,5,0)+VLOOKUP(window_returns!CF$1,regression_results!$B:$J,4,0)</f>
        <v>-2.0141874827441014E-3</v>
      </c>
      <c r="CF17">
        <f>window_returns!CG17-window_returns!$CC17*VLOOKUP(window_returns!CG$1,regression_results!$B:$J,5,0)+VLOOKUP(window_returns!CG$1,regression_results!$B:$J,4,0)</f>
        <v>-8.5255790896441482E-3</v>
      </c>
      <c r="CG17">
        <f>window_returns!CH17-window_returns!$CC17*VLOOKUP(window_returns!CH$1,regression_results!$B:$J,5,0)+VLOOKUP(window_returns!CH$1,regression_results!$B:$J,4,0)</f>
        <v>8.7895294578684363E-2</v>
      </c>
      <c r="CH17">
        <f>window_returns!CI17-window_returns!$CC17*VLOOKUP(window_returns!CI$1,regression_results!$B:$J,5,0)+VLOOKUP(window_returns!CI$1,regression_results!$B:$J,4,0)</f>
        <v>-1.3777989642053588E-2</v>
      </c>
      <c r="CI17">
        <f>window_returns!CJ17-window_returns!$CC17*VLOOKUP(window_returns!CJ$1,regression_results!$B:$J,5,0)+VLOOKUP(window_returns!CJ$1,regression_results!$B:$J,4,0)</f>
        <v>-8.7160981461700537E-3</v>
      </c>
      <c r="CJ17">
        <f>window_returns!CK17-window_returns!$CC17*VLOOKUP(window_returns!CK$1,regression_results!$B:$J,5,0)+VLOOKUP(window_returns!CK$1,regression_results!$B:$J,4,0)</f>
        <v>2.7033038088078473E-3</v>
      </c>
      <c r="CK17">
        <f>window_returns!CL17-window_returns!$CC17*VLOOKUP(window_returns!CL$1,regression_results!$B:$J,5,0)+VLOOKUP(window_returns!CL$1,regression_results!$B:$J,4,0)</f>
        <v>-1.0378036706221005E-2</v>
      </c>
      <c r="CL17">
        <f>window_returns!CM17-window_returns!$CC17*VLOOKUP(window_returns!CM$1,regression_results!$B:$J,5,0)+VLOOKUP(window_returns!CM$1,regression_results!$B:$J,4,0)</f>
        <v>7.8609051713063559E-3</v>
      </c>
      <c r="CM17">
        <f>window_returns!CN17-window_returns!$CC17*VLOOKUP(window_returns!CN$1,regression_results!$B:$J,5,0)+VLOOKUP(window_returns!CN$1,regression_results!$B:$J,4,0)</f>
        <v>2.811593594139964E-2</v>
      </c>
      <c r="CN17">
        <f>window_returns!CO17-window_returns!$CC17*VLOOKUP(window_returns!CO$1,regression_results!$B:$J,5,0)+VLOOKUP(window_returns!CO$1,regression_results!$B:$J,4,0)</f>
        <v>-6.2868554725941193E-3</v>
      </c>
      <c r="CO17">
        <f>window_returns!CP17-window_returns!$CC17*VLOOKUP(window_returns!CP$1,regression_results!$B:$J,5,0)+VLOOKUP(window_returns!CP$1,regression_results!$B:$J,4,0)</f>
        <v>6.9311089518759956E-3</v>
      </c>
      <c r="CP17">
        <f>window_returns!CQ17-window_returns!$CC17*VLOOKUP(window_returns!CQ$1,regression_results!$B:$J,5,0)+VLOOKUP(window_returns!CQ$1,regression_results!$B:$J,4,0)</f>
        <v>2.8289801624368414E-2</v>
      </c>
      <c r="CQ17">
        <f>window_returns!CR17-window_returns!$CC17*VLOOKUP(window_returns!CR$1,regression_results!$B:$J,5,0)+VLOOKUP(window_returns!CR$1,regression_results!$B:$J,4,0)</f>
        <v>-2.2318949651835653E-2</v>
      </c>
      <c r="CR17">
        <f>window_returns!CS17-window_returns!$CC17*VLOOKUP(window_returns!CS$1,regression_results!$B:$J,5,0)+VLOOKUP(window_returns!CS$1,regression_results!$B:$J,4,0)</f>
        <v>-3.6126289503285759E-2</v>
      </c>
      <c r="CS17">
        <f>window_returns!CT17-window_returns!$CC17*VLOOKUP(window_returns!CT$1,regression_results!$B:$J,5,0)+VLOOKUP(window_returns!CT$1,regression_results!$B:$J,4,0)</f>
        <v>-1.0949011219888075E-2</v>
      </c>
      <c r="CT17">
        <f>window_returns!CU17-window_returns!$CC17*VLOOKUP(window_returns!CU$1,regression_results!$B:$J,5,0)+VLOOKUP(window_returns!CU$1,regression_results!$B:$J,4,0)</f>
        <v>-3.0688021734328077E-2</v>
      </c>
      <c r="CU17">
        <f>window_returns!CV17-window_returns!$CC17*VLOOKUP(window_returns!CV$1,regression_results!$B:$J,5,0)+VLOOKUP(window_returns!CV$1,regression_results!$B:$J,4,0)</f>
        <v>4.3004082516658699E-4</v>
      </c>
      <c r="CV17">
        <f>window_returns!CW17-window_returns!$CC17*VLOOKUP(window_returns!CW$1,regression_results!$B:$J,5,0)+VLOOKUP(window_returns!CW$1,regression_results!$B:$J,4,0)</f>
        <v>-9.74557833842166E-3</v>
      </c>
      <c r="CW17">
        <f>window_returns!CX17-window_returns!$CC17*VLOOKUP(window_returns!CX$1,regression_results!$B:$J,5,0)+VLOOKUP(window_returns!CX$1,regression_results!$B:$J,4,0)</f>
        <v>9.4012830454158758E-3</v>
      </c>
      <c r="CX17">
        <f>window_returns!CY17-window_returns!$CC17*VLOOKUP(window_returns!CY$1,regression_results!$B:$J,5,0)+VLOOKUP(window_returns!CY$1,regression_results!$B:$J,4,0)</f>
        <v>9.8740941421699268E-3</v>
      </c>
      <c r="CY17">
        <f>window_returns!CZ17-window_returns!$CC17*VLOOKUP(window_returns!CZ$1,regression_results!$B:$J,5,0)+VLOOKUP(window_returns!CZ$1,regression_results!$B:$J,4,0)</f>
        <v>-3.2914804309275056E-2</v>
      </c>
      <c r="CZ17">
        <f>window_returns!DA17-window_returns!$CC17*VLOOKUP(window_returns!DA$1,regression_results!$B:$J,5,0)+VLOOKUP(window_returns!DA$1,regression_results!$B:$J,4,0)</f>
        <v>2.6974603981168264E-3</v>
      </c>
      <c r="DA17">
        <f>window_returns!DB17-window_returns!$CC17*VLOOKUP(window_returns!DB$1,regression_results!$B:$J,5,0)+VLOOKUP(window_returns!DB$1,regression_results!$B:$J,4,0)</f>
        <v>8.4624098006533151E-3</v>
      </c>
      <c r="DB17">
        <f>window_returns!DC17-window_returns!$CC17*VLOOKUP(window_returns!DC$1,regression_results!$B:$J,5,0)+VLOOKUP(window_returns!DC$1,regression_results!$B:$J,4,0)</f>
        <v>4.5675020299696806E-3</v>
      </c>
      <c r="DC17">
        <f>window_returns!DD17-window_returns!$CC17*VLOOKUP(window_returns!DD$1,regression_results!$B:$J,5,0)+VLOOKUP(window_returns!DD$1,regression_results!$B:$J,4,0)</f>
        <v>1.2504371556468462E-2</v>
      </c>
      <c r="DD17">
        <f>window_returns!DE17-window_returns!$CC17*VLOOKUP(window_returns!DE$1,regression_results!$B:$J,5,0)+VLOOKUP(window_returns!DE$1,regression_results!$B:$J,4,0)</f>
        <v>-3.0544523027665901E-2</v>
      </c>
      <c r="DE17">
        <f>window_returns!DF17-window_returns!$CC17*VLOOKUP(window_returns!DF$1,regression_results!$B:$J,5,0)+VLOOKUP(window_returns!DF$1,regression_results!$B:$J,4,0)</f>
        <v>5.5061897374492578E-3</v>
      </c>
      <c r="DF17">
        <f>window_returns!DG17-window_returns!$CC17*VLOOKUP(window_returns!DG$1,regression_results!$B:$J,5,0)+VLOOKUP(window_returns!DG$1,regression_results!$B:$J,4,0)</f>
        <v>-2.513483710364047E-3</v>
      </c>
      <c r="DG17">
        <f>window_returns!DH17-window_returns!$CC17*VLOOKUP(window_returns!DH$1,regression_results!$B:$J,5,0)+VLOOKUP(window_returns!DH$1,regression_results!$B:$J,4,0)</f>
        <v>-5.0016681745660152E-3</v>
      </c>
      <c r="DH17">
        <f>window_returns!DI17-window_returns!$CC17*VLOOKUP(window_returns!DI$1,regression_results!$B:$J,5,0)+VLOOKUP(window_returns!DI$1,regression_results!$B:$J,4,0)</f>
        <v>1.1384263877331262E-2</v>
      </c>
      <c r="DI17" s="2">
        <v>44630</v>
      </c>
      <c r="DJ17">
        <f t="shared" si="0"/>
        <v>-1.8450358904333296E-3</v>
      </c>
    </row>
    <row r="19" spans="1:114" x14ac:dyDescent="0.25">
      <c r="B19" s="1" t="s">
        <v>124</v>
      </c>
      <c r="C19" s="1" t="s">
        <v>125</v>
      </c>
      <c r="D19" s="1" t="s">
        <v>126</v>
      </c>
      <c r="E19" s="1" t="s">
        <v>127</v>
      </c>
      <c r="F19" s="1" t="s">
        <v>128</v>
      </c>
      <c r="G19" s="1" t="s">
        <v>129</v>
      </c>
      <c r="H19" s="1" t="s">
        <v>130</v>
      </c>
    </row>
    <row r="20" spans="1:114" x14ac:dyDescent="0.25">
      <c r="A20" s="1" t="s">
        <v>132</v>
      </c>
      <c r="B20" s="5">
        <f>SUM(DJ2:DJ6)</f>
        <v>-5.4836079878625328E-3</v>
      </c>
      <c r="C20" s="5">
        <f>DJ7</f>
        <v>2.5572758193727445E-3</v>
      </c>
      <c r="D20" s="5">
        <f>SUM(DJ8:DJ12)</f>
        <v>-2.8232918548690006E-2</v>
      </c>
      <c r="E20" s="5">
        <f>SUM(DJ7:DJ13)</f>
        <v>-4.2229752118068606E-2</v>
      </c>
      <c r="F20" s="6">
        <f>SUM(DJ8:DJ17)</f>
        <v>-3.7725605379778343E-2</v>
      </c>
      <c r="G20" s="5">
        <f>SUM(DJ7:DJ17)</f>
        <v>-3.5168329560405595E-2</v>
      </c>
      <c r="H20" s="5">
        <f>SUM(DJ2:DJ17)</f>
        <v>-4.0651937548268138E-2</v>
      </c>
    </row>
    <row r="21" spans="1:114" x14ac:dyDescent="0.25">
      <c r="A21" s="1" t="s">
        <v>133</v>
      </c>
      <c r="B21" s="7">
        <f>B20/(STDEV(estimation_abnormal_returns!$DJ$2:$DJ31)*5^(1/2))</f>
        <v>-0.44655618803376018</v>
      </c>
      <c r="C21" s="7">
        <f>C20/(STDEV(estimation_abnormal_returns!$DJ$2:$DJ31)*1^(1/2))</f>
        <v>0.46566359405451868</v>
      </c>
      <c r="D21" s="7">
        <f>D20/(STDEV(estimation_abnormal_returns!$DJ$2:$DJ31)*5^(1/2))</f>
        <v>-2.2991403674508444</v>
      </c>
      <c r="E21" s="7">
        <f>E20/(STDEV(estimation_abnormal_returns!$DJ$2:$DJ31)*6^(1/2))</f>
        <v>-3.1393347014212636</v>
      </c>
      <c r="F21" s="7">
        <f>F20/(STDEV(estimation_abnormal_returns!$DJ$2:$DJ31)*10^(1/2))</f>
        <v>-2.172355667116201</v>
      </c>
      <c r="G21" s="7">
        <f>G20/(STDEV(estimation_abnormal_returns!$DJ$2:$DJ31)*11^(1/2))</f>
        <v>-1.9308570027666572</v>
      </c>
      <c r="H21" s="7">
        <f>H20/(STDEV(estimation_abnormal_returns!$DJ$2:$DJ31)*16^(1/2))</f>
        <v>-1.850614548555972</v>
      </c>
    </row>
    <row r="22" spans="1:114" x14ac:dyDescent="0.25">
      <c r="A22" s="1" t="s">
        <v>134</v>
      </c>
      <c r="B22" s="7" t="str">
        <f>IF(B21&lt;1.697,"insignificante","significante")</f>
        <v>insignificante</v>
      </c>
      <c r="C22" s="7" t="str">
        <f t="shared" ref="C22:H22" si="1">IF(C21&lt;1.697,"insignificante","significante")</f>
        <v>insignificante</v>
      </c>
      <c r="D22" s="7" t="str">
        <f t="shared" si="1"/>
        <v>insignificante</v>
      </c>
      <c r="E22" s="7" t="str">
        <f t="shared" si="1"/>
        <v>insignificante</v>
      </c>
      <c r="F22" s="7" t="str">
        <f t="shared" si="1"/>
        <v>insignificante</v>
      </c>
      <c r="G22" s="7" t="str">
        <f t="shared" si="1"/>
        <v>insignificante</v>
      </c>
      <c r="H22" s="7" t="str">
        <f t="shared" si="1"/>
        <v>insignificante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47EBC-EB69-471D-82B3-4E0191E9C631}">
  <dimension ref="A1:DJ31"/>
  <sheetViews>
    <sheetView topLeftCell="CR1" workbookViewId="0">
      <selection activeCell="DJ1" sqref="DJ1"/>
    </sheetView>
  </sheetViews>
  <sheetFormatPr defaultRowHeight="15" x14ac:dyDescent="0.25"/>
  <cols>
    <col min="113" max="113" width="18.28515625" bestFit="1" customWidth="1"/>
  </cols>
  <sheetData>
    <row r="1" spans="1:114" x14ac:dyDescent="0.25">
      <c r="A1" s="1" t="s">
        <v>123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55</v>
      </c>
      <c r="AW1" s="1" t="s">
        <v>56</v>
      </c>
      <c r="AX1" s="1" t="s">
        <v>57</v>
      </c>
      <c r="AY1" s="1" t="s">
        <v>58</v>
      </c>
      <c r="AZ1" s="1" t="s">
        <v>59</v>
      </c>
      <c r="BA1" s="1" t="s">
        <v>60</v>
      </c>
      <c r="BB1" s="1" t="s">
        <v>61</v>
      </c>
      <c r="BC1" s="1" t="s">
        <v>62</v>
      </c>
      <c r="BD1" s="1" t="s">
        <v>63</v>
      </c>
      <c r="BE1" s="1" t="s">
        <v>64</v>
      </c>
      <c r="BF1" s="1" t="s">
        <v>65</v>
      </c>
      <c r="BG1" s="1" t="s">
        <v>66</v>
      </c>
      <c r="BH1" s="1" t="s">
        <v>67</v>
      </c>
      <c r="BI1" s="1" t="s">
        <v>68</v>
      </c>
      <c r="BJ1" s="1" t="s">
        <v>69</v>
      </c>
      <c r="BK1" s="1" t="s">
        <v>70</v>
      </c>
      <c r="BL1" s="1" t="s">
        <v>71</v>
      </c>
      <c r="BM1" s="1" t="s">
        <v>72</v>
      </c>
      <c r="BN1" s="1" t="s">
        <v>73</v>
      </c>
      <c r="BO1" s="1" t="s">
        <v>74</v>
      </c>
      <c r="BP1" s="1" t="s">
        <v>75</v>
      </c>
      <c r="BQ1" s="1" t="s">
        <v>76</v>
      </c>
      <c r="BR1" s="1" t="s">
        <v>77</v>
      </c>
      <c r="BS1" s="1" t="s">
        <v>78</v>
      </c>
      <c r="BT1" s="1" t="s">
        <v>79</v>
      </c>
      <c r="BU1" s="1" t="s">
        <v>80</v>
      </c>
      <c r="BV1" s="1" t="s">
        <v>81</v>
      </c>
      <c r="BW1" s="1" t="s">
        <v>82</v>
      </c>
      <c r="BX1" s="1" t="s">
        <v>83</v>
      </c>
      <c r="BY1" s="1" t="s">
        <v>84</v>
      </c>
      <c r="BZ1" s="1" t="s">
        <v>85</v>
      </c>
      <c r="CA1" s="1" t="s">
        <v>86</v>
      </c>
      <c r="CB1" s="1" t="s">
        <v>87</v>
      </c>
      <c r="CC1" s="1" t="s">
        <v>89</v>
      </c>
      <c r="CD1" s="1" t="s">
        <v>90</v>
      </c>
      <c r="CE1" s="1" t="s">
        <v>91</v>
      </c>
      <c r="CF1" s="1" t="s">
        <v>92</v>
      </c>
      <c r="CG1" s="1" t="s">
        <v>93</v>
      </c>
      <c r="CH1" s="1" t="s">
        <v>94</v>
      </c>
      <c r="CI1" s="1" t="s">
        <v>95</v>
      </c>
      <c r="CJ1" s="1" t="s">
        <v>96</v>
      </c>
      <c r="CK1" s="1" t="s">
        <v>97</v>
      </c>
      <c r="CL1" s="1" t="s">
        <v>98</v>
      </c>
      <c r="CM1" s="1" t="s">
        <v>99</v>
      </c>
      <c r="CN1" s="1" t="s">
        <v>100</v>
      </c>
      <c r="CO1" s="1" t="s">
        <v>101</v>
      </c>
      <c r="CP1" s="1" t="s">
        <v>102</v>
      </c>
      <c r="CQ1" s="1" t="s">
        <v>103</v>
      </c>
      <c r="CR1" s="1" t="s">
        <v>104</v>
      </c>
      <c r="CS1" s="1" t="s">
        <v>105</v>
      </c>
      <c r="CT1" s="1" t="s">
        <v>106</v>
      </c>
      <c r="CU1" s="1" t="s">
        <v>107</v>
      </c>
      <c r="CV1" s="1" t="s">
        <v>108</v>
      </c>
      <c r="CW1" s="1" t="s">
        <v>109</v>
      </c>
      <c r="CX1" s="1" t="s">
        <v>110</v>
      </c>
      <c r="CY1" s="1" t="s">
        <v>111</v>
      </c>
      <c r="CZ1" s="1" t="s">
        <v>112</v>
      </c>
      <c r="DA1" s="1" t="s">
        <v>113</v>
      </c>
      <c r="DB1" s="1" t="s">
        <v>114</v>
      </c>
      <c r="DC1" s="1" t="s">
        <v>115</v>
      </c>
      <c r="DD1" s="1" t="s">
        <v>116</v>
      </c>
      <c r="DE1" s="1" t="s">
        <v>117</v>
      </c>
      <c r="DF1" s="1" t="s">
        <v>118</v>
      </c>
      <c r="DG1" s="1" t="s">
        <v>119</v>
      </c>
      <c r="DH1" s="1" t="s">
        <v>120</v>
      </c>
      <c r="DI1" s="1" t="s">
        <v>121</v>
      </c>
      <c r="DJ1" s="1" t="s">
        <v>131</v>
      </c>
    </row>
    <row r="2" spans="1:114" x14ac:dyDescent="0.25">
      <c r="A2" s="1">
        <v>-35</v>
      </c>
      <c r="B2">
        <f>estimation_returns!B2-estimation_returns!$CC2*VLOOKUP(estimation_returns!B$1,regression_results!$B:$J,5,0)+VLOOKUP(estimation_returns!B$1,regression_results!$B:$J,4,0)</f>
        <v>-4.6403742723644184E-3</v>
      </c>
      <c r="C2">
        <f>estimation_returns!C2-estimation_returns!$CC2*VLOOKUP(estimation_returns!C$1,regression_results!$B:$J,5,0)+VLOOKUP(estimation_returns!C$1,regression_results!$B:$J,4,0)</f>
        <v>-2.3879278844539636E-2</v>
      </c>
      <c r="D2">
        <f>estimation_returns!D2-estimation_returns!$CC2*VLOOKUP(estimation_returns!D$1,regression_results!$B:$J,5,0)+VLOOKUP(estimation_returns!D$1,regression_results!$B:$J,4,0)</f>
        <v>-4.2166922311623715E-2</v>
      </c>
      <c r="E2">
        <f>estimation_returns!E2-estimation_returns!$CC2*VLOOKUP(estimation_returns!E$1,regression_results!$B:$J,5,0)+VLOOKUP(estimation_returns!E$1,regression_results!$B:$J,4,0)</f>
        <v>2.3095138965312643E-2</v>
      </c>
      <c r="F2">
        <f>estimation_returns!F2-estimation_returns!$CC2*VLOOKUP(estimation_returns!F$1,regression_results!$B:$J,5,0)+VLOOKUP(estimation_returns!F$1,regression_results!$B:$J,4,0)</f>
        <v>-2.0453182906392522E-3</v>
      </c>
      <c r="G2">
        <f>estimation_returns!G2-estimation_returns!$CC2*VLOOKUP(estimation_returns!G$1,regression_results!$B:$J,5,0)+VLOOKUP(estimation_returns!G$1,regression_results!$B:$J,4,0)</f>
        <v>4.4999935135256713E-2</v>
      </c>
      <c r="H2">
        <f>estimation_returns!H2-estimation_returns!$CC2*VLOOKUP(estimation_returns!H$1,regression_results!$B:$J,5,0)+VLOOKUP(estimation_returns!H$1,regression_results!$B:$J,4,0)</f>
        <v>9.5728588358378157E-3</v>
      </c>
      <c r="I2">
        <f>estimation_returns!I2-estimation_returns!$CC2*VLOOKUP(estimation_returns!I$1,regression_results!$B:$J,5,0)+VLOOKUP(estimation_returns!I$1,regression_results!$B:$J,4,0)</f>
        <v>-1.2324267777572555E-2</v>
      </c>
      <c r="J2">
        <f>estimation_returns!J2-estimation_returns!$CC2*VLOOKUP(estimation_returns!J$1,regression_results!$B:$J,5,0)+VLOOKUP(estimation_returns!J$1,regression_results!$B:$J,4,0)</f>
        <v>-6.977552507090882E-3</v>
      </c>
      <c r="K2">
        <f>estimation_returns!K2-estimation_returns!$CC2*VLOOKUP(estimation_returns!K$1,regression_results!$B:$J,5,0)+VLOOKUP(estimation_returns!K$1,regression_results!$B:$J,4,0)</f>
        <v>-5.8109281648591523E-3</v>
      </c>
      <c r="L2">
        <f>estimation_returns!L2-estimation_returns!$CC2*VLOOKUP(estimation_returns!L$1,regression_results!$B:$J,5,0)+VLOOKUP(estimation_returns!L$1,regression_results!$B:$J,4,0)</f>
        <v>-4.3827920475074632E-3</v>
      </c>
      <c r="M2">
        <f>estimation_returns!M2-estimation_returns!$CC2*VLOOKUP(estimation_returns!M$1,regression_results!$B:$J,5,0)+VLOOKUP(estimation_returns!M$1,regression_results!$B:$J,4,0)</f>
        <v>-1.9712319112948212E-3</v>
      </c>
      <c r="N2">
        <f>estimation_returns!N2-estimation_returns!$CC2*VLOOKUP(estimation_returns!N$1,regression_results!$B:$J,5,0)+VLOOKUP(estimation_returns!N$1,regression_results!$B:$J,4,0)</f>
        <v>2.2060479205189741E-2</v>
      </c>
      <c r="O2">
        <f>estimation_returns!O2-estimation_returns!$CC2*VLOOKUP(estimation_returns!O$1,regression_results!$B:$J,5,0)+VLOOKUP(estimation_returns!O$1,regression_results!$B:$J,4,0)</f>
        <v>2.1521640082285912E-2</v>
      </c>
      <c r="P2">
        <f>estimation_returns!P2-estimation_returns!$CC2*VLOOKUP(estimation_returns!P$1,regression_results!$B:$J,5,0)+VLOOKUP(estimation_returns!P$1,regression_results!$B:$J,4,0)</f>
        <v>3.1532598679763844E-2</v>
      </c>
      <c r="Q2">
        <f>estimation_returns!Q2-estimation_returns!$CC2*VLOOKUP(estimation_returns!Q$1,regression_results!$B:$J,5,0)+VLOOKUP(estimation_returns!Q$1,regression_results!$B:$J,4,0)</f>
        <v>-6.8585862479856097E-2</v>
      </c>
      <c r="R2">
        <f>estimation_returns!R2-estimation_returns!$CC2*VLOOKUP(estimation_returns!R$1,regression_results!$B:$J,5,0)+VLOOKUP(estimation_returns!R$1,regression_results!$B:$J,4,0)</f>
        <v>1.847469308625355E-2</v>
      </c>
      <c r="S2">
        <f>estimation_returns!S2-estimation_returns!$CC2*VLOOKUP(estimation_returns!S$1,regression_results!$B:$J,5,0)+VLOOKUP(estimation_returns!S$1,regression_results!$B:$J,4,0)</f>
        <v>-2.2069390032252192E-2</v>
      </c>
      <c r="T2">
        <f>estimation_returns!T2-estimation_returns!$CC2*VLOOKUP(estimation_returns!T$1,regression_results!$B:$J,5,0)+VLOOKUP(estimation_returns!T$1,regression_results!$B:$J,4,0)</f>
        <v>-4.3391044837609635E-3</v>
      </c>
      <c r="U2">
        <f>estimation_returns!U2-estimation_returns!$CC2*VLOOKUP(estimation_returns!U$1,regression_results!$B:$J,5,0)+VLOOKUP(estimation_returns!U$1,regression_results!$B:$J,4,0)</f>
        <v>3.2047560822839265E-2</v>
      </c>
      <c r="V2">
        <f>estimation_returns!V2-estimation_returns!$CC2*VLOOKUP(estimation_returns!V$1,regression_results!$B:$J,5,0)+VLOOKUP(estimation_returns!V$1,regression_results!$B:$J,4,0)</f>
        <v>-5.102981965268049E-3</v>
      </c>
      <c r="W2">
        <f>estimation_returns!W2-estimation_returns!$CC2*VLOOKUP(estimation_returns!W$1,regression_results!$B:$J,5,0)+VLOOKUP(estimation_returns!W$1,regression_results!$B:$J,4,0)</f>
        <v>-1.5300231901629879E-4</v>
      </c>
      <c r="X2">
        <f>estimation_returns!X2-estimation_returns!$CC2*VLOOKUP(estimation_returns!X$1,regression_results!$B:$J,5,0)+VLOOKUP(estimation_returns!X$1,regression_results!$B:$J,4,0)</f>
        <v>-2.5465386942271868E-2</v>
      </c>
      <c r="Y2">
        <f>estimation_returns!Y2-estimation_returns!$CC2*VLOOKUP(estimation_returns!Y$1,regression_results!$B:$J,5,0)+VLOOKUP(estimation_returns!Y$1,regression_results!$B:$J,4,0)</f>
        <v>-2.4440289890346977E-2</v>
      </c>
      <c r="Z2">
        <f>estimation_returns!Z2-estimation_returns!$CC2*VLOOKUP(estimation_returns!Z$1,regression_results!$B:$J,5,0)+VLOOKUP(estimation_returns!Z$1,regression_results!$B:$J,4,0)</f>
        <v>9.7508980378442946E-3</v>
      </c>
      <c r="AA2">
        <f>estimation_returns!AA2-estimation_returns!$CC2*VLOOKUP(estimation_returns!AA$1,regression_results!$B:$J,5,0)+VLOOKUP(estimation_returns!AA$1,regression_results!$B:$J,4,0)</f>
        <v>2.1896625885455958E-2</v>
      </c>
      <c r="AB2">
        <f>estimation_returns!AB2-estimation_returns!$CC2*VLOOKUP(estimation_returns!AB$1,regression_results!$B:$J,5,0)+VLOOKUP(estimation_returns!AB$1,regression_results!$B:$J,4,0)</f>
        <v>-3.0327009670337687E-2</v>
      </c>
      <c r="AC2">
        <f>estimation_returns!AC2-estimation_returns!$CC2*VLOOKUP(estimation_returns!AC$1,regression_results!$B:$J,5,0)+VLOOKUP(estimation_returns!AC$1,regression_results!$B:$J,4,0)</f>
        <v>-4.2410388555764046E-2</v>
      </c>
      <c r="AD2">
        <f>estimation_returns!AD2-estimation_returns!$CC2*VLOOKUP(estimation_returns!AD$1,regression_results!$B:$J,5,0)+VLOOKUP(estimation_returns!AD$1,regression_results!$B:$J,4,0)</f>
        <v>-5.6628830492334144E-2</v>
      </c>
      <c r="AE2">
        <f>estimation_returns!AE2-estimation_returns!$CC2*VLOOKUP(estimation_returns!AE$1,regression_results!$B:$J,5,0)+VLOOKUP(estimation_returns!AE$1,regression_results!$B:$J,4,0)</f>
        <v>1.1305247139735127E-2</v>
      </c>
      <c r="AF2">
        <f>estimation_returns!AF2-estimation_returns!$CC2*VLOOKUP(estimation_returns!AF$1,regression_results!$B:$J,5,0)+VLOOKUP(estimation_returns!AF$1,regression_results!$B:$J,4,0)</f>
        <v>2.1144205086940614E-2</v>
      </c>
      <c r="AG2">
        <f>estimation_returns!AG2-estimation_returns!$CC2*VLOOKUP(estimation_returns!AG$1,regression_results!$B:$J,5,0)+VLOOKUP(estimation_returns!AG$1,regression_results!$B:$J,4,0)</f>
        <v>1.9351211278643223E-2</v>
      </c>
      <c r="AH2">
        <f>estimation_returns!AH2-estimation_returns!$CC2*VLOOKUP(estimation_returns!AH$1,regression_results!$B:$J,5,0)+VLOOKUP(estimation_returns!AH$1,regression_results!$B:$J,4,0)</f>
        <v>3.1072420609961699E-2</v>
      </c>
      <c r="AI2">
        <f>estimation_returns!AI2-estimation_returns!$CC2*VLOOKUP(estimation_returns!AI$1,regression_results!$B:$J,5,0)+VLOOKUP(estimation_returns!AI$1,regression_results!$B:$J,4,0)</f>
        <v>-1.2362751342203476E-2</v>
      </c>
      <c r="AJ2">
        <f>estimation_returns!AJ2-estimation_returns!$CC2*VLOOKUP(estimation_returns!AJ$1,regression_results!$B:$J,5,0)+VLOOKUP(estimation_returns!AJ$1,regression_results!$B:$J,4,0)</f>
        <v>6.7843694802475207E-2</v>
      </c>
      <c r="AK2">
        <f>estimation_returns!AK2-estimation_returns!$CC2*VLOOKUP(estimation_returns!AK$1,regression_results!$B:$J,5,0)+VLOOKUP(estimation_returns!AK$1,regression_results!$B:$J,4,0)</f>
        <v>-1.28630362139255E-2</v>
      </c>
      <c r="AL2">
        <f>estimation_returns!AL2-estimation_returns!$CC2*VLOOKUP(estimation_returns!AL$1,regression_results!$B:$J,5,0)+VLOOKUP(estimation_returns!AL$1,regression_results!$B:$J,4,0)</f>
        <v>3.8215097854235526E-2</v>
      </c>
      <c r="AM2">
        <f>estimation_returns!AM2-estimation_returns!$CC2*VLOOKUP(estimation_returns!AM$1,regression_results!$B:$J,5,0)+VLOOKUP(estimation_returns!AM$1,regression_results!$B:$J,4,0)</f>
        <v>2.2272947560716055E-2</v>
      </c>
      <c r="AN2">
        <f>estimation_returns!AN2-estimation_returns!$CC2*VLOOKUP(estimation_returns!AN$1,regression_results!$B:$J,5,0)+VLOOKUP(estimation_returns!AN$1,regression_results!$B:$J,4,0)</f>
        <v>2.5549103315414524E-2</v>
      </c>
      <c r="AO2">
        <f>estimation_returns!AO2-estimation_returns!$CC2*VLOOKUP(estimation_returns!AO$1,regression_results!$B:$J,5,0)+VLOOKUP(estimation_returns!AO$1,regression_results!$B:$J,4,0)</f>
        <v>3.0049267835163349E-2</v>
      </c>
      <c r="AP2">
        <f>estimation_returns!AP2-estimation_returns!$CC2*VLOOKUP(estimation_returns!AP$1,regression_results!$B:$J,5,0)+VLOOKUP(estimation_returns!AP$1,regression_results!$B:$J,4,0)</f>
        <v>6.9684083931258634E-2</v>
      </c>
      <c r="AQ2">
        <f>estimation_returns!AQ2-estimation_returns!$CC2*VLOOKUP(estimation_returns!AQ$1,regression_results!$B:$J,5,0)+VLOOKUP(estimation_returns!AQ$1,regression_results!$B:$J,4,0)</f>
        <v>-6.1145238957239056E-2</v>
      </c>
      <c r="AR2">
        <f>estimation_returns!AR2-estimation_returns!$CC2*VLOOKUP(estimation_returns!AR$1,regression_results!$B:$J,5,0)+VLOOKUP(estimation_returns!AR$1,regression_results!$B:$J,4,0)</f>
        <v>-3.6466360457392795E-3</v>
      </c>
      <c r="AS2">
        <f>estimation_returns!AS2-estimation_returns!$CC2*VLOOKUP(estimation_returns!AS$1,regression_results!$B:$J,5,0)+VLOOKUP(estimation_returns!AS$1,regression_results!$B:$J,4,0)</f>
        <v>7.641867496296062E-2</v>
      </c>
      <c r="AT2">
        <f>estimation_returns!AT2-estimation_returns!$CC2*VLOOKUP(estimation_returns!AT$1,regression_results!$B:$J,5,0)+VLOOKUP(estimation_returns!AT$1,regression_results!$B:$J,4,0)</f>
        <v>1.533917047790636E-2</v>
      </c>
      <c r="AU2">
        <f>estimation_returns!AU2-estimation_returns!$CC2*VLOOKUP(estimation_returns!AU$1,regression_results!$B:$J,5,0)+VLOOKUP(estimation_returns!AU$1,regression_results!$B:$J,4,0)</f>
        <v>-3.4114793859883627E-2</v>
      </c>
      <c r="AV2">
        <f>estimation_returns!AV2-estimation_returns!$CC2*VLOOKUP(estimation_returns!AV$1,regression_results!$B:$J,5,0)+VLOOKUP(estimation_returns!AV$1,regression_results!$B:$J,4,0)</f>
        <v>1.2033578403029856E-3</v>
      </c>
      <c r="AW2">
        <f>estimation_returns!AW2-estimation_returns!$CC2*VLOOKUP(estimation_returns!AW$1,regression_results!$B:$J,5,0)+VLOOKUP(estimation_returns!AW$1,regression_results!$B:$J,4,0)</f>
        <v>-1.0323602736136356E-2</v>
      </c>
      <c r="AX2">
        <f>estimation_returns!AX2-estimation_returns!$CC2*VLOOKUP(estimation_returns!AX$1,regression_results!$B:$J,5,0)+VLOOKUP(estimation_returns!AX$1,regression_results!$B:$J,4,0)</f>
        <v>2.4012497589873043E-3</v>
      </c>
      <c r="AY2">
        <f>estimation_returns!AY2-estimation_returns!$CC2*VLOOKUP(estimation_returns!AY$1,regression_results!$B:$J,5,0)+VLOOKUP(estimation_returns!AY$1,regression_results!$B:$J,4,0)</f>
        <v>-8.8707718979953321E-3</v>
      </c>
      <c r="AZ2">
        <f>estimation_returns!AZ2-estimation_returns!$CC2*VLOOKUP(estimation_returns!AZ$1,regression_results!$B:$J,5,0)+VLOOKUP(estimation_returns!AZ$1,regression_results!$B:$J,4,0)</f>
        <v>1.6149061265497554E-2</v>
      </c>
      <c r="BA2">
        <f>estimation_returns!BA2-estimation_returns!$CC2*VLOOKUP(estimation_returns!BA$1,regression_results!$B:$J,5,0)+VLOOKUP(estimation_returns!BA$1,regression_results!$B:$J,4,0)</f>
        <v>-3.8286770315592737E-2</v>
      </c>
      <c r="BB2">
        <f>estimation_returns!BB2-estimation_returns!$CC2*VLOOKUP(estimation_returns!BB$1,regression_results!$B:$J,5,0)+VLOOKUP(estimation_returns!BB$1,regression_results!$B:$J,4,0)</f>
        <v>-1.1487258919405536E-2</v>
      </c>
      <c r="BC2">
        <f>estimation_returns!BC2-estimation_returns!$CC2*VLOOKUP(estimation_returns!BC$1,regression_results!$B:$J,5,0)+VLOOKUP(estimation_returns!BC$1,regression_results!$B:$J,4,0)</f>
        <v>5.3714820128928954E-3</v>
      </c>
      <c r="BD2">
        <f>estimation_returns!BD2-estimation_returns!$CC2*VLOOKUP(estimation_returns!BD$1,regression_results!$B:$J,5,0)+VLOOKUP(estimation_returns!BD$1,regression_results!$B:$J,4,0)</f>
        <v>-8.5082138989850939E-2</v>
      </c>
      <c r="BE2">
        <f>estimation_returns!BE2-estimation_returns!$CC2*VLOOKUP(estimation_returns!BE$1,regression_results!$B:$J,5,0)+VLOOKUP(estimation_returns!BE$1,regression_results!$B:$J,4,0)</f>
        <v>1.1588234794560285E-2</v>
      </c>
      <c r="BF2">
        <f>estimation_returns!BF2-estimation_returns!$CC2*VLOOKUP(estimation_returns!BF$1,regression_results!$B:$J,5,0)+VLOOKUP(estimation_returns!BF$1,regression_results!$B:$J,4,0)</f>
        <v>-5.4199471561949042E-2</v>
      </c>
      <c r="BG2">
        <f>estimation_returns!BG2-estimation_returns!$CC2*VLOOKUP(estimation_returns!BG$1,regression_results!$B:$J,5,0)+VLOOKUP(estimation_returns!BG$1,regression_results!$B:$J,4,0)</f>
        <v>-8.7900267731478396E-2</v>
      </c>
      <c r="BH2">
        <f>estimation_returns!BH2-estimation_returns!$CC2*VLOOKUP(estimation_returns!BH$1,regression_results!$B:$J,5,0)+VLOOKUP(estimation_returns!BH$1,regression_results!$B:$J,4,0)</f>
        <v>-2.9460645800070791E-2</v>
      </c>
      <c r="BI2">
        <f>estimation_returns!BI2-estimation_returns!$CC2*VLOOKUP(estimation_returns!BI$1,regression_results!$B:$J,5,0)+VLOOKUP(estimation_returns!BI$1,regression_results!$B:$J,4,0)</f>
        <v>1.7691791584848043E-2</v>
      </c>
      <c r="BJ2">
        <f>estimation_returns!BJ2-estimation_returns!$CC2*VLOOKUP(estimation_returns!BJ$1,regression_results!$B:$J,5,0)+VLOOKUP(estimation_returns!BJ$1,regression_results!$B:$J,4,0)</f>
        <v>-1.4355267034006927E-2</v>
      </c>
      <c r="BK2">
        <f>estimation_returns!BK2-estimation_returns!$CC2*VLOOKUP(estimation_returns!BK$1,regression_results!$B:$J,5,0)+VLOOKUP(estimation_returns!BK$1,regression_results!$B:$J,4,0)</f>
        <v>-3.0041481220891238E-2</v>
      </c>
      <c r="BL2">
        <f>estimation_returns!BL2-estimation_returns!$CC2*VLOOKUP(estimation_returns!BL$1,regression_results!$B:$J,5,0)+VLOOKUP(estimation_returns!BL$1,regression_results!$B:$J,4,0)</f>
        <v>2.3875738823754364E-2</v>
      </c>
      <c r="BM2">
        <f>estimation_returns!BM2-estimation_returns!$CC2*VLOOKUP(estimation_returns!BM$1,regression_results!$B:$J,5,0)+VLOOKUP(estimation_returns!BM$1,regression_results!$B:$J,4,0)</f>
        <v>6.4995979678973432E-3</v>
      </c>
      <c r="BN2">
        <f>estimation_returns!BN2-estimation_returns!$CC2*VLOOKUP(estimation_returns!BN$1,regression_results!$B:$J,5,0)+VLOOKUP(estimation_returns!BN$1,regression_results!$B:$J,4,0)</f>
        <v>8.6886796829252454E-3</v>
      </c>
      <c r="BO2">
        <f>estimation_returns!BO2-estimation_returns!$CC2*VLOOKUP(estimation_returns!BO$1,regression_results!$B:$J,5,0)+VLOOKUP(estimation_returns!BO$1,regression_results!$B:$J,4,0)</f>
        <v>8.8081078371126508E-3</v>
      </c>
      <c r="BP2">
        <f>estimation_returns!BP2-estimation_returns!$CC2*VLOOKUP(estimation_returns!BP$1,regression_results!$B:$J,5,0)+VLOOKUP(estimation_returns!BP$1,regression_results!$B:$J,4,0)</f>
        <v>-2.1188608047586249E-2</v>
      </c>
      <c r="BQ2">
        <f>estimation_returns!BQ2-estimation_returns!$CC2*VLOOKUP(estimation_returns!BQ$1,regression_results!$B:$J,5,0)+VLOOKUP(estimation_returns!BQ$1,regression_results!$B:$J,4,0)</f>
        <v>-1.9999199402593003E-2</v>
      </c>
      <c r="BR2">
        <f>estimation_returns!BR2-estimation_returns!$CC2*VLOOKUP(estimation_returns!BR$1,regression_results!$B:$J,5,0)+VLOOKUP(estimation_returns!BR$1,regression_results!$B:$J,4,0)</f>
        <v>-2.2066446071574604E-2</v>
      </c>
      <c r="BS2">
        <f>estimation_returns!BS2-estimation_returns!$CC2*VLOOKUP(estimation_returns!BS$1,regression_results!$B:$J,5,0)+VLOOKUP(estimation_returns!BS$1,regression_results!$B:$J,4,0)</f>
        <v>4.3524463352268894E-2</v>
      </c>
      <c r="BT2">
        <f>estimation_returns!BT2-estimation_returns!$CC2*VLOOKUP(estimation_returns!BT$1,regression_results!$B:$J,5,0)+VLOOKUP(estimation_returns!BT$1,regression_results!$B:$J,4,0)</f>
        <v>1.3439291915860182E-2</v>
      </c>
      <c r="BU2">
        <f>estimation_returns!BU2-estimation_returns!$CC2*VLOOKUP(estimation_returns!BU$1,regression_results!$B:$J,5,0)+VLOOKUP(estimation_returns!BU$1,regression_results!$B:$J,4,0)</f>
        <v>2.4154822349006216E-2</v>
      </c>
      <c r="BV2">
        <f>estimation_returns!BV2-estimation_returns!$CC2*VLOOKUP(estimation_returns!BV$1,regression_results!$B:$J,5,0)+VLOOKUP(estimation_returns!BV$1,regression_results!$B:$J,4,0)</f>
        <v>3.9020319203341133E-2</v>
      </c>
      <c r="BW2">
        <f>estimation_returns!BW2-estimation_returns!$CC2*VLOOKUP(estimation_returns!BW$1,regression_results!$B:$J,5,0)+VLOOKUP(estimation_returns!BW$1,regression_results!$B:$J,4,0)</f>
        <v>-8.3140546541553718E-3</v>
      </c>
      <c r="BX2">
        <f>estimation_returns!BX2-estimation_returns!$CC2*VLOOKUP(estimation_returns!BX$1,regression_results!$B:$J,5,0)+VLOOKUP(estimation_returns!BX$1,regression_results!$B:$J,4,0)</f>
        <v>1.0018145994904241E-2</v>
      </c>
      <c r="BY2">
        <f>estimation_returns!BY2-estimation_returns!$CC2*VLOOKUP(estimation_returns!BY$1,regression_results!$B:$J,5,0)+VLOOKUP(estimation_returns!BY$1,regression_results!$B:$J,4,0)</f>
        <v>2.420533590348397E-2</v>
      </c>
      <c r="BZ2">
        <f>estimation_returns!BZ2-estimation_returns!$CC2*VLOOKUP(estimation_returns!BZ$1,regression_results!$B:$J,5,0)+VLOOKUP(estimation_returns!BZ$1,regression_results!$B:$J,4,0)</f>
        <v>-1.065557824530242E-2</v>
      </c>
      <c r="CA2">
        <f>estimation_returns!CA2-estimation_returns!$CC2*VLOOKUP(estimation_returns!CA$1,regression_results!$B:$J,5,0)+VLOOKUP(estimation_returns!CA$1,regression_results!$B:$J,4,0)</f>
        <v>1.0581489397158842E-3</v>
      </c>
      <c r="CB2">
        <f>estimation_returns!CB2-estimation_returns!$CC2*VLOOKUP(estimation_returns!CB$1,regression_results!$B:$J,5,0)+VLOOKUP(estimation_returns!CB$1,regression_results!$B:$J,4,0)</f>
        <v>-2.8287636209343742E-2</v>
      </c>
      <c r="CC2">
        <f>estimation_returns!CD2-estimation_returns!$CC2*VLOOKUP(estimation_returns!CD$1,regression_results!$B:$J,5,0)+VLOOKUP(estimation_returns!CD$1,regression_results!$B:$J,4,0)</f>
        <v>2.9922848598960286E-2</v>
      </c>
      <c r="CD2">
        <f>estimation_returns!CE2-estimation_returns!$CC2*VLOOKUP(estimation_returns!CE$1,regression_results!$B:$J,5,0)+VLOOKUP(estimation_returns!CE$1,regression_results!$B:$J,4,0)</f>
        <v>9.5964584940551184E-3</v>
      </c>
      <c r="CE2">
        <f>estimation_returns!CF2-estimation_returns!$CC2*VLOOKUP(estimation_returns!CF$1,regression_results!$B:$J,5,0)+VLOOKUP(estimation_returns!CF$1,regression_results!$B:$J,4,0)</f>
        <v>1.0591246646912085E-2</v>
      </c>
      <c r="CF2">
        <f>estimation_returns!CG2-estimation_returns!$CC2*VLOOKUP(estimation_returns!CG$1,regression_results!$B:$J,5,0)+VLOOKUP(estimation_returns!CG$1,regression_results!$B:$J,4,0)</f>
        <v>3.5621203501223483E-2</v>
      </c>
      <c r="CG2">
        <f>estimation_returns!CH2-estimation_returns!$CC2*VLOOKUP(estimation_returns!CH$1,regression_results!$B:$J,5,0)+VLOOKUP(estimation_returns!CH$1,regression_results!$B:$J,4,0)</f>
        <v>2.6438975393379173E-2</v>
      </c>
      <c r="CH2">
        <f>estimation_returns!CI2-estimation_returns!$CC2*VLOOKUP(estimation_returns!CI$1,regression_results!$B:$J,5,0)+VLOOKUP(estimation_returns!CI$1,regression_results!$B:$J,4,0)</f>
        <v>-2.1488682145957925E-2</v>
      </c>
      <c r="CI2">
        <f>estimation_returns!CJ2-estimation_returns!$CC2*VLOOKUP(estimation_returns!CJ$1,regression_results!$B:$J,5,0)+VLOOKUP(estimation_returns!CJ$1,regression_results!$B:$J,4,0)</f>
        <v>-2.2510231448519069E-3</v>
      </c>
      <c r="CJ2">
        <f>estimation_returns!CK2-estimation_returns!$CC2*VLOOKUP(estimation_returns!CK$1,regression_results!$B:$J,5,0)+VLOOKUP(estimation_returns!CK$1,regression_results!$B:$J,4,0)</f>
        <v>1.8520061760529071E-2</v>
      </c>
      <c r="CK2">
        <f>estimation_returns!CL2-estimation_returns!$CC2*VLOOKUP(estimation_returns!CL$1,regression_results!$B:$J,5,0)+VLOOKUP(estimation_returns!CL$1,regression_results!$B:$J,4,0)</f>
        <v>1.5166382335610792E-2</v>
      </c>
      <c r="CL2">
        <f>estimation_returns!CM2-estimation_returns!$CC2*VLOOKUP(estimation_returns!CM$1,regression_results!$B:$J,5,0)+VLOOKUP(estimation_returns!CM$1,regression_results!$B:$J,4,0)</f>
        <v>-1.1137499208204746E-3</v>
      </c>
      <c r="CM2">
        <f>estimation_returns!CN2-estimation_returns!$CC2*VLOOKUP(estimation_returns!CN$1,regression_results!$B:$J,5,0)+VLOOKUP(estimation_returns!CN$1,regression_results!$B:$J,4,0)</f>
        <v>3.0546389003720739E-2</v>
      </c>
      <c r="CN2">
        <f>estimation_returns!CO2-estimation_returns!$CC2*VLOOKUP(estimation_returns!CO$1,regression_results!$B:$J,5,0)+VLOOKUP(estimation_returns!CO$1,regression_results!$B:$J,4,0)</f>
        <v>-4.5302838697982906E-2</v>
      </c>
      <c r="CO2">
        <f>estimation_returns!CP2-estimation_returns!$CC2*VLOOKUP(estimation_returns!CP$1,regression_results!$B:$J,5,0)+VLOOKUP(estimation_returns!CP$1,regression_results!$B:$J,4,0)</f>
        <v>4.2999855020033687E-2</v>
      </c>
      <c r="CP2">
        <f>estimation_returns!CQ2-estimation_returns!$CC2*VLOOKUP(estimation_returns!CQ$1,regression_results!$B:$J,5,0)+VLOOKUP(estimation_returns!CQ$1,regression_results!$B:$J,4,0)</f>
        <v>3.5746773877936164E-2</v>
      </c>
      <c r="CQ2">
        <f>estimation_returns!CR2-estimation_returns!$CC2*VLOOKUP(estimation_returns!CR$1,regression_results!$B:$J,5,0)+VLOOKUP(estimation_returns!CR$1,regression_results!$B:$J,4,0)</f>
        <v>-5.6104838347042094E-2</v>
      </c>
      <c r="CR2">
        <f>estimation_returns!CS2-estimation_returns!$CC2*VLOOKUP(estimation_returns!CS$1,regression_results!$B:$J,5,0)+VLOOKUP(estimation_returns!CS$1,regression_results!$B:$J,4,0)</f>
        <v>-3.5287928073491582E-3</v>
      </c>
      <c r="CS2">
        <f>estimation_returns!CT2-estimation_returns!$CC2*VLOOKUP(estimation_returns!CT$1,regression_results!$B:$J,5,0)+VLOOKUP(estimation_returns!CT$1,regression_results!$B:$J,4,0)</f>
        <v>-2.6884581575047993E-2</v>
      </c>
      <c r="CT2">
        <f>estimation_returns!CU2-estimation_returns!$CC2*VLOOKUP(estimation_returns!CU$1,regression_results!$B:$J,5,0)+VLOOKUP(estimation_returns!CU$1,regression_results!$B:$J,4,0)</f>
        <v>-5.5461714658088863E-2</v>
      </c>
      <c r="CU2">
        <f>estimation_returns!CV2-estimation_returns!$CC2*VLOOKUP(estimation_returns!CV$1,regression_results!$B:$J,5,0)+VLOOKUP(estimation_returns!CV$1,regression_results!$B:$J,4,0)</f>
        <v>2.5999396477794541E-2</v>
      </c>
      <c r="CV2">
        <f>estimation_returns!CW2-estimation_returns!$CC2*VLOOKUP(estimation_returns!CW$1,regression_results!$B:$J,5,0)+VLOOKUP(estimation_returns!CW$1,regression_results!$B:$J,4,0)</f>
        <v>1.3842636193419008E-2</v>
      </c>
      <c r="CW2">
        <f>estimation_returns!CX2-estimation_returns!$CC2*VLOOKUP(estimation_returns!CX$1,regression_results!$B:$J,5,0)+VLOOKUP(estimation_returns!CX$1,regression_results!$B:$J,4,0)</f>
        <v>6.8758577801555382E-3</v>
      </c>
      <c r="CX2">
        <f>estimation_returns!CY2-estimation_returns!$CC2*VLOOKUP(estimation_returns!CY$1,regression_results!$B:$J,5,0)+VLOOKUP(estimation_returns!CY$1,regression_results!$B:$J,4,0)</f>
        <v>1.648728313832562E-2</v>
      </c>
      <c r="CY2">
        <f>estimation_returns!CZ2-estimation_returns!$CC2*VLOOKUP(estimation_returns!CZ$1,regression_results!$B:$J,5,0)+VLOOKUP(estimation_returns!CZ$1,regression_results!$B:$J,4,0)</f>
        <v>-2.1834304308871334E-2</v>
      </c>
      <c r="CZ2">
        <f>estimation_returns!DA2-estimation_returns!$CC2*VLOOKUP(estimation_returns!DA$1,regression_results!$B:$J,5,0)+VLOOKUP(estimation_returns!DA$1,regression_results!$B:$J,4,0)</f>
        <v>4.0137469436482887E-2</v>
      </c>
      <c r="DA2">
        <f>estimation_returns!DB2-estimation_returns!$CC2*VLOOKUP(estimation_returns!DB$1,regression_results!$B:$J,5,0)+VLOOKUP(estimation_returns!DB$1,regression_results!$B:$J,4,0)</f>
        <v>2.0838945691863345E-2</v>
      </c>
      <c r="DB2">
        <f>estimation_returns!DC2-estimation_returns!$CC2*VLOOKUP(estimation_returns!DC$1,regression_results!$B:$J,5,0)+VLOOKUP(estimation_returns!DC$1,regression_results!$B:$J,4,0)</f>
        <v>-2.2565370567561499E-2</v>
      </c>
      <c r="DC2">
        <f>estimation_returns!DD2-estimation_returns!$CC2*VLOOKUP(estimation_returns!DD$1,regression_results!$B:$J,5,0)+VLOOKUP(estimation_returns!DD$1,regression_results!$B:$J,4,0)</f>
        <v>-4.8710034166318831E-3</v>
      </c>
      <c r="DD2">
        <f>estimation_returns!DE2-estimation_returns!$CC2*VLOOKUP(estimation_returns!DE$1,regression_results!$B:$J,5,0)+VLOOKUP(estimation_returns!DE$1,regression_results!$B:$J,4,0)</f>
        <v>-2.0224507061680556E-2</v>
      </c>
      <c r="DE2">
        <f>estimation_returns!DF2-estimation_returns!$CC2*VLOOKUP(estimation_returns!DF$1,regression_results!$B:$J,5,0)+VLOOKUP(estimation_returns!DF$1,regression_results!$B:$J,4,0)</f>
        <v>-4.7904908651833769E-3</v>
      </c>
      <c r="DF2">
        <f>estimation_returns!DG2-estimation_returns!$CC2*VLOOKUP(estimation_returns!DG$1,regression_results!$B:$J,5,0)+VLOOKUP(estimation_returns!DG$1,regression_results!$B:$J,4,0)</f>
        <v>-1.1096229240881243E-2</v>
      </c>
      <c r="DG2">
        <f>estimation_returns!DH2-estimation_returns!$CC2*VLOOKUP(estimation_returns!DH$1,regression_results!$B:$J,5,0)+VLOOKUP(estimation_returns!DH$1,regression_results!$B:$J,4,0)</f>
        <v>3.1417570645434663E-2</v>
      </c>
      <c r="DH2">
        <f>estimation_returns!DI2-estimation_returns!$CC2*VLOOKUP(estimation_returns!DI$1,regression_results!$B:$J,5,0)+VLOOKUP(estimation_returns!DI$1,regression_results!$B:$J,4,0)</f>
        <v>-2.7980547597826873E-2</v>
      </c>
      <c r="DI2" s="2">
        <v>44565</v>
      </c>
      <c r="DJ2">
        <f>AVERAGE(B2:DH2)</f>
        <v>1.6012156975895629E-4</v>
      </c>
    </row>
    <row r="3" spans="1:114" x14ac:dyDescent="0.25">
      <c r="A3" s="1">
        <v>-34</v>
      </c>
      <c r="B3">
        <f>estimation_returns!B3-estimation_returns!$CC3*VLOOKUP(estimation_returns!B$1,regression_results!$B:$J,5,0)+VLOOKUP(estimation_returns!B$1,regression_results!$B:$J,4,0)</f>
        <v>-1.374242227590463E-2</v>
      </c>
      <c r="C3">
        <f>estimation_returns!C3-estimation_returns!$CC3*VLOOKUP(estimation_returns!C$1,regression_results!$B:$J,5,0)+VLOOKUP(estimation_returns!C$1,regression_results!$B:$J,4,0)</f>
        <v>-1.803006886355805E-3</v>
      </c>
      <c r="D3">
        <f>estimation_returns!D3-estimation_returns!$CC3*VLOOKUP(estimation_returns!D$1,regression_results!$B:$J,5,0)+VLOOKUP(estimation_returns!D$1,regression_results!$B:$J,4,0)</f>
        <v>5.5268314629652766E-3</v>
      </c>
      <c r="E3">
        <f>estimation_returns!E3-estimation_returns!$CC3*VLOOKUP(estimation_returns!E$1,regression_results!$B:$J,5,0)+VLOOKUP(estimation_returns!E$1,regression_results!$B:$J,4,0)</f>
        <v>7.2777610766169452E-3</v>
      </c>
      <c r="F3">
        <f>estimation_returns!F3-estimation_returns!$CC3*VLOOKUP(estimation_returns!F$1,regression_results!$B:$J,5,0)+VLOOKUP(estimation_returns!F$1,regression_results!$B:$J,4,0)</f>
        <v>-1.0094021690562678E-2</v>
      </c>
      <c r="G3">
        <f>estimation_returns!G3-estimation_returns!$CC3*VLOOKUP(estimation_returns!G$1,regression_results!$B:$J,5,0)+VLOOKUP(estimation_returns!G$1,regression_results!$B:$J,4,0)</f>
        <v>2.2709543854121735E-3</v>
      </c>
      <c r="H3">
        <f>estimation_returns!H3-estimation_returns!$CC3*VLOOKUP(estimation_returns!H$1,regression_results!$B:$J,5,0)+VLOOKUP(estimation_returns!H$1,regression_results!$B:$J,4,0)</f>
        <v>9.018158938662986E-3</v>
      </c>
      <c r="I3">
        <f>estimation_returns!I3-estimation_returns!$CC3*VLOOKUP(estimation_returns!I$1,regression_results!$B:$J,5,0)+VLOOKUP(estimation_returns!I$1,regression_results!$B:$J,4,0)</f>
        <v>-1.0078019046988519E-3</v>
      </c>
      <c r="J3">
        <f>estimation_returns!J3-estimation_returns!$CC3*VLOOKUP(estimation_returns!J$1,regression_results!$B:$J,5,0)+VLOOKUP(estimation_returns!J$1,regression_results!$B:$J,4,0)</f>
        <v>1.884803388302694E-2</v>
      </c>
      <c r="K3">
        <f>estimation_returns!K3-estimation_returns!$CC3*VLOOKUP(estimation_returns!K$1,regression_results!$B:$J,5,0)+VLOOKUP(estimation_returns!K$1,regression_results!$B:$J,4,0)</f>
        <v>-1.1224683996432925E-2</v>
      </c>
      <c r="L3">
        <f>estimation_returns!L3-estimation_returns!$CC3*VLOOKUP(estimation_returns!L$1,regression_results!$B:$J,5,0)+VLOOKUP(estimation_returns!L$1,regression_results!$B:$J,4,0)</f>
        <v>-2.3816470937418628E-2</v>
      </c>
      <c r="M3">
        <f>estimation_returns!M3-estimation_returns!$CC3*VLOOKUP(estimation_returns!M$1,regression_results!$B:$J,5,0)+VLOOKUP(estimation_returns!M$1,regression_results!$B:$J,4,0)</f>
        <v>2.8772706157773359E-2</v>
      </c>
      <c r="N3">
        <f>estimation_returns!N3-estimation_returns!$CC3*VLOOKUP(estimation_returns!N$1,regression_results!$B:$J,5,0)+VLOOKUP(estimation_returns!N$1,regression_results!$B:$J,4,0)</f>
        <v>7.4892261103364135E-3</v>
      </c>
      <c r="O3">
        <f>estimation_returns!O3-estimation_returns!$CC3*VLOOKUP(estimation_returns!O$1,regression_results!$B:$J,5,0)+VLOOKUP(estimation_returns!O$1,regression_results!$B:$J,4,0)</f>
        <v>7.0449396795422749E-3</v>
      </c>
      <c r="P3">
        <f>estimation_returns!P3-estimation_returns!$CC3*VLOOKUP(estimation_returns!P$1,regression_results!$B:$J,5,0)+VLOOKUP(estimation_returns!P$1,regression_results!$B:$J,4,0)</f>
        <v>1.8138176034811188E-2</v>
      </c>
      <c r="Q3">
        <f>estimation_returns!Q3-estimation_returns!$CC3*VLOOKUP(estimation_returns!Q$1,regression_results!$B:$J,5,0)+VLOOKUP(estimation_returns!Q$1,regression_results!$B:$J,4,0)</f>
        <v>-1.3114516194868558E-2</v>
      </c>
      <c r="R3">
        <f>estimation_returns!R3-estimation_returns!$CC3*VLOOKUP(estimation_returns!R$1,regression_results!$B:$J,5,0)+VLOOKUP(estimation_returns!R$1,regression_results!$B:$J,4,0)</f>
        <v>1.1760238352235832E-2</v>
      </c>
      <c r="S3">
        <f>estimation_returns!S3-estimation_returns!$CC3*VLOOKUP(estimation_returns!S$1,regression_results!$B:$J,5,0)+VLOOKUP(estimation_returns!S$1,regression_results!$B:$J,4,0)</f>
        <v>1.6784835540228E-3</v>
      </c>
      <c r="T3">
        <f>estimation_returns!T3-estimation_returns!$CC3*VLOOKUP(estimation_returns!T$1,regression_results!$B:$J,5,0)+VLOOKUP(estimation_returns!T$1,regression_results!$B:$J,4,0)</f>
        <v>1.5928833439760735E-2</v>
      </c>
      <c r="U3">
        <f>estimation_returns!U3-estimation_returns!$CC3*VLOOKUP(estimation_returns!U$1,regression_results!$B:$J,5,0)+VLOOKUP(estimation_returns!U$1,regression_results!$B:$J,4,0)</f>
        <v>5.9711922476565781E-4</v>
      </c>
      <c r="V3">
        <f>estimation_returns!V3-estimation_returns!$CC3*VLOOKUP(estimation_returns!V$1,regression_results!$B:$J,5,0)+VLOOKUP(estimation_returns!V$1,regression_results!$B:$J,4,0)</f>
        <v>6.4129243536948516E-3</v>
      </c>
      <c r="W3">
        <f>estimation_returns!W3-estimation_returns!$CC3*VLOOKUP(estimation_returns!W$1,regression_results!$B:$J,5,0)+VLOOKUP(estimation_returns!W$1,regression_results!$B:$J,4,0)</f>
        <v>-3.4815400027451418E-4</v>
      </c>
      <c r="X3">
        <f>estimation_returns!X3-estimation_returns!$CC3*VLOOKUP(estimation_returns!X$1,regression_results!$B:$J,5,0)+VLOOKUP(estimation_returns!X$1,regression_results!$B:$J,4,0)</f>
        <v>1.0814052589567403E-2</v>
      </c>
      <c r="Y3">
        <f>estimation_returns!Y3-estimation_returns!$CC3*VLOOKUP(estimation_returns!Y$1,regression_results!$B:$J,5,0)+VLOOKUP(estimation_returns!Y$1,regression_results!$B:$J,4,0)</f>
        <v>-1.1964196382738489E-3</v>
      </c>
      <c r="Z3">
        <f>estimation_returns!Z3-estimation_returns!$CC3*VLOOKUP(estimation_returns!Z$1,regression_results!$B:$J,5,0)+VLOOKUP(estimation_returns!Z$1,regression_results!$B:$J,4,0)</f>
        <v>-1.3062524842488014E-2</v>
      </c>
      <c r="AA3">
        <f>estimation_returns!AA3-estimation_returns!$CC3*VLOOKUP(estimation_returns!AA$1,regression_results!$B:$J,5,0)+VLOOKUP(estimation_returns!AA$1,regression_results!$B:$J,4,0)</f>
        <v>-6.9075909988292571E-3</v>
      </c>
      <c r="AB3">
        <f>estimation_returns!AB3-estimation_returns!$CC3*VLOOKUP(estimation_returns!AB$1,regression_results!$B:$J,5,0)+VLOOKUP(estimation_returns!AB$1,regression_results!$B:$J,4,0)</f>
        <v>-1.756060292887807E-2</v>
      </c>
      <c r="AC3">
        <f>estimation_returns!AC3-estimation_returns!$CC3*VLOOKUP(estimation_returns!AC$1,regression_results!$B:$J,5,0)+VLOOKUP(estimation_returns!AC$1,regression_results!$B:$J,4,0)</f>
        <v>-3.212986079362027E-2</v>
      </c>
      <c r="AD3">
        <f>estimation_returns!AD3-estimation_returns!$CC3*VLOOKUP(estimation_returns!AD$1,regression_results!$B:$J,5,0)+VLOOKUP(estimation_returns!AD$1,regression_results!$B:$J,4,0)</f>
        <v>-2.300666119554784E-2</v>
      </c>
      <c r="AE3">
        <f>estimation_returns!AE3-estimation_returns!$CC3*VLOOKUP(estimation_returns!AE$1,regression_results!$B:$J,5,0)+VLOOKUP(estimation_returns!AE$1,regression_results!$B:$J,4,0)</f>
        <v>1.8839354821558233E-3</v>
      </c>
      <c r="AF3">
        <f>estimation_returns!AF3-estimation_returns!$CC3*VLOOKUP(estimation_returns!AF$1,regression_results!$B:$J,5,0)+VLOOKUP(estimation_returns!AF$1,regression_results!$B:$J,4,0)</f>
        <v>-1.1540884377307149E-2</v>
      </c>
      <c r="AG3">
        <f>estimation_returns!AG3-estimation_returns!$CC3*VLOOKUP(estimation_returns!AG$1,regression_results!$B:$J,5,0)+VLOOKUP(estimation_returns!AG$1,regression_results!$B:$J,4,0)</f>
        <v>-1.3857461384848816E-2</v>
      </c>
      <c r="AH3">
        <f>estimation_returns!AH3-estimation_returns!$CC3*VLOOKUP(estimation_returns!AH$1,regression_results!$B:$J,5,0)+VLOOKUP(estimation_returns!AH$1,regression_results!$B:$J,4,0)</f>
        <v>3.6473294213255139E-3</v>
      </c>
      <c r="AI3">
        <f>estimation_returns!AI3-estimation_returns!$CC3*VLOOKUP(estimation_returns!AI$1,regression_results!$B:$J,5,0)+VLOOKUP(estimation_returns!AI$1,regression_results!$B:$J,4,0)</f>
        <v>-4.154778410011088E-3</v>
      </c>
      <c r="AJ3">
        <f>estimation_returns!AJ3-estimation_returns!$CC3*VLOOKUP(estimation_returns!AJ$1,regression_results!$B:$J,5,0)+VLOOKUP(estimation_returns!AJ$1,regression_results!$B:$J,4,0)</f>
        <v>-3.3479071447321512E-2</v>
      </c>
      <c r="AK3">
        <f>estimation_returns!AK3-estimation_returns!$CC3*VLOOKUP(estimation_returns!AK$1,regression_results!$B:$J,5,0)+VLOOKUP(estimation_returns!AK$1,regression_results!$B:$J,4,0)</f>
        <v>2.4000870001369846E-2</v>
      </c>
      <c r="AL3">
        <f>estimation_returns!AL3-estimation_returns!$CC3*VLOOKUP(estimation_returns!AL$1,regression_results!$B:$J,5,0)+VLOOKUP(estimation_returns!AL$1,regression_results!$B:$J,4,0)</f>
        <v>6.0086441073870511E-3</v>
      </c>
      <c r="AM3">
        <f>estimation_returns!AM3-estimation_returns!$CC3*VLOOKUP(estimation_returns!AM$1,regression_results!$B:$J,5,0)+VLOOKUP(estimation_returns!AM$1,regression_results!$B:$J,4,0)</f>
        <v>-1.0084082887468699E-3</v>
      </c>
      <c r="AN3">
        <f>estimation_returns!AN3-estimation_returns!$CC3*VLOOKUP(estimation_returns!AN$1,regression_results!$B:$J,5,0)+VLOOKUP(estimation_returns!AN$1,regression_results!$B:$J,4,0)</f>
        <v>-1.5951256116334068E-2</v>
      </c>
      <c r="AO3">
        <f>estimation_returns!AO3-estimation_returns!$CC3*VLOOKUP(estimation_returns!AO$1,regression_results!$B:$J,5,0)+VLOOKUP(estimation_returns!AO$1,regression_results!$B:$J,4,0)</f>
        <v>9.6224569930233109E-3</v>
      </c>
      <c r="AP3">
        <f>estimation_returns!AP3-estimation_returns!$CC3*VLOOKUP(estimation_returns!AP$1,regression_results!$B:$J,5,0)+VLOOKUP(estimation_returns!AP$1,regression_results!$B:$J,4,0)</f>
        <v>-7.217115928150851E-2</v>
      </c>
      <c r="AQ3">
        <f>estimation_returns!AQ3-estimation_returns!$CC3*VLOOKUP(estimation_returns!AQ$1,regression_results!$B:$J,5,0)+VLOOKUP(estimation_returns!AQ$1,regression_results!$B:$J,4,0)</f>
        <v>-1.2611957236685876E-2</v>
      </c>
      <c r="AR3">
        <f>estimation_returns!AR3-estimation_returns!$CC3*VLOOKUP(estimation_returns!AR$1,regression_results!$B:$J,5,0)+VLOOKUP(estimation_returns!AR$1,regression_results!$B:$J,4,0)</f>
        <v>1.1300750500930639E-2</v>
      </c>
      <c r="AS3">
        <f>estimation_returns!AS3-estimation_returns!$CC3*VLOOKUP(estimation_returns!AS$1,regression_results!$B:$J,5,0)+VLOOKUP(estimation_returns!AS$1,regression_results!$B:$J,4,0)</f>
        <v>3.1669464313643966E-2</v>
      </c>
      <c r="AT3">
        <f>estimation_returns!AT3-estimation_returns!$CC3*VLOOKUP(estimation_returns!AT$1,regression_results!$B:$J,5,0)+VLOOKUP(estimation_returns!AT$1,regression_results!$B:$J,4,0)</f>
        <v>-1.1951857770820508E-2</v>
      </c>
      <c r="AU3">
        <f>estimation_returns!AU3-estimation_returns!$CC3*VLOOKUP(estimation_returns!AU$1,regression_results!$B:$J,5,0)+VLOOKUP(estimation_returns!AU$1,regression_results!$B:$J,4,0)</f>
        <v>-1.6149411311647426E-2</v>
      </c>
      <c r="AV3">
        <f>estimation_returns!AV3-estimation_returns!$CC3*VLOOKUP(estimation_returns!AV$1,regression_results!$B:$J,5,0)+VLOOKUP(estimation_returns!AV$1,regression_results!$B:$J,4,0)</f>
        <v>-2.4673621531713992E-2</v>
      </c>
      <c r="AW3">
        <f>estimation_returns!AW3-estimation_returns!$CC3*VLOOKUP(estimation_returns!AW$1,regression_results!$B:$J,5,0)+VLOOKUP(estimation_returns!AW$1,regression_results!$B:$J,4,0)</f>
        <v>-2.9418655799797962E-2</v>
      </c>
      <c r="AX3">
        <f>estimation_returns!AX3-estimation_returns!$CC3*VLOOKUP(estimation_returns!AX$1,regression_results!$B:$J,5,0)+VLOOKUP(estimation_returns!AX$1,regression_results!$B:$J,4,0)</f>
        <v>-1.730207628353108E-2</v>
      </c>
      <c r="AY3">
        <f>estimation_returns!AY3-estimation_returns!$CC3*VLOOKUP(estimation_returns!AY$1,regression_results!$B:$J,5,0)+VLOOKUP(estimation_returns!AY$1,regression_results!$B:$J,4,0)</f>
        <v>1.300067917375264E-2</v>
      </c>
      <c r="AZ3">
        <f>estimation_returns!AZ3-estimation_returns!$CC3*VLOOKUP(estimation_returns!AZ$1,regression_results!$B:$J,5,0)+VLOOKUP(estimation_returns!AZ$1,regression_results!$B:$J,4,0)</f>
        <v>2.1397340974699582E-2</v>
      </c>
      <c r="BA3">
        <f>estimation_returns!BA3-estimation_returns!$CC3*VLOOKUP(estimation_returns!BA$1,regression_results!$B:$J,5,0)+VLOOKUP(estimation_returns!BA$1,regression_results!$B:$J,4,0)</f>
        <v>-4.7805232929381894E-3</v>
      </c>
      <c r="BB3">
        <f>estimation_returns!BB3-estimation_returns!$CC3*VLOOKUP(estimation_returns!BB$1,regression_results!$B:$J,5,0)+VLOOKUP(estimation_returns!BB$1,regression_results!$B:$J,4,0)</f>
        <v>1.241953862705252E-2</v>
      </c>
      <c r="BC3">
        <f>estimation_returns!BC3-estimation_returns!$CC3*VLOOKUP(estimation_returns!BC$1,regression_results!$B:$J,5,0)+VLOOKUP(estimation_returns!BC$1,regression_results!$B:$J,4,0)</f>
        <v>-4.5994666171463132E-3</v>
      </c>
      <c r="BD3">
        <f>estimation_returns!BD3-estimation_returns!$CC3*VLOOKUP(estimation_returns!BD$1,regression_results!$B:$J,5,0)+VLOOKUP(estimation_returns!BD$1,regression_results!$B:$J,4,0)</f>
        <v>1.172058324978536E-3</v>
      </c>
      <c r="BE3">
        <f>estimation_returns!BE3-estimation_returns!$CC3*VLOOKUP(estimation_returns!BE$1,regression_results!$B:$J,5,0)+VLOOKUP(estimation_returns!BE$1,regression_results!$B:$J,4,0)</f>
        <v>1.0541871165566917E-2</v>
      </c>
      <c r="BF3">
        <f>estimation_returns!BF3-estimation_returns!$CC3*VLOOKUP(estimation_returns!BF$1,regression_results!$B:$J,5,0)+VLOOKUP(estimation_returns!BF$1,regression_results!$B:$J,4,0)</f>
        <v>-1.5250782362642124E-2</v>
      </c>
      <c r="BG3">
        <f>estimation_returns!BG3-estimation_returns!$CC3*VLOOKUP(estimation_returns!BG$1,regression_results!$B:$J,5,0)+VLOOKUP(estimation_returns!BG$1,regression_results!$B:$J,4,0)</f>
        <v>-7.9931014156227484E-2</v>
      </c>
      <c r="BH3">
        <f>estimation_returns!BH3-estimation_returns!$CC3*VLOOKUP(estimation_returns!BH$1,regression_results!$B:$J,5,0)+VLOOKUP(estimation_returns!BH$1,regression_results!$B:$J,4,0)</f>
        <v>1.1584714009034743E-2</v>
      </c>
      <c r="BI3">
        <f>estimation_returns!BI3-estimation_returns!$CC3*VLOOKUP(estimation_returns!BI$1,regression_results!$B:$J,5,0)+VLOOKUP(estimation_returns!BI$1,regression_results!$B:$J,4,0)</f>
        <v>1.1683782402812964E-2</v>
      </c>
      <c r="BJ3">
        <f>estimation_returns!BJ3-estimation_returns!$CC3*VLOOKUP(estimation_returns!BJ$1,regression_results!$B:$J,5,0)+VLOOKUP(estimation_returns!BJ$1,regression_results!$B:$J,4,0)</f>
        <v>1.8954713555355111E-2</v>
      </c>
      <c r="BK3">
        <f>estimation_returns!BK3-estimation_returns!$CC3*VLOOKUP(estimation_returns!BK$1,regression_results!$B:$J,5,0)+VLOOKUP(estimation_returns!BK$1,regression_results!$B:$J,4,0)</f>
        <v>-6.9222835264095312E-2</v>
      </c>
      <c r="BL3">
        <f>estimation_returns!BL3-estimation_returns!$CC3*VLOOKUP(estimation_returns!BL$1,regression_results!$B:$J,5,0)+VLOOKUP(estimation_returns!BL$1,regression_results!$B:$J,4,0)</f>
        <v>2.1560297444813838E-2</v>
      </c>
      <c r="BM3">
        <f>estimation_returns!BM3-estimation_returns!$CC3*VLOOKUP(estimation_returns!BM$1,regression_results!$B:$J,5,0)+VLOOKUP(estimation_returns!BM$1,regression_results!$B:$J,4,0)</f>
        <v>1.7668825286485989E-3</v>
      </c>
      <c r="BN3">
        <f>estimation_returns!BN3-estimation_returns!$CC3*VLOOKUP(estimation_returns!BN$1,regression_results!$B:$J,5,0)+VLOOKUP(estimation_returns!BN$1,regression_results!$B:$J,4,0)</f>
        <v>6.9379025010439686E-3</v>
      </c>
      <c r="BO3">
        <f>estimation_returns!BO3-estimation_returns!$CC3*VLOOKUP(estimation_returns!BO$1,regression_results!$B:$J,5,0)+VLOOKUP(estimation_returns!BO$1,regression_results!$B:$J,4,0)</f>
        <v>1.3571302868051879E-2</v>
      </c>
      <c r="BP3">
        <f>estimation_returns!BP3-estimation_returns!$CC3*VLOOKUP(estimation_returns!BP$1,regression_results!$B:$J,5,0)+VLOOKUP(estimation_returns!BP$1,regression_results!$B:$J,4,0)</f>
        <v>4.0570406635747538E-3</v>
      </c>
      <c r="BQ3">
        <f>estimation_returns!BQ3-estimation_returns!$CC3*VLOOKUP(estimation_returns!BQ$1,regression_results!$B:$J,5,0)+VLOOKUP(estimation_returns!BQ$1,regression_results!$B:$J,4,0)</f>
        <v>-1.1962433506958269E-2</v>
      </c>
      <c r="BR3">
        <f>estimation_returns!BR3-estimation_returns!$CC3*VLOOKUP(estimation_returns!BR$1,regression_results!$B:$J,5,0)+VLOOKUP(estimation_returns!BR$1,regression_results!$B:$J,4,0)</f>
        <v>-1.0049048530183364E-2</v>
      </c>
      <c r="BS3">
        <f>estimation_returns!BS3-estimation_returns!$CC3*VLOOKUP(estimation_returns!BS$1,regression_results!$B:$J,5,0)+VLOOKUP(estimation_returns!BS$1,regression_results!$B:$J,4,0)</f>
        <v>2.6162012022425886E-2</v>
      </c>
      <c r="BT3">
        <f>estimation_returns!BT3-estimation_returns!$CC3*VLOOKUP(estimation_returns!BT$1,regression_results!$B:$J,5,0)+VLOOKUP(estimation_returns!BT$1,regression_results!$B:$J,4,0)</f>
        <v>-1.3810398225116812E-2</v>
      </c>
      <c r="BU3">
        <f>estimation_returns!BU3-estimation_returns!$CC3*VLOOKUP(estimation_returns!BU$1,regression_results!$B:$J,5,0)+VLOOKUP(estimation_returns!BU$1,regression_results!$B:$J,4,0)</f>
        <v>2.5047016754850366E-3</v>
      </c>
      <c r="BV3">
        <f>estimation_returns!BV3-estimation_returns!$CC3*VLOOKUP(estimation_returns!BV$1,regression_results!$B:$J,5,0)+VLOOKUP(estimation_returns!BV$1,regression_results!$B:$J,4,0)</f>
        <v>9.4023042862462665E-3</v>
      </c>
      <c r="BW3">
        <f>estimation_returns!BW3-estimation_returns!$CC3*VLOOKUP(estimation_returns!BW$1,regression_results!$B:$J,5,0)+VLOOKUP(estimation_returns!BW$1,regression_results!$B:$J,4,0)</f>
        <v>2.1948495994001398E-3</v>
      </c>
      <c r="BX3">
        <f>estimation_returns!BX3-estimation_returns!$CC3*VLOOKUP(estimation_returns!BX$1,regression_results!$B:$J,5,0)+VLOOKUP(estimation_returns!BX$1,regression_results!$B:$J,4,0)</f>
        <v>-6.9244228420202803E-3</v>
      </c>
      <c r="BY3">
        <f>estimation_returns!BY3-estimation_returns!$CC3*VLOOKUP(estimation_returns!BY$1,regression_results!$B:$J,5,0)+VLOOKUP(estimation_returns!BY$1,regression_results!$B:$J,4,0)</f>
        <v>2.5455261141083065E-2</v>
      </c>
      <c r="BZ3">
        <f>estimation_returns!BZ3-estimation_returns!$CC3*VLOOKUP(estimation_returns!BZ$1,regression_results!$B:$J,5,0)+VLOOKUP(estimation_returns!BZ$1,regression_results!$B:$J,4,0)</f>
        <v>-2.9202271151342984E-4</v>
      </c>
      <c r="CA3">
        <f>estimation_returns!CA3-estimation_returns!$CC3*VLOOKUP(estimation_returns!CA$1,regression_results!$B:$J,5,0)+VLOOKUP(estimation_returns!CA$1,regression_results!$B:$J,4,0)</f>
        <v>2.9060833425268353E-3</v>
      </c>
      <c r="CB3">
        <f>estimation_returns!CB3-estimation_returns!$CC3*VLOOKUP(estimation_returns!CB$1,regression_results!$B:$J,5,0)+VLOOKUP(estimation_returns!CB$1,regression_results!$B:$J,4,0)</f>
        <v>-2.2981820857612332E-2</v>
      </c>
      <c r="CC3">
        <f>estimation_returns!CD3-estimation_returns!$CC3*VLOOKUP(estimation_returns!CD$1,regression_results!$B:$J,5,0)+VLOOKUP(estimation_returns!CD$1,regression_results!$B:$J,4,0)</f>
        <v>2.5875194741571999E-2</v>
      </c>
      <c r="CD3">
        <f>estimation_returns!CE3-estimation_returns!$CC3*VLOOKUP(estimation_returns!CE$1,regression_results!$B:$J,5,0)+VLOOKUP(estimation_returns!CE$1,regression_results!$B:$J,4,0)</f>
        <v>4.2222229598279606E-2</v>
      </c>
      <c r="CE3">
        <f>estimation_returns!CF3-estimation_returns!$CC3*VLOOKUP(estimation_returns!CF$1,regression_results!$B:$J,5,0)+VLOOKUP(estimation_returns!CF$1,regression_results!$B:$J,4,0)</f>
        <v>2.8411765290504098E-2</v>
      </c>
      <c r="CF3">
        <f>estimation_returns!CG3-estimation_returns!$CC3*VLOOKUP(estimation_returns!CG$1,regression_results!$B:$J,5,0)+VLOOKUP(estimation_returns!CG$1,regression_results!$B:$J,4,0)</f>
        <v>2.4141478509473482E-2</v>
      </c>
      <c r="CG3">
        <f>estimation_returns!CH3-estimation_returns!$CC3*VLOOKUP(estimation_returns!CH$1,regression_results!$B:$J,5,0)+VLOOKUP(estimation_returns!CH$1,regression_results!$B:$J,4,0)</f>
        <v>8.6066777957461288E-3</v>
      </c>
      <c r="CH3">
        <f>estimation_returns!CI3-estimation_returns!$CC3*VLOOKUP(estimation_returns!CI$1,regression_results!$B:$J,5,0)+VLOOKUP(estimation_returns!CI$1,regression_results!$B:$J,4,0)</f>
        <v>-1.5202667156445821E-2</v>
      </c>
      <c r="CI3">
        <f>estimation_returns!CJ3-estimation_returns!$CC3*VLOOKUP(estimation_returns!CJ$1,regression_results!$B:$J,5,0)+VLOOKUP(estimation_returns!CJ$1,regression_results!$B:$J,4,0)</f>
        <v>7.2132562068280585E-3</v>
      </c>
      <c r="CJ3">
        <f>estimation_returns!CK3-estimation_returns!$CC3*VLOOKUP(estimation_returns!CK$1,regression_results!$B:$J,5,0)+VLOOKUP(estimation_returns!CK$1,regression_results!$B:$J,4,0)</f>
        <v>-4.301308028767914E-2</v>
      </c>
      <c r="CK3">
        <f>estimation_returns!CL3-estimation_returns!$CC3*VLOOKUP(estimation_returns!CL$1,regression_results!$B:$J,5,0)+VLOOKUP(estimation_returns!CL$1,regression_results!$B:$J,4,0)</f>
        <v>1.0355291052625757E-2</v>
      </c>
      <c r="CL3">
        <f>estimation_returns!CM3-estimation_returns!$CC3*VLOOKUP(estimation_returns!CM$1,regression_results!$B:$J,5,0)+VLOOKUP(estimation_returns!CM$1,regression_results!$B:$J,4,0)</f>
        <v>-3.6634486511174466E-3</v>
      </c>
      <c r="CM3">
        <f>estimation_returns!CN3-estimation_returns!$CC3*VLOOKUP(estimation_returns!CN$1,regression_results!$B:$J,5,0)+VLOOKUP(estimation_returns!CN$1,regression_results!$B:$J,4,0)</f>
        <v>-1.3840856919448107E-4</v>
      </c>
      <c r="CN3">
        <f>estimation_returns!CO3-estimation_returns!$CC3*VLOOKUP(estimation_returns!CO$1,regression_results!$B:$J,5,0)+VLOOKUP(estimation_returns!CO$1,regression_results!$B:$J,4,0)</f>
        <v>1.2461814549304919E-2</v>
      </c>
      <c r="CO3">
        <f>estimation_returns!CP3-estimation_returns!$CC3*VLOOKUP(estimation_returns!CP$1,regression_results!$B:$J,5,0)+VLOOKUP(estimation_returns!CP$1,regression_results!$B:$J,4,0)</f>
        <v>2.3002673535481043E-2</v>
      </c>
      <c r="CP3">
        <f>estimation_returns!CQ3-estimation_returns!$CC3*VLOOKUP(estimation_returns!CQ$1,regression_results!$B:$J,5,0)+VLOOKUP(estimation_returns!CQ$1,regression_results!$B:$J,4,0)</f>
        <v>1.7012344806329079E-2</v>
      </c>
      <c r="CQ3">
        <f>estimation_returns!CR3-estimation_returns!$CC3*VLOOKUP(estimation_returns!CR$1,regression_results!$B:$J,5,0)+VLOOKUP(estimation_returns!CR$1,regression_results!$B:$J,4,0)</f>
        <v>-0.15920009074686564</v>
      </c>
      <c r="CR3">
        <f>estimation_returns!CS3-estimation_returns!$CC3*VLOOKUP(estimation_returns!CS$1,regression_results!$B:$J,5,0)+VLOOKUP(estimation_returns!CS$1,regression_results!$B:$J,4,0)</f>
        <v>-1.2399420829518545E-5</v>
      </c>
      <c r="CS3">
        <f>estimation_returns!CT3-estimation_returns!$CC3*VLOOKUP(estimation_returns!CT$1,regression_results!$B:$J,5,0)+VLOOKUP(estimation_returns!CT$1,regression_results!$B:$J,4,0)</f>
        <v>-3.485694366836079E-3</v>
      </c>
      <c r="CT3">
        <f>estimation_returns!CU3-estimation_returns!$CC3*VLOOKUP(estimation_returns!CU$1,regression_results!$B:$J,5,0)+VLOOKUP(estimation_returns!CU$1,regression_results!$B:$J,4,0)</f>
        <v>-4.769281218354833E-2</v>
      </c>
      <c r="CU3">
        <f>estimation_returns!CV3-estimation_returns!$CC3*VLOOKUP(estimation_returns!CV$1,regression_results!$B:$J,5,0)+VLOOKUP(estimation_returns!CV$1,regression_results!$B:$J,4,0)</f>
        <v>1.0056549928010397E-2</v>
      </c>
      <c r="CV3">
        <f>estimation_returns!CW3-estimation_returns!$CC3*VLOOKUP(estimation_returns!CW$1,regression_results!$B:$J,5,0)+VLOOKUP(estimation_returns!CW$1,regression_results!$B:$J,4,0)</f>
        <v>-3.1090941312816775E-3</v>
      </c>
      <c r="CW3">
        <f>estimation_returns!CX3-estimation_returns!$CC3*VLOOKUP(estimation_returns!CX$1,regression_results!$B:$J,5,0)+VLOOKUP(estimation_returns!CX$1,regression_results!$B:$J,4,0)</f>
        <v>-1.506592482608822E-2</v>
      </c>
      <c r="CX3">
        <f>estimation_returns!CY3-estimation_returns!$CC3*VLOOKUP(estimation_returns!CY$1,regression_results!$B:$J,5,0)+VLOOKUP(estimation_returns!CY$1,regression_results!$B:$J,4,0)</f>
        <v>-9.9599149123796027E-3</v>
      </c>
      <c r="CY3">
        <f>estimation_returns!CZ3-estimation_returns!$CC3*VLOOKUP(estimation_returns!CZ$1,regression_results!$B:$J,5,0)+VLOOKUP(estimation_returns!CZ$1,regression_results!$B:$J,4,0)</f>
        <v>-1.1313466255929799E-2</v>
      </c>
      <c r="CZ3">
        <f>estimation_returns!DA3-estimation_returns!$CC3*VLOOKUP(estimation_returns!DA$1,regression_results!$B:$J,5,0)+VLOOKUP(estimation_returns!DA$1,regression_results!$B:$J,4,0)</f>
        <v>1.5877169707757221E-2</v>
      </c>
      <c r="DA3">
        <f>estimation_returns!DB3-estimation_returns!$CC3*VLOOKUP(estimation_returns!DB$1,regression_results!$B:$J,5,0)+VLOOKUP(estimation_returns!DB$1,regression_results!$B:$J,4,0)</f>
        <v>7.5676259571578943E-3</v>
      </c>
      <c r="DB3">
        <f>estimation_returns!DC3-estimation_returns!$CC3*VLOOKUP(estimation_returns!DC$1,regression_results!$B:$J,5,0)+VLOOKUP(estimation_returns!DC$1,regression_results!$B:$J,4,0)</f>
        <v>-5.4336622207872068E-3</v>
      </c>
      <c r="DC3">
        <f>estimation_returns!DD3-estimation_returns!$CC3*VLOOKUP(estimation_returns!DD$1,regression_results!$B:$J,5,0)+VLOOKUP(estimation_returns!DD$1,regression_results!$B:$J,4,0)</f>
        <v>-8.4839775748528461E-3</v>
      </c>
      <c r="DD3">
        <f>estimation_returns!DE3-estimation_returns!$CC3*VLOOKUP(estimation_returns!DE$1,regression_results!$B:$J,5,0)+VLOOKUP(estimation_returns!DE$1,regression_results!$B:$J,4,0)</f>
        <v>1.441325796056944E-2</v>
      </c>
      <c r="DE3">
        <f>estimation_returns!DF3-estimation_returns!$CC3*VLOOKUP(estimation_returns!DF$1,regression_results!$B:$J,5,0)+VLOOKUP(estimation_returns!DF$1,regression_results!$B:$J,4,0)</f>
        <v>-6.9137850841510318E-4</v>
      </c>
      <c r="DF3">
        <f>estimation_returns!DG3-estimation_returns!$CC3*VLOOKUP(estimation_returns!DG$1,regression_results!$B:$J,5,0)+VLOOKUP(estimation_returns!DG$1,regression_results!$B:$J,4,0)</f>
        <v>6.6648157168666209E-3</v>
      </c>
      <c r="DG3">
        <f>estimation_returns!DH3-estimation_returns!$CC3*VLOOKUP(estimation_returns!DH$1,regression_results!$B:$J,5,0)+VLOOKUP(estimation_returns!DH$1,regression_results!$B:$J,4,0)</f>
        <v>1.5288007214360603E-2</v>
      </c>
      <c r="DH3">
        <f>estimation_returns!DI3-estimation_returns!$CC3*VLOOKUP(estimation_returns!DI$1,regression_results!$B:$J,5,0)+VLOOKUP(estimation_returns!DI$1,regression_results!$B:$J,4,0)</f>
        <v>-1.1859686282470784E-2</v>
      </c>
      <c r="DI3" s="2">
        <v>44566</v>
      </c>
      <c r="DJ3">
        <f t="shared" ref="DJ3:DJ31" si="0">AVERAGE(B3:DH3)</f>
        <v>-2.5699138112176014E-3</v>
      </c>
    </row>
    <row r="4" spans="1:114" x14ac:dyDescent="0.25">
      <c r="A4" s="1">
        <v>-33</v>
      </c>
      <c r="B4">
        <f>estimation_returns!B4-estimation_returns!$CC4*VLOOKUP(estimation_returns!B$1,regression_results!$B:$J,5,0)+VLOOKUP(estimation_returns!B$1,regression_results!$B:$J,4,0)</f>
        <v>-8.6696838820928216E-3</v>
      </c>
      <c r="C4">
        <f>estimation_returns!C4-estimation_returns!$CC4*VLOOKUP(estimation_returns!C$1,regression_results!$B:$J,5,0)+VLOOKUP(estimation_returns!C$1,regression_results!$B:$J,4,0)</f>
        <v>2.561850524420797E-2</v>
      </c>
      <c r="D4">
        <f>estimation_returns!D4-estimation_returns!$CC4*VLOOKUP(estimation_returns!D$1,regression_results!$B:$J,5,0)+VLOOKUP(estimation_returns!D$1,regression_results!$B:$J,4,0)</f>
        <v>4.1327606283178657E-3</v>
      </c>
      <c r="E4">
        <f>estimation_returns!E4-estimation_returns!$CC4*VLOOKUP(estimation_returns!E$1,regression_results!$B:$J,5,0)+VLOOKUP(estimation_returns!E$1,regression_results!$B:$J,4,0)</f>
        <v>3.0347338552986131E-2</v>
      </c>
      <c r="F4">
        <f>estimation_returns!F4-estimation_returns!$CC4*VLOOKUP(estimation_returns!F$1,regression_results!$B:$J,5,0)+VLOOKUP(estimation_returns!F$1,regression_results!$B:$J,4,0)</f>
        <v>-8.6299796073476577E-3</v>
      </c>
      <c r="G4">
        <f>estimation_returns!G4-estimation_returns!$CC4*VLOOKUP(estimation_returns!G$1,regression_results!$B:$J,5,0)+VLOOKUP(estimation_returns!G$1,regression_results!$B:$J,4,0)</f>
        <v>1.5527534007707082E-2</v>
      </c>
      <c r="H4">
        <f>estimation_returns!H4-estimation_returns!$CC4*VLOOKUP(estimation_returns!H$1,regression_results!$B:$J,5,0)+VLOOKUP(estimation_returns!H$1,regression_results!$B:$J,4,0)</f>
        <v>-1.9188959663389588E-3</v>
      </c>
      <c r="I4">
        <f>estimation_returns!I4-estimation_returns!$CC4*VLOOKUP(estimation_returns!I$1,regression_results!$B:$J,5,0)+VLOOKUP(estimation_returns!I$1,regression_results!$B:$J,4,0)</f>
        <v>-7.5282096547666776E-3</v>
      </c>
      <c r="J4">
        <f>estimation_returns!J4-estimation_returns!$CC4*VLOOKUP(estimation_returns!J$1,regression_results!$B:$J,5,0)+VLOOKUP(estimation_returns!J$1,regression_results!$B:$J,4,0)</f>
        <v>5.8418420929354639E-3</v>
      </c>
      <c r="K4">
        <f>estimation_returns!K4-estimation_returns!$CC4*VLOOKUP(estimation_returns!K$1,regression_results!$B:$J,5,0)+VLOOKUP(estimation_returns!K$1,regression_results!$B:$J,4,0)</f>
        <v>6.3800211278841558E-4</v>
      </c>
      <c r="L4">
        <f>estimation_returns!L4-estimation_returns!$CC4*VLOOKUP(estimation_returns!L$1,regression_results!$B:$J,5,0)+VLOOKUP(estimation_returns!L$1,regression_results!$B:$J,4,0)</f>
        <v>2.371301105758248E-2</v>
      </c>
      <c r="M4">
        <f>estimation_returns!M4-estimation_returns!$CC4*VLOOKUP(estimation_returns!M$1,regression_results!$B:$J,5,0)+VLOOKUP(estimation_returns!M$1,regression_results!$B:$J,4,0)</f>
        <v>2.2179211681685237E-3</v>
      </c>
      <c r="N4">
        <f>estimation_returns!N4-estimation_returns!$CC4*VLOOKUP(estimation_returns!N$1,regression_results!$B:$J,5,0)+VLOOKUP(estimation_returns!N$1,regression_results!$B:$J,4,0)</f>
        <v>9.384967173654838E-3</v>
      </c>
      <c r="O4">
        <f>estimation_returns!O4-estimation_returns!$CC4*VLOOKUP(estimation_returns!O$1,regression_results!$B:$J,5,0)+VLOOKUP(estimation_returns!O$1,regression_results!$B:$J,4,0)</f>
        <v>1.1911011319846385E-2</v>
      </c>
      <c r="P4">
        <f>estimation_returns!P4-estimation_returns!$CC4*VLOOKUP(estimation_returns!P$1,regression_results!$B:$J,5,0)+VLOOKUP(estimation_returns!P$1,regression_results!$B:$J,4,0)</f>
        <v>-3.7086631343771449E-3</v>
      </c>
      <c r="Q4">
        <f>estimation_returns!Q4-estimation_returns!$CC4*VLOOKUP(estimation_returns!Q$1,regression_results!$B:$J,5,0)+VLOOKUP(estimation_returns!Q$1,regression_results!$B:$J,4,0)</f>
        <v>-3.9347343014439827E-4</v>
      </c>
      <c r="R4">
        <f>estimation_returns!R4-estimation_returns!$CC4*VLOOKUP(estimation_returns!R$1,regression_results!$B:$J,5,0)+VLOOKUP(estimation_returns!R$1,regression_results!$B:$J,4,0)</f>
        <v>-1.2768078308129801E-3</v>
      </c>
      <c r="S4">
        <f>estimation_returns!S4-estimation_returns!$CC4*VLOOKUP(estimation_returns!S$1,regression_results!$B:$J,5,0)+VLOOKUP(estimation_returns!S$1,regression_results!$B:$J,4,0)</f>
        <v>1.6525481796894424E-2</v>
      </c>
      <c r="T4">
        <f>estimation_returns!T4-estimation_returns!$CC4*VLOOKUP(estimation_returns!T$1,regression_results!$B:$J,5,0)+VLOOKUP(estimation_returns!T$1,regression_results!$B:$J,4,0)</f>
        <v>1.3513120982732798E-2</v>
      </c>
      <c r="U4">
        <f>estimation_returns!U4-estimation_returns!$CC4*VLOOKUP(estimation_returns!U$1,regression_results!$B:$J,5,0)+VLOOKUP(estimation_returns!U$1,regression_results!$B:$J,4,0)</f>
        <v>7.0572002733876428E-3</v>
      </c>
      <c r="V4">
        <f>estimation_returns!V4-estimation_returns!$CC4*VLOOKUP(estimation_returns!V$1,regression_results!$B:$J,5,0)+VLOOKUP(estimation_returns!V$1,regression_results!$B:$J,4,0)</f>
        <v>-1.0050222786745725E-2</v>
      </c>
      <c r="W4">
        <f>estimation_returns!W4-estimation_returns!$CC4*VLOOKUP(estimation_returns!W$1,regression_results!$B:$J,5,0)+VLOOKUP(estimation_returns!W$1,regression_results!$B:$J,4,0)</f>
        <v>1.9530292269621899E-2</v>
      </c>
      <c r="X4">
        <f>estimation_returns!X4-estimation_returns!$CC4*VLOOKUP(estimation_returns!X$1,regression_results!$B:$J,5,0)+VLOOKUP(estimation_returns!X$1,regression_results!$B:$J,4,0)</f>
        <v>3.5414231788463868E-2</v>
      </c>
      <c r="Y4">
        <f>estimation_returns!Y4-estimation_returns!$CC4*VLOOKUP(estimation_returns!Y$1,regression_results!$B:$J,5,0)+VLOOKUP(estimation_returns!Y$1,regression_results!$B:$J,4,0)</f>
        <v>3.7780526234604621E-3</v>
      </c>
      <c r="Z4">
        <f>estimation_returns!Z4-estimation_returns!$CC4*VLOOKUP(estimation_returns!Z$1,regression_results!$B:$J,5,0)+VLOOKUP(estimation_returns!Z$1,regression_results!$B:$J,4,0)</f>
        <v>-2.0111413882112645E-3</v>
      </c>
      <c r="AA4">
        <f>estimation_returns!AA4-estimation_returns!$CC4*VLOOKUP(estimation_returns!AA$1,regression_results!$B:$J,5,0)+VLOOKUP(estimation_returns!AA$1,regression_results!$B:$J,4,0)</f>
        <v>1.6093528357921993E-2</v>
      </c>
      <c r="AB4">
        <f>estimation_returns!AB4-estimation_returns!$CC4*VLOOKUP(estimation_returns!AB$1,regression_results!$B:$J,5,0)+VLOOKUP(estimation_returns!AB$1,regression_results!$B:$J,4,0)</f>
        <v>-2.1900558087387889E-2</v>
      </c>
      <c r="AC4">
        <f>estimation_returns!AC4-estimation_returns!$CC4*VLOOKUP(estimation_returns!AC$1,regression_results!$B:$J,5,0)+VLOOKUP(estimation_returns!AC$1,regression_results!$B:$J,4,0)</f>
        <v>7.0944024151933759E-3</v>
      </c>
      <c r="AD4">
        <f>estimation_returns!AD4-estimation_returns!$CC4*VLOOKUP(estimation_returns!AD$1,regression_results!$B:$J,5,0)+VLOOKUP(estimation_returns!AD$1,regression_results!$B:$J,4,0)</f>
        <v>2.1860844205345731E-2</v>
      </c>
      <c r="AE4">
        <f>estimation_returns!AE4-estimation_returns!$CC4*VLOOKUP(estimation_returns!AE$1,regression_results!$B:$J,5,0)+VLOOKUP(estimation_returns!AE$1,regression_results!$B:$J,4,0)</f>
        <v>3.5997801875469235E-2</v>
      </c>
      <c r="AF4">
        <f>estimation_returns!AF4-estimation_returns!$CC4*VLOOKUP(estimation_returns!AF$1,regression_results!$B:$J,5,0)+VLOOKUP(estimation_returns!AF$1,regression_results!$B:$J,4,0)</f>
        <v>1.5473391290651964E-2</v>
      </c>
      <c r="AG4">
        <f>estimation_returns!AG4-estimation_returns!$CC4*VLOOKUP(estimation_returns!AG$1,regression_results!$B:$J,5,0)+VLOOKUP(estimation_returns!AG$1,regression_results!$B:$J,4,0)</f>
        <v>2.5765662411993812E-2</v>
      </c>
      <c r="AH4">
        <f>estimation_returns!AH4-estimation_returns!$CC4*VLOOKUP(estimation_returns!AH$1,regression_results!$B:$J,5,0)+VLOOKUP(estimation_returns!AH$1,regression_results!$B:$J,4,0)</f>
        <v>-1.235155915350606E-2</v>
      </c>
      <c r="AI4">
        <f>estimation_returns!AI4-estimation_returns!$CC4*VLOOKUP(estimation_returns!AI$1,regression_results!$B:$J,5,0)+VLOOKUP(estimation_returns!AI$1,regression_results!$B:$J,4,0)</f>
        <v>-2.2217942395896705E-2</v>
      </c>
      <c r="AJ4">
        <f>estimation_returns!AJ4-estimation_returns!$CC4*VLOOKUP(estimation_returns!AJ$1,regression_results!$B:$J,5,0)+VLOOKUP(estimation_returns!AJ$1,regression_results!$B:$J,4,0)</f>
        <v>-1.8300344713828732E-3</v>
      </c>
      <c r="AK4">
        <f>estimation_returns!AK4-estimation_returns!$CC4*VLOOKUP(estimation_returns!AK$1,regression_results!$B:$J,5,0)+VLOOKUP(estimation_returns!AK$1,regression_results!$B:$J,4,0)</f>
        <v>1.7029972052623788E-2</v>
      </c>
      <c r="AL4">
        <f>estimation_returns!AL4-estimation_returns!$CC4*VLOOKUP(estimation_returns!AL$1,regression_results!$B:$J,5,0)+VLOOKUP(estimation_returns!AL$1,regression_results!$B:$J,4,0)</f>
        <v>9.3302762137855988E-3</v>
      </c>
      <c r="AM4">
        <f>estimation_returns!AM4-estimation_returns!$CC4*VLOOKUP(estimation_returns!AM$1,regression_results!$B:$J,5,0)+VLOOKUP(estimation_returns!AM$1,regression_results!$B:$J,4,0)</f>
        <v>2.2118340771661886E-3</v>
      </c>
      <c r="AN4">
        <f>estimation_returns!AN4-estimation_returns!$CC4*VLOOKUP(estimation_returns!AN$1,regression_results!$B:$J,5,0)+VLOOKUP(estimation_returns!AN$1,regression_results!$B:$J,4,0)</f>
        <v>1.9726692612612645E-2</v>
      </c>
      <c r="AO4">
        <f>estimation_returns!AO4-estimation_returns!$CC4*VLOOKUP(estimation_returns!AO$1,regression_results!$B:$J,5,0)+VLOOKUP(estimation_returns!AO$1,regression_results!$B:$J,4,0)</f>
        <v>5.1825689051113923E-3</v>
      </c>
      <c r="AP4">
        <f>estimation_returns!AP4-estimation_returns!$CC4*VLOOKUP(estimation_returns!AP$1,regression_results!$B:$J,5,0)+VLOOKUP(estimation_returns!AP$1,regression_results!$B:$J,4,0)</f>
        <v>2.4018154514645729E-2</v>
      </c>
      <c r="AQ4">
        <f>estimation_returns!AQ4-estimation_returns!$CC4*VLOOKUP(estimation_returns!AQ$1,regression_results!$B:$J,5,0)+VLOOKUP(estimation_returns!AQ$1,regression_results!$B:$J,4,0)</f>
        <v>2.1787768698259536E-2</v>
      </c>
      <c r="AR4">
        <f>estimation_returns!AR4-estimation_returns!$CC4*VLOOKUP(estimation_returns!AR$1,regression_results!$B:$J,5,0)+VLOOKUP(estimation_returns!AR$1,regression_results!$B:$J,4,0)</f>
        <v>-3.843496770264912E-2</v>
      </c>
      <c r="AS4">
        <f>estimation_returns!AS4-estimation_returns!$CC4*VLOOKUP(estimation_returns!AS$1,regression_results!$B:$J,5,0)+VLOOKUP(estimation_returns!AS$1,regression_results!$B:$J,4,0)</f>
        <v>3.4683858925559072E-2</v>
      </c>
      <c r="AT4">
        <f>estimation_returns!AT4-estimation_returns!$CC4*VLOOKUP(estimation_returns!AT$1,regression_results!$B:$J,5,0)+VLOOKUP(estimation_returns!AT$1,regression_results!$B:$J,4,0)</f>
        <v>-8.694946676901575E-3</v>
      </c>
      <c r="AU4">
        <f>estimation_returns!AU4-estimation_returns!$CC4*VLOOKUP(estimation_returns!AU$1,regression_results!$B:$J,5,0)+VLOOKUP(estimation_returns!AU$1,regression_results!$B:$J,4,0)</f>
        <v>1.2848697976295913E-2</v>
      </c>
      <c r="AV4">
        <f>estimation_returns!AV4-estimation_returns!$CC4*VLOOKUP(estimation_returns!AV$1,regression_results!$B:$J,5,0)+VLOOKUP(estimation_returns!AV$1,regression_results!$B:$J,4,0)</f>
        <v>-2.219603956961912E-2</v>
      </c>
      <c r="AW4">
        <f>estimation_returns!AW4-estimation_returns!$CC4*VLOOKUP(estimation_returns!AW$1,regression_results!$B:$J,5,0)+VLOOKUP(estimation_returns!AW$1,regression_results!$B:$J,4,0)</f>
        <v>1.2253198237083657E-3</v>
      </c>
      <c r="AX4">
        <f>estimation_returns!AX4-estimation_returns!$CC4*VLOOKUP(estimation_returns!AX$1,regression_results!$B:$J,5,0)+VLOOKUP(estimation_returns!AX$1,regression_results!$B:$J,4,0)</f>
        <v>-3.3637436403796115E-3</v>
      </c>
      <c r="AY4">
        <f>estimation_returns!AY4-estimation_returns!$CC4*VLOOKUP(estimation_returns!AY$1,regression_results!$B:$J,5,0)+VLOOKUP(estimation_returns!AY$1,regression_results!$B:$J,4,0)</f>
        <v>2.072010720599685E-2</v>
      </c>
      <c r="AZ4">
        <f>estimation_returns!AZ4-estimation_returns!$CC4*VLOOKUP(estimation_returns!AZ$1,regression_results!$B:$J,5,0)+VLOOKUP(estimation_returns!AZ$1,regression_results!$B:$J,4,0)</f>
        <v>-5.8616928935868399E-3</v>
      </c>
      <c r="BA4">
        <f>estimation_returns!BA4-estimation_returns!$CC4*VLOOKUP(estimation_returns!BA$1,regression_results!$B:$J,5,0)+VLOOKUP(estimation_returns!BA$1,regression_results!$B:$J,4,0)</f>
        <v>2.7416471120211838E-3</v>
      </c>
      <c r="BB4">
        <f>estimation_returns!BB4-estimation_returns!$CC4*VLOOKUP(estimation_returns!BB$1,regression_results!$B:$J,5,0)+VLOOKUP(estimation_returns!BB$1,regression_results!$B:$J,4,0)</f>
        <v>2.0694515173377503E-2</v>
      </c>
      <c r="BC4">
        <f>estimation_returns!BC4-estimation_returns!$CC4*VLOOKUP(estimation_returns!BC$1,regression_results!$B:$J,5,0)+VLOOKUP(estimation_returns!BC$1,regression_results!$B:$J,4,0)</f>
        <v>-1.1098339220813276E-2</v>
      </c>
      <c r="BD4">
        <f>estimation_returns!BD4-estimation_returns!$CC4*VLOOKUP(estimation_returns!BD$1,regression_results!$B:$J,5,0)+VLOOKUP(estimation_returns!BD$1,regression_results!$B:$J,4,0)</f>
        <v>1.3032807802726893E-3</v>
      </c>
      <c r="BE4">
        <f>estimation_returns!BE4-estimation_returns!$CC4*VLOOKUP(estimation_returns!BE$1,regression_results!$B:$J,5,0)+VLOOKUP(estimation_returns!BE$1,regression_results!$B:$J,4,0)</f>
        <v>5.9496130476533035E-4</v>
      </c>
      <c r="BF4">
        <f>estimation_returns!BF4-estimation_returns!$CC4*VLOOKUP(estimation_returns!BF$1,regression_results!$B:$J,5,0)+VLOOKUP(estimation_returns!BF$1,regression_results!$B:$J,4,0)</f>
        <v>-3.5312545412890636E-3</v>
      </c>
      <c r="BG4">
        <f>estimation_returns!BG4-estimation_returns!$CC4*VLOOKUP(estimation_returns!BG$1,regression_results!$B:$J,5,0)+VLOOKUP(estimation_returns!BG$1,regression_results!$B:$J,4,0)</f>
        <v>-2.7565367098642761E-2</v>
      </c>
      <c r="BH4">
        <f>estimation_returns!BH4-estimation_returns!$CC4*VLOOKUP(estimation_returns!BH$1,regression_results!$B:$J,5,0)+VLOOKUP(estimation_returns!BH$1,regression_results!$B:$J,4,0)</f>
        <v>-6.3474395437398013E-3</v>
      </c>
      <c r="BI4">
        <f>estimation_returns!BI4-estimation_returns!$CC4*VLOOKUP(estimation_returns!BI$1,regression_results!$B:$J,5,0)+VLOOKUP(estimation_returns!BI$1,regression_results!$B:$J,4,0)</f>
        <v>-6.4276669441116162E-4</v>
      </c>
      <c r="BJ4">
        <f>estimation_returns!BJ4-estimation_returns!$CC4*VLOOKUP(estimation_returns!BJ$1,regression_results!$B:$J,5,0)+VLOOKUP(estimation_returns!BJ$1,regression_results!$B:$J,4,0)</f>
        <v>-3.4067687742672073E-3</v>
      </c>
      <c r="BK4">
        <f>estimation_returns!BK4-estimation_returns!$CC4*VLOOKUP(estimation_returns!BK$1,regression_results!$B:$J,5,0)+VLOOKUP(estimation_returns!BK$1,regression_results!$B:$J,4,0)</f>
        <v>4.1455618275208043E-2</v>
      </c>
      <c r="BL4">
        <f>estimation_returns!BL4-estimation_returns!$CC4*VLOOKUP(estimation_returns!BL$1,regression_results!$B:$J,5,0)+VLOOKUP(estimation_returns!BL$1,regression_results!$B:$J,4,0)</f>
        <v>7.5199193534559328E-3</v>
      </c>
      <c r="BM4">
        <f>estimation_returns!BM4-estimation_returns!$CC4*VLOOKUP(estimation_returns!BM$1,regression_results!$B:$J,5,0)+VLOOKUP(estimation_returns!BM$1,regression_results!$B:$J,4,0)</f>
        <v>1.227334154639631E-2</v>
      </c>
      <c r="BN4">
        <f>estimation_returns!BN4-estimation_returns!$CC4*VLOOKUP(estimation_returns!BN$1,regression_results!$B:$J,5,0)+VLOOKUP(estimation_returns!BN$1,regression_results!$B:$J,4,0)</f>
        <v>-2.8130815463655451E-3</v>
      </c>
      <c r="BO4">
        <f>estimation_returns!BO4-estimation_returns!$CC4*VLOOKUP(estimation_returns!BO$1,regression_results!$B:$J,5,0)+VLOOKUP(estimation_returns!BO$1,regression_results!$B:$J,4,0)</f>
        <v>3.39179628434178E-3</v>
      </c>
      <c r="BP4">
        <f>estimation_returns!BP4-estimation_returns!$CC4*VLOOKUP(estimation_returns!BP$1,regression_results!$B:$J,5,0)+VLOOKUP(estimation_returns!BP$1,regression_results!$B:$J,4,0)</f>
        <v>-2.4345270545896393E-2</v>
      </c>
      <c r="BQ4">
        <f>estimation_returns!BQ4-estimation_returns!$CC4*VLOOKUP(estimation_returns!BQ$1,regression_results!$B:$J,5,0)+VLOOKUP(estimation_returns!BQ$1,regression_results!$B:$J,4,0)</f>
        <v>-4.1514844447861554E-4</v>
      </c>
      <c r="BR4">
        <f>estimation_returns!BR4-estimation_returns!$CC4*VLOOKUP(estimation_returns!BR$1,regression_results!$B:$J,5,0)+VLOOKUP(estimation_returns!BR$1,regression_results!$B:$J,4,0)</f>
        <v>-1.2854478690219426E-2</v>
      </c>
      <c r="BS4">
        <f>estimation_returns!BS4-estimation_returns!$CC4*VLOOKUP(estimation_returns!BS$1,regression_results!$B:$J,5,0)+VLOOKUP(estimation_returns!BS$1,regression_results!$B:$J,4,0)</f>
        <v>1.7474664787307933E-3</v>
      </c>
      <c r="BT4">
        <f>estimation_returns!BT4-estimation_returns!$CC4*VLOOKUP(estimation_returns!BT$1,regression_results!$B:$J,5,0)+VLOOKUP(estimation_returns!BT$1,regression_results!$B:$J,4,0)</f>
        <v>-2.8185487407048401E-2</v>
      </c>
      <c r="BU4">
        <f>estimation_returns!BU4-estimation_returns!$CC4*VLOOKUP(estimation_returns!BU$1,regression_results!$B:$J,5,0)+VLOOKUP(estimation_returns!BU$1,regression_results!$B:$J,4,0)</f>
        <v>-2.8443223675631363E-2</v>
      </c>
      <c r="BV4">
        <f>estimation_returns!BV4-estimation_returns!$CC4*VLOOKUP(estimation_returns!BV$1,regression_results!$B:$J,5,0)+VLOOKUP(estimation_returns!BV$1,regression_results!$B:$J,4,0)</f>
        <v>1.4261001840268812E-2</v>
      </c>
      <c r="BW4">
        <f>estimation_returns!BW4-estimation_returns!$CC4*VLOOKUP(estimation_returns!BW$1,regression_results!$B:$J,5,0)+VLOOKUP(estimation_returns!BW$1,regression_results!$B:$J,4,0)</f>
        <v>8.0922409729584123E-3</v>
      </c>
      <c r="BX4">
        <f>estimation_returns!BX4-estimation_returns!$CC4*VLOOKUP(estimation_returns!BX$1,regression_results!$B:$J,5,0)+VLOOKUP(estimation_returns!BX$1,regression_results!$B:$J,4,0)</f>
        <v>-1.2210761196122657E-2</v>
      </c>
      <c r="BY4">
        <f>estimation_returns!BY4-estimation_returns!$CC4*VLOOKUP(estimation_returns!BY$1,regression_results!$B:$J,5,0)+VLOOKUP(estimation_returns!BY$1,regression_results!$B:$J,4,0)</f>
        <v>-1.9090828677206908E-3</v>
      </c>
      <c r="BZ4">
        <f>estimation_returns!BZ4-estimation_returns!$CC4*VLOOKUP(estimation_returns!BZ$1,regression_results!$B:$J,5,0)+VLOOKUP(estimation_returns!BZ$1,regression_results!$B:$J,4,0)</f>
        <v>-1.4283935099189109E-2</v>
      </c>
      <c r="CA4">
        <f>estimation_returns!CA4-estimation_returns!$CC4*VLOOKUP(estimation_returns!CA$1,regression_results!$B:$J,5,0)+VLOOKUP(estimation_returns!CA$1,regression_results!$B:$J,4,0)</f>
        <v>-1.0231262916426212E-2</v>
      </c>
      <c r="CB4">
        <f>estimation_returns!CB4-estimation_returns!$CC4*VLOOKUP(estimation_returns!CB$1,regression_results!$B:$J,5,0)+VLOOKUP(estimation_returns!CB$1,regression_results!$B:$J,4,0)</f>
        <v>1.8129337057552174E-2</v>
      </c>
      <c r="CC4">
        <f>estimation_returns!CD4-estimation_returns!$CC4*VLOOKUP(estimation_returns!CD$1,regression_results!$B:$J,5,0)+VLOOKUP(estimation_returns!CD$1,regression_results!$B:$J,4,0)</f>
        <v>1.1509622123554403E-2</v>
      </c>
      <c r="CD4">
        <f>estimation_returns!CE4-estimation_returns!$CC4*VLOOKUP(estimation_returns!CE$1,regression_results!$B:$J,5,0)+VLOOKUP(estimation_returns!CE$1,regression_results!$B:$J,4,0)</f>
        <v>1.9205306487963718E-3</v>
      </c>
      <c r="CE4">
        <f>estimation_returns!CF4-estimation_returns!$CC4*VLOOKUP(estimation_returns!CF$1,regression_results!$B:$J,5,0)+VLOOKUP(estimation_returns!CF$1,regression_results!$B:$J,4,0)</f>
        <v>-8.0107070511874201E-4</v>
      </c>
      <c r="CF4">
        <f>estimation_returns!CG4-estimation_returns!$CC4*VLOOKUP(estimation_returns!CG$1,regression_results!$B:$J,5,0)+VLOOKUP(estimation_returns!CG$1,regression_results!$B:$J,4,0)</f>
        <v>1.3528275038856338E-2</v>
      </c>
      <c r="CG4">
        <f>estimation_returns!CH4-estimation_returns!$CC4*VLOOKUP(estimation_returns!CH$1,regression_results!$B:$J,5,0)+VLOOKUP(estimation_returns!CH$1,regression_results!$B:$J,4,0)</f>
        <v>1.5177737204300429E-2</v>
      </c>
      <c r="CH4">
        <f>estimation_returns!CI4-estimation_returns!$CC4*VLOOKUP(estimation_returns!CI$1,regression_results!$B:$J,5,0)+VLOOKUP(estimation_returns!CI$1,regression_results!$B:$J,4,0)</f>
        <v>2.4519943172139754E-3</v>
      </c>
      <c r="CI4">
        <f>estimation_returns!CJ4-estimation_returns!$CC4*VLOOKUP(estimation_returns!CJ$1,regression_results!$B:$J,5,0)+VLOOKUP(estimation_returns!CJ$1,regression_results!$B:$J,4,0)</f>
        <v>-2.7677145233428527E-3</v>
      </c>
      <c r="CJ4">
        <f>estimation_returns!CK4-estimation_returns!$CC4*VLOOKUP(estimation_returns!CK$1,regression_results!$B:$J,5,0)+VLOOKUP(estimation_returns!CK$1,regression_results!$B:$J,4,0)</f>
        <v>-4.2536084836004538E-2</v>
      </c>
      <c r="CK4">
        <f>estimation_returns!CL4-estimation_returns!$CC4*VLOOKUP(estimation_returns!CL$1,regression_results!$B:$J,5,0)+VLOOKUP(estimation_returns!CL$1,regression_results!$B:$J,4,0)</f>
        <v>1.5985565130497249E-2</v>
      </c>
      <c r="CL4">
        <f>estimation_returns!CM4-estimation_returns!$CC4*VLOOKUP(estimation_returns!CM$1,regression_results!$B:$J,5,0)+VLOOKUP(estimation_returns!CM$1,regression_results!$B:$J,4,0)</f>
        <v>2.4055371517689567E-2</v>
      </c>
      <c r="CM4">
        <f>estimation_returns!CN4-estimation_returns!$CC4*VLOOKUP(estimation_returns!CN$1,regression_results!$B:$J,5,0)+VLOOKUP(estimation_returns!CN$1,regression_results!$B:$J,4,0)</f>
        <v>1.1279031519979187E-2</v>
      </c>
      <c r="CN4">
        <f>estimation_returns!CO4-estimation_returns!$CC4*VLOOKUP(estimation_returns!CO$1,regression_results!$B:$J,5,0)+VLOOKUP(estimation_returns!CO$1,regression_results!$B:$J,4,0)</f>
        <v>6.2191079732623698E-4</v>
      </c>
      <c r="CO4">
        <f>estimation_returns!CP4-estimation_returns!$CC4*VLOOKUP(estimation_returns!CP$1,regression_results!$B:$J,5,0)+VLOOKUP(estimation_returns!CP$1,regression_results!$B:$J,4,0)</f>
        <v>1.9723853879536637E-2</v>
      </c>
      <c r="CP4">
        <f>estimation_returns!CQ4-estimation_returns!$CC4*VLOOKUP(estimation_returns!CQ$1,regression_results!$B:$J,5,0)+VLOOKUP(estimation_returns!CQ$1,regression_results!$B:$J,4,0)</f>
        <v>3.2248028649744492E-2</v>
      </c>
      <c r="CQ4">
        <f>estimation_returns!CR4-estimation_returns!$CC4*VLOOKUP(estimation_returns!CR$1,regression_results!$B:$J,5,0)+VLOOKUP(estimation_returns!CR$1,regression_results!$B:$J,4,0)</f>
        <v>1.6553635862764211E-2</v>
      </c>
      <c r="CR4">
        <f>estimation_returns!CS4-estimation_returns!$CC4*VLOOKUP(estimation_returns!CS$1,regression_results!$B:$J,5,0)+VLOOKUP(estimation_returns!CS$1,regression_results!$B:$J,4,0)</f>
        <v>-1.1131558954567099E-3</v>
      </c>
      <c r="CS4">
        <f>estimation_returns!CT4-estimation_returns!$CC4*VLOOKUP(estimation_returns!CT$1,regression_results!$B:$J,5,0)+VLOOKUP(estimation_returns!CT$1,regression_results!$B:$J,4,0)</f>
        <v>1.64781472450619E-2</v>
      </c>
      <c r="CT4">
        <f>estimation_returns!CU4-estimation_returns!$CC4*VLOOKUP(estimation_returns!CU$1,regression_results!$B:$J,5,0)+VLOOKUP(estimation_returns!CU$1,regression_results!$B:$J,4,0)</f>
        <v>-3.3210630638329644E-2</v>
      </c>
      <c r="CU4">
        <f>estimation_returns!CV4-estimation_returns!$CC4*VLOOKUP(estimation_returns!CV$1,regression_results!$B:$J,5,0)+VLOOKUP(estimation_returns!CV$1,regression_results!$B:$J,4,0)</f>
        <v>5.6873248929463415E-3</v>
      </c>
      <c r="CV4">
        <f>estimation_returns!CW4-estimation_returns!$CC4*VLOOKUP(estimation_returns!CW$1,regression_results!$B:$J,5,0)+VLOOKUP(estimation_returns!CW$1,regression_results!$B:$J,4,0)</f>
        <v>-2.9150588906547538E-3</v>
      </c>
      <c r="CW4">
        <f>estimation_returns!CX4-estimation_returns!$CC4*VLOOKUP(estimation_returns!CX$1,regression_results!$B:$J,5,0)+VLOOKUP(estimation_returns!CX$1,regression_results!$B:$J,4,0)</f>
        <v>9.8731895803726329E-3</v>
      </c>
      <c r="CX4">
        <f>estimation_returns!CY4-estimation_returns!$CC4*VLOOKUP(estimation_returns!CY$1,regression_results!$B:$J,5,0)+VLOOKUP(estimation_returns!CY$1,regression_results!$B:$J,4,0)</f>
        <v>1.2757476239737768E-2</v>
      </c>
      <c r="CY4">
        <f>estimation_returns!CZ4-estimation_returns!$CC4*VLOOKUP(estimation_returns!CZ$1,regression_results!$B:$J,5,0)+VLOOKUP(estimation_returns!CZ$1,regression_results!$B:$J,4,0)</f>
        <v>1.1598292531190001E-2</v>
      </c>
      <c r="CZ4">
        <f>estimation_returns!DA4-estimation_returns!$CC4*VLOOKUP(estimation_returns!DA$1,regression_results!$B:$J,5,0)+VLOOKUP(estimation_returns!DA$1,regression_results!$B:$J,4,0)</f>
        <v>-1.793385104191119E-3</v>
      </c>
      <c r="DA4">
        <f>estimation_returns!DB4-estimation_returns!$CC4*VLOOKUP(estimation_returns!DB$1,regression_results!$B:$J,5,0)+VLOOKUP(estimation_returns!DB$1,regression_results!$B:$J,4,0)</f>
        <v>1.3189959315490656E-2</v>
      </c>
      <c r="DB4">
        <f>estimation_returns!DC4-estimation_returns!$CC4*VLOOKUP(estimation_returns!DC$1,regression_results!$B:$J,5,0)+VLOOKUP(estimation_returns!DC$1,regression_results!$B:$J,4,0)</f>
        <v>-1.10282579422345E-2</v>
      </c>
      <c r="DC4">
        <f>estimation_returns!DD4-estimation_returns!$CC4*VLOOKUP(estimation_returns!DD$1,regression_results!$B:$J,5,0)+VLOOKUP(estimation_returns!DD$1,regression_results!$B:$J,4,0)</f>
        <v>-3.9126022921278346E-4</v>
      </c>
      <c r="DD4">
        <f>estimation_returns!DE4-estimation_returns!$CC4*VLOOKUP(estimation_returns!DE$1,regression_results!$B:$J,5,0)+VLOOKUP(estimation_returns!DE$1,regression_results!$B:$J,4,0)</f>
        <v>-1.3622560271334357E-2</v>
      </c>
      <c r="DE4">
        <f>estimation_returns!DF4-estimation_returns!$CC4*VLOOKUP(estimation_returns!DF$1,regression_results!$B:$J,5,0)+VLOOKUP(estimation_returns!DF$1,regression_results!$B:$J,4,0)</f>
        <v>-3.147352945922334E-2</v>
      </c>
      <c r="DF4">
        <f>estimation_returns!DG4-estimation_returns!$CC4*VLOOKUP(estimation_returns!DG$1,regression_results!$B:$J,5,0)+VLOOKUP(estimation_returns!DG$1,regression_results!$B:$J,4,0)</f>
        <v>6.6422899460011689E-5</v>
      </c>
      <c r="DG4">
        <f>estimation_returns!DH4-estimation_returns!$CC4*VLOOKUP(estimation_returns!DH$1,regression_results!$B:$J,5,0)+VLOOKUP(estimation_returns!DH$1,regression_results!$B:$J,4,0)</f>
        <v>6.933454664535663E-3</v>
      </c>
      <c r="DH4">
        <f>estimation_returns!DI4-estimation_returns!$CC4*VLOOKUP(estimation_returns!DI$1,regression_results!$B:$J,5,0)+VLOOKUP(estimation_returns!DI$1,regression_results!$B:$J,4,0)</f>
        <v>4.0324861291495602E-2</v>
      </c>
      <c r="DI4" s="2">
        <v>44567</v>
      </c>
      <c r="DJ4">
        <f t="shared" si="0"/>
        <v>3.7783515959953482E-3</v>
      </c>
    </row>
    <row r="5" spans="1:114" x14ac:dyDescent="0.25">
      <c r="A5" s="1">
        <v>-32</v>
      </c>
      <c r="B5">
        <f>estimation_returns!B5-estimation_returns!$CC5*VLOOKUP(estimation_returns!B$1,regression_results!$B:$J,5,0)+VLOOKUP(estimation_returns!B$1,regression_results!$B:$J,4,0)</f>
        <v>5.064788518227939E-2</v>
      </c>
      <c r="C5">
        <f>estimation_returns!C5-estimation_returns!$CC5*VLOOKUP(estimation_returns!C$1,regression_results!$B:$J,5,0)+VLOOKUP(estimation_returns!C$1,regression_results!$B:$J,4,0)</f>
        <v>-1.9845566700148032E-2</v>
      </c>
      <c r="D5">
        <f>estimation_returns!D5-estimation_returns!$CC5*VLOOKUP(estimation_returns!D$1,regression_results!$B:$J,5,0)+VLOOKUP(estimation_returns!D$1,regression_results!$B:$J,4,0)</f>
        <v>1.0070087024064098E-2</v>
      </c>
      <c r="E5">
        <f>estimation_returns!E5-estimation_returns!$CC5*VLOOKUP(estimation_returns!E$1,regression_results!$B:$J,5,0)+VLOOKUP(estimation_returns!E$1,regression_results!$B:$J,4,0)</f>
        <v>1.6953798206464501E-2</v>
      </c>
      <c r="F5">
        <f>estimation_returns!F5-estimation_returns!$CC5*VLOOKUP(estimation_returns!F$1,regression_results!$B:$J,5,0)+VLOOKUP(estimation_returns!F$1,regression_results!$B:$J,4,0)</f>
        <v>-1.2296075756736307E-2</v>
      </c>
      <c r="G5">
        <f>estimation_returns!G5-estimation_returns!$CC5*VLOOKUP(estimation_returns!G$1,regression_results!$B:$J,5,0)+VLOOKUP(estimation_returns!G$1,regression_results!$B:$J,4,0)</f>
        <v>7.8879738620826964E-3</v>
      </c>
      <c r="H5">
        <f>estimation_returns!H5-estimation_returns!$CC5*VLOOKUP(estimation_returns!H$1,regression_results!$B:$J,5,0)+VLOOKUP(estimation_returns!H$1,regression_results!$B:$J,4,0)</f>
        <v>8.4437167344546399E-3</v>
      </c>
      <c r="I5">
        <f>estimation_returns!I5-estimation_returns!$CC5*VLOOKUP(estimation_returns!I$1,regression_results!$B:$J,5,0)+VLOOKUP(estimation_returns!I$1,regression_results!$B:$J,4,0)</f>
        <v>-1.8401174229732579E-2</v>
      </c>
      <c r="J5">
        <f>estimation_returns!J5-estimation_returns!$CC5*VLOOKUP(estimation_returns!J$1,regression_results!$B:$J,5,0)+VLOOKUP(estimation_returns!J$1,regression_results!$B:$J,4,0)</f>
        <v>-1.8652586372688736E-2</v>
      </c>
      <c r="K5">
        <f>estimation_returns!K5-estimation_returns!$CC5*VLOOKUP(estimation_returns!K$1,regression_results!$B:$J,5,0)+VLOOKUP(estimation_returns!K$1,regression_results!$B:$J,4,0)</f>
        <v>-1.6584745554751774E-2</v>
      </c>
      <c r="L5">
        <f>estimation_returns!L5-estimation_returns!$CC5*VLOOKUP(estimation_returns!L$1,regression_results!$B:$J,5,0)+VLOOKUP(estimation_returns!L$1,regression_results!$B:$J,4,0)</f>
        <v>7.5862050909605658E-3</v>
      </c>
      <c r="M5">
        <f>estimation_returns!M5-estimation_returns!$CC5*VLOOKUP(estimation_returns!M$1,regression_results!$B:$J,5,0)+VLOOKUP(estimation_returns!M$1,regression_results!$B:$J,4,0)</f>
        <v>-8.4104152753656427E-3</v>
      </c>
      <c r="N5">
        <f>estimation_returns!N5-estimation_returns!$CC5*VLOOKUP(estimation_returns!N$1,regression_results!$B:$J,5,0)+VLOOKUP(estimation_returns!N$1,regression_results!$B:$J,4,0)</f>
        <v>-4.2491832023002184E-3</v>
      </c>
      <c r="O5">
        <f>estimation_returns!O5-estimation_returns!$CC5*VLOOKUP(estimation_returns!O$1,regression_results!$B:$J,5,0)+VLOOKUP(estimation_returns!O$1,regression_results!$B:$J,4,0)</f>
        <v>1.7217749670182015E-2</v>
      </c>
      <c r="P5">
        <f>estimation_returns!P5-estimation_returns!$CC5*VLOOKUP(estimation_returns!P$1,regression_results!$B:$J,5,0)+VLOOKUP(estimation_returns!P$1,regression_results!$B:$J,4,0)</f>
        <v>2.6649109162173085E-2</v>
      </c>
      <c r="Q5">
        <f>estimation_returns!Q5-estimation_returns!$CC5*VLOOKUP(estimation_returns!Q$1,regression_results!$B:$J,5,0)+VLOOKUP(estimation_returns!Q$1,regression_results!$B:$J,4,0)</f>
        <v>1.4450322138143023E-2</v>
      </c>
      <c r="R5">
        <f>estimation_returns!R5-estimation_returns!$CC5*VLOOKUP(estimation_returns!R$1,regression_results!$B:$J,5,0)+VLOOKUP(estimation_returns!R$1,regression_results!$B:$J,4,0)</f>
        <v>4.6332641757798276E-2</v>
      </c>
      <c r="S5">
        <f>estimation_returns!S5-estimation_returns!$CC5*VLOOKUP(estimation_returns!S$1,regression_results!$B:$J,5,0)+VLOOKUP(estimation_returns!S$1,regression_results!$B:$J,4,0)</f>
        <v>-3.5538645630112657E-2</v>
      </c>
      <c r="T5">
        <f>estimation_returns!T5-estimation_returns!$CC5*VLOOKUP(estimation_returns!T$1,regression_results!$B:$J,5,0)+VLOOKUP(estimation_returns!T$1,regression_results!$B:$J,4,0)</f>
        <v>1.1264778447797755E-2</v>
      </c>
      <c r="U5">
        <f>estimation_returns!U5-estimation_returns!$CC5*VLOOKUP(estimation_returns!U$1,regression_results!$B:$J,5,0)+VLOOKUP(estimation_returns!U$1,regression_results!$B:$J,4,0)</f>
        <v>-2.519819355895762E-2</v>
      </c>
      <c r="V5">
        <f>estimation_returns!V5-estimation_returns!$CC5*VLOOKUP(estimation_returns!V$1,regression_results!$B:$J,5,0)+VLOOKUP(estimation_returns!V$1,regression_results!$B:$J,4,0)</f>
        <v>1.304433080112275E-2</v>
      </c>
      <c r="W5">
        <f>estimation_returns!W5-estimation_returns!$CC5*VLOOKUP(estimation_returns!W$1,regression_results!$B:$J,5,0)+VLOOKUP(estimation_returns!W$1,regression_results!$B:$J,4,0)</f>
        <v>-2.2001374026047012E-2</v>
      </c>
      <c r="X5">
        <f>estimation_returns!X5-estimation_returns!$CC5*VLOOKUP(estimation_returns!X$1,regression_results!$B:$J,5,0)+VLOOKUP(estimation_returns!X$1,regression_results!$B:$J,4,0)</f>
        <v>-3.8380246399901713E-3</v>
      </c>
      <c r="Y5">
        <f>estimation_returns!Y5-estimation_returns!$CC5*VLOOKUP(estimation_returns!Y$1,regression_results!$B:$J,5,0)+VLOOKUP(estimation_returns!Y$1,regression_results!$B:$J,4,0)</f>
        <v>-1.4547576904323307E-2</v>
      </c>
      <c r="Z5">
        <f>estimation_returns!Z5-estimation_returns!$CC5*VLOOKUP(estimation_returns!Z$1,regression_results!$B:$J,5,0)+VLOOKUP(estimation_returns!Z$1,regression_results!$B:$J,4,0)</f>
        <v>1.5283050275812999E-2</v>
      </c>
      <c r="AA5">
        <f>estimation_returns!AA5-estimation_returns!$CC5*VLOOKUP(estimation_returns!AA$1,regression_results!$B:$J,5,0)+VLOOKUP(estimation_returns!AA$1,regression_results!$B:$J,4,0)</f>
        <v>5.4516728184307002E-3</v>
      </c>
      <c r="AB5">
        <f>estimation_returns!AB5-estimation_returns!$CC5*VLOOKUP(estimation_returns!AB$1,regression_results!$B:$J,5,0)+VLOOKUP(estimation_returns!AB$1,regression_results!$B:$J,4,0)</f>
        <v>-1.1212191722780886E-3</v>
      </c>
      <c r="AC5">
        <f>estimation_returns!AC5-estimation_returns!$CC5*VLOOKUP(estimation_returns!AC$1,regression_results!$B:$J,5,0)+VLOOKUP(estimation_returns!AC$1,regression_results!$B:$J,4,0)</f>
        <v>1.2304298415619317E-2</v>
      </c>
      <c r="AD5">
        <f>estimation_returns!AD5-estimation_returns!$CC5*VLOOKUP(estimation_returns!AD$1,regression_results!$B:$J,5,0)+VLOOKUP(estimation_returns!AD$1,regression_results!$B:$J,4,0)</f>
        <v>1.8995944548523949E-2</v>
      </c>
      <c r="AE5">
        <f>estimation_returns!AE5-estimation_returns!$CC5*VLOOKUP(estimation_returns!AE$1,regression_results!$B:$J,5,0)+VLOOKUP(estimation_returns!AE$1,regression_results!$B:$J,4,0)</f>
        <v>1.8696311912479186E-2</v>
      </c>
      <c r="AF5">
        <f>estimation_returns!AF5-estimation_returns!$CC5*VLOOKUP(estimation_returns!AF$1,regression_results!$B:$J,5,0)+VLOOKUP(estimation_returns!AF$1,regression_results!$B:$J,4,0)</f>
        <v>3.1403583249582867E-2</v>
      </c>
      <c r="AG5">
        <f>estimation_returns!AG5-estimation_returns!$CC5*VLOOKUP(estimation_returns!AG$1,regression_results!$B:$J,5,0)+VLOOKUP(estimation_returns!AG$1,regression_results!$B:$J,4,0)</f>
        <v>-7.3030841161099855E-2</v>
      </c>
      <c r="AH5">
        <f>estimation_returns!AH5-estimation_returns!$CC5*VLOOKUP(estimation_returns!AH$1,regression_results!$B:$J,5,0)+VLOOKUP(estimation_returns!AH$1,regression_results!$B:$J,4,0)</f>
        <v>-9.3316531300607179E-3</v>
      </c>
      <c r="AI5">
        <f>estimation_returns!AI5-estimation_returns!$CC5*VLOOKUP(estimation_returns!AI$1,regression_results!$B:$J,5,0)+VLOOKUP(estimation_returns!AI$1,regression_results!$B:$J,4,0)</f>
        <v>-1.3671155330408222E-2</v>
      </c>
      <c r="AJ5">
        <f>estimation_returns!AJ5-estimation_returns!$CC5*VLOOKUP(estimation_returns!AJ$1,regression_results!$B:$J,5,0)+VLOOKUP(estimation_returns!AJ$1,regression_results!$B:$J,4,0)</f>
        <v>-1.064264037951726E-2</v>
      </c>
      <c r="AK5">
        <f>estimation_returns!AK5-estimation_returns!$CC5*VLOOKUP(estimation_returns!AK$1,regression_results!$B:$J,5,0)+VLOOKUP(estimation_returns!AK$1,regression_results!$B:$J,4,0)</f>
        <v>-1.262826274766515E-2</v>
      </c>
      <c r="AL5">
        <f>estimation_returns!AL5-estimation_returns!$CC5*VLOOKUP(estimation_returns!AL$1,regression_results!$B:$J,5,0)+VLOOKUP(estimation_returns!AL$1,regression_results!$B:$J,4,0)</f>
        <v>9.2726529935698472E-3</v>
      </c>
      <c r="AM5">
        <f>estimation_returns!AM5-estimation_returns!$CC5*VLOOKUP(estimation_returns!AM$1,regression_results!$B:$J,5,0)+VLOOKUP(estimation_returns!AM$1,regression_results!$B:$J,4,0)</f>
        <v>3.0995313283539534E-3</v>
      </c>
      <c r="AN5">
        <f>estimation_returns!AN5-estimation_returns!$CC5*VLOOKUP(estimation_returns!AN$1,regression_results!$B:$J,5,0)+VLOOKUP(estimation_returns!AN$1,regression_results!$B:$J,4,0)</f>
        <v>2.9325049754920979E-2</v>
      </c>
      <c r="AO5">
        <f>estimation_returns!AO5-estimation_returns!$CC5*VLOOKUP(estimation_returns!AO$1,regression_results!$B:$J,5,0)+VLOOKUP(estimation_returns!AO$1,regression_results!$B:$J,4,0)</f>
        <v>5.6515434872049242E-3</v>
      </c>
      <c r="AP5">
        <f>estimation_returns!AP5-estimation_returns!$CC5*VLOOKUP(estimation_returns!AP$1,regression_results!$B:$J,5,0)+VLOOKUP(estimation_returns!AP$1,regression_results!$B:$J,4,0)</f>
        <v>2.1678053870932253E-2</v>
      </c>
      <c r="AQ5">
        <f>estimation_returns!AQ5-estimation_returns!$CC5*VLOOKUP(estimation_returns!AQ$1,regression_results!$B:$J,5,0)+VLOOKUP(estimation_returns!AQ$1,regression_results!$B:$J,4,0)</f>
        <v>1.3257797698596765E-2</v>
      </c>
      <c r="AR5">
        <f>estimation_returns!AR5-estimation_returns!$CC5*VLOOKUP(estimation_returns!AR$1,regression_results!$B:$J,5,0)+VLOOKUP(estimation_returns!AR$1,regression_results!$B:$J,4,0)</f>
        <v>-1.5894159757975628E-2</v>
      </c>
      <c r="AS5">
        <f>estimation_returns!AS5-estimation_returns!$CC5*VLOOKUP(estimation_returns!AS$1,regression_results!$B:$J,5,0)+VLOOKUP(estimation_returns!AS$1,regression_results!$B:$J,4,0)</f>
        <v>-2.9319878400709508E-3</v>
      </c>
      <c r="AT5">
        <f>estimation_returns!AT5-estimation_returns!$CC5*VLOOKUP(estimation_returns!AT$1,regression_results!$B:$J,5,0)+VLOOKUP(estimation_returns!AT$1,regression_results!$B:$J,4,0)</f>
        <v>-4.6613912187451322E-3</v>
      </c>
      <c r="AU5">
        <f>estimation_returns!AU5-estimation_returns!$CC5*VLOOKUP(estimation_returns!AU$1,regression_results!$B:$J,5,0)+VLOOKUP(estimation_returns!AU$1,regression_results!$B:$J,4,0)</f>
        <v>-3.5523165074184598E-2</v>
      </c>
      <c r="AV5">
        <f>estimation_returns!AV5-estimation_returns!$CC5*VLOOKUP(estimation_returns!AV$1,regression_results!$B:$J,5,0)+VLOOKUP(estimation_returns!AV$1,regression_results!$B:$J,4,0)</f>
        <v>2.6640634654138294E-3</v>
      </c>
      <c r="AW5">
        <f>estimation_returns!AW5-estimation_returns!$CC5*VLOOKUP(estimation_returns!AW$1,regression_results!$B:$J,5,0)+VLOOKUP(estimation_returns!AW$1,regression_results!$B:$J,4,0)</f>
        <v>1.8755785068208541E-3</v>
      </c>
      <c r="AX5">
        <f>estimation_returns!AX5-estimation_returns!$CC5*VLOOKUP(estimation_returns!AX$1,regression_results!$B:$J,5,0)+VLOOKUP(estimation_returns!AX$1,regression_results!$B:$J,4,0)</f>
        <v>1.904419300814295E-3</v>
      </c>
      <c r="AY5">
        <f>estimation_returns!AY5-estimation_returns!$CC5*VLOOKUP(estimation_returns!AY$1,regression_results!$B:$J,5,0)+VLOOKUP(estimation_returns!AY$1,regression_results!$B:$J,4,0)</f>
        <v>-1.4934946842650421E-2</v>
      </c>
      <c r="AZ5">
        <f>estimation_returns!AZ5-estimation_returns!$CC5*VLOOKUP(estimation_returns!AZ$1,regression_results!$B:$J,5,0)+VLOOKUP(estimation_returns!AZ$1,regression_results!$B:$J,4,0)</f>
        <v>7.1255964231583223E-3</v>
      </c>
      <c r="BA5">
        <f>estimation_returns!BA5-estimation_returns!$CC5*VLOOKUP(estimation_returns!BA$1,regression_results!$B:$J,5,0)+VLOOKUP(estimation_returns!BA$1,regression_results!$B:$J,4,0)</f>
        <v>-2.0741665699243884E-2</v>
      </c>
      <c r="BB5">
        <f>estimation_returns!BB5-estimation_returns!$CC5*VLOOKUP(estimation_returns!BB$1,regression_results!$B:$J,5,0)+VLOOKUP(estimation_returns!BB$1,regression_results!$B:$J,4,0)</f>
        <v>2.4655721885593358E-3</v>
      </c>
      <c r="BC5">
        <f>estimation_returns!BC5-estimation_returns!$CC5*VLOOKUP(estimation_returns!BC$1,regression_results!$B:$J,5,0)+VLOOKUP(estimation_returns!BC$1,regression_results!$B:$J,4,0)</f>
        <v>-2.3445904780953694E-2</v>
      </c>
      <c r="BD5">
        <f>estimation_returns!BD5-estimation_returns!$CC5*VLOOKUP(estimation_returns!BD$1,regression_results!$B:$J,5,0)+VLOOKUP(estimation_returns!BD$1,regression_results!$B:$J,4,0)</f>
        <v>1.6776037572974765E-2</v>
      </c>
      <c r="BE5">
        <f>estimation_returns!BE5-estimation_returns!$CC5*VLOOKUP(estimation_returns!BE$1,regression_results!$B:$J,5,0)+VLOOKUP(estimation_returns!BE$1,regression_results!$B:$J,4,0)</f>
        <v>2.5459607735509853E-3</v>
      </c>
      <c r="BF5">
        <f>estimation_returns!BF5-estimation_returns!$CC5*VLOOKUP(estimation_returns!BF$1,regression_results!$B:$J,5,0)+VLOOKUP(estimation_returns!BF$1,regression_results!$B:$J,4,0)</f>
        <v>-2.4755866930744264E-2</v>
      </c>
      <c r="BG5">
        <f>estimation_returns!BG5-estimation_returns!$CC5*VLOOKUP(estimation_returns!BG$1,regression_results!$B:$J,5,0)+VLOOKUP(estimation_returns!BG$1,regression_results!$B:$J,4,0)</f>
        <v>-2.3448964230398876E-2</v>
      </c>
      <c r="BH5">
        <f>estimation_returns!BH5-estimation_returns!$CC5*VLOOKUP(estimation_returns!BH$1,regression_results!$B:$J,5,0)+VLOOKUP(estimation_returns!BH$1,regression_results!$B:$J,4,0)</f>
        <v>-2.6047995959643747E-2</v>
      </c>
      <c r="BI5">
        <f>estimation_returns!BI5-estimation_returns!$CC5*VLOOKUP(estimation_returns!BI$1,regression_results!$B:$J,5,0)+VLOOKUP(estimation_returns!BI$1,regression_results!$B:$J,4,0)</f>
        <v>1.4804972466674019E-4</v>
      </c>
      <c r="BJ5">
        <f>estimation_returns!BJ5-estimation_returns!$CC5*VLOOKUP(estimation_returns!BJ$1,regression_results!$B:$J,5,0)+VLOOKUP(estimation_returns!BJ$1,regression_results!$B:$J,4,0)</f>
        <v>4.7967270809264918E-3</v>
      </c>
      <c r="BK5">
        <f>estimation_returns!BK5-estimation_returns!$CC5*VLOOKUP(estimation_returns!BK$1,regression_results!$B:$J,5,0)+VLOOKUP(estimation_returns!BK$1,regression_results!$B:$J,4,0)</f>
        <v>-1.6274600453572111E-3</v>
      </c>
      <c r="BL5">
        <f>estimation_returns!BL5-estimation_returns!$CC5*VLOOKUP(estimation_returns!BL$1,regression_results!$B:$J,5,0)+VLOOKUP(estimation_returns!BL$1,regression_results!$B:$J,4,0)</f>
        <v>4.4825148571709404E-2</v>
      </c>
      <c r="BM5">
        <f>estimation_returns!BM5-estimation_returns!$CC5*VLOOKUP(estimation_returns!BM$1,regression_results!$B:$J,5,0)+VLOOKUP(estimation_returns!BM$1,regression_results!$B:$J,4,0)</f>
        <v>1.0199960204707099E-2</v>
      </c>
      <c r="BN5">
        <f>estimation_returns!BN5-estimation_returns!$CC5*VLOOKUP(estimation_returns!BN$1,regression_results!$B:$J,5,0)+VLOOKUP(estimation_returns!BN$1,regression_results!$B:$J,4,0)</f>
        <v>-2.8813906584185534E-3</v>
      </c>
      <c r="BO5">
        <f>estimation_returns!BO5-estimation_returns!$CC5*VLOOKUP(estimation_returns!BO$1,regression_results!$B:$J,5,0)+VLOOKUP(estimation_returns!BO$1,regression_results!$B:$J,4,0)</f>
        <v>-4.8987125308470568E-3</v>
      </c>
      <c r="BP5">
        <f>estimation_returns!BP5-estimation_returns!$CC5*VLOOKUP(estimation_returns!BP$1,regression_results!$B:$J,5,0)+VLOOKUP(estimation_returns!BP$1,regression_results!$B:$J,4,0)</f>
        <v>4.1364873949123688E-5</v>
      </c>
      <c r="BQ5">
        <f>estimation_returns!BQ5-estimation_returns!$CC5*VLOOKUP(estimation_returns!BQ$1,regression_results!$B:$J,5,0)+VLOOKUP(estimation_returns!BQ$1,regression_results!$B:$J,4,0)</f>
        <v>2.7700850149881343E-5</v>
      </c>
      <c r="BR5">
        <f>estimation_returns!BR5-estimation_returns!$CC5*VLOOKUP(estimation_returns!BR$1,regression_results!$B:$J,5,0)+VLOOKUP(estimation_returns!BR$1,regression_results!$B:$J,4,0)</f>
        <v>-2.7945026361138832E-2</v>
      </c>
      <c r="BS5">
        <f>estimation_returns!BS5-estimation_returns!$CC5*VLOOKUP(estimation_returns!BS$1,regression_results!$B:$J,5,0)+VLOOKUP(estimation_returns!BS$1,regression_results!$B:$J,4,0)</f>
        <v>4.0663816681712909E-3</v>
      </c>
      <c r="BT5">
        <f>estimation_returns!BT5-estimation_returns!$CC5*VLOOKUP(estimation_returns!BT$1,regression_results!$B:$J,5,0)+VLOOKUP(estimation_returns!BT$1,regression_results!$B:$J,4,0)</f>
        <v>1.8211694553792478E-2</v>
      </c>
      <c r="BU5">
        <f>estimation_returns!BU5-estimation_returns!$CC5*VLOOKUP(estimation_returns!BU$1,regression_results!$B:$J,5,0)+VLOOKUP(estimation_returns!BU$1,regression_results!$B:$J,4,0)</f>
        <v>4.7621876922486366E-2</v>
      </c>
      <c r="BV5">
        <f>estimation_returns!BV5-estimation_returns!$CC5*VLOOKUP(estimation_returns!BV$1,regression_results!$B:$J,5,0)+VLOOKUP(estimation_returns!BV$1,regression_results!$B:$J,4,0)</f>
        <v>1.8241079920071929E-2</v>
      </c>
      <c r="BW5">
        <f>estimation_returns!BW5-estimation_returns!$CC5*VLOOKUP(estimation_returns!BW$1,regression_results!$B:$J,5,0)+VLOOKUP(estimation_returns!BW$1,regression_results!$B:$J,4,0)</f>
        <v>3.7509327921603696E-4</v>
      </c>
      <c r="BX5">
        <f>estimation_returns!BX5-estimation_returns!$CC5*VLOOKUP(estimation_returns!BX$1,regression_results!$B:$J,5,0)+VLOOKUP(estimation_returns!BX$1,regression_results!$B:$J,4,0)</f>
        <v>7.1971045253227889E-3</v>
      </c>
      <c r="BY5">
        <f>estimation_returns!BY5-estimation_returns!$CC5*VLOOKUP(estimation_returns!BY$1,regression_results!$B:$J,5,0)+VLOOKUP(estimation_returns!BY$1,regression_results!$B:$J,4,0)</f>
        <v>1.0751971988245731E-2</v>
      </c>
      <c r="BZ5">
        <f>estimation_returns!BZ5-estimation_returns!$CC5*VLOOKUP(estimation_returns!BZ$1,regression_results!$B:$J,5,0)+VLOOKUP(estimation_returns!BZ$1,regression_results!$B:$J,4,0)</f>
        <v>7.5458430267826672E-3</v>
      </c>
      <c r="CA5">
        <f>estimation_returns!CA5-estimation_returns!$CC5*VLOOKUP(estimation_returns!CA$1,regression_results!$B:$J,5,0)+VLOOKUP(estimation_returns!CA$1,regression_results!$B:$J,4,0)</f>
        <v>-1.1496994302365266E-2</v>
      </c>
      <c r="CB5">
        <f>estimation_returns!CB5-estimation_returns!$CC5*VLOOKUP(estimation_returns!CB$1,regression_results!$B:$J,5,0)+VLOOKUP(estimation_returns!CB$1,regression_results!$B:$J,4,0)</f>
        <v>-2.8347407589825183E-2</v>
      </c>
      <c r="CC5">
        <f>estimation_returns!CD5-estimation_returns!$CC5*VLOOKUP(estimation_returns!CD$1,regression_results!$B:$J,5,0)+VLOOKUP(estimation_returns!CD$1,regression_results!$B:$J,4,0)</f>
        <v>6.1239313603633858E-3</v>
      </c>
      <c r="CD5">
        <f>estimation_returns!CE5-estimation_returns!$CC5*VLOOKUP(estimation_returns!CE$1,regression_results!$B:$J,5,0)+VLOOKUP(estimation_returns!CE$1,regression_results!$B:$J,4,0)</f>
        <v>-1.8516830887822071E-2</v>
      </c>
      <c r="CE5">
        <f>estimation_returns!CF5-estimation_returns!$CC5*VLOOKUP(estimation_returns!CF$1,regression_results!$B:$J,5,0)+VLOOKUP(estimation_returns!CF$1,regression_results!$B:$J,4,0)</f>
        <v>2.648840867457174E-2</v>
      </c>
      <c r="CF5">
        <f>estimation_returns!CG5-estimation_returns!$CC5*VLOOKUP(estimation_returns!CG$1,regression_results!$B:$J,5,0)+VLOOKUP(estimation_returns!CG$1,regression_results!$B:$J,4,0)</f>
        <v>1.1265291019203802E-2</v>
      </c>
      <c r="CG5">
        <f>estimation_returns!CH5-estimation_returns!$CC5*VLOOKUP(estimation_returns!CH$1,regression_results!$B:$J,5,0)+VLOOKUP(estimation_returns!CH$1,regression_results!$B:$J,4,0)</f>
        <v>1.1311375057564996E-2</v>
      </c>
      <c r="CH5">
        <f>estimation_returns!CI5-estimation_returns!$CC5*VLOOKUP(estimation_returns!CI$1,regression_results!$B:$J,5,0)+VLOOKUP(estimation_returns!CI$1,regression_results!$B:$J,4,0)</f>
        <v>-3.3650625511966084E-2</v>
      </c>
      <c r="CI5">
        <f>estimation_returns!CJ5-estimation_returns!$CC5*VLOOKUP(estimation_returns!CJ$1,regression_results!$B:$J,5,0)+VLOOKUP(estimation_returns!CJ$1,regression_results!$B:$J,4,0)</f>
        <v>3.9577844982492526E-2</v>
      </c>
      <c r="CJ5">
        <f>estimation_returns!CK5-estimation_returns!$CC5*VLOOKUP(estimation_returns!CK$1,regression_results!$B:$J,5,0)+VLOOKUP(estimation_returns!CK$1,regression_results!$B:$J,4,0)</f>
        <v>2.6585272308367928E-3</v>
      </c>
      <c r="CK5">
        <f>estimation_returns!CL5-estimation_returns!$CC5*VLOOKUP(estimation_returns!CL$1,regression_results!$B:$J,5,0)+VLOOKUP(estimation_returns!CL$1,regression_results!$B:$J,4,0)</f>
        <v>-8.5678493384288151E-3</v>
      </c>
      <c r="CL5">
        <f>estimation_returns!CM5-estimation_returns!$CC5*VLOOKUP(estimation_returns!CM$1,regression_results!$B:$J,5,0)+VLOOKUP(estimation_returns!CM$1,regression_results!$B:$J,4,0)</f>
        <v>-1.5919234078867119E-2</v>
      </c>
      <c r="CM5">
        <f>estimation_returns!CN5-estimation_returns!$CC5*VLOOKUP(estimation_returns!CN$1,regression_results!$B:$J,5,0)+VLOOKUP(estimation_returns!CN$1,regression_results!$B:$J,4,0)</f>
        <v>1.7398755907115801E-2</v>
      </c>
      <c r="CN5">
        <f>estimation_returns!CO5-estimation_returns!$CC5*VLOOKUP(estimation_returns!CO$1,regression_results!$B:$J,5,0)+VLOOKUP(estimation_returns!CO$1,regression_results!$B:$J,4,0)</f>
        <v>-2.1801014536546579E-2</v>
      </c>
      <c r="CO5">
        <f>estimation_returns!CP5-estimation_returns!$CC5*VLOOKUP(estimation_returns!CP$1,regression_results!$B:$J,5,0)+VLOOKUP(estimation_returns!CP$1,regression_results!$B:$J,4,0)</f>
        <v>3.537669361397415E-2</v>
      </c>
      <c r="CP5">
        <f>estimation_returns!CQ5-estimation_returns!$CC5*VLOOKUP(estimation_returns!CQ$1,regression_results!$B:$J,5,0)+VLOOKUP(estimation_returns!CQ$1,regression_results!$B:$J,4,0)</f>
        <v>2.0160474041605574E-3</v>
      </c>
      <c r="CQ5">
        <f>estimation_returns!CR5-estimation_returns!$CC5*VLOOKUP(estimation_returns!CR$1,regression_results!$B:$J,5,0)+VLOOKUP(estimation_returns!CR$1,regression_results!$B:$J,4,0)</f>
        <v>-5.9745486277533059E-2</v>
      </c>
      <c r="CR5">
        <f>estimation_returns!CS5-estimation_returns!$CC5*VLOOKUP(estimation_returns!CS$1,regression_results!$B:$J,5,0)+VLOOKUP(estimation_returns!CS$1,regression_results!$B:$J,4,0)</f>
        <v>-2.7501037032128233E-4</v>
      </c>
      <c r="CS5">
        <f>estimation_returns!CT5-estimation_returns!$CC5*VLOOKUP(estimation_returns!CT$1,regression_results!$B:$J,5,0)+VLOOKUP(estimation_returns!CT$1,regression_results!$B:$J,4,0)</f>
        <v>-8.8311911698482643E-3</v>
      </c>
      <c r="CT5">
        <f>estimation_returns!CU5-estimation_returns!$CC5*VLOOKUP(estimation_returns!CU$1,regression_results!$B:$J,5,0)+VLOOKUP(estimation_returns!CU$1,regression_results!$B:$J,4,0)</f>
        <v>-2.5917565151708601E-3</v>
      </c>
      <c r="CU5">
        <f>estimation_returns!CV5-estimation_returns!$CC5*VLOOKUP(estimation_returns!CV$1,regression_results!$B:$J,5,0)+VLOOKUP(estimation_returns!CV$1,regression_results!$B:$J,4,0)</f>
        <v>2.0424015062047163E-2</v>
      </c>
      <c r="CV5">
        <f>estimation_returns!CW5-estimation_returns!$CC5*VLOOKUP(estimation_returns!CW$1,regression_results!$B:$J,5,0)+VLOOKUP(estimation_returns!CW$1,regression_results!$B:$J,4,0)</f>
        <v>-4.1146355077931445E-3</v>
      </c>
      <c r="CW5">
        <f>estimation_returns!CX5-estimation_returns!$CC5*VLOOKUP(estimation_returns!CX$1,regression_results!$B:$J,5,0)+VLOOKUP(estimation_returns!CX$1,regression_results!$B:$J,4,0)</f>
        <v>-3.5280904461927699E-2</v>
      </c>
      <c r="CX5">
        <f>estimation_returns!CY5-estimation_returns!$CC5*VLOOKUP(estimation_returns!CY$1,regression_results!$B:$J,5,0)+VLOOKUP(estimation_returns!CY$1,regression_results!$B:$J,4,0)</f>
        <v>4.6267320953341413E-3</v>
      </c>
      <c r="CY5">
        <f>estimation_returns!CZ5-estimation_returns!$CC5*VLOOKUP(estimation_returns!CZ$1,regression_results!$B:$J,5,0)+VLOOKUP(estimation_returns!CZ$1,regression_results!$B:$J,4,0)</f>
        <v>-3.5051088836625055E-2</v>
      </c>
      <c r="CZ5">
        <f>estimation_returns!DA5-estimation_returns!$CC5*VLOOKUP(estimation_returns!DA$1,regression_results!$B:$J,5,0)+VLOOKUP(estimation_returns!DA$1,regression_results!$B:$J,4,0)</f>
        <v>5.3001240310024018E-3</v>
      </c>
      <c r="DA5">
        <f>estimation_returns!DB5-estimation_returns!$CC5*VLOOKUP(estimation_returns!DB$1,regression_results!$B:$J,5,0)+VLOOKUP(estimation_returns!DB$1,regression_results!$B:$J,4,0)</f>
        <v>1.3303863960708897E-2</v>
      </c>
      <c r="DB5">
        <f>estimation_returns!DC5-estimation_returns!$CC5*VLOOKUP(estimation_returns!DC$1,regression_results!$B:$J,5,0)+VLOOKUP(estimation_returns!DC$1,regression_results!$B:$J,4,0)</f>
        <v>-9.4921667363610414E-3</v>
      </c>
      <c r="DC5">
        <f>estimation_returns!DD5-estimation_returns!$CC5*VLOOKUP(estimation_returns!DD$1,regression_results!$B:$J,5,0)+VLOOKUP(estimation_returns!DD$1,regression_results!$B:$J,4,0)</f>
        <v>-2.2370435612821482E-2</v>
      </c>
      <c r="DD5">
        <f>estimation_returns!DE5-estimation_returns!$CC5*VLOOKUP(estimation_returns!DE$1,regression_results!$B:$J,5,0)+VLOOKUP(estimation_returns!DE$1,regression_results!$B:$J,4,0)</f>
        <v>-1.4772406470941727E-2</v>
      </c>
      <c r="DE5">
        <f>estimation_returns!DF5-estimation_returns!$CC5*VLOOKUP(estimation_returns!DF$1,regression_results!$B:$J,5,0)+VLOOKUP(estimation_returns!DF$1,regression_results!$B:$J,4,0)</f>
        <v>-9.8972941597013087E-3</v>
      </c>
      <c r="DF5">
        <f>estimation_returns!DG5-estimation_returns!$CC5*VLOOKUP(estimation_returns!DG$1,regression_results!$B:$J,5,0)+VLOOKUP(estimation_returns!DG$1,regression_results!$B:$J,4,0)</f>
        <v>4.5418472174715077E-3</v>
      </c>
      <c r="DG5">
        <f>estimation_returns!DH5-estimation_returns!$CC5*VLOOKUP(estimation_returns!DH$1,regression_results!$B:$J,5,0)+VLOOKUP(estimation_returns!DH$1,regression_results!$B:$J,4,0)</f>
        <v>8.8432326386387455E-2</v>
      </c>
      <c r="DH5">
        <f>estimation_returns!DI5-estimation_returns!$CC5*VLOOKUP(estimation_returns!DI$1,regression_results!$B:$J,5,0)+VLOOKUP(estimation_returns!DI$1,regression_results!$B:$J,4,0)</f>
        <v>1.5276672978812212E-2</v>
      </c>
      <c r="DI5" s="2">
        <v>44568</v>
      </c>
      <c r="DJ5">
        <f t="shared" si="0"/>
        <v>3.4276997087987545E-4</v>
      </c>
    </row>
    <row r="6" spans="1:114" x14ac:dyDescent="0.25">
      <c r="A6" s="1">
        <v>-31</v>
      </c>
      <c r="B6">
        <f>estimation_returns!B6-estimation_returns!$CC6*VLOOKUP(estimation_returns!B$1,regression_results!$B:$J,5,0)+VLOOKUP(estimation_returns!B$1,regression_results!$B:$J,4,0)</f>
        <v>-2.5039138952302933E-2</v>
      </c>
      <c r="C6">
        <f>estimation_returns!C6-estimation_returns!$CC6*VLOOKUP(estimation_returns!C$1,regression_results!$B:$J,5,0)+VLOOKUP(estimation_returns!C$1,regression_results!$B:$J,4,0)</f>
        <v>1.198389684427191E-2</v>
      </c>
      <c r="D6">
        <f>estimation_returns!D6-estimation_returns!$CC6*VLOOKUP(estimation_returns!D$1,regression_results!$B:$J,5,0)+VLOOKUP(estimation_returns!D$1,regression_results!$B:$J,4,0)</f>
        <v>1.034773800943186E-2</v>
      </c>
      <c r="E6">
        <f>estimation_returns!E6-estimation_returns!$CC6*VLOOKUP(estimation_returns!E$1,regression_results!$B:$J,5,0)+VLOOKUP(estimation_returns!E$1,regression_results!$B:$J,4,0)</f>
        <v>6.1071691006146589E-3</v>
      </c>
      <c r="F6">
        <f>estimation_returns!F6-estimation_returns!$CC6*VLOOKUP(estimation_returns!F$1,regression_results!$B:$J,5,0)+VLOOKUP(estimation_returns!F$1,regression_results!$B:$J,4,0)</f>
        <v>-2.6119679588045988E-3</v>
      </c>
      <c r="G6">
        <f>estimation_returns!G6-estimation_returns!$CC6*VLOOKUP(estimation_returns!G$1,regression_results!$B:$J,5,0)+VLOOKUP(estimation_returns!G$1,regression_results!$B:$J,4,0)</f>
        <v>2.3729419748665988E-3</v>
      </c>
      <c r="H6">
        <f>estimation_returns!H6-estimation_returns!$CC6*VLOOKUP(estimation_returns!H$1,regression_results!$B:$J,5,0)+VLOOKUP(estimation_returns!H$1,regression_results!$B:$J,4,0)</f>
        <v>2.0433771012044605E-3</v>
      </c>
      <c r="I6">
        <f>estimation_returns!I6-estimation_returns!$CC6*VLOOKUP(estimation_returns!I$1,regression_results!$B:$J,5,0)+VLOOKUP(estimation_returns!I$1,regression_results!$B:$J,4,0)</f>
        <v>1.2235777718590239E-2</v>
      </c>
      <c r="J6">
        <f>estimation_returns!J6-estimation_returns!$CC6*VLOOKUP(estimation_returns!J$1,regression_results!$B:$J,5,0)+VLOOKUP(estimation_returns!J$1,regression_results!$B:$J,4,0)</f>
        <v>1.2676724185188738E-2</v>
      </c>
      <c r="K6">
        <f>estimation_returns!K6-estimation_returns!$CC6*VLOOKUP(estimation_returns!K$1,regression_results!$B:$J,5,0)+VLOOKUP(estimation_returns!K$1,regression_results!$B:$J,4,0)</f>
        <v>-1.7958355154530332E-2</v>
      </c>
      <c r="L6">
        <f>estimation_returns!L6-estimation_returns!$CC6*VLOOKUP(estimation_returns!L$1,regression_results!$B:$J,5,0)+VLOOKUP(estimation_returns!L$1,regression_results!$B:$J,4,0)</f>
        <v>2.9927304124148325E-2</v>
      </c>
      <c r="M6">
        <f>estimation_returns!M6-estimation_returns!$CC6*VLOOKUP(estimation_returns!M$1,regression_results!$B:$J,5,0)+VLOOKUP(estimation_returns!M$1,regression_results!$B:$J,4,0)</f>
        <v>3.2605996533388526E-2</v>
      </c>
      <c r="N6">
        <f>estimation_returns!N6-estimation_returns!$CC6*VLOOKUP(estimation_returns!N$1,regression_results!$B:$J,5,0)+VLOOKUP(estimation_returns!N$1,regression_results!$B:$J,4,0)</f>
        <v>1.3931204445889318E-2</v>
      </c>
      <c r="O6">
        <f>estimation_returns!O6-estimation_returns!$CC6*VLOOKUP(estimation_returns!O$1,regression_results!$B:$J,5,0)+VLOOKUP(estimation_returns!O$1,regression_results!$B:$J,4,0)</f>
        <v>4.0041234502473004E-3</v>
      </c>
      <c r="P6">
        <f>estimation_returns!P6-estimation_returns!$CC6*VLOOKUP(estimation_returns!P$1,regression_results!$B:$J,5,0)+VLOOKUP(estimation_returns!P$1,regression_results!$B:$J,4,0)</f>
        <v>-2.4281714473177722E-2</v>
      </c>
      <c r="Q6">
        <f>estimation_returns!Q6-estimation_returns!$CC6*VLOOKUP(estimation_returns!Q$1,regression_results!$B:$J,5,0)+VLOOKUP(estimation_returns!Q$1,regression_results!$B:$J,4,0)</f>
        <v>1.9772150901016866E-3</v>
      </c>
      <c r="R6">
        <f>estimation_returns!R6-estimation_returns!$CC6*VLOOKUP(estimation_returns!R$1,regression_results!$B:$J,5,0)+VLOOKUP(estimation_returns!R$1,regression_results!$B:$J,4,0)</f>
        <v>-2.0467650460626752E-2</v>
      </c>
      <c r="S6">
        <f>estimation_returns!S6-estimation_returns!$CC6*VLOOKUP(estimation_returns!S$1,regression_results!$B:$J,5,0)+VLOOKUP(estimation_returns!S$1,regression_results!$B:$J,4,0)</f>
        <v>1.1321453441563148E-4</v>
      </c>
      <c r="T6">
        <f>estimation_returns!T6-estimation_returns!$CC6*VLOOKUP(estimation_returns!T$1,regression_results!$B:$J,5,0)+VLOOKUP(estimation_returns!T$1,regression_results!$B:$J,4,0)</f>
        <v>-4.8363527508479883E-3</v>
      </c>
      <c r="U6">
        <f>estimation_returns!U6-estimation_returns!$CC6*VLOOKUP(estimation_returns!U$1,regression_results!$B:$J,5,0)+VLOOKUP(estimation_returns!U$1,regression_results!$B:$J,4,0)</f>
        <v>-4.3118040273432343E-2</v>
      </c>
      <c r="V6">
        <f>estimation_returns!V6-estimation_returns!$CC6*VLOOKUP(estimation_returns!V$1,regression_results!$B:$J,5,0)+VLOOKUP(estimation_returns!V$1,regression_results!$B:$J,4,0)</f>
        <v>8.0455343609598766E-3</v>
      </c>
      <c r="W6">
        <f>estimation_returns!W6-estimation_returns!$CC6*VLOOKUP(estimation_returns!W$1,regression_results!$B:$J,5,0)+VLOOKUP(estimation_returns!W$1,regression_results!$B:$J,4,0)</f>
        <v>-3.3993284005157933E-4</v>
      </c>
      <c r="X6">
        <f>estimation_returns!X6-estimation_returns!$CC6*VLOOKUP(estimation_returns!X$1,regression_results!$B:$J,5,0)+VLOOKUP(estimation_returns!X$1,regression_results!$B:$J,4,0)</f>
        <v>-2.6137499489105959E-2</v>
      </c>
      <c r="Y6">
        <f>estimation_returns!Y6-estimation_returns!$CC6*VLOOKUP(estimation_returns!Y$1,regression_results!$B:$J,5,0)+VLOOKUP(estimation_returns!Y$1,regression_results!$B:$J,4,0)</f>
        <v>-6.8151338388151173E-3</v>
      </c>
      <c r="Z6">
        <f>estimation_returns!Z6-estimation_returns!$CC6*VLOOKUP(estimation_returns!Z$1,regression_results!$B:$J,5,0)+VLOOKUP(estimation_returns!Z$1,regression_results!$B:$J,4,0)</f>
        <v>1.9779622546954735E-2</v>
      </c>
      <c r="AA6">
        <f>estimation_returns!AA6-estimation_returns!$CC6*VLOOKUP(estimation_returns!AA$1,regression_results!$B:$J,5,0)+VLOOKUP(estimation_returns!AA$1,regression_results!$B:$J,4,0)</f>
        <v>-6.3425078283279313E-2</v>
      </c>
      <c r="AB6">
        <f>estimation_returns!AB6-estimation_returns!$CC6*VLOOKUP(estimation_returns!AB$1,regression_results!$B:$J,5,0)+VLOOKUP(estimation_returns!AB$1,regression_results!$B:$J,4,0)</f>
        <v>-1.7290929774064524E-2</v>
      </c>
      <c r="AC6">
        <f>estimation_returns!AC6-estimation_returns!$CC6*VLOOKUP(estimation_returns!AC$1,regression_results!$B:$J,5,0)+VLOOKUP(estimation_returns!AC$1,regression_results!$B:$J,4,0)</f>
        <v>1.8546737996383938E-2</v>
      </c>
      <c r="AD6">
        <f>estimation_returns!AD6-estimation_returns!$CC6*VLOOKUP(estimation_returns!AD$1,regression_results!$B:$J,5,0)+VLOOKUP(estimation_returns!AD$1,regression_results!$B:$J,4,0)</f>
        <v>1.4170019371486388E-2</v>
      </c>
      <c r="AE6">
        <f>estimation_returns!AE6-estimation_returns!$CC6*VLOOKUP(estimation_returns!AE$1,regression_results!$B:$J,5,0)+VLOOKUP(estimation_returns!AE$1,regression_results!$B:$J,4,0)</f>
        <v>7.7924760182264269E-3</v>
      </c>
      <c r="AF6">
        <f>estimation_returns!AF6-estimation_returns!$CC6*VLOOKUP(estimation_returns!AF$1,regression_results!$B:$J,5,0)+VLOOKUP(estimation_returns!AF$1,regression_results!$B:$J,4,0)</f>
        <v>3.1290603881592161E-2</v>
      </c>
      <c r="AG6">
        <f>estimation_returns!AG6-estimation_returns!$CC6*VLOOKUP(estimation_returns!AG$1,regression_results!$B:$J,5,0)+VLOOKUP(estimation_returns!AG$1,regression_results!$B:$J,4,0)</f>
        <v>2.4546373457339237E-4</v>
      </c>
      <c r="AH6">
        <f>estimation_returns!AH6-estimation_returns!$CC6*VLOOKUP(estimation_returns!AH$1,regression_results!$B:$J,5,0)+VLOOKUP(estimation_returns!AH$1,regression_results!$B:$J,4,0)</f>
        <v>-1.6441536180265316E-2</v>
      </c>
      <c r="AI6">
        <f>estimation_returns!AI6-estimation_returns!$CC6*VLOOKUP(estimation_returns!AI$1,regression_results!$B:$J,5,0)+VLOOKUP(estimation_returns!AI$1,regression_results!$B:$J,4,0)</f>
        <v>3.28560453923694E-3</v>
      </c>
      <c r="AJ6">
        <f>estimation_returns!AJ6-estimation_returns!$CC6*VLOOKUP(estimation_returns!AJ$1,regression_results!$B:$J,5,0)+VLOOKUP(estimation_returns!AJ$1,regression_results!$B:$J,4,0)</f>
        <v>-2.2919287743551019E-2</v>
      </c>
      <c r="AK6">
        <f>estimation_returns!AK6-estimation_returns!$CC6*VLOOKUP(estimation_returns!AK$1,regression_results!$B:$J,5,0)+VLOOKUP(estimation_returns!AK$1,regression_results!$B:$J,4,0)</f>
        <v>1.1540198113380363E-3</v>
      </c>
      <c r="AL6">
        <f>estimation_returns!AL6-estimation_returns!$CC6*VLOOKUP(estimation_returns!AL$1,regression_results!$B:$J,5,0)+VLOOKUP(estimation_returns!AL$1,regression_results!$B:$J,4,0)</f>
        <v>-3.8232829003912376E-3</v>
      </c>
      <c r="AM6">
        <f>estimation_returns!AM6-estimation_returns!$CC6*VLOOKUP(estimation_returns!AM$1,regression_results!$B:$J,5,0)+VLOOKUP(estimation_returns!AM$1,regression_results!$B:$J,4,0)</f>
        <v>-3.0120376237614755E-2</v>
      </c>
      <c r="AN6">
        <f>estimation_returns!AN6-estimation_returns!$CC6*VLOOKUP(estimation_returns!AN$1,regression_results!$B:$J,5,0)+VLOOKUP(estimation_returns!AN$1,regression_results!$B:$J,4,0)</f>
        <v>-1.2274721506966091E-2</v>
      </c>
      <c r="AO6">
        <f>estimation_returns!AO6-estimation_returns!$CC6*VLOOKUP(estimation_returns!AO$1,regression_results!$B:$J,5,0)+VLOOKUP(estimation_returns!AO$1,regression_results!$B:$J,4,0)</f>
        <v>3.6585939897432251E-2</v>
      </c>
      <c r="AP6">
        <f>estimation_returns!AP6-estimation_returns!$CC6*VLOOKUP(estimation_returns!AP$1,regression_results!$B:$J,5,0)+VLOOKUP(estimation_returns!AP$1,regression_results!$B:$J,4,0)</f>
        <v>-2.5308888183381107E-2</v>
      </c>
      <c r="AQ6">
        <f>estimation_returns!AQ6-estimation_returns!$CC6*VLOOKUP(estimation_returns!AQ$1,regression_results!$B:$J,5,0)+VLOOKUP(estimation_returns!AQ$1,regression_results!$B:$J,4,0)</f>
        <v>-6.8295616630329025E-3</v>
      </c>
      <c r="AR6">
        <f>estimation_returns!AR6-estimation_returns!$CC6*VLOOKUP(estimation_returns!AR$1,regression_results!$B:$J,5,0)+VLOOKUP(estimation_returns!AR$1,regression_results!$B:$J,4,0)</f>
        <v>-3.6207274684693744E-2</v>
      </c>
      <c r="AS6">
        <f>estimation_returns!AS6-estimation_returns!$CC6*VLOOKUP(estimation_returns!AS$1,regression_results!$B:$J,5,0)+VLOOKUP(estimation_returns!AS$1,regression_results!$B:$J,4,0)</f>
        <v>7.9294934588586309E-3</v>
      </c>
      <c r="AT6">
        <f>estimation_returns!AT6-estimation_returns!$CC6*VLOOKUP(estimation_returns!AT$1,regression_results!$B:$J,5,0)+VLOOKUP(estimation_returns!AT$1,regression_results!$B:$J,4,0)</f>
        <v>-1.1924611347554848E-2</v>
      </c>
      <c r="AU6">
        <f>estimation_returns!AU6-estimation_returns!$CC6*VLOOKUP(estimation_returns!AU$1,regression_results!$B:$J,5,0)+VLOOKUP(estimation_returns!AU$1,regression_results!$B:$J,4,0)</f>
        <v>-3.8700011312045937E-2</v>
      </c>
      <c r="AV6">
        <f>estimation_returns!AV6-estimation_returns!$CC6*VLOOKUP(estimation_returns!AV$1,regression_results!$B:$J,5,0)+VLOOKUP(estimation_returns!AV$1,regression_results!$B:$J,4,0)</f>
        <v>1.3415493478456431E-2</v>
      </c>
      <c r="AW6">
        <f>estimation_returns!AW6-estimation_returns!$CC6*VLOOKUP(estimation_returns!AW$1,regression_results!$B:$J,5,0)+VLOOKUP(estimation_returns!AW$1,regression_results!$B:$J,4,0)</f>
        <v>-9.8805574708851155E-3</v>
      </c>
      <c r="AX6">
        <f>estimation_returns!AX6-estimation_returns!$CC6*VLOOKUP(estimation_returns!AX$1,regression_results!$B:$J,5,0)+VLOOKUP(estimation_returns!AX$1,regression_results!$B:$J,4,0)</f>
        <v>-5.5775476708934651E-2</v>
      </c>
      <c r="AY6">
        <f>estimation_returns!AY6-estimation_returns!$CC6*VLOOKUP(estimation_returns!AY$1,regression_results!$B:$J,5,0)+VLOOKUP(estimation_returns!AY$1,regression_results!$B:$J,4,0)</f>
        <v>-5.2969580284095473E-3</v>
      </c>
      <c r="AZ6">
        <f>estimation_returns!AZ6-estimation_returns!$CC6*VLOOKUP(estimation_returns!AZ$1,regression_results!$B:$J,5,0)+VLOOKUP(estimation_returns!AZ$1,regression_results!$B:$J,4,0)</f>
        <v>-1.0493957827845344E-2</v>
      </c>
      <c r="BA6">
        <f>estimation_returns!BA6-estimation_returns!$CC6*VLOOKUP(estimation_returns!BA$1,regression_results!$B:$J,5,0)+VLOOKUP(estimation_returns!BA$1,regression_results!$B:$J,4,0)</f>
        <v>3.4904960054327216E-3</v>
      </c>
      <c r="BB6">
        <f>estimation_returns!BB6-estimation_returns!$CC6*VLOOKUP(estimation_returns!BB$1,regression_results!$B:$J,5,0)+VLOOKUP(estimation_returns!BB$1,regression_results!$B:$J,4,0)</f>
        <v>-1.4435017711801255E-2</v>
      </c>
      <c r="BC6">
        <f>estimation_returns!BC6-estimation_returns!$CC6*VLOOKUP(estimation_returns!BC$1,regression_results!$B:$J,5,0)+VLOOKUP(estimation_returns!BC$1,regression_results!$B:$J,4,0)</f>
        <v>2.9208267980144163E-3</v>
      </c>
      <c r="BD6">
        <f>estimation_returns!BD6-estimation_returns!$CC6*VLOOKUP(estimation_returns!BD$1,regression_results!$B:$J,5,0)+VLOOKUP(estimation_returns!BD$1,regression_results!$B:$J,4,0)</f>
        <v>-7.3711334039730028E-2</v>
      </c>
      <c r="BE6">
        <f>estimation_returns!BE6-estimation_returns!$CC6*VLOOKUP(estimation_returns!BE$1,regression_results!$B:$J,5,0)+VLOOKUP(estimation_returns!BE$1,regression_results!$B:$J,4,0)</f>
        <v>-5.9553762045819417E-3</v>
      </c>
      <c r="BF6">
        <f>estimation_returns!BF6-estimation_returns!$CC6*VLOOKUP(estimation_returns!BF$1,regression_results!$B:$J,5,0)+VLOOKUP(estimation_returns!BF$1,regression_results!$B:$J,4,0)</f>
        <v>5.7911279014518594E-3</v>
      </c>
      <c r="BG6">
        <f>estimation_returns!BG6-estimation_returns!$CC6*VLOOKUP(estimation_returns!BG$1,regression_results!$B:$J,5,0)+VLOOKUP(estimation_returns!BG$1,regression_results!$B:$J,4,0)</f>
        <v>-2.4251162001351044E-2</v>
      </c>
      <c r="BH6">
        <f>estimation_returns!BH6-estimation_returns!$CC6*VLOOKUP(estimation_returns!BH$1,regression_results!$B:$J,5,0)+VLOOKUP(estimation_returns!BH$1,regression_results!$B:$J,4,0)</f>
        <v>2.3278909529691971E-2</v>
      </c>
      <c r="BI6">
        <f>estimation_returns!BI6-estimation_returns!$CC6*VLOOKUP(estimation_returns!BI$1,regression_results!$B:$J,5,0)+VLOOKUP(estimation_returns!BI$1,regression_results!$B:$J,4,0)</f>
        <v>-1.209094890245278E-2</v>
      </c>
      <c r="BJ6">
        <f>estimation_returns!BJ6-estimation_returns!$CC6*VLOOKUP(estimation_returns!BJ$1,regression_results!$B:$J,5,0)+VLOOKUP(estimation_returns!BJ$1,regression_results!$B:$J,4,0)</f>
        <v>-2.3738880312864099E-3</v>
      </c>
      <c r="BK6">
        <f>estimation_returns!BK6-estimation_returns!$CC6*VLOOKUP(estimation_returns!BK$1,regression_results!$B:$J,5,0)+VLOOKUP(estimation_returns!BK$1,regression_results!$B:$J,4,0)</f>
        <v>-6.1962393321708118E-3</v>
      </c>
      <c r="BL6">
        <f>estimation_returns!BL6-estimation_returns!$CC6*VLOOKUP(estimation_returns!BL$1,regression_results!$B:$J,5,0)+VLOOKUP(estimation_returns!BL$1,regression_results!$B:$J,4,0)</f>
        <v>-7.195001924396309E-3</v>
      </c>
      <c r="BM6">
        <f>estimation_returns!BM6-estimation_returns!$CC6*VLOOKUP(estimation_returns!BM$1,regression_results!$B:$J,5,0)+VLOOKUP(estimation_returns!BM$1,regression_results!$B:$J,4,0)</f>
        <v>2.4737829551463278E-3</v>
      </c>
      <c r="BN6">
        <f>estimation_returns!BN6-estimation_returns!$CC6*VLOOKUP(estimation_returns!BN$1,regression_results!$B:$J,5,0)+VLOOKUP(estimation_returns!BN$1,regression_results!$B:$J,4,0)</f>
        <v>-1.3237410491278712E-2</v>
      </c>
      <c r="BO6">
        <f>estimation_returns!BO6-estimation_returns!$CC6*VLOOKUP(estimation_returns!BO$1,regression_results!$B:$J,5,0)+VLOOKUP(estimation_returns!BO$1,regression_results!$B:$J,4,0)</f>
        <v>-1.8221577734294375E-2</v>
      </c>
      <c r="BP6">
        <f>estimation_returns!BP6-estimation_returns!$CC6*VLOOKUP(estimation_returns!BP$1,regression_results!$B:$J,5,0)+VLOOKUP(estimation_returns!BP$1,regression_results!$B:$J,4,0)</f>
        <v>1.6474998906537517E-3</v>
      </c>
      <c r="BQ6">
        <f>estimation_returns!BQ6-estimation_returns!$CC6*VLOOKUP(estimation_returns!BQ$1,regression_results!$B:$J,5,0)+VLOOKUP(estimation_returns!BQ$1,regression_results!$B:$J,4,0)</f>
        <v>1.6429963398886826E-3</v>
      </c>
      <c r="BR6">
        <f>estimation_returns!BR6-estimation_returns!$CC6*VLOOKUP(estimation_returns!BR$1,regression_results!$B:$J,5,0)+VLOOKUP(estimation_returns!BR$1,regression_results!$B:$J,4,0)</f>
        <v>4.9546183405822959E-3</v>
      </c>
      <c r="BS6">
        <f>estimation_returns!BS6-estimation_returns!$CC6*VLOOKUP(estimation_returns!BS$1,regression_results!$B:$J,5,0)+VLOOKUP(estimation_returns!BS$1,regression_results!$B:$J,4,0)</f>
        <v>2.7882830234565496E-2</v>
      </c>
      <c r="BT6">
        <f>estimation_returns!BT6-estimation_returns!$CC6*VLOOKUP(estimation_returns!BT$1,regression_results!$B:$J,5,0)+VLOOKUP(estimation_returns!BT$1,regression_results!$B:$J,4,0)</f>
        <v>1.8006235597890819E-2</v>
      </c>
      <c r="BU6">
        <f>estimation_returns!BU6-estimation_returns!$CC6*VLOOKUP(estimation_returns!BU$1,regression_results!$B:$J,5,0)+VLOOKUP(estimation_returns!BU$1,regression_results!$B:$J,4,0)</f>
        <v>-7.6924272677773671E-3</v>
      </c>
      <c r="BV6">
        <f>estimation_returns!BV6-estimation_returns!$CC6*VLOOKUP(estimation_returns!BV$1,regression_results!$B:$J,5,0)+VLOOKUP(estimation_returns!BV$1,regression_results!$B:$J,4,0)</f>
        <v>4.2891225003030362E-3</v>
      </c>
      <c r="BW6">
        <f>estimation_returns!BW6-estimation_returns!$CC6*VLOOKUP(estimation_returns!BW$1,regression_results!$B:$J,5,0)+VLOOKUP(estimation_returns!BW$1,regression_results!$B:$J,4,0)</f>
        <v>1.1223304774636221E-2</v>
      </c>
      <c r="BX6">
        <f>estimation_returns!BX6-estimation_returns!$CC6*VLOOKUP(estimation_returns!BX$1,regression_results!$B:$J,5,0)+VLOOKUP(estimation_returns!BX$1,regression_results!$B:$J,4,0)</f>
        <v>-1.8063436756933605E-2</v>
      </c>
      <c r="BY6">
        <f>estimation_returns!BY6-estimation_returns!$CC6*VLOOKUP(estimation_returns!BY$1,regression_results!$B:$J,5,0)+VLOOKUP(estimation_returns!BY$1,regression_results!$B:$J,4,0)</f>
        <v>2.2762210028579227E-2</v>
      </c>
      <c r="BZ6">
        <f>estimation_returns!BZ6-estimation_returns!$CC6*VLOOKUP(estimation_returns!BZ$1,regression_results!$B:$J,5,0)+VLOOKUP(estimation_returns!BZ$1,regression_results!$B:$J,4,0)</f>
        <v>3.2852368284820282E-3</v>
      </c>
      <c r="CA6">
        <f>estimation_returns!CA6-estimation_returns!$CC6*VLOOKUP(estimation_returns!CA$1,regression_results!$B:$J,5,0)+VLOOKUP(estimation_returns!CA$1,regression_results!$B:$J,4,0)</f>
        <v>-2.8185169704557714E-2</v>
      </c>
      <c r="CB6">
        <f>estimation_returns!CB6-estimation_returns!$CC6*VLOOKUP(estimation_returns!CB$1,regression_results!$B:$J,5,0)+VLOOKUP(estimation_returns!CB$1,regression_results!$B:$J,4,0)</f>
        <v>-1.9529605392818346E-2</v>
      </c>
      <c r="CC6">
        <f>estimation_returns!CD6-estimation_returns!$CC6*VLOOKUP(estimation_returns!CD$1,regression_results!$B:$J,5,0)+VLOOKUP(estimation_returns!CD$1,regression_results!$B:$J,4,0)</f>
        <v>-8.8876720538228794E-3</v>
      </c>
      <c r="CD6">
        <f>estimation_returns!CE6-estimation_returns!$CC6*VLOOKUP(estimation_returns!CE$1,regression_results!$B:$J,5,0)+VLOOKUP(estimation_returns!CE$1,regression_results!$B:$J,4,0)</f>
        <v>1.8776758283362499E-3</v>
      </c>
      <c r="CE6">
        <f>estimation_returns!CF6-estimation_returns!$CC6*VLOOKUP(estimation_returns!CF$1,regression_results!$B:$J,5,0)+VLOOKUP(estimation_returns!CF$1,regression_results!$B:$J,4,0)</f>
        <v>-9.8651117059293265E-3</v>
      </c>
      <c r="CF6">
        <f>estimation_returns!CG6-estimation_returns!$CC6*VLOOKUP(estimation_returns!CG$1,regression_results!$B:$J,5,0)+VLOOKUP(estimation_returns!CG$1,regression_results!$B:$J,4,0)</f>
        <v>3.2208682808282998E-2</v>
      </c>
      <c r="CG6">
        <f>estimation_returns!CH6-estimation_returns!$CC6*VLOOKUP(estimation_returns!CH$1,regression_results!$B:$J,5,0)+VLOOKUP(estimation_returns!CH$1,regression_results!$B:$J,4,0)</f>
        <v>2.8124142869961188E-3</v>
      </c>
      <c r="CH6">
        <f>estimation_returns!CI6-estimation_returns!$CC6*VLOOKUP(estimation_returns!CI$1,regression_results!$B:$J,5,0)+VLOOKUP(estimation_returns!CI$1,regression_results!$B:$J,4,0)</f>
        <v>-6.6103968522585738E-3</v>
      </c>
      <c r="CI6">
        <f>estimation_returns!CJ6-estimation_returns!$CC6*VLOOKUP(estimation_returns!CJ$1,regression_results!$B:$J,5,0)+VLOOKUP(estimation_returns!CJ$1,regression_results!$B:$J,4,0)</f>
        <v>-1.315485368178199E-2</v>
      </c>
      <c r="CJ6">
        <f>estimation_returns!CK6-estimation_returns!$CC6*VLOOKUP(estimation_returns!CK$1,regression_results!$B:$J,5,0)+VLOOKUP(estimation_returns!CK$1,regression_results!$B:$J,4,0)</f>
        <v>-0.13989525271966644</v>
      </c>
      <c r="CK6">
        <f>estimation_returns!CL6-estimation_returns!$CC6*VLOOKUP(estimation_returns!CL$1,regression_results!$B:$J,5,0)+VLOOKUP(estimation_returns!CL$1,regression_results!$B:$J,4,0)</f>
        <v>-3.7166223666412965E-3</v>
      </c>
      <c r="CL6">
        <f>estimation_returns!CM6-estimation_returns!$CC6*VLOOKUP(estimation_returns!CM$1,regression_results!$B:$J,5,0)+VLOOKUP(estimation_returns!CM$1,regression_results!$B:$J,4,0)</f>
        <v>-2.4156831932586484E-2</v>
      </c>
      <c r="CM6">
        <f>estimation_returns!CN6-estimation_returns!$CC6*VLOOKUP(estimation_returns!CN$1,regression_results!$B:$J,5,0)+VLOOKUP(estimation_returns!CN$1,regression_results!$B:$J,4,0)</f>
        <v>-2.1528330387890461E-2</v>
      </c>
      <c r="CN6">
        <f>estimation_returns!CO6-estimation_returns!$CC6*VLOOKUP(estimation_returns!CO$1,regression_results!$B:$J,5,0)+VLOOKUP(estimation_returns!CO$1,regression_results!$B:$J,4,0)</f>
        <v>2.7118198997199795E-2</v>
      </c>
      <c r="CO6">
        <f>estimation_returns!CP6-estimation_returns!$CC6*VLOOKUP(estimation_returns!CP$1,regression_results!$B:$J,5,0)+VLOOKUP(estimation_returns!CP$1,regression_results!$B:$J,4,0)</f>
        <v>-7.4049381718333893E-3</v>
      </c>
      <c r="CP6">
        <f>estimation_returns!CQ6-estimation_returns!$CC6*VLOOKUP(estimation_returns!CQ$1,regression_results!$B:$J,5,0)+VLOOKUP(estimation_returns!CQ$1,regression_results!$B:$J,4,0)</f>
        <v>5.3503471107601924E-2</v>
      </c>
      <c r="CQ6">
        <f>estimation_returns!CR6-estimation_returns!$CC6*VLOOKUP(estimation_returns!CR$1,regression_results!$B:$J,5,0)+VLOOKUP(estimation_returns!CR$1,regression_results!$B:$J,4,0)</f>
        <v>-2.0826164519608802E-2</v>
      </c>
      <c r="CR6">
        <f>estimation_returns!CS6-estimation_returns!$CC6*VLOOKUP(estimation_returns!CS$1,regression_results!$B:$J,5,0)+VLOOKUP(estimation_returns!CS$1,regression_results!$B:$J,4,0)</f>
        <v>-8.5413880993950638E-3</v>
      </c>
      <c r="CS6">
        <f>estimation_returns!CT6-estimation_returns!$CC6*VLOOKUP(estimation_returns!CT$1,regression_results!$B:$J,5,0)+VLOOKUP(estimation_returns!CT$1,regression_results!$B:$J,4,0)</f>
        <v>2.2954316035518573E-2</v>
      </c>
      <c r="CT6">
        <f>estimation_returns!CU6-estimation_returns!$CC6*VLOOKUP(estimation_returns!CU$1,regression_results!$B:$J,5,0)+VLOOKUP(estimation_returns!CU$1,regression_results!$B:$J,4,0)</f>
        <v>-2.6261444526219143E-2</v>
      </c>
      <c r="CU6">
        <f>estimation_returns!CV6-estimation_returns!$CC6*VLOOKUP(estimation_returns!CV$1,regression_results!$B:$J,5,0)+VLOOKUP(estimation_returns!CV$1,regression_results!$B:$J,4,0)</f>
        <v>-1.1119472165608865E-2</v>
      </c>
      <c r="CV6">
        <f>estimation_returns!CW6-estimation_returns!$CC6*VLOOKUP(estimation_returns!CW$1,regression_results!$B:$J,5,0)+VLOOKUP(estimation_returns!CW$1,regression_results!$B:$J,4,0)</f>
        <v>-1.2050460837323192E-2</v>
      </c>
      <c r="CW6">
        <f>estimation_returns!CX6-estimation_returns!$CC6*VLOOKUP(estimation_returns!CX$1,regression_results!$B:$J,5,0)+VLOOKUP(estimation_returns!CX$1,regression_results!$B:$J,4,0)</f>
        <v>-1.7524700837280749E-2</v>
      </c>
      <c r="CX6">
        <f>estimation_returns!CY6-estimation_returns!$CC6*VLOOKUP(estimation_returns!CY$1,regression_results!$B:$J,5,0)+VLOOKUP(estimation_returns!CY$1,regression_results!$B:$J,4,0)</f>
        <v>1.063269870223779E-2</v>
      </c>
      <c r="CY6">
        <f>estimation_returns!CZ6-estimation_returns!$CC6*VLOOKUP(estimation_returns!CZ$1,regression_results!$B:$J,5,0)+VLOOKUP(estimation_returns!CZ$1,regression_results!$B:$J,4,0)</f>
        <v>1.5039020943014306E-2</v>
      </c>
      <c r="CZ6">
        <f>estimation_returns!DA6-estimation_returns!$CC6*VLOOKUP(estimation_returns!DA$1,regression_results!$B:$J,5,0)+VLOOKUP(estimation_returns!DA$1,regression_results!$B:$J,4,0)</f>
        <v>1.2326996720832314E-2</v>
      </c>
      <c r="DA6">
        <f>estimation_returns!DB6-estimation_returns!$CC6*VLOOKUP(estimation_returns!DB$1,regression_results!$B:$J,5,0)+VLOOKUP(estimation_returns!DB$1,regression_results!$B:$J,4,0)</f>
        <v>-2.5947111007581639E-2</v>
      </c>
      <c r="DB6">
        <f>estimation_returns!DC6-estimation_returns!$CC6*VLOOKUP(estimation_returns!DC$1,regression_results!$B:$J,5,0)+VLOOKUP(estimation_returns!DC$1,regression_results!$B:$J,4,0)</f>
        <v>-2.2224563825748556E-2</v>
      </c>
      <c r="DC6">
        <f>estimation_returns!DD6-estimation_returns!$CC6*VLOOKUP(estimation_returns!DD$1,regression_results!$B:$J,5,0)+VLOOKUP(estimation_returns!DD$1,regression_results!$B:$J,4,0)</f>
        <v>-3.2678112793325567E-2</v>
      </c>
      <c r="DD6">
        <f>estimation_returns!DE6-estimation_returns!$CC6*VLOOKUP(estimation_returns!DE$1,regression_results!$B:$J,5,0)+VLOOKUP(estimation_returns!DE$1,regression_results!$B:$J,4,0)</f>
        <v>2.5022058189101221E-2</v>
      </c>
      <c r="DE6">
        <f>estimation_returns!DF6-estimation_returns!$CC6*VLOOKUP(estimation_returns!DF$1,regression_results!$B:$J,5,0)+VLOOKUP(estimation_returns!DF$1,regression_results!$B:$J,4,0)</f>
        <v>1.940738536727037E-2</v>
      </c>
      <c r="DF6">
        <f>estimation_returns!DG6-estimation_returns!$CC6*VLOOKUP(estimation_returns!DG$1,regression_results!$B:$J,5,0)+VLOOKUP(estimation_returns!DG$1,regression_results!$B:$J,4,0)</f>
        <v>-2.1482380324842027E-2</v>
      </c>
      <c r="DG6">
        <f>estimation_returns!DH6-estimation_returns!$CC6*VLOOKUP(estimation_returns!DH$1,regression_results!$B:$J,5,0)+VLOOKUP(estimation_returns!DH$1,regression_results!$B:$J,4,0)</f>
        <v>-6.2504358710024251E-3</v>
      </c>
      <c r="DH6">
        <f>estimation_returns!DI6-estimation_returns!$CC6*VLOOKUP(estimation_returns!DI$1,regression_results!$B:$J,5,0)+VLOOKUP(estimation_returns!DI$1,regression_results!$B:$J,4,0)</f>
        <v>3.8786212935496035E-2</v>
      </c>
      <c r="DI6" s="2">
        <v>44571</v>
      </c>
      <c r="DJ6">
        <f t="shared" si="0"/>
        <v>-4.7898839132011093E-3</v>
      </c>
    </row>
    <row r="7" spans="1:114" x14ac:dyDescent="0.25">
      <c r="A7" s="1">
        <v>-30</v>
      </c>
      <c r="B7">
        <f>estimation_returns!B7-estimation_returns!$CC7*VLOOKUP(estimation_returns!B$1,regression_results!$B:$J,5,0)+VLOOKUP(estimation_returns!B$1,regression_results!$B:$J,4,0)</f>
        <v>3.8192194816355579E-2</v>
      </c>
      <c r="C7">
        <f>estimation_returns!C7-estimation_returns!$CC7*VLOOKUP(estimation_returns!C$1,regression_results!$B:$J,5,0)+VLOOKUP(estimation_returns!C$1,regression_results!$B:$J,4,0)</f>
        <v>-8.2566539855925512E-3</v>
      </c>
      <c r="D7">
        <f>estimation_returns!D7-estimation_returns!$CC7*VLOOKUP(estimation_returns!D$1,regression_results!$B:$J,5,0)+VLOOKUP(estimation_returns!D$1,regression_results!$B:$J,4,0)</f>
        <v>-1.2118543432120302E-3</v>
      </c>
      <c r="E7">
        <f>estimation_returns!E7-estimation_returns!$CC7*VLOOKUP(estimation_returns!E$1,regression_results!$B:$J,5,0)+VLOOKUP(estimation_returns!E$1,regression_results!$B:$J,4,0)</f>
        <v>3.6747565370578598E-2</v>
      </c>
      <c r="F7">
        <f>estimation_returns!F7-estimation_returns!$CC7*VLOOKUP(estimation_returns!F$1,regression_results!$B:$J,5,0)+VLOOKUP(estimation_returns!F$1,regression_results!$B:$J,4,0)</f>
        <v>2.9014347922754594E-2</v>
      </c>
      <c r="G7">
        <f>estimation_returns!G7-estimation_returns!$CC7*VLOOKUP(estimation_returns!G$1,regression_results!$B:$J,5,0)+VLOOKUP(estimation_returns!G$1,regression_results!$B:$J,4,0)</f>
        <v>-2.0580583038038859E-3</v>
      </c>
      <c r="H7">
        <f>estimation_returns!H7-estimation_returns!$CC7*VLOOKUP(estimation_returns!H$1,regression_results!$B:$J,5,0)+VLOOKUP(estimation_returns!H$1,regression_results!$B:$J,4,0)</f>
        <v>3.9346666550569486E-3</v>
      </c>
      <c r="I7">
        <f>estimation_returns!I7-estimation_returns!$CC7*VLOOKUP(estimation_returns!I$1,regression_results!$B:$J,5,0)+VLOOKUP(estimation_returns!I$1,regression_results!$B:$J,4,0)</f>
        <v>-1.427270065515251E-2</v>
      </c>
      <c r="J7">
        <f>estimation_returns!J7-estimation_returns!$CC7*VLOOKUP(estimation_returns!J$1,regression_results!$B:$J,5,0)+VLOOKUP(estimation_returns!J$1,regression_results!$B:$J,4,0)</f>
        <v>4.2553080885473519E-3</v>
      </c>
      <c r="K7">
        <f>estimation_returns!K7-estimation_returns!$CC7*VLOOKUP(estimation_returns!K$1,regression_results!$B:$J,5,0)+VLOOKUP(estimation_returns!K$1,regression_results!$B:$J,4,0)</f>
        <v>1.5500648096663135E-3</v>
      </c>
      <c r="L7">
        <f>estimation_returns!L7-estimation_returns!$CC7*VLOOKUP(estimation_returns!L$1,regression_results!$B:$J,5,0)+VLOOKUP(estimation_returns!L$1,regression_results!$B:$J,4,0)</f>
        <v>1.2423736159154278E-3</v>
      </c>
      <c r="M7">
        <f>estimation_returns!M7-estimation_returns!$CC7*VLOOKUP(estimation_returns!M$1,regression_results!$B:$J,5,0)+VLOOKUP(estimation_returns!M$1,regression_results!$B:$J,4,0)</f>
        <v>3.8256955779007369E-3</v>
      </c>
      <c r="N7">
        <f>estimation_returns!N7-estimation_returns!$CC7*VLOOKUP(estimation_returns!N$1,regression_results!$B:$J,5,0)+VLOOKUP(estimation_returns!N$1,regression_results!$B:$J,4,0)</f>
        <v>1.098225550280121E-2</v>
      </c>
      <c r="O7">
        <f>estimation_returns!O7-estimation_returns!$CC7*VLOOKUP(estimation_returns!O$1,regression_results!$B:$J,5,0)+VLOOKUP(estimation_returns!O$1,regression_results!$B:$J,4,0)</f>
        <v>2.7599457975281481E-2</v>
      </c>
      <c r="P7">
        <f>estimation_returns!P7-estimation_returns!$CC7*VLOOKUP(estimation_returns!P$1,regression_results!$B:$J,5,0)+VLOOKUP(estimation_returns!P$1,regression_results!$B:$J,4,0)</f>
        <v>2.7162850668525442E-2</v>
      </c>
      <c r="Q7">
        <f>estimation_returns!Q7-estimation_returns!$CC7*VLOOKUP(estimation_returns!Q$1,regression_results!$B:$J,5,0)+VLOOKUP(estimation_returns!Q$1,regression_results!$B:$J,4,0)</f>
        <v>1.0159920584246758E-2</v>
      </c>
      <c r="R7">
        <f>estimation_returns!R7-estimation_returns!$CC7*VLOOKUP(estimation_returns!R$1,regression_results!$B:$J,5,0)+VLOOKUP(estimation_returns!R$1,regression_results!$B:$J,4,0)</f>
        <v>3.1664084741712781E-3</v>
      </c>
      <c r="S7">
        <f>estimation_returns!S7-estimation_returns!$CC7*VLOOKUP(estimation_returns!S$1,regression_results!$B:$J,5,0)+VLOOKUP(estimation_returns!S$1,regression_results!$B:$J,4,0)</f>
        <v>1.2574081253612391E-2</v>
      </c>
      <c r="T7">
        <f>estimation_returns!T7-estimation_returns!$CC7*VLOOKUP(estimation_returns!T$1,regression_results!$B:$J,5,0)+VLOOKUP(estimation_returns!T$1,regression_results!$B:$J,4,0)</f>
        <v>1.636255254618737E-3</v>
      </c>
      <c r="U7">
        <f>estimation_returns!U7-estimation_returns!$CC7*VLOOKUP(estimation_returns!U$1,regression_results!$B:$J,5,0)+VLOOKUP(estimation_returns!U$1,regression_results!$B:$J,4,0)</f>
        <v>6.5238262002476708E-3</v>
      </c>
      <c r="V7">
        <f>estimation_returns!V7-estimation_returns!$CC7*VLOOKUP(estimation_returns!V$1,regression_results!$B:$J,5,0)+VLOOKUP(estimation_returns!V$1,regression_results!$B:$J,4,0)</f>
        <v>-9.8589833791471373E-3</v>
      </c>
      <c r="W7">
        <f>estimation_returns!W7-estimation_returns!$CC7*VLOOKUP(estimation_returns!W$1,regression_results!$B:$J,5,0)+VLOOKUP(estimation_returns!W$1,regression_results!$B:$J,4,0)</f>
        <v>-2.9508216305287193E-3</v>
      </c>
      <c r="X7">
        <f>estimation_returns!X7-estimation_returns!$CC7*VLOOKUP(estimation_returns!X$1,regression_results!$B:$J,5,0)+VLOOKUP(estimation_returns!X$1,regression_results!$B:$J,4,0)</f>
        <v>1.7222501119967922E-2</v>
      </c>
      <c r="Y7">
        <f>estimation_returns!Y7-estimation_returns!$CC7*VLOOKUP(estimation_returns!Y$1,regression_results!$B:$J,5,0)+VLOOKUP(estimation_returns!Y$1,regression_results!$B:$J,4,0)</f>
        <v>-1.2078675592727016E-2</v>
      </c>
      <c r="Z7">
        <f>estimation_returns!Z7-estimation_returns!$CC7*VLOOKUP(estimation_returns!Z$1,regression_results!$B:$J,5,0)+VLOOKUP(estimation_returns!Z$1,regression_results!$B:$J,4,0)</f>
        <v>-1.7590957275959357E-2</v>
      </c>
      <c r="AA7">
        <f>estimation_returns!AA7-estimation_returns!$CC7*VLOOKUP(estimation_returns!AA$1,regression_results!$B:$J,5,0)+VLOOKUP(estimation_returns!AA$1,regression_results!$B:$J,4,0)</f>
        <v>4.7072256718992192E-2</v>
      </c>
      <c r="AB7">
        <f>estimation_returns!AB7-estimation_returns!$CC7*VLOOKUP(estimation_returns!AB$1,regression_results!$B:$J,5,0)+VLOOKUP(estimation_returns!AB$1,regression_results!$B:$J,4,0)</f>
        <v>-1.0526890001459321E-2</v>
      </c>
      <c r="AC7">
        <f>estimation_returns!AC7-estimation_returns!$CC7*VLOOKUP(estimation_returns!AC$1,regression_results!$B:$J,5,0)+VLOOKUP(estimation_returns!AC$1,regression_results!$B:$J,4,0)</f>
        <v>7.1646657928699968E-4</v>
      </c>
      <c r="AD7">
        <f>estimation_returns!AD7-estimation_returns!$CC7*VLOOKUP(estimation_returns!AD$1,regression_results!$B:$J,5,0)+VLOOKUP(estimation_returns!AD$1,regression_results!$B:$J,4,0)</f>
        <v>2.271365168436227E-2</v>
      </c>
      <c r="AE7">
        <f>estimation_returns!AE7-estimation_returns!$CC7*VLOOKUP(estimation_returns!AE$1,regression_results!$B:$J,5,0)+VLOOKUP(estimation_returns!AE$1,regression_results!$B:$J,4,0)</f>
        <v>1.4641386169866667E-2</v>
      </c>
      <c r="AF7">
        <f>estimation_returns!AF7-estimation_returns!$CC7*VLOOKUP(estimation_returns!AF$1,regression_results!$B:$J,5,0)+VLOOKUP(estimation_returns!AF$1,regression_results!$B:$J,4,0)</f>
        <v>6.2536688181434414E-3</v>
      </c>
      <c r="AG7">
        <f>estimation_returns!AG7-estimation_returns!$CC7*VLOOKUP(estimation_returns!AG$1,regression_results!$B:$J,5,0)+VLOOKUP(estimation_returns!AG$1,regression_results!$B:$J,4,0)</f>
        <v>1.0723116524447077E-2</v>
      </c>
      <c r="AH7">
        <f>estimation_returns!AH7-estimation_returns!$CC7*VLOOKUP(estimation_returns!AH$1,regression_results!$B:$J,5,0)+VLOOKUP(estimation_returns!AH$1,regression_results!$B:$J,4,0)</f>
        <v>1.1528596461110624E-2</v>
      </c>
      <c r="AI7">
        <f>estimation_returns!AI7-estimation_returns!$CC7*VLOOKUP(estimation_returns!AI$1,regression_results!$B:$J,5,0)+VLOOKUP(estimation_returns!AI$1,regression_results!$B:$J,4,0)</f>
        <v>-1.8291813080670008E-3</v>
      </c>
      <c r="AJ7">
        <f>estimation_returns!AJ7-estimation_returns!$CC7*VLOOKUP(estimation_returns!AJ$1,regression_results!$B:$J,5,0)+VLOOKUP(estimation_returns!AJ$1,regression_results!$B:$J,4,0)</f>
        <v>-6.8091945341459967E-3</v>
      </c>
      <c r="AK7">
        <f>estimation_returns!AK7-estimation_returns!$CC7*VLOOKUP(estimation_returns!AK$1,regression_results!$B:$J,5,0)+VLOOKUP(estimation_returns!AK$1,regression_results!$B:$J,4,0)</f>
        <v>7.6412371924080387E-4</v>
      </c>
      <c r="AL7">
        <f>estimation_returns!AL7-estimation_returns!$CC7*VLOOKUP(estimation_returns!AL$1,regression_results!$B:$J,5,0)+VLOOKUP(estimation_returns!AL$1,regression_results!$B:$J,4,0)</f>
        <v>1.0978131839582374E-2</v>
      </c>
      <c r="AM7">
        <f>estimation_returns!AM7-estimation_returns!$CC7*VLOOKUP(estimation_returns!AM$1,regression_results!$B:$J,5,0)+VLOOKUP(estimation_returns!AM$1,regression_results!$B:$J,4,0)</f>
        <v>-1.1923608614002216E-2</v>
      </c>
      <c r="AN7">
        <f>estimation_returns!AN7-estimation_returns!$CC7*VLOOKUP(estimation_returns!AN$1,regression_results!$B:$J,5,0)+VLOOKUP(estimation_returns!AN$1,regression_results!$B:$J,4,0)</f>
        <v>-1.5681376099964761E-3</v>
      </c>
      <c r="AO7">
        <f>estimation_returns!AO7-estimation_returns!$CC7*VLOOKUP(estimation_returns!AO$1,regression_results!$B:$J,5,0)+VLOOKUP(estimation_returns!AO$1,regression_results!$B:$J,4,0)</f>
        <v>2.6021455900929725E-3</v>
      </c>
      <c r="AP7">
        <f>estimation_returns!AP7-estimation_returns!$CC7*VLOOKUP(estimation_returns!AP$1,regression_results!$B:$J,5,0)+VLOOKUP(estimation_returns!AP$1,regression_results!$B:$J,4,0)</f>
        <v>-1.4574580879691934E-2</v>
      </c>
      <c r="AQ7">
        <f>estimation_returns!AQ7-estimation_returns!$CC7*VLOOKUP(estimation_returns!AQ$1,regression_results!$B:$J,5,0)+VLOOKUP(estimation_returns!AQ$1,regression_results!$B:$J,4,0)</f>
        <v>-4.5182773765024227E-2</v>
      </c>
      <c r="AR7">
        <f>estimation_returns!AR7-estimation_returns!$CC7*VLOOKUP(estimation_returns!AR$1,regression_results!$B:$J,5,0)+VLOOKUP(estimation_returns!AR$1,regression_results!$B:$J,4,0)</f>
        <v>1.3290582491856965E-2</v>
      </c>
      <c r="AS7">
        <f>estimation_returns!AS7-estimation_returns!$CC7*VLOOKUP(estimation_returns!AS$1,regression_results!$B:$J,5,0)+VLOOKUP(estimation_returns!AS$1,regression_results!$B:$J,4,0)</f>
        <v>4.1547784940776211E-2</v>
      </c>
      <c r="AT7">
        <f>estimation_returns!AT7-estimation_returns!$CC7*VLOOKUP(estimation_returns!AT$1,regression_results!$B:$J,5,0)+VLOOKUP(estimation_returns!AT$1,regression_results!$B:$J,4,0)</f>
        <v>7.878206481103189E-3</v>
      </c>
      <c r="AU7">
        <f>estimation_returns!AU7-estimation_returns!$CC7*VLOOKUP(estimation_returns!AU$1,regression_results!$B:$J,5,0)+VLOOKUP(estimation_returns!AU$1,regression_results!$B:$J,4,0)</f>
        <v>2.1412737819522978E-2</v>
      </c>
      <c r="AV7">
        <f>estimation_returns!AV7-estimation_returns!$CC7*VLOOKUP(estimation_returns!AV$1,regression_results!$B:$J,5,0)+VLOOKUP(estimation_returns!AV$1,regression_results!$B:$J,4,0)</f>
        <v>-1.4654073441371609E-2</v>
      </c>
      <c r="AW7">
        <f>estimation_returns!AW7-estimation_returns!$CC7*VLOOKUP(estimation_returns!AW$1,regression_results!$B:$J,5,0)+VLOOKUP(estimation_returns!AW$1,regression_results!$B:$J,4,0)</f>
        <v>-4.0186234812083527E-2</v>
      </c>
      <c r="AX7">
        <f>estimation_returns!AX7-estimation_returns!$CC7*VLOOKUP(estimation_returns!AX$1,regression_results!$B:$J,5,0)+VLOOKUP(estimation_returns!AX$1,regression_results!$B:$J,4,0)</f>
        <v>-2.2939009684717136E-3</v>
      </c>
      <c r="AY7">
        <f>estimation_returns!AY7-estimation_returns!$CC7*VLOOKUP(estimation_returns!AY$1,regression_results!$B:$J,5,0)+VLOOKUP(estimation_returns!AY$1,regression_results!$B:$J,4,0)</f>
        <v>2.0327960120819676E-2</v>
      </c>
      <c r="AZ7">
        <f>estimation_returns!AZ7-estimation_returns!$CC7*VLOOKUP(estimation_returns!AZ$1,regression_results!$B:$J,5,0)+VLOOKUP(estimation_returns!AZ$1,regression_results!$B:$J,4,0)</f>
        <v>-9.4167648410608661E-5</v>
      </c>
      <c r="BA7">
        <f>estimation_returns!BA7-estimation_returns!$CC7*VLOOKUP(estimation_returns!BA$1,regression_results!$B:$J,5,0)+VLOOKUP(estimation_returns!BA$1,regression_results!$B:$J,4,0)</f>
        <v>1.3417855180274073E-2</v>
      </c>
      <c r="BB7">
        <f>estimation_returns!BB7-estimation_returns!$CC7*VLOOKUP(estimation_returns!BB$1,regression_results!$B:$J,5,0)+VLOOKUP(estimation_returns!BB$1,regression_results!$B:$J,4,0)</f>
        <v>-1.4989839327935748E-2</v>
      </c>
      <c r="BC7">
        <f>estimation_returns!BC7-estimation_returns!$CC7*VLOOKUP(estimation_returns!BC$1,regression_results!$B:$J,5,0)+VLOOKUP(estimation_returns!BC$1,regression_results!$B:$J,4,0)</f>
        <v>1.1457616121976107E-3</v>
      </c>
      <c r="BD7">
        <f>estimation_returns!BD7-estimation_returns!$CC7*VLOOKUP(estimation_returns!BD$1,regression_results!$B:$J,5,0)+VLOOKUP(estimation_returns!BD$1,regression_results!$B:$J,4,0)</f>
        <v>1.9544202569535037E-2</v>
      </c>
      <c r="BE7">
        <f>estimation_returns!BE7-estimation_returns!$CC7*VLOOKUP(estimation_returns!BE$1,regression_results!$B:$J,5,0)+VLOOKUP(estimation_returns!BE$1,regression_results!$B:$J,4,0)</f>
        <v>9.8131856258789913E-4</v>
      </c>
      <c r="BF7">
        <f>estimation_returns!BF7-estimation_returns!$CC7*VLOOKUP(estimation_returns!BF$1,regression_results!$B:$J,5,0)+VLOOKUP(estimation_returns!BF$1,regression_results!$B:$J,4,0)</f>
        <v>-4.2850030511509506E-3</v>
      </c>
      <c r="BG7">
        <f>estimation_returns!BG7-estimation_returns!$CC7*VLOOKUP(estimation_returns!BG$1,regression_results!$B:$J,5,0)+VLOOKUP(estimation_returns!BG$1,regression_results!$B:$J,4,0)</f>
        <v>1.4177177271869568E-2</v>
      </c>
      <c r="BH7">
        <f>estimation_returns!BH7-estimation_returns!$CC7*VLOOKUP(estimation_returns!BH$1,regression_results!$B:$J,5,0)+VLOOKUP(estimation_returns!BH$1,regression_results!$B:$J,4,0)</f>
        <v>-4.9785637243656665E-3</v>
      </c>
      <c r="BI7">
        <f>estimation_returns!BI7-estimation_returns!$CC7*VLOOKUP(estimation_returns!BI$1,regression_results!$B:$J,5,0)+VLOOKUP(estimation_returns!BI$1,regression_results!$B:$J,4,0)</f>
        <v>-9.3938607917425782E-3</v>
      </c>
      <c r="BJ7">
        <f>estimation_returns!BJ7-estimation_returns!$CC7*VLOOKUP(estimation_returns!BJ$1,regression_results!$B:$J,5,0)+VLOOKUP(estimation_returns!BJ$1,regression_results!$B:$J,4,0)</f>
        <v>8.2557298643679382E-3</v>
      </c>
      <c r="BK7">
        <f>estimation_returns!BK7-estimation_returns!$CC7*VLOOKUP(estimation_returns!BK$1,regression_results!$B:$J,5,0)+VLOOKUP(estimation_returns!BK$1,regression_results!$B:$J,4,0)</f>
        <v>4.7732614922893553E-2</v>
      </c>
      <c r="BL7">
        <f>estimation_returns!BL7-estimation_returns!$CC7*VLOOKUP(estimation_returns!BL$1,regression_results!$B:$J,5,0)+VLOOKUP(estimation_returns!BL$1,regression_results!$B:$J,4,0)</f>
        <v>1.568463962883378E-3</v>
      </c>
      <c r="BM7">
        <f>estimation_returns!BM7-estimation_returns!$CC7*VLOOKUP(estimation_returns!BM$1,regression_results!$B:$J,5,0)+VLOOKUP(estimation_returns!BM$1,regression_results!$B:$J,4,0)</f>
        <v>1.3463608736735879E-2</v>
      </c>
      <c r="BN7">
        <f>estimation_returns!BN7-estimation_returns!$CC7*VLOOKUP(estimation_returns!BN$1,regression_results!$B:$J,5,0)+VLOOKUP(estimation_returns!BN$1,regression_results!$B:$J,4,0)</f>
        <v>7.3295553210289063E-3</v>
      </c>
      <c r="BO7">
        <f>estimation_returns!BO7-estimation_returns!$CC7*VLOOKUP(estimation_returns!BO$1,regression_results!$B:$J,5,0)+VLOOKUP(estimation_returns!BO$1,regression_results!$B:$J,4,0)</f>
        <v>4.9160030958265433E-3</v>
      </c>
      <c r="BP7">
        <f>estimation_returns!BP7-estimation_returns!$CC7*VLOOKUP(estimation_returns!BP$1,regression_results!$B:$J,5,0)+VLOOKUP(estimation_returns!BP$1,regression_results!$B:$J,4,0)</f>
        <v>1.7935751334232072E-2</v>
      </c>
      <c r="BQ7">
        <f>estimation_returns!BQ7-estimation_returns!$CC7*VLOOKUP(estimation_returns!BQ$1,regression_results!$B:$J,5,0)+VLOOKUP(estimation_returns!BQ$1,regression_results!$B:$J,4,0)</f>
        <v>1.0290115748008619E-2</v>
      </c>
      <c r="BR7">
        <f>estimation_returns!BR7-estimation_returns!$CC7*VLOOKUP(estimation_returns!BR$1,regression_results!$B:$J,5,0)+VLOOKUP(estimation_returns!BR$1,regression_results!$B:$J,4,0)</f>
        <v>-2.4288892854975605E-3</v>
      </c>
      <c r="BS7">
        <f>estimation_returns!BS7-estimation_returns!$CC7*VLOOKUP(estimation_returns!BS$1,regression_results!$B:$J,5,0)+VLOOKUP(estimation_returns!BS$1,regression_results!$B:$J,4,0)</f>
        <v>5.3980384080560433E-2</v>
      </c>
      <c r="BT7">
        <f>estimation_returns!BT7-estimation_returns!$CC7*VLOOKUP(estimation_returns!BT$1,regression_results!$B:$J,5,0)+VLOOKUP(estimation_returns!BT$1,regression_results!$B:$J,4,0)</f>
        <v>8.5107315557189749E-3</v>
      </c>
      <c r="BU7">
        <f>estimation_returns!BU7-estimation_returns!$CC7*VLOOKUP(estimation_returns!BU$1,regression_results!$B:$J,5,0)+VLOOKUP(estimation_returns!BU$1,regression_results!$B:$J,4,0)</f>
        <v>1.7750794349506636E-2</v>
      </c>
      <c r="BV7">
        <f>estimation_returns!BV7-estimation_returns!$CC7*VLOOKUP(estimation_returns!BV$1,regression_results!$B:$J,5,0)+VLOOKUP(estimation_returns!BV$1,regression_results!$B:$J,4,0)</f>
        <v>1.0289000805823102E-2</v>
      </c>
      <c r="BW7">
        <f>estimation_returns!BW7-estimation_returns!$CC7*VLOOKUP(estimation_returns!BW$1,regression_results!$B:$J,5,0)+VLOOKUP(estimation_returns!BW$1,regression_results!$B:$J,4,0)</f>
        <v>1.6278305306607614E-2</v>
      </c>
      <c r="BX7">
        <f>estimation_returns!BX7-estimation_returns!$CC7*VLOOKUP(estimation_returns!BX$1,regression_results!$B:$J,5,0)+VLOOKUP(estimation_returns!BX$1,regression_results!$B:$J,4,0)</f>
        <v>4.3599103605635172E-3</v>
      </c>
      <c r="BY7">
        <f>estimation_returns!BY7-estimation_returns!$CC7*VLOOKUP(estimation_returns!BY$1,regression_results!$B:$J,5,0)+VLOOKUP(estimation_returns!BY$1,regression_results!$B:$J,4,0)</f>
        <v>1.0362354411576831E-2</v>
      </c>
      <c r="BZ7">
        <f>estimation_returns!BZ7-estimation_returns!$CC7*VLOOKUP(estimation_returns!BZ$1,regression_results!$B:$J,5,0)+VLOOKUP(estimation_returns!BZ$1,regression_results!$B:$J,4,0)</f>
        <v>6.1344595142409182E-3</v>
      </c>
      <c r="CA7">
        <f>estimation_returns!CA7-estimation_returns!$CC7*VLOOKUP(estimation_returns!CA$1,regression_results!$B:$J,5,0)+VLOOKUP(estimation_returns!CA$1,regression_results!$B:$J,4,0)</f>
        <v>-1.1442080253345642E-3</v>
      </c>
      <c r="CB7">
        <f>estimation_returns!CB7-estimation_returns!$CC7*VLOOKUP(estimation_returns!CB$1,regression_results!$B:$J,5,0)+VLOOKUP(estimation_returns!CB$1,regression_results!$B:$J,4,0)</f>
        <v>8.9108805400533019E-3</v>
      </c>
      <c r="CC7">
        <f>estimation_returns!CD7-estimation_returns!$CC7*VLOOKUP(estimation_returns!CD$1,regression_results!$B:$J,5,0)+VLOOKUP(estimation_returns!CD$1,regression_results!$B:$J,4,0)</f>
        <v>-1.2803739092536615E-3</v>
      </c>
      <c r="CD7">
        <f>estimation_returns!CE7-estimation_returns!$CC7*VLOOKUP(estimation_returns!CE$1,regression_results!$B:$J,5,0)+VLOOKUP(estimation_returns!CE$1,regression_results!$B:$J,4,0)</f>
        <v>1.3871987343103803E-2</v>
      </c>
      <c r="CE7">
        <f>estimation_returns!CF7-estimation_returns!$CC7*VLOOKUP(estimation_returns!CF$1,regression_results!$B:$J,5,0)+VLOOKUP(estimation_returns!CF$1,regression_results!$B:$J,4,0)</f>
        <v>3.7086225379195804E-3</v>
      </c>
      <c r="CF7">
        <f>estimation_returns!CG7-estimation_returns!$CC7*VLOOKUP(estimation_returns!CG$1,regression_results!$B:$J,5,0)+VLOOKUP(estimation_returns!CG$1,regression_results!$B:$J,4,0)</f>
        <v>-8.3289741899294206E-3</v>
      </c>
      <c r="CG7">
        <f>estimation_returns!CH7-estimation_returns!$CC7*VLOOKUP(estimation_returns!CH$1,regression_results!$B:$J,5,0)+VLOOKUP(estimation_returns!CH$1,regression_results!$B:$J,4,0)</f>
        <v>3.8083627690204312E-2</v>
      </c>
      <c r="CH7">
        <f>estimation_returns!CI7-estimation_returns!$CC7*VLOOKUP(estimation_returns!CI$1,regression_results!$B:$J,5,0)+VLOOKUP(estimation_returns!CI$1,regression_results!$B:$J,4,0)</f>
        <v>-9.5404371249989232E-3</v>
      </c>
      <c r="CI7">
        <f>estimation_returns!CJ7-estimation_returns!$CC7*VLOOKUP(estimation_returns!CJ$1,regression_results!$B:$J,5,0)+VLOOKUP(estimation_returns!CJ$1,regression_results!$B:$J,4,0)</f>
        <v>-7.4986831522479017E-3</v>
      </c>
      <c r="CJ7">
        <f>estimation_returns!CK7-estimation_returns!$CC7*VLOOKUP(estimation_returns!CK$1,regression_results!$B:$J,5,0)+VLOOKUP(estimation_returns!CK$1,regression_results!$B:$J,4,0)</f>
        <v>3.0567975003072928E-2</v>
      </c>
      <c r="CK7">
        <f>estimation_returns!CL7-estimation_returns!$CC7*VLOOKUP(estimation_returns!CL$1,regression_results!$B:$J,5,0)+VLOOKUP(estimation_returns!CL$1,regression_results!$B:$J,4,0)</f>
        <v>3.9953238185878176E-4</v>
      </c>
      <c r="CL7">
        <f>estimation_returns!CM7-estimation_returns!$CC7*VLOOKUP(estimation_returns!CM$1,regression_results!$B:$J,5,0)+VLOOKUP(estimation_returns!CM$1,regression_results!$B:$J,4,0)</f>
        <v>3.2729932450601177E-3</v>
      </c>
      <c r="CM7">
        <f>estimation_returns!CN7-estimation_returns!$CC7*VLOOKUP(estimation_returns!CN$1,regression_results!$B:$J,5,0)+VLOOKUP(estimation_returns!CN$1,regression_results!$B:$J,4,0)</f>
        <v>1.6901660714836529E-2</v>
      </c>
      <c r="CN7">
        <f>estimation_returns!CO7-estimation_returns!$CC7*VLOOKUP(estimation_returns!CO$1,regression_results!$B:$J,5,0)+VLOOKUP(estimation_returns!CO$1,regression_results!$B:$J,4,0)</f>
        <v>-1.7302306004190981E-2</v>
      </c>
      <c r="CO7">
        <f>estimation_returns!CP7-estimation_returns!$CC7*VLOOKUP(estimation_returns!CP$1,regression_results!$B:$J,5,0)+VLOOKUP(estimation_returns!CP$1,regression_results!$B:$J,4,0)</f>
        <v>-1.3217938041148224E-2</v>
      </c>
      <c r="CP7">
        <f>estimation_returns!CQ7-estimation_returns!$CC7*VLOOKUP(estimation_returns!CQ$1,regression_results!$B:$J,5,0)+VLOOKUP(estimation_returns!CQ$1,regression_results!$B:$J,4,0)</f>
        <v>3.8186374130667972E-2</v>
      </c>
      <c r="CQ7">
        <f>estimation_returns!CR7-estimation_returns!$CC7*VLOOKUP(estimation_returns!CR$1,regression_results!$B:$J,5,0)+VLOOKUP(estimation_returns!CR$1,regression_results!$B:$J,4,0)</f>
        <v>-1.7035361093125576E-2</v>
      </c>
      <c r="CR7">
        <f>estimation_returns!CS7-estimation_returns!$CC7*VLOOKUP(estimation_returns!CS$1,regression_results!$B:$J,5,0)+VLOOKUP(estimation_returns!CS$1,regression_results!$B:$J,4,0)</f>
        <v>-6.4029862718029892E-3</v>
      </c>
      <c r="CS7">
        <f>estimation_returns!CT7-estimation_returns!$CC7*VLOOKUP(estimation_returns!CT$1,regression_results!$B:$J,5,0)+VLOOKUP(estimation_returns!CT$1,regression_results!$B:$J,4,0)</f>
        <v>2.709205154342139E-2</v>
      </c>
      <c r="CT7">
        <f>estimation_returns!CU7-estimation_returns!$CC7*VLOOKUP(estimation_returns!CU$1,regression_results!$B:$J,5,0)+VLOOKUP(estimation_returns!CU$1,regression_results!$B:$J,4,0)</f>
        <v>-6.9015979653131122E-3</v>
      </c>
      <c r="CU7">
        <f>estimation_returns!CV7-estimation_returns!$CC7*VLOOKUP(estimation_returns!CV$1,regression_results!$B:$J,5,0)+VLOOKUP(estimation_returns!CV$1,regression_results!$B:$J,4,0)</f>
        <v>7.463395906238365E-3</v>
      </c>
      <c r="CV7">
        <f>estimation_returns!CW7-estimation_returns!$CC7*VLOOKUP(estimation_returns!CW$1,regression_results!$B:$J,5,0)+VLOOKUP(estimation_returns!CW$1,regression_results!$B:$J,4,0)</f>
        <v>-3.5149575803802681E-3</v>
      </c>
      <c r="CW7">
        <f>estimation_returns!CX7-estimation_returns!$CC7*VLOOKUP(estimation_returns!CX$1,regression_results!$B:$J,5,0)+VLOOKUP(estimation_returns!CX$1,regression_results!$B:$J,4,0)</f>
        <v>-1.5769071526779293E-2</v>
      </c>
      <c r="CX7">
        <f>estimation_returns!CY7-estimation_returns!$CC7*VLOOKUP(estimation_returns!CY$1,regression_results!$B:$J,5,0)+VLOOKUP(estimation_returns!CY$1,regression_results!$B:$J,4,0)</f>
        <v>1.8885455557938048E-3</v>
      </c>
      <c r="CY7">
        <f>estimation_returns!CZ7-estimation_returns!$CC7*VLOOKUP(estimation_returns!CZ$1,regression_results!$B:$J,5,0)+VLOOKUP(estimation_returns!CZ$1,regression_results!$B:$J,4,0)</f>
        <v>-1.0987627652936866E-2</v>
      </c>
      <c r="CZ7">
        <f>estimation_returns!DA7-estimation_returns!$CC7*VLOOKUP(estimation_returns!DA$1,regression_results!$B:$J,5,0)+VLOOKUP(estimation_returns!DA$1,regression_results!$B:$J,4,0)</f>
        <v>1.1218996569687011E-2</v>
      </c>
      <c r="DA7">
        <f>estimation_returns!DB7-estimation_returns!$CC7*VLOOKUP(estimation_returns!DB$1,regression_results!$B:$J,5,0)+VLOOKUP(estimation_returns!DB$1,regression_results!$B:$J,4,0)</f>
        <v>-7.6589549162773829E-3</v>
      </c>
      <c r="DB7">
        <f>estimation_returns!DC7-estimation_returns!$CC7*VLOOKUP(estimation_returns!DC$1,regression_results!$B:$J,5,0)+VLOOKUP(estimation_returns!DC$1,regression_results!$B:$J,4,0)</f>
        <v>1.9603126822595428E-2</v>
      </c>
      <c r="DC7">
        <f>estimation_returns!DD7-estimation_returns!$CC7*VLOOKUP(estimation_returns!DD$1,regression_results!$B:$J,5,0)+VLOOKUP(estimation_returns!DD$1,regression_results!$B:$J,4,0)</f>
        <v>-3.3764243476539927E-3</v>
      </c>
      <c r="DD7">
        <f>estimation_returns!DE7-estimation_returns!$CC7*VLOOKUP(estimation_returns!DE$1,regression_results!$B:$J,5,0)+VLOOKUP(estimation_returns!DE$1,regression_results!$B:$J,4,0)</f>
        <v>-2.4835864284119904E-2</v>
      </c>
      <c r="DE7">
        <f>estimation_returns!DF7-estimation_returns!$CC7*VLOOKUP(estimation_returns!DF$1,regression_results!$B:$J,5,0)+VLOOKUP(estimation_returns!DF$1,regression_results!$B:$J,4,0)</f>
        <v>6.4146786146796408E-4</v>
      </c>
      <c r="DF7">
        <f>estimation_returns!DG7-estimation_returns!$CC7*VLOOKUP(estimation_returns!DG$1,regression_results!$B:$J,5,0)+VLOOKUP(estimation_returns!DG$1,regression_results!$B:$J,4,0)</f>
        <v>3.2800130823326984E-3</v>
      </c>
      <c r="DG7">
        <f>estimation_returns!DH7-estimation_returns!$CC7*VLOOKUP(estimation_returns!DH$1,regression_results!$B:$J,5,0)+VLOOKUP(estimation_returns!DH$1,regression_results!$B:$J,4,0)</f>
        <v>-1.5933018641358567E-3</v>
      </c>
      <c r="DH7">
        <f>estimation_returns!DI7-estimation_returns!$CC7*VLOOKUP(estimation_returns!DI$1,regression_results!$B:$J,5,0)+VLOOKUP(estimation_returns!DI$1,regression_results!$B:$J,4,0)</f>
        <v>-1.9737589074220647E-2</v>
      </c>
      <c r="DI7" s="2">
        <v>44572</v>
      </c>
      <c r="DJ7">
        <f t="shared" si="0"/>
        <v>4.9696547512740235E-3</v>
      </c>
    </row>
    <row r="8" spans="1:114" x14ac:dyDescent="0.25">
      <c r="A8" s="1">
        <v>-29</v>
      </c>
      <c r="B8">
        <f>estimation_returns!B8-estimation_returns!$CC8*VLOOKUP(estimation_returns!B$1,regression_results!$B:$J,5,0)+VLOOKUP(estimation_returns!B$1,regression_results!$B:$J,4,0)</f>
        <v>6.1179379908230707E-3</v>
      </c>
      <c r="C8">
        <f>estimation_returns!C8-estimation_returns!$CC8*VLOOKUP(estimation_returns!C$1,regression_results!$B:$J,5,0)+VLOOKUP(estimation_returns!C$1,regression_results!$B:$J,4,0)</f>
        <v>9.1694150981138332E-4</v>
      </c>
      <c r="D8">
        <f>estimation_returns!D8-estimation_returns!$CC8*VLOOKUP(estimation_returns!D$1,regression_results!$B:$J,5,0)+VLOOKUP(estimation_returns!D$1,regression_results!$B:$J,4,0)</f>
        <v>-1.5841964362997344E-2</v>
      </c>
      <c r="E8">
        <f>estimation_returns!E8-estimation_returns!$CC8*VLOOKUP(estimation_returns!E$1,regression_results!$B:$J,5,0)+VLOOKUP(estimation_returns!E$1,regression_results!$B:$J,4,0)</f>
        <v>1.0629631839721338E-2</v>
      </c>
      <c r="F8">
        <f>estimation_returns!F8-estimation_returns!$CC8*VLOOKUP(estimation_returns!F$1,regression_results!$B:$J,5,0)+VLOOKUP(estimation_returns!F$1,regression_results!$B:$J,4,0)</f>
        <v>3.1519199570965288E-3</v>
      </c>
      <c r="G8">
        <f>estimation_returns!G8-estimation_returns!$CC8*VLOOKUP(estimation_returns!G$1,regression_results!$B:$J,5,0)+VLOOKUP(estimation_returns!G$1,regression_results!$B:$J,4,0)</f>
        <v>-9.7987490465369607E-3</v>
      </c>
      <c r="H8">
        <f>estimation_returns!H8-estimation_returns!$CC8*VLOOKUP(estimation_returns!H$1,regression_results!$B:$J,5,0)+VLOOKUP(estimation_returns!H$1,regression_results!$B:$J,4,0)</f>
        <v>6.0811089516965237E-3</v>
      </c>
      <c r="I8">
        <f>estimation_returns!I8-estimation_returns!$CC8*VLOOKUP(estimation_returns!I$1,regression_results!$B:$J,5,0)+VLOOKUP(estimation_returns!I$1,regression_results!$B:$J,4,0)</f>
        <v>-3.5289090199182027E-3</v>
      </c>
      <c r="J8">
        <f>estimation_returns!J8-estimation_returns!$CC8*VLOOKUP(estimation_returns!J$1,regression_results!$B:$J,5,0)+VLOOKUP(estimation_returns!J$1,regression_results!$B:$J,4,0)</f>
        <v>-3.084795029518245E-3</v>
      </c>
      <c r="K8">
        <f>estimation_returns!K8-estimation_returns!$CC8*VLOOKUP(estimation_returns!K$1,regression_results!$B:$J,5,0)+VLOOKUP(estimation_returns!K$1,regression_results!$B:$J,4,0)</f>
        <v>-1.7658634381081385E-2</v>
      </c>
      <c r="L8">
        <f>estimation_returns!L8-estimation_returns!$CC8*VLOOKUP(estimation_returns!L$1,regression_results!$B:$J,5,0)+VLOOKUP(estimation_returns!L$1,regression_results!$B:$J,4,0)</f>
        <v>1.8850489707193854E-2</v>
      </c>
      <c r="M8">
        <f>estimation_returns!M8-estimation_returns!$CC8*VLOOKUP(estimation_returns!M$1,regression_results!$B:$J,5,0)+VLOOKUP(estimation_returns!M$1,regression_results!$B:$J,4,0)</f>
        <v>-6.5683732456414054E-3</v>
      </c>
      <c r="N8">
        <f>estimation_returns!N8-estimation_returns!$CC8*VLOOKUP(estimation_returns!N$1,regression_results!$B:$J,5,0)+VLOOKUP(estimation_returns!N$1,regression_results!$B:$J,4,0)</f>
        <v>-4.6059416432946768E-3</v>
      </c>
      <c r="O8">
        <f>estimation_returns!O8-estimation_returns!$CC8*VLOOKUP(estimation_returns!O$1,regression_results!$B:$J,5,0)+VLOOKUP(estimation_returns!O$1,regression_results!$B:$J,4,0)</f>
        <v>-9.9199627148134888E-4</v>
      </c>
      <c r="P8">
        <f>estimation_returns!P8-estimation_returns!$CC8*VLOOKUP(estimation_returns!P$1,regression_results!$B:$J,5,0)+VLOOKUP(estimation_returns!P$1,regression_results!$B:$J,4,0)</f>
        <v>7.7310648112056722E-3</v>
      </c>
      <c r="Q8">
        <f>estimation_returns!Q8-estimation_returns!$CC8*VLOOKUP(estimation_returns!Q$1,regression_results!$B:$J,5,0)+VLOOKUP(estimation_returns!Q$1,regression_results!$B:$J,4,0)</f>
        <v>-4.869319148347015E-2</v>
      </c>
      <c r="R8">
        <f>estimation_returns!R8-estimation_returns!$CC8*VLOOKUP(estimation_returns!R$1,regression_results!$B:$J,5,0)+VLOOKUP(estimation_returns!R$1,regression_results!$B:$J,4,0)</f>
        <v>-2.8197884283874822E-2</v>
      </c>
      <c r="S8">
        <f>estimation_returns!S8-estimation_returns!$CC8*VLOOKUP(estimation_returns!S$1,regression_results!$B:$J,5,0)+VLOOKUP(estimation_returns!S$1,regression_results!$B:$J,4,0)</f>
        <v>-1.1751230090877798E-2</v>
      </c>
      <c r="T8">
        <f>estimation_returns!T8-estimation_returns!$CC8*VLOOKUP(estimation_returns!T$1,regression_results!$B:$J,5,0)+VLOOKUP(estimation_returns!T$1,regression_results!$B:$J,4,0)</f>
        <v>-1.4334652819780653E-3</v>
      </c>
      <c r="U8">
        <f>estimation_returns!U8-estimation_returns!$CC8*VLOOKUP(estimation_returns!U$1,regression_results!$B:$J,5,0)+VLOOKUP(estimation_returns!U$1,regression_results!$B:$J,4,0)</f>
        <v>-1.1473475906767366E-2</v>
      </c>
      <c r="V8">
        <f>estimation_returns!V8-estimation_returns!$CC8*VLOOKUP(estimation_returns!V$1,regression_results!$B:$J,5,0)+VLOOKUP(estimation_returns!V$1,regression_results!$B:$J,4,0)</f>
        <v>-8.3455167282347684E-3</v>
      </c>
      <c r="W8">
        <f>estimation_returns!W8-estimation_returns!$CC8*VLOOKUP(estimation_returns!W$1,regression_results!$B:$J,5,0)+VLOOKUP(estimation_returns!W$1,regression_results!$B:$J,4,0)</f>
        <v>-1.8364572867728732E-2</v>
      </c>
      <c r="X8">
        <f>estimation_returns!X8-estimation_returns!$CC8*VLOOKUP(estimation_returns!X$1,regression_results!$B:$J,5,0)+VLOOKUP(estimation_returns!X$1,regression_results!$B:$J,4,0)</f>
        <v>-3.6421599243630726E-2</v>
      </c>
      <c r="Y8">
        <f>estimation_returns!Y8-estimation_returns!$CC8*VLOOKUP(estimation_returns!Y$1,regression_results!$B:$J,5,0)+VLOOKUP(estimation_returns!Y$1,regression_results!$B:$J,4,0)</f>
        <v>-6.5170552123614278E-3</v>
      </c>
      <c r="Z8">
        <f>estimation_returns!Z8-estimation_returns!$CC8*VLOOKUP(estimation_returns!Z$1,regression_results!$B:$J,5,0)+VLOOKUP(estimation_returns!Z$1,regression_results!$B:$J,4,0)</f>
        <v>-5.5308990180379164E-3</v>
      </c>
      <c r="AA8">
        <f>estimation_returns!AA8-estimation_returns!$CC8*VLOOKUP(estimation_returns!AA$1,regression_results!$B:$J,5,0)+VLOOKUP(estimation_returns!AA$1,regression_results!$B:$J,4,0)</f>
        <v>1.0728302187333142E-2</v>
      </c>
      <c r="AB8">
        <f>estimation_returns!AB8-estimation_returns!$CC8*VLOOKUP(estimation_returns!AB$1,regression_results!$B:$J,5,0)+VLOOKUP(estimation_returns!AB$1,regression_results!$B:$J,4,0)</f>
        <v>-1.0838486471772126E-2</v>
      </c>
      <c r="AC8">
        <f>estimation_returns!AC8-estimation_returns!$CC8*VLOOKUP(estimation_returns!AC$1,regression_results!$B:$J,5,0)+VLOOKUP(estimation_returns!AC$1,regression_results!$B:$J,4,0)</f>
        <v>-2.990958048383998E-2</v>
      </c>
      <c r="AD8">
        <f>estimation_returns!AD8-estimation_returns!$CC8*VLOOKUP(estimation_returns!AD$1,regression_results!$B:$J,5,0)+VLOOKUP(estimation_returns!AD$1,regression_results!$B:$J,4,0)</f>
        <v>-2.6879883363021211E-2</v>
      </c>
      <c r="AE8">
        <f>estimation_returns!AE8-estimation_returns!$CC8*VLOOKUP(estimation_returns!AE$1,regression_results!$B:$J,5,0)+VLOOKUP(estimation_returns!AE$1,regression_results!$B:$J,4,0)</f>
        <v>4.2797246550996147E-3</v>
      </c>
      <c r="AF8">
        <f>estimation_returns!AF8-estimation_returns!$CC8*VLOOKUP(estimation_returns!AF$1,regression_results!$B:$J,5,0)+VLOOKUP(estimation_returns!AF$1,regression_results!$B:$J,4,0)</f>
        <v>-3.41717600761596E-3</v>
      </c>
      <c r="AG8">
        <f>estimation_returns!AG8-estimation_returns!$CC8*VLOOKUP(estimation_returns!AG$1,regression_results!$B:$J,5,0)+VLOOKUP(estimation_returns!AG$1,regression_results!$B:$J,4,0)</f>
        <v>-7.2169974137502434E-3</v>
      </c>
      <c r="AH8">
        <f>estimation_returns!AH8-estimation_returns!$CC8*VLOOKUP(estimation_returns!AH$1,regression_results!$B:$J,5,0)+VLOOKUP(estimation_returns!AH$1,regression_results!$B:$J,4,0)</f>
        <v>-1.7492728176316828E-2</v>
      </c>
      <c r="AI8">
        <f>estimation_returns!AI8-estimation_returns!$CC8*VLOOKUP(estimation_returns!AI$1,regression_results!$B:$J,5,0)+VLOOKUP(estimation_returns!AI$1,regression_results!$B:$J,4,0)</f>
        <v>-5.1739849083128307E-3</v>
      </c>
      <c r="AJ8">
        <f>estimation_returns!AJ8-estimation_returns!$CC8*VLOOKUP(estimation_returns!AJ$1,regression_results!$B:$J,5,0)+VLOOKUP(estimation_returns!AJ$1,regression_results!$B:$J,4,0)</f>
        <v>-1.4396689571275663E-2</v>
      </c>
      <c r="AK8">
        <f>estimation_returns!AK8-estimation_returns!$CC8*VLOOKUP(estimation_returns!AK$1,regression_results!$B:$J,5,0)+VLOOKUP(estimation_returns!AK$1,regression_results!$B:$J,4,0)</f>
        <v>-1.8871480734870851E-2</v>
      </c>
      <c r="AL8">
        <f>estimation_returns!AL8-estimation_returns!$CC8*VLOOKUP(estimation_returns!AL$1,regression_results!$B:$J,5,0)+VLOOKUP(estimation_returns!AL$1,regression_results!$B:$J,4,0)</f>
        <v>6.2754024342041885E-3</v>
      </c>
      <c r="AM8">
        <f>estimation_returns!AM8-estimation_returns!$CC8*VLOOKUP(estimation_returns!AM$1,regression_results!$B:$J,5,0)+VLOOKUP(estimation_returns!AM$1,regression_results!$B:$J,4,0)</f>
        <v>-1.5124032256739462E-3</v>
      </c>
      <c r="AN8">
        <f>estimation_returns!AN8-estimation_returns!$CC8*VLOOKUP(estimation_returns!AN$1,regression_results!$B:$J,5,0)+VLOOKUP(estimation_returns!AN$1,regression_results!$B:$J,4,0)</f>
        <v>-2.9407398300005612E-2</v>
      </c>
      <c r="AO8">
        <f>estimation_returns!AO8-estimation_returns!$CC8*VLOOKUP(estimation_returns!AO$1,regression_results!$B:$J,5,0)+VLOOKUP(estimation_returns!AO$1,regression_results!$B:$J,4,0)</f>
        <v>-3.731237808252979E-3</v>
      </c>
      <c r="AP8">
        <f>estimation_returns!AP8-estimation_returns!$CC8*VLOOKUP(estimation_returns!AP$1,regression_results!$B:$J,5,0)+VLOOKUP(estimation_returns!AP$1,regression_results!$B:$J,4,0)</f>
        <v>6.1922793245075436E-2</v>
      </c>
      <c r="AQ8">
        <f>estimation_returns!AQ8-estimation_returns!$CC8*VLOOKUP(estimation_returns!AQ$1,regression_results!$B:$J,5,0)+VLOOKUP(estimation_returns!AQ$1,regression_results!$B:$J,4,0)</f>
        <v>-2.1723904722320317E-2</v>
      </c>
      <c r="AR8">
        <f>estimation_returns!AR8-estimation_returns!$CC8*VLOOKUP(estimation_returns!AR$1,regression_results!$B:$J,5,0)+VLOOKUP(estimation_returns!AR$1,regression_results!$B:$J,4,0)</f>
        <v>-2.6538928529323989E-3</v>
      </c>
      <c r="AS8">
        <f>estimation_returns!AS8-estimation_returns!$CC8*VLOOKUP(estimation_returns!AS$1,regression_results!$B:$J,5,0)+VLOOKUP(estimation_returns!AS$1,regression_results!$B:$J,4,0)</f>
        <v>3.3207065480358747E-2</v>
      </c>
      <c r="AT8">
        <f>estimation_returns!AT8-estimation_returns!$CC8*VLOOKUP(estimation_returns!AT$1,regression_results!$B:$J,5,0)+VLOOKUP(estimation_returns!AT$1,regression_results!$B:$J,4,0)</f>
        <v>8.0433485652073311E-3</v>
      </c>
      <c r="AU8">
        <f>estimation_returns!AU8-estimation_returns!$CC8*VLOOKUP(estimation_returns!AU$1,regression_results!$B:$J,5,0)+VLOOKUP(estimation_returns!AU$1,regression_results!$B:$J,4,0)</f>
        <v>-4.0754733631746948E-2</v>
      </c>
      <c r="AV8">
        <f>estimation_returns!AV8-estimation_returns!$CC8*VLOOKUP(estimation_returns!AV$1,regression_results!$B:$J,5,0)+VLOOKUP(estimation_returns!AV$1,regression_results!$B:$J,4,0)</f>
        <v>4.4944377198590695E-3</v>
      </c>
      <c r="AW8">
        <f>estimation_returns!AW8-estimation_returns!$CC8*VLOOKUP(estimation_returns!AW$1,regression_results!$B:$J,5,0)+VLOOKUP(estimation_returns!AW$1,regression_results!$B:$J,4,0)</f>
        <v>-2.5970139550822655E-2</v>
      </c>
      <c r="AX8">
        <f>estimation_returns!AX8-estimation_returns!$CC8*VLOOKUP(estimation_returns!AX$1,regression_results!$B:$J,5,0)+VLOOKUP(estimation_returns!AX$1,regression_results!$B:$J,4,0)</f>
        <v>7.6346068470701037E-3</v>
      </c>
      <c r="AY8">
        <f>estimation_returns!AY8-estimation_returns!$CC8*VLOOKUP(estimation_returns!AY$1,regression_results!$B:$J,5,0)+VLOOKUP(estimation_returns!AY$1,regression_results!$B:$J,4,0)</f>
        <v>-2.2783603137962617E-2</v>
      </c>
      <c r="AZ8">
        <f>estimation_returns!AZ8-estimation_returns!$CC8*VLOOKUP(estimation_returns!AZ$1,regression_results!$B:$J,5,0)+VLOOKUP(estimation_returns!AZ$1,regression_results!$B:$J,4,0)</f>
        <v>3.1936939717450183E-3</v>
      </c>
      <c r="BA8">
        <f>estimation_returns!BA8-estimation_returns!$CC8*VLOOKUP(estimation_returns!BA$1,regression_results!$B:$J,5,0)+VLOOKUP(estimation_returns!BA$1,regression_results!$B:$J,4,0)</f>
        <v>-7.2385895392524328E-3</v>
      </c>
      <c r="BB8">
        <f>estimation_returns!BB8-estimation_returns!$CC8*VLOOKUP(estimation_returns!BB$1,regression_results!$B:$J,5,0)+VLOOKUP(estimation_returns!BB$1,regression_results!$B:$J,4,0)</f>
        <v>-1.8918833696485761E-2</v>
      </c>
      <c r="BC8">
        <f>estimation_returns!BC8-estimation_returns!$CC8*VLOOKUP(estimation_returns!BC$1,regression_results!$B:$J,5,0)+VLOOKUP(estimation_returns!BC$1,regression_results!$B:$J,4,0)</f>
        <v>-7.492463110208721E-3</v>
      </c>
      <c r="BD8">
        <f>estimation_returns!BD8-estimation_returns!$CC8*VLOOKUP(estimation_returns!BD$1,regression_results!$B:$J,5,0)+VLOOKUP(estimation_returns!BD$1,regression_results!$B:$J,4,0)</f>
        <v>-7.3687311709329267E-2</v>
      </c>
      <c r="BE8">
        <f>estimation_returns!BE8-estimation_returns!$CC8*VLOOKUP(estimation_returns!BE$1,regression_results!$B:$J,5,0)+VLOOKUP(estimation_returns!BE$1,regression_results!$B:$J,4,0)</f>
        <v>1.3844515928853175E-2</v>
      </c>
      <c r="BF8">
        <f>estimation_returns!BF8-estimation_returns!$CC8*VLOOKUP(estimation_returns!BF$1,regression_results!$B:$J,5,0)+VLOOKUP(estimation_returns!BF$1,regression_results!$B:$J,4,0)</f>
        <v>-2.7702427906718362E-2</v>
      </c>
      <c r="BG8">
        <f>estimation_returns!BG8-estimation_returns!$CC8*VLOOKUP(estimation_returns!BG$1,regression_results!$B:$J,5,0)+VLOOKUP(estimation_returns!BG$1,regression_results!$B:$J,4,0)</f>
        <v>-5.7883716173053046E-2</v>
      </c>
      <c r="BH8">
        <f>estimation_returns!BH8-estimation_returns!$CC8*VLOOKUP(estimation_returns!BH$1,regression_results!$B:$J,5,0)+VLOOKUP(estimation_returns!BH$1,regression_results!$B:$J,4,0)</f>
        <v>-2.4023115090645903E-3</v>
      </c>
      <c r="BI8">
        <f>estimation_returns!BI8-estimation_returns!$CC8*VLOOKUP(estimation_returns!BI$1,regression_results!$B:$J,5,0)+VLOOKUP(estimation_returns!BI$1,regression_results!$B:$J,4,0)</f>
        <v>1.1979380548227392E-2</v>
      </c>
      <c r="BJ8">
        <f>estimation_returns!BJ8-estimation_returns!$CC8*VLOOKUP(estimation_returns!BJ$1,regression_results!$B:$J,5,0)+VLOOKUP(estimation_returns!BJ$1,regression_results!$B:$J,4,0)</f>
        <v>-4.6520814248560208E-3</v>
      </c>
      <c r="BK8">
        <f>estimation_returns!BK8-estimation_returns!$CC8*VLOOKUP(estimation_returns!BK$1,regression_results!$B:$J,5,0)+VLOOKUP(estimation_returns!BK$1,regression_results!$B:$J,4,0)</f>
        <v>-4.6605507162705478E-2</v>
      </c>
      <c r="BL8">
        <f>estimation_returns!BL8-estimation_returns!$CC8*VLOOKUP(estimation_returns!BL$1,regression_results!$B:$J,5,0)+VLOOKUP(estimation_returns!BL$1,regression_results!$B:$J,4,0)</f>
        <v>-4.8453262789169213E-3</v>
      </c>
      <c r="BM8">
        <f>estimation_returns!BM8-estimation_returns!$CC8*VLOOKUP(estimation_returns!BM$1,regression_results!$B:$J,5,0)+VLOOKUP(estimation_returns!BM$1,regression_results!$B:$J,4,0)</f>
        <v>-1.1755841805606976E-2</v>
      </c>
      <c r="BN8">
        <f>estimation_returns!BN8-estimation_returns!$CC8*VLOOKUP(estimation_returns!BN$1,regression_results!$B:$J,5,0)+VLOOKUP(estimation_returns!BN$1,regression_results!$B:$J,4,0)</f>
        <v>3.1179242148937523E-3</v>
      </c>
      <c r="BO8">
        <f>estimation_returns!BO8-estimation_returns!$CC8*VLOOKUP(estimation_returns!BO$1,regression_results!$B:$J,5,0)+VLOOKUP(estimation_returns!BO$1,regression_results!$B:$J,4,0)</f>
        <v>6.6226018123907221E-3</v>
      </c>
      <c r="BP8">
        <f>estimation_returns!BP8-estimation_returns!$CC8*VLOOKUP(estimation_returns!BP$1,regression_results!$B:$J,5,0)+VLOOKUP(estimation_returns!BP$1,regression_results!$B:$J,4,0)</f>
        <v>-4.2808962406328324E-2</v>
      </c>
      <c r="BQ8">
        <f>estimation_returns!BQ8-estimation_returns!$CC8*VLOOKUP(estimation_returns!BQ$1,regression_results!$B:$J,5,0)+VLOOKUP(estimation_returns!BQ$1,regression_results!$B:$J,4,0)</f>
        <v>-1.1306443413808435E-2</v>
      </c>
      <c r="BR8">
        <f>estimation_returns!BR8-estimation_returns!$CC8*VLOOKUP(estimation_returns!BR$1,regression_results!$B:$J,5,0)+VLOOKUP(estimation_returns!BR$1,regression_results!$B:$J,4,0)</f>
        <v>-9.2915468541710997E-3</v>
      </c>
      <c r="BS8">
        <f>estimation_returns!BS8-estimation_returns!$CC8*VLOOKUP(estimation_returns!BS$1,regression_results!$B:$J,5,0)+VLOOKUP(estimation_returns!BS$1,regression_results!$B:$J,4,0)</f>
        <v>-4.7816170023048596E-4</v>
      </c>
      <c r="BT8">
        <f>estimation_returns!BT8-estimation_returns!$CC8*VLOOKUP(estimation_returns!BT$1,regression_results!$B:$J,5,0)+VLOOKUP(estimation_returns!BT$1,regression_results!$B:$J,4,0)</f>
        <v>-1.2298055425166321E-2</v>
      </c>
      <c r="BU8">
        <f>estimation_returns!BU8-estimation_returns!$CC8*VLOOKUP(estimation_returns!BU$1,regression_results!$B:$J,5,0)+VLOOKUP(estimation_returns!BU$1,regression_results!$B:$J,4,0)</f>
        <v>8.1606741719158805E-3</v>
      </c>
      <c r="BV8">
        <f>estimation_returns!BV8-estimation_returns!$CC8*VLOOKUP(estimation_returns!BV$1,regression_results!$B:$J,5,0)+VLOOKUP(estimation_returns!BV$1,regression_results!$B:$J,4,0)</f>
        <v>-8.6156849290391913E-5</v>
      </c>
      <c r="BW8">
        <f>estimation_returns!BW8-estimation_returns!$CC8*VLOOKUP(estimation_returns!BW$1,regression_results!$B:$J,5,0)+VLOOKUP(estimation_returns!BW$1,regression_results!$B:$J,4,0)</f>
        <v>-1.4902510162478337E-2</v>
      </c>
      <c r="BX8">
        <f>estimation_returns!BX8-estimation_returns!$CC8*VLOOKUP(estimation_returns!BX$1,regression_results!$B:$J,5,0)+VLOOKUP(estimation_returns!BX$1,regression_results!$B:$J,4,0)</f>
        <v>-1.6357271610938557E-3</v>
      </c>
      <c r="BY8">
        <f>estimation_returns!BY8-estimation_returns!$CC8*VLOOKUP(estimation_returns!BY$1,regression_results!$B:$J,5,0)+VLOOKUP(estimation_returns!BY$1,regression_results!$B:$J,4,0)</f>
        <v>-9.0782681443338595E-3</v>
      </c>
      <c r="BZ8">
        <f>estimation_returns!BZ8-estimation_returns!$CC8*VLOOKUP(estimation_returns!BZ$1,regression_results!$B:$J,5,0)+VLOOKUP(estimation_returns!BZ$1,regression_results!$B:$J,4,0)</f>
        <v>2.2327506243939913E-4</v>
      </c>
      <c r="CA8">
        <f>estimation_returns!CA8-estimation_returns!$CC8*VLOOKUP(estimation_returns!CA$1,regression_results!$B:$J,5,0)+VLOOKUP(estimation_returns!CA$1,regression_results!$B:$J,4,0)</f>
        <v>-9.1074306035374749E-3</v>
      </c>
      <c r="CB8">
        <f>estimation_returns!CB8-estimation_returns!$CC8*VLOOKUP(estimation_returns!CB$1,regression_results!$B:$J,5,0)+VLOOKUP(estimation_returns!CB$1,regression_results!$B:$J,4,0)</f>
        <v>-6.293186380549238E-4</v>
      </c>
      <c r="CC8">
        <f>estimation_returns!CD8-estimation_returns!$CC8*VLOOKUP(estimation_returns!CD$1,regression_results!$B:$J,5,0)+VLOOKUP(estimation_returns!CD$1,regression_results!$B:$J,4,0)</f>
        <v>1.0574884471109564E-2</v>
      </c>
      <c r="CD8">
        <f>estimation_returns!CE8-estimation_returns!$CC8*VLOOKUP(estimation_returns!CE$1,regression_results!$B:$J,5,0)+VLOOKUP(estimation_returns!CE$1,regression_results!$B:$J,4,0)</f>
        <v>1.989295317621354E-3</v>
      </c>
      <c r="CE8">
        <f>estimation_returns!CF8-estimation_returns!$CC8*VLOOKUP(estimation_returns!CF$1,regression_results!$B:$J,5,0)+VLOOKUP(estimation_returns!CF$1,regression_results!$B:$J,4,0)</f>
        <v>5.5593872468946252E-3</v>
      </c>
      <c r="CF8">
        <f>estimation_returns!CG8-estimation_returns!$CC8*VLOOKUP(estimation_returns!CG$1,regression_results!$B:$J,5,0)+VLOOKUP(estimation_returns!CG$1,regression_results!$B:$J,4,0)</f>
        <v>3.116411957488296E-3</v>
      </c>
      <c r="CG8">
        <f>estimation_returns!CH8-estimation_returns!$CC8*VLOOKUP(estimation_returns!CH$1,regression_results!$B:$J,5,0)+VLOOKUP(estimation_returns!CH$1,regression_results!$B:$J,4,0)</f>
        <v>-3.9257481898926985E-3</v>
      </c>
      <c r="CH8">
        <f>estimation_returns!CI8-estimation_returns!$CC8*VLOOKUP(estimation_returns!CI$1,regression_results!$B:$J,5,0)+VLOOKUP(estimation_returns!CI$1,regression_results!$B:$J,4,0)</f>
        <v>-1.2821064598544835E-2</v>
      </c>
      <c r="CI8">
        <f>estimation_returns!CJ8-estimation_returns!$CC8*VLOOKUP(estimation_returns!CJ$1,regression_results!$B:$J,5,0)+VLOOKUP(estimation_returns!CJ$1,regression_results!$B:$J,4,0)</f>
        <v>-8.7773970744243132E-3</v>
      </c>
      <c r="CJ8">
        <f>estimation_returns!CK8-estimation_returns!$CC8*VLOOKUP(estimation_returns!CK$1,regression_results!$B:$J,5,0)+VLOOKUP(estimation_returns!CK$1,regression_results!$B:$J,4,0)</f>
        <v>4.7999154211013383E-2</v>
      </c>
      <c r="CK8">
        <f>estimation_returns!CL8-estimation_returns!$CC8*VLOOKUP(estimation_returns!CL$1,regression_results!$B:$J,5,0)+VLOOKUP(estimation_returns!CL$1,regression_results!$B:$J,4,0)</f>
        <v>-2.1559011513457932E-2</v>
      </c>
      <c r="CL8">
        <f>estimation_returns!CM8-estimation_returns!$CC8*VLOOKUP(estimation_returns!CM$1,regression_results!$B:$J,5,0)+VLOOKUP(estimation_returns!CM$1,regression_results!$B:$J,4,0)</f>
        <v>5.610277033598017E-2</v>
      </c>
      <c r="CM8">
        <f>estimation_returns!CN8-estimation_returns!$CC8*VLOOKUP(estimation_returns!CN$1,regression_results!$B:$J,5,0)+VLOOKUP(estimation_returns!CN$1,regression_results!$B:$J,4,0)</f>
        <v>8.8657814745102259E-4</v>
      </c>
      <c r="CN8">
        <f>estimation_returns!CO8-estimation_returns!$CC8*VLOOKUP(estimation_returns!CO$1,regression_results!$B:$J,5,0)+VLOOKUP(estimation_returns!CO$1,regression_results!$B:$J,4,0)</f>
        <v>2.2852772845180589E-3</v>
      </c>
      <c r="CO8">
        <f>estimation_returns!CP8-estimation_returns!$CC8*VLOOKUP(estimation_returns!CP$1,regression_results!$B:$J,5,0)+VLOOKUP(estimation_returns!CP$1,regression_results!$B:$J,4,0)</f>
        <v>-1.3212229028254219E-2</v>
      </c>
      <c r="CP8">
        <f>estimation_returns!CQ8-estimation_returns!$CC8*VLOOKUP(estimation_returns!CQ$1,regression_results!$B:$J,5,0)+VLOOKUP(estimation_returns!CQ$1,regression_results!$B:$J,4,0)</f>
        <v>7.6363683865952083E-3</v>
      </c>
      <c r="CQ8">
        <f>estimation_returns!CR8-estimation_returns!$CC8*VLOOKUP(estimation_returns!CR$1,regression_results!$B:$J,5,0)+VLOOKUP(estimation_returns!CR$1,regression_results!$B:$J,4,0)</f>
        <v>9.3490623159132279E-3</v>
      </c>
      <c r="CR8">
        <f>estimation_returns!CS8-estimation_returns!$CC8*VLOOKUP(estimation_returns!CS$1,regression_results!$B:$J,5,0)+VLOOKUP(estimation_returns!CS$1,regression_results!$B:$J,4,0)</f>
        <v>6.7720768796041648E-3</v>
      </c>
      <c r="CS8">
        <f>estimation_returns!CT8-estimation_returns!$CC8*VLOOKUP(estimation_returns!CT$1,regression_results!$B:$J,5,0)+VLOOKUP(estimation_returns!CT$1,regression_results!$B:$J,4,0)</f>
        <v>-4.6677354199175146E-2</v>
      </c>
      <c r="CT8">
        <f>estimation_returns!CU8-estimation_returns!$CC8*VLOOKUP(estimation_returns!CU$1,regression_results!$B:$J,5,0)+VLOOKUP(estimation_returns!CU$1,regression_results!$B:$J,4,0)</f>
        <v>-2.8163239700157015E-2</v>
      </c>
      <c r="CU8">
        <f>estimation_returns!CV8-estimation_returns!$CC8*VLOOKUP(estimation_returns!CV$1,regression_results!$B:$J,5,0)+VLOOKUP(estimation_returns!CV$1,regression_results!$B:$J,4,0)</f>
        <v>8.2870807239538071E-3</v>
      </c>
      <c r="CV8">
        <f>estimation_returns!CW8-estimation_returns!$CC8*VLOOKUP(estimation_returns!CW$1,regression_results!$B:$J,5,0)+VLOOKUP(estimation_returns!CW$1,regression_results!$B:$J,4,0)</f>
        <v>5.0968753238083498E-3</v>
      </c>
      <c r="CW8">
        <f>estimation_returns!CX8-estimation_returns!$CC8*VLOOKUP(estimation_returns!CX$1,regression_results!$B:$J,5,0)+VLOOKUP(estimation_returns!CX$1,regression_results!$B:$J,4,0)</f>
        <v>-3.2939108424422836E-3</v>
      </c>
      <c r="CX8">
        <f>estimation_returns!CY8-estimation_returns!$CC8*VLOOKUP(estimation_returns!CY$1,regression_results!$B:$J,5,0)+VLOOKUP(estimation_returns!CY$1,regression_results!$B:$J,4,0)</f>
        <v>-4.8481690810259978E-3</v>
      </c>
      <c r="CY8">
        <f>estimation_returns!CZ8-estimation_returns!$CC8*VLOOKUP(estimation_returns!CZ$1,regression_results!$B:$J,5,0)+VLOOKUP(estimation_returns!CZ$1,regression_results!$B:$J,4,0)</f>
        <v>-1.3457201066869047E-2</v>
      </c>
      <c r="CZ8">
        <f>estimation_returns!DA8-estimation_returns!$CC8*VLOOKUP(estimation_returns!DA$1,regression_results!$B:$J,5,0)+VLOOKUP(estimation_returns!DA$1,regression_results!$B:$J,4,0)</f>
        <v>2.6212330235525398E-3</v>
      </c>
      <c r="DA8">
        <f>estimation_returns!DB8-estimation_returns!$CC8*VLOOKUP(estimation_returns!DB$1,regression_results!$B:$J,5,0)+VLOOKUP(estimation_returns!DB$1,regression_results!$B:$J,4,0)</f>
        <v>-7.7296582904470054E-5</v>
      </c>
      <c r="DB8">
        <f>estimation_returns!DC8-estimation_returns!$CC8*VLOOKUP(estimation_returns!DC$1,regression_results!$B:$J,5,0)+VLOOKUP(estimation_returns!DC$1,regression_results!$B:$J,4,0)</f>
        <v>-2.4684861231112951E-2</v>
      </c>
      <c r="DC8">
        <f>estimation_returns!DD8-estimation_returns!$CC8*VLOOKUP(estimation_returns!DD$1,regression_results!$B:$J,5,0)+VLOOKUP(estimation_returns!DD$1,regression_results!$B:$J,4,0)</f>
        <v>3.4964949741723688E-3</v>
      </c>
      <c r="DD8">
        <f>estimation_returns!DE8-estimation_returns!$CC8*VLOOKUP(estimation_returns!DE$1,regression_results!$B:$J,5,0)+VLOOKUP(estimation_returns!DE$1,regression_results!$B:$J,4,0)</f>
        <v>-1.2602904504651534E-2</v>
      </c>
      <c r="DE8">
        <f>estimation_returns!DF8-estimation_returns!$CC8*VLOOKUP(estimation_returns!DF$1,regression_results!$B:$J,5,0)+VLOOKUP(estimation_returns!DF$1,regression_results!$B:$J,4,0)</f>
        <v>3.8762064937197019E-3</v>
      </c>
      <c r="DF8">
        <f>estimation_returns!DG8-estimation_returns!$CC8*VLOOKUP(estimation_returns!DG$1,regression_results!$B:$J,5,0)+VLOOKUP(estimation_returns!DG$1,regression_results!$B:$J,4,0)</f>
        <v>1.3784115635041504E-3</v>
      </c>
      <c r="DG8">
        <f>estimation_returns!DH8-estimation_returns!$CC8*VLOOKUP(estimation_returns!DH$1,regression_results!$B:$J,5,0)+VLOOKUP(estimation_returns!DH$1,regression_results!$B:$J,4,0)</f>
        <v>3.4880120772195549E-3</v>
      </c>
      <c r="DH8">
        <f>estimation_returns!DI8-estimation_returns!$CC8*VLOOKUP(estimation_returns!DI$1,regression_results!$B:$J,5,0)+VLOOKUP(estimation_returns!DI$1,regression_results!$B:$J,4,0)</f>
        <v>-1.0737428480541295E-2</v>
      </c>
      <c r="DI8" s="2">
        <v>44573</v>
      </c>
      <c r="DJ8">
        <f t="shared" si="0"/>
        <v>-6.1573419720696246E-3</v>
      </c>
    </row>
    <row r="9" spans="1:114" x14ac:dyDescent="0.25">
      <c r="A9" s="1">
        <v>-28</v>
      </c>
      <c r="B9">
        <f>estimation_returns!B9-estimation_returns!$CC9*VLOOKUP(estimation_returns!B$1,regression_results!$B:$J,5,0)+VLOOKUP(estimation_returns!B$1,regression_results!$B:$J,4,0)</f>
        <v>7.861270616752996E-3</v>
      </c>
      <c r="C9">
        <f>estimation_returns!C9-estimation_returns!$CC9*VLOOKUP(estimation_returns!C$1,regression_results!$B:$J,5,0)+VLOOKUP(estimation_returns!C$1,regression_results!$B:$J,4,0)</f>
        <v>-9.4671633916588588E-3</v>
      </c>
      <c r="D9">
        <f>estimation_returns!D9-estimation_returns!$CC9*VLOOKUP(estimation_returns!D$1,regression_results!$B:$J,5,0)+VLOOKUP(estimation_returns!D$1,regression_results!$B:$J,4,0)</f>
        <v>-1.062187678995102E-2</v>
      </c>
      <c r="E9">
        <f>estimation_returns!E9-estimation_returns!$CC9*VLOOKUP(estimation_returns!E$1,regression_results!$B:$J,5,0)+VLOOKUP(estimation_returns!E$1,regression_results!$B:$J,4,0)</f>
        <v>-2.396012098970066E-3</v>
      </c>
      <c r="F9">
        <f>estimation_returns!F9-estimation_returns!$CC9*VLOOKUP(estimation_returns!F$1,regression_results!$B:$J,5,0)+VLOOKUP(estimation_returns!F$1,regression_results!$B:$J,4,0)</f>
        <v>-2.2599218350437152E-2</v>
      </c>
      <c r="G9">
        <f>estimation_returns!G9-estimation_returns!$CC9*VLOOKUP(estimation_returns!G$1,regression_results!$B:$J,5,0)+VLOOKUP(estimation_returns!G$1,regression_results!$B:$J,4,0)</f>
        <v>2.8452001406302576E-2</v>
      </c>
      <c r="H9">
        <f>estimation_returns!H9-estimation_returns!$CC9*VLOOKUP(estimation_returns!H$1,regression_results!$B:$J,5,0)+VLOOKUP(estimation_returns!H$1,regression_results!$B:$J,4,0)</f>
        <v>1.3802634266862315E-3</v>
      </c>
      <c r="I9">
        <f>estimation_returns!I9-estimation_returns!$CC9*VLOOKUP(estimation_returns!I$1,regression_results!$B:$J,5,0)+VLOOKUP(estimation_returns!I$1,regression_results!$B:$J,4,0)</f>
        <v>-9.1220066625862361E-3</v>
      </c>
      <c r="J9">
        <f>estimation_returns!J9-estimation_returns!$CC9*VLOOKUP(estimation_returns!J$1,regression_results!$B:$J,5,0)+VLOOKUP(estimation_returns!J$1,regression_results!$B:$J,4,0)</f>
        <v>2.3641311275240115E-3</v>
      </c>
      <c r="K9">
        <f>estimation_returns!K9-estimation_returns!$CC9*VLOOKUP(estimation_returns!K$1,regression_results!$B:$J,5,0)+VLOOKUP(estimation_returns!K$1,regression_results!$B:$J,4,0)</f>
        <v>3.532793317709907E-2</v>
      </c>
      <c r="L9">
        <f>estimation_returns!L9-estimation_returns!$CC9*VLOOKUP(estimation_returns!L$1,regression_results!$B:$J,5,0)+VLOOKUP(estimation_returns!L$1,regression_results!$B:$J,4,0)</f>
        <v>-3.7421232169276876E-3</v>
      </c>
      <c r="M9">
        <f>estimation_returns!M9-estimation_returns!$CC9*VLOOKUP(estimation_returns!M$1,regression_results!$B:$J,5,0)+VLOOKUP(estimation_returns!M$1,regression_results!$B:$J,4,0)</f>
        <v>-3.6886341929737551E-3</v>
      </c>
      <c r="N9">
        <f>estimation_returns!N9-estimation_returns!$CC9*VLOOKUP(estimation_returns!N$1,regression_results!$B:$J,5,0)+VLOOKUP(estimation_returns!N$1,regression_results!$B:$J,4,0)</f>
        <v>2.6364350389223495E-2</v>
      </c>
      <c r="O9">
        <f>estimation_returns!O9-estimation_returns!$CC9*VLOOKUP(estimation_returns!O$1,regression_results!$B:$J,5,0)+VLOOKUP(estimation_returns!O$1,regression_results!$B:$J,4,0)</f>
        <v>-2.8015398746618911E-3</v>
      </c>
      <c r="P9">
        <f>estimation_returns!P9-estimation_returns!$CC9*VLOOKUP(estimation_returns!P$1,regression_results!$B:$J,5,0)+VLOOKUP(estimation_returns!P$1,regression_results!$B:$J,4,0)</f>
        <v>4.540414645593803E-2</v>
      </c>
      <c r="Q9">
        <f>estimation_returns!Q9-estimation_returns!$CC9*VLOOKUP(estimation_returns!Q$1,regression_results!$B:$J,5,0)+VLOOKUP(estimation_returns!Q$1,regression_results!$B:$J,4,0)</f>
        <v>8.3121620885441144E-3</v>
      </c>
      <c r="R9">
        <f>estimation_returns!R9-estimation_returns!$CC9*VLOOKUP(estimation_returns!R$1,regression_results!$B:$J,5,0)+VLOOKUP(estimation_returns!R$1,regression_results!$B:$J,4,0)</f>
        <v>6.7123894947078377E-2</v>
      </c>
      <c r="S9">
        <f>estimation_returns!S9-estimation_returns!$CC9*VLOOKUP(estimation_returns!S$1,regression_results!$B:$J,5,0)+VLOOKUP(estimation_returns!S$1,regression_results!$B:$J,4,0)</f>
        <v>-4.2541385095725293E-3</v>
      </c>
      <c r="T9">
        <f>estimation_returns!T9-estimation_returns!$CC9*VLOOKUP(estimation_returns!T$1,regression_results!$B:$J,5,0)+VLOOKUP(estimation_returns!T$1,regression_results!$B:$J,4,0)</f>
        <v>-4.0495329086149786E-4</v>
      </c>
      <c r="U9">
        <f>estimation_returns!U9-estimation_returns!$CC9*VLOOKUP(estimation_returns!U$1,regression_results!$B:$J,5,0)+VLOOKUP(estimation_returns!U$1,regression_results!$B:$J,4,0)</f>
        <v>2.9098491073502611E-2</v>
      </c>
      <c r="V9">
        <f>estimation_returns!V9-estimation_returns!$CC9*VLOOKUP(estimation_returns!V$1,regression_results!$B:$J,5,0)+VLOOKUP(estimation_returns!V$1,regression_results!$B:$J,4,0)</f>
        <v>7.4000745994391281E-3</v>
      </c>
      <c r="W9">
        <f>estimation_returns!W9-estimation_returns!$CC9*VLOOKUP(estimation_returns!W$1,regression_results!$B:$J,5,0)+VLOOKUP(estimation_returns!W$1,regression_results!$B:$J,4,0)</f>
        <v>1.9274496416796624E-2</v>
      </c>
      <c r="X9">
        <f>estimation_returns!X9-estimation_returns!$CC9*VLOOKUP(estimation_returns!X$1,regression_results!$B:$J,5,0)+VLOOKUP(estimation_returns!X$1,regression_results!$B:$J,4,0)</f>
        <v>-1.3004752333757859E-3</v>
      </c>
      <c r="Y9">
        <f>estimation_returns!Y9-estimation_returns!$CC9*VLOOKUP(estimation_returns!Y$1,regression_results!$B:$J,5,0)+VLOOKUP(estimation_returns!Y$1,regression_results!$B:$J,4,0)</f>
        <v>-6.9519248622545923E-3</v>
      </c>
      <c r="Z9">
        <f>estimation_returns!Z9-estimation_returns!$CC9*VLOOKUP(estimation_returns!Z$1,regression_results!$B:$J,5,0)+VLOOKUP(estimation_returns!Z$1,regression_results!$B:$J,4,0)</f>
        <v>4.0476681941974853E-3</v>
      </c>
      <c r="AA9">
        <f>estimation_returns!AA9-estimation_returns!$CC9*VLOOKUP(estimation_returns!AA$1,regression_results!$B:$J,5,0)+VLOOKUP(estimation_returns!AA$1,regression_results!$B:$J,4,0)</f>
        <v>1.7221632808641946E-2</v>
      </c>
      <c r="AB9">
        <f>estimation_returns!AB9-estimation_returns!$CC9*VLOOKUP(estimation_returns!AB$1,regression_results!$B:$J,5,0)+VLOOKUP(estimation_returns!AB$1,regression_results!$B:$J,4,0)</f>
        <v>-1.2459926102255584E-2</v>
      </c>
      <c r="AC9">
        <f>estimation_returns!AC9-estimation_returns!$CC9*VLOOKUP(estimation_returns!AC$1,regression_results!$B:$J,5,0)+VLOOKUP(estimation_returns!AC$1,regression_results!$B:$J,4,0)</f>
        <v>-6.4108014431057458E-2</v>
      </c>
      <c r="AD9">
        <f>estimation_returns!AD9-estimation_returns!$CC9*VLOOKUP(estimation_returns!AD$1,regression_results!$B:$J,5,0)+VLOOKUP(estimation_returns!AD$1,regression_results!$B:$J,4,0)</f>
        <v>-2.8173410871444531E-2</v>
      </c>
      <c r="AE9">
        <f>estimation_returns!AE9-estimation_returns!$CC9*VLOOKUP(estimation_returns!AE$1,regression_results!$B:$J,5,0)+VLOOKUP(estimation_returns!AE$1,regression_results!$B:$J,4,0)</f>
        <v>1.8224620658684226E-2</v>
      </c>
      <c r="AF9">
        <f>estimation_returns!AF9-estimation_returns!$CC9*VLOOKUP(estimation_returns!AF$1,regression_results!$B:$J,5,0)+VLOOKUP(estimation_returns!AF$1,regression_results!$B:$J,4,0)</f>
        <v>4.5204468470488215E-2</v>
      </c>
      <c r="AG9">
        <f>estimation_returns!AG9-estimation_returns!$CC9*VLOOKUP(estimation_returns!AG$1,regression_results!$B:$J,5,0)+VLOOKUP(estimation_returns!AG$1,regression_results!$B:$J,4,0)</f>
        <v>1.5684066802705017E-2</v>
      </c>
      <c r="AH9">
        <f>estimation_returns!AH9-estimation_returns!$CC9*VLOOKUP(estimation_returns!AH$1,regression_results!$B:$J,5,0)+VLOOKUP(estimation_returns!AH$1,regression_results!$B:$J,4,0)</f>
        <v>3.585043128144727E-2</v>
      </c>
      <c r="AI9">
        <f>estimation_returns!AI9-estimation_returns!$CC9*VLOOKUP(estimation_returns!AI$1,regression_results!$B:$J,5,0)+VLOOKUP(estimation_returns!AI$1,regression_results!$B:$J,4,0)</f>
        <v>-2.6701207906443925E-2</v>
      </c>
      <c r="AJ9">
        <f>estimation_returns!AJ9-estimation_returns!$CC9*VLOOKUP(estimation_returns!AJ$1,regression_results!$B:$J,5,0)+VLOOKUP(estimation_returns!AJ$1,regression_results!$B:$J,4,0)</f>
        <v>2.0463033963441183E-2</v>
      </c>
      <c r="AK9">
        <f>estimation_returns!AK9-estimation_returns!$CC9*VLOOKUP(estimation_returns!AK$1,regression_results!$B:$J,5,0)+VLOOKUP(estimation_returns!AK$1,regression_results!$B:$J,4,0)</f>
        <v>-1.9055774585212848E-2</v>
      </c>
      <c r="AL9">
        <f>estimation_returns!AL9-estimation_returns!$CC9*VLOOKUP(estimation_returns!AL$1,regression_results!$B:$J,5,0)+VLOOKUP(estimation_returns!AL$1,regression_results!$B:$J,4,0)</f>
        <v>1.437585348174707E-2</v>
      </c>
      <c r="AM9">
        <f>estimation_returns!AM9-estimation_returns!$CC9*VLOOKUP(estimation_returns!AM$1,regression_results!$B:$J,5,0)+VLOOKUP(estimation_returns!AM$1,regression_results!$B:$J,4,0)</f>
        <v>1.2026724385955676E-2</v>
      </c>
      <c r="AN9">
        <f>estimation_returns!AN9-estimation_returns!$CC9*VLOOKUP(estimation_returns!AN$1,regression_results!$B:$J,5,0)+VLOOKUP(estimation_returns!AN$1,regression_results!$B:$J,4,0)</f>
        <v>1.4768027867418763E-2</v>
      </c>
      <c r="AO9">
        <f>estimation_returns!AO9-estimation_returns!$CC9*VLOOKUP(estimation_returns!AO$1,regression_results!$B:$J,5,0)+VLOOKUP(estimation_returns!AO$1,regression_results!$B:$J,4,0)</f>
        <v>1.8040427941173335E-2</v>
      </c>
      <c r="AP9">
        <f>estimation_returns!AP9-estimation_returns!$CC9*VLOOKUP(estimation_returns!AP$1,regression_results!$B:$J,5,0)+VLOOKUP(estimation_returns!AP$1,regression_results!$B:$J,4,0)</f>
        <v>4.914293876580527E-3</v>
      </c>
      <c r="AQ9">
        <f>estimation_returns!AQ9-estimation_returns!$CC9*VLOOKUP(estimation_returns!AQ$1,regression_results!$B:$J,5,0)+VLOOKUP(estimation_returns!AQ$1,regression_results!$B:$J,4,0)</f>
        <v>-3.0266850565844146E-3</v>
      </c>
      <c r="AR9">
        <f>estimation_returns!AR9-estimation_returns!$CC9*VLOOKUP(estimation_returns!AR$1,regression_results!$B:$J,5,0)+VLOOKUP(estimation_returns!AR$1,regression_results!$B:$J,4,0)</f>
        <v>5.4837142351726919E-3</v>
      </c>
      <c r="AS9">
        <f>estimation_returns!AS9-estimation_returns!$CC9*VLOOKUP(estimation_returns!AS$1,regression_results!$B:$J,5,0)+VLOOKUP(estimation_returns!AS$1,regression_results!$B:$J,4,0)</f>
        <v>6.9000091822242676E-2</v>
      </c>
      <c r="AT9">
        <f>estimation_returns!AT9-estimation_returns!$CC9*VLOOKUP(estimation_returns!AT$1,regression_results!$B:$J,5,0)+VLOOKUP(estimation_returns!AT$1,regression_results!$B:$J,4,0)</f>
        <v>7.8112695936380233E-3</v>
      </c>
      <c r="AU9">
        <f>estimation_returns!AU9-estimation_returns!$CC9*VLOOKUP(estimation_returns!AU$1,regression_results!$B:$J,5,0)+VLOOKUP(estimation_returns!AU$1,regression_results!$B:$J,4,0)</f>
        <v>-3.4071200970546445E-2</v>
      </c>
      <c r="AV9">
        <f>estimation_returns!AV9-estimation_returns!$CC9*VLOOKUP(estimation_returns!AV$1,regression_results!$B:$J,5,0)+VLOOKUP(estimation_returns!AV$1,regression_results!$B:$J,4,0)</f>
        <v>-4.9600160354203717E-3</v>
      </c>
      <c r="AW9">
        <f>estimation_returns!AW9-estimation_returns!$CC9*VLOOKUP(estimation_returns!AW$1,regression_results!$B:$J,5,0)+VLOOKUP(estimation_returns!AW$1,regression_results!$B:$J,4,0)</f>
        <v>1.0147211128624758E-2</v>
      </c>
      <c r="AX9">
        <f>estimation_returns!AX9-estimation_returns!$CC9*VLOOKUP(estimation_returns!AX$1,regression_results!$B:$J,5,0)+VLOOKUP(estimation_returns!AX$1,regression_results!$B:$J,4,0)</f>
        <v>-1.4566203731182177E-2</v>
      </c>
      <c r="AY9">
        <f>estimation_returns!AY9-estimation_returns!$CC9*VLOOKUP(estimation_returns!AY$1,regression_results!$B:$J,5,0)+VLOOKUP(estimation_returns!AY$1,regression_results!$B:$J,4,0)</f>
        <v>-3.1016970130460109E-2</v>
      </c>
      <c r="AZ9">
        <f>estimation_returns!AZ9-estimation_returns!$CC9*VLOOKUP(estimation_returns!AZ$1,regression_results!$B:$J,5,0)+VLOOKUP(estimation_returns!AZ$1,regression_results!$B:$J,4,0)</f>
        <v>2.5536659930163571E-2</v>
      </c>
      <c r="BA9">
        <f>estimation_returns!BA9-estimation_returns!$CC9*VLOOKUP(estimation_returns!BA$1,regression_results!$B:$J,5,0)+VLOOKUP(estimation_returns!BA$1,regression_results!$B:$J,4,0)</f>
        <v>4.5398268016303769E-3</v>
      </c>
      <c r="BB9">
        <f>estimation_returns!BB9-estimation_returns!$CC9*VLOOKUP(estimation_returns!BB$1,regression_results!$B:$J,5,0)+VLOOKUP(estimation_returns!BB$1,regression_results!$B:$J,4,0)</f>
        <v>1.3984751429732789E-2</v>
      </c>
      <c r="BC9">
        <f>estimation_returns!BC9-estimation_returns!$CC9*VLOOKUP(estimation_returns!BC$1,regression_results!$B:$J,5,0)+VLOOKUP(estimation_returns!BC$1,regression_results!$B:$J,4,0)</f>
        <v>-7.7254821832564106E-3</v>
      </c>
      <c r="BD9">
        <f>estimation_returns!BD9-estimation_returns!$CC9*VLOOKUP(estimation_returns!BD$1,regression_results!$B:$J,5,0)+VLOOKUP(estimation_returns!BD$1,regression_results!$B:$J,4,0)</f>
        <v>-2.1722433699384994E-2</v>
      </c>
      <c r="BE9">
        <f>estimation_returns!BE9-estimation_returns!$CC9*VLOOKUP(estimation_returns!BE$1,regression_results!$B:$J,5,0)+VLOOKUP(estimation_returns!BE$1,regression_results!$B:$J,4,0)</f>
        <v>4.103869322021874E-4</v>
      </c>
      <c r="BF9">
        <f>estimation_returns!BF9-estimation_returns!$CC9*VLOOKUP(estimation_returns!BF$1,regression_results!$B:$J,5,0)+VLOOKUP(estimation_returns!BF$1,regression_results!$B:$J,4,0)</f>
        <v>-3.26377151087388E-2</v>
      </c>
      <c r="BG9">
        <f>estimation_returns!BG9-estimation_returns!$CC9*VLOOKUP(estimation_returns!BG$1,regression_results!$B:$J,5,0)+VLOOKUP(estimation_returns!BG$1,regression_results!$B:$J,4,0)</f>
        <v>-1.2927767492036533E-2</v>
      </c>
      <c r="BH9">
        <f>estimation_returns!BH9-estimation_returns!$CC9*VLOOKUP(estimation_returns!BH$1,regression_results!$B:$J,5,0)+VLOOKUP(estimation_returns!BH$1,regression_results!$B:$J,4,0)</f>
        <v>-3.5486792471220927E-2</v>
      </c>
      <c r="BI9">
        <f>estimation_returns!BI9-estimation_returns!$CC9*VLOOKUP(estimation_returns!BI$1,regression_results!$B:$J,5,0)+VLOOKUP(estimation_returns!BI$1,regression_results!$B:$J,4,0)</f>
        <v>6.1003623683233178E-3</v>
      </c>
      <c r="BJ9">
        <f>estimation_returns!BJ9-estimation_returns!$CC9*VLOOKUP(estimation_returns!BJ$1,regression_results!$B:$J,5,0)+VLOOKUP(estimation_returns!BJ$1,regression_results!$B:$J,4,0)</f>
        <v>3.8011644947056641E-3</v>
      </c>
      <c r="BK9">
        <f>estimation_returns!BK9-estimation_returns!$CC9*VLOOKUP(estimation_returns!BK$1,regression_results!$B:$J,5,0)+VLOOKUP(estimation_returns!BK$1,regression_results!$B:$J,4,0)</f>
        <v>-2.5983395327185077E-2</v>
      </c>
      <c r="BL9">
        <f>estimation_returns!BL9-estimation_returns!$CC9*VLOOKUP(estimation_returns!BL$1,regression_results!$B:$J,5,0)+VLOOKUP(estimation_returns!BL$1,regression_results!$B:$J,4,0)</f>
        <v>5.9437541654253585E-2</v>
      </c>
      <c r="BM9">
        <f>estimation_returns!BM9-estimation_returns!$CC9*VLOOKUP(estimation_returns!BM$1,regression_results!$B:$J,5,0)+VLOOKUP(estimation_returns!BM$1,regression_results!$B:$J,4,0)</f>
        <v>2.7347816299310008E-2</v>
      </c>
      <c r="BN9">
        <f>estimation_returns!BN9-estimation_returns!$CC9*VLOOKUP(estimation_returns!BN$1,regression_results!$B:$J,5,0)+VLOOKUP(estimation_returns!BN$1,regression_results!$B:$J,4,0)</f>
        <v>3.791604769893874E-3</v>
      </c>
      <c r="BO9">
        <f>estimation_returns!BO9-estimation_returns!$CC9*VLOOKUP(estimation_returns!BO$1,regression_results!$B:$J,5,0)+VLOOKUP(estimation_returns!BO$1,regression_results!$B:$J,4,0)</f>
        <v>1.5723157963444232E-2</v>
      </c>
      <c r="BP9">
        <f>estimation_returns!BP9-estimation_returns!$CC9*VLOOKUP(estimation_returns!BP$1,regression_results!$B:$J,5,0)+VLOOKUP(estimation_returns!BP$1,regression_results!$B:$J,4,0)</f>
        <v>-1.3203710021430866E-3</v>
      </c>
      <c r="BQ9">
        <f>estimation_returns!BQ9-estimation_returns!$CC9*VLOOKUP(estimation_returns!BQ$1,regression_results!$B:$J,5,0)+VLOOKUP(estimation_returns!BQ$1,regression_results!$B:$J,4,0)</f>
        <v>-7.3362624520033259E-3</v>
      </c>
      <c r="BR9">
        <f>estimation_returns!BR9-estimation_returns!$CC9*VLOOKUP(estimation_returns!BR$1,regression_results!$B:$J,5,0)+VLOOKUP(estimation_returns!BR$1,regression_results!$B:$J,4,0)</f>
        <v>-2.1229096961791337E-2</v>
      </c>
      <c r="BS9">
        <f>estimation_returns!BS9-estimation_returns!$CC9*VLOOKUP(estimation_returns!BS$1,regression_results!$B:$J,5,0)+VLOOKUP(estimation_returns!BS$1,regression_results!$B:$J,4,0)</f>
        <v>3.799081330002773E-2</v>
      </c>
      <c r="BT9">
        <f>estimation_returns!BT9-estimation_returns!$CC9*VLOOKUP(estimation_returns!BT$1,regression_results!$B:$J,5,0)+VLOOKUP(estimation_returns!BT$1,regression_results!$B:$J,4,0)</f>
        <v>-1.4427861356637071E-2</v>
      </c>
      <c r="BU9">
        <f>estimation_returns!BU9-estimation_returns!$CC9*VLOOKUP(estimation_returns!BU$1,regression_results!$B:$J,5,0)+VLOOKUP(estimation_returns!BU$1,regression_results!$B:$J,4,0)</f>
        <v>3.3799064043829381E-2</v>
      </c>
      <c r="BV9">
        <f>estimation_returns!BV9-estimation_returns!$CC9*VLOOKUP(estimation_returns!BV$1,regression_results!$B:$J,5,0)+VLOOKUP(estimation_returns!BV$1,regression_results!$B:$J,4,0)</f>
        <v>9.8220409042395034E-3</v>
      </c>
      <c r="BW9">
        <f>estimation_returns!BW9-estimation_returns!$CC9*VLOOKUP(estimation_returns!BW$1,regression_results!$B:$J,5,0)+VLOOKUP(estimation_returns!BW$1,regression_results!$B:$J,4,0)</f>
        <v>1.704086397306815E-2</v>
      </c>
      <c r="BX9">
        <f>estimation_returns!BX9-estimation_returns!$CC9*VLOOKUP(estimation_returns!BX$1,regression_results!$B:$J,5,0)+VLOOKUP(estimation_returns!BX$1,regression_results!$B:$J,4,0)</f>
        <v>5.7682087729733203E-3</v>
      </c>
      <c r="BY9">
        <f>estimation_returns!BY9-estimation_returns!$CC9*VLOOKUP(estimation_returns!BY$1,regression_results!$B:$J,5,0)+VLOOKUP(estimation_returns!BY$1,regression_results!$B:$J,4,0)</f>
        <v>2.0967372233295038E-2</v>
      </c>
      <c r="BZ9">
        <f>estimation_returns!BZ9-estimation_returns!$CC9*VLOOKUP(estimation_returns!BZ$1,regression_results!$B:$J,5,0)+VLOOKUP(estimation_returns!BZ$1,regression_results!$B:$J,4,0)</f>
        <v>6.7328819808120288E-4</v>
      </c>
      <c r="CA9">
        <f>estimation_returns!CA9-estimation_returns!$CC9*VLOOKUP(estimation_returns!CA$1,regression_results!$B:$J,5,0)+VLOOKUP(estimation_returns!CA$1,regression_results!$B:$J,4,0)</f>
        <v>-4.2702433322750928E-3</v>
      </c>
      <c r="CB9">
        <f>estimation_returns!CB9-estimation_returns!$CC9*VLOOKUP(estimation_returns!CB$1,regression_results!$B:$J,5,0)+VLOOKUP(estimation_returns!CB$1,regression_results!$B:$J,4,0)</f>
        <v>-4.8036082789713469E-3</v>
      </c>
      <c r="CC9">
        <f>estimation_returns!CD9-estimation_returns!$CC9*VLOOKUP(estimation_returns!CD$1,regression_results!$B:$J,5,0)+VLOOKUP(estimation_returns!CD$1,regression_results!$B:$J,4,0)</f>
        <v>5.6583649986184592E-2</v>
      </c>
      <c r="CD9">
        <f>estimation_returns!CE9-estimation_returns!$CC9*VLOOKUP(estimation_returns!CE$1,regression_results!$B:$J,5,0)+VLOOKUP(estimation_returns!CE$1,regression_results!$B:$J,4,0)</f>
        <v>2.0861164106124076E-2</v>
      </c>
      <c r="CE9">
        <f>estimation_returns!CF9-estimation_returns!$CC9*VLOOKUP(estimation_returns!CF$1,regression_results!$B:$J,5,0)+VLOOKUP(estimation_returns!CF$1,regression_results!$B:$J,4,0)</f>
        <v>1.885781910064015E-2</v>
      </c>
      <c r="CF9">
        <f>estimation_returns!CG9-estimation_returns!$CC9*VLOOKUP(estimation_returns!CG$1,regression_results!$B:$J,5,0)+VLOOKUP(estimation_returns!CG$1,regression_results!$B:$J,4,0)</f>
        <v>3.307897957958348E-2</v>
      </c>
      <c r="CG9">
        <f>estimation_returns!CH9-estimation_returns!$CC9*VLOOKUP(estimation_returns!CH$1,regression_results!$B:$J,5,0)+VLOOKUP(estimation_returns!CH$1,regression_results!$B:$J,4,0)</f>
        <v>-1.2369344970106019E-2</v>
      </c>
      <c r="CH9">
        <f>estimation_returns!CI9-estimation_returns!$CC9*VLOOKUP(estimation_returns!CI$1,regression_results!$B:$J,5,0)+VLOOKUP(estimation_returns!CI$1,regression_results!$B:$J,4,0)</f>
        <v>-2.302712415534177E-2</v>
      </c>
      <c r="CI9">
        <f>estimation_returns!CJ9-estimation_returns!$CC9*VLOOKUP(estimation_returns!CJ$1,regression_results!$B:$J,5,0)+VLOOKUP(estimation_returns!CJ$1,regression_results!$B:$J,4,0)</f>
        <v>1.3462075815082793E-2</v>
      </c>
      <c r="CJ9">
        <f>estimation_returns!CK9-estimation_returns!$CC9*VLOOKUP(estimation_returns!CK$1,regression_results!$B:$J,5,0)+VLOOKUP(estimation_returns!CK$1,regression_results!$B:$J,4,0)</f>
        <v>2.1637841615619463E-3</v>
      </c>
      <c r="CK9">
        <f>estimation_returns!CL9-estimation_returns!$CC9*VLOOKUP(estimation_returns!CL$1,regression_results!$B:$J,5,0)+VLOOKUP(estimation_returns!CL$1,regression_results!$B:$J,4,0)</f>
        <v>1.1659362020229443E-2</v>
      </c>
      <c r="CL9">
        <f>estimation_returns!CM9-estimation_returns!$CC9*VLOOKUP(estimation_returns!CM$1,regression_results!$B:$J,5,0)+VLOOKUP(estimation_returns!CM$1,regression_results!$B:$J,4,0)</f>
        <v>-3.5506445577695549E-2</v>
      </c>
      <c r="CM9">
        <f>estimation_returns!CN9-estimation_returns!$CC9*VLOOKUP(estimation_returns!CN$1,regression_results!$B:$J,5,0)+VLOOKUP(estimation_returns!CN$1,regression_results!$B:$J,4,0)</f>
        <v>1.5240217605519654E-2</v>
      </c>
      <c r="CN9">
        <f>estimation_returns!CO9-estimation_returns!$CC9*VLOOKUP(estimation_returns!CO$1,regression_results!$B:$J,5,0)+VLOOKUP(estimation_returns!CO$1,regression_results!$B:$J,4,0)</f>
        <v>-3.198652708822193E-2</v>
      </c>
      <c r="CO9">
        <f>estimation_returns!CP9-estimation_returns!$CC9*VLOOKUP(estimation_returns!CP$1,regression_results!$B:$J,5,0)+VLOOKUP(estimation_returns!CP$1,regression_results!$B:$J,4,0)</f>
        <v>3.3631520759382388E-2</v>
      </c>
      <c r="CP9">
        <f>estimation_returns!CQ9-estimation_returns!$CC9*VLOOKUP(estimation_returns!CQ$1,regression_results!$B:$J,5,0)+VLOOKUP(estimation_returns!CQ$1,regression_results!$B:$J,4,0)</f>
        <v>3.940490097411288E-2</v>
      </c>
      <c r="CQ9">
        <f>estimation_returns!CR9-estimation_returns!$CC9*VLOOKUP(estimation_returns!CR$1,regression_results!$B:$J,5,0)+VLOOKUP(estimation_returns!CR$1,regression_results!$B:$J,4,0)</f>
        <v>7.3090067478779799E-3</v>
      </c>
      <c r="CR9">
        <f>estimation_returns!CS9-estimation_returns!$CC9*VLOOKUP(estimation_returns!CS$1,regression_results!$B:$J,5,0)+VLOOKUP(estimation_returns!CS$1,regression_results!$B:$J,4,0)</f>
        <v>-4.307326090232955E-3</v>
      </c>
      <c r="CS9">
        <f>estimation_returns!CT9-estimation_returns!$CC9*VLOOKUP(estimation_returns!CT$1,regression_results!$B:$J,5,0)+VLOOKUP(estimation_returns!CT$1,regression_results!$B:$J,4,0)</f>
        <v>9.6285756004827732E-3</v>
      </c>
      <c r="CT9">
        <f>estimation_returns!CU9-estimation_returns!$CC9*VLOOKUP(estimation_returns!CU$1,regression_results!$B:$J,5,0)+VLOOKUP(estimation_returns!CU$1,regression_results!$B:$J,4,0)</f>
        <v>-2.0722240361629309E-2</v>
      </c>
      <c r="CU9">
        <f>estimation_returns!CV9-estimation_returns!$CC9*VLOOKUP(estimation_returns!CV$1,regression_results!$B:$J,5,0)+VLOOKUP(estimation_returns!CV$1,regression_results!$B:$J,4,0)</f>
        <v>1.8159295107202059E-2</v>
      </c>
      <c r="CV9">
        <f>estimation_returns!CW9-estimation_returns!$CC9*VLOOKUP(estimation_returns!CW$1,regression_results!$B:$J,5,0)+VLOOKUP(estimation_returns!CW$1,regression_results!$B:$J,4,0)</f>
        <v>2.8653075312760961E-3</v>
      </c>
      <c r="CW9">
        <f>estimation_returns!CX9-estimation_returns!$CC9*VLOOKUP(estimation_returns!CX$1,regression_results!$B:$J,5,0)+VLOOKUP(estimation_returns!CX$1,regression_results!$B:$J,4,0)</f>
        <v>7.0304415279928492E-3</v>
      </c>
      <c r="CX9">
        <f>estimation_returns!CY9-estimation_returns!$CC9*VLOOKUP(estimation_returns!CY$1,regression_results!$B:$J,5,0)+VLOOKUP(estimation_returns!CY$1,regression_results!$B:$J,4,0)</f>
        <v>1.0848829781945478E-2</v>
      </c>
      <c r="CY9">
        <f>estimation_returns!CZ9-estimation_returns!$CC9*VLOOKUP(estimation_returns!CZ$1,regression_results!$B:$J,5,0)+VLOOKUP(estimation_returns!CZ$1,regression_results!$B:$J,4,0)</f>
        <v>-1.918002209844839E-2</v>
      </c>
      <c r="CZ9">
        <f>estimation_returns!DA9-estimation_returns!$CC9*VLOOKUP(estimation_returns!DA$1,regression_results!$B:$J,5,0)+VLOOKUP(estimation_returns!DA$1,regression_results!$B:$J,4,0)</f>
        <v>3.2484233269163665E-2</v>
      </c>
      <c r="DA9">
        <f>estimation_returns!DB9-estimation_returns!$CC9*VLOOKUP(estimation_returns!DB$1,regression_results!$B:$J,5,0)+VLOOKUP(estimation_returns!DB$1,regression_results!$B:$J,4,0)</f>
        <v>1.1965199768726113E-2</v>
      </c>
      <c r="DB9">
        <f>estimation_returns!DC9-estimation_returns!$CC9*VLOOKUP(estimation_returns!DC$1,regression_results!$B:$J,5,0)+VLOOKUP(estimation_returns!DC$1,regression_results!$B:$J,4,0)</f>
        <v>-2.089173353467192E-2</v>
      </c>
      <c r="DC9">
        <f>estimation_returns!DD9-estimation_returns!$CC9*VLOOKUP(estimation_returns!DD$1,regression_results!$B:$J,5,0)+VLOOKUP(estimation_returns!DD$1,regression_results!$B:$J,4,0)</f>
        <v>-4.7929987500439416E-3</v>
      </c>
      <c r="DD9">
        <f>estimation_returns!DE9-estimation_returns!$CC9*VLOOKUP(estimation_returns!DE$1,regression_results!$B:$J,5,0)+VLOOKUP(estimation_returns!DE$1,regression_results!$B:$J,4,0)</f>
        <v>-7.7353048566721145E-4</v>
      </c>
      <c r="DE9">
        <f>estimation_returns!DF9-estimation_returns!$CC9*VLOOKUP(estimation_returns!DF$1,regression_results!$B:$J,5,0)+VLOOKUP(estimation_returns!DF$1,regression_results!$B:$J,4,0)</f>
        <v>-1.9221775593513909E-3</v>
      </c>
      <c r="DF9">
        <f>estimation_returns!DG9-estimation_returns!$CC9*VLOOKUP(estimation_returns!DG$1,regression_results!$B:$J,5,0)+VLOOKUP(estimation_returns!DG$1,regression_results!$B:$J,4,0)</f>
        <v>2.3661647276845225E-2</v>
      </c>
      <c r="DG9">
        <f>estimation_returns!DH9-estimation_returns!$CC9*VLOOKUP(estimation_returns!DH$1,regression_results!$B:$J,5,0)+VLOOKUP(estimation_returns!DH$1,regression_results!$B:$J,4,0)</f>
        <v>5.4442544316061381E-2</v>
      </c>
      <c r="DH9">
        <f>estimation_returns!DI9-estimation_returns!$CC9*VLOOKUP(estimation_returns!DI$1,regression_results!$B:$J,5,0)+VLOOKUP(estimation_returns!DI$1,regression_results!$B:$J,4,0)</f>
        <v>-4.9707502147516916E-3</v>
      </c>
      <c r="DI9" s="2">
        <v>44574</v>
      </c>
      <c r="DJ9">
        <f t="shared" si="0"/>
        <v>5.5485540945546851E-3</v>
      </c>
    </row>
    <row r="10" spans="1:114" x14ac:dyDescent="0.25">
      <c r="A10" s="1">
        <v>-27</v>
      </c>
      <c r="B10">
        <f>estimation_returns!B10-estimation_returns!$CC10*VLOOKUP(estimation_returns!B$1,regression_results!$B:$J,5,0)+VLOOKUP(estimation_returns!B$1,regression_results!$B:$J,4,0)</f>
        <v>-8.2704373439027867E-3</v>
      </c>
      <c r="C10">
        <f>estimation_returns!C10-estimation_returns!$CC10*VLOOKUP(estimation_returns!C$1,regression_results!$B:$J,5,0)+VLOOKUP(estimation_returns!C$1,regression_results!$B:$J,4,0)</f>
        <v>1.3728478854011173E-2</v>
      </c>
      <c r="D10">
        <f>estimation_returns!D10-estimation_returns!$CC10*VLOOKUP(estimation_returns!D$1,regression_results!$B:$J,5,0)+VLOOKUP(estimation_returns!D$1,regression_results!$B:$J,4,0)</f>
        <v>-8.4558871706515177E-3</v>
      </c>
      <c r="E10">
        <f>estimation_returns!E10-estimation_returns!$CC10*VLOOKUP(estimation_returns!E$1,regression_results!$B:$J,5,0)+VLOOKUP(estimation_returns!E$1,regression_results!$B:$J,4,0)</f>
        <v>2.6884799437987619E-2</v>
      </c>
      <c r="F10">
        <f>estimation_returns!F10-estimation_returns!$CC10*VLOOKUP(estimation_returns!F$1,regression_results!$B:$J,5,0)+VLOOKUP(estimation_returns!F$1,regression_results!$B:$J,4,0)</f>
        <v>5.0751275453702954E-3</v>
      </c>
      <c r="G10">
        <f>estimation_returns!G10-estimation_returns!$CC10*VLOOKUP(estimation_returns!G$1,regression_results!$B:$J,5,0)+VLOOKUP(estimation_returns!G$1,regression_results!$B:$J,4,0)</f>
        <v>-4.0239342211895214E-3</v>
      </c>
      <c r="H10">
        <f>estimation_returns!H10-estimation_returns!$CC10*VLOOKUP(estimation_returns!H$1,regression_results!$B:$J,5,0)+VLOOKUP(estimation_returns!H$1,regression_results!$B:$J,4,0)</f>
        <v>1.4931476476830901E-3</v>
      </c>
      <c r="I10">
        <f>estimation_returns!I10-estimation_returns!$CC10*VLOOKUP(estimation_returns!I$1,regression_results!$B:$J,5,0)+VLOOKUP(estimation_returns!I$1,regression_results!$B:$J,4,0)</f>
        <v>-3.2967775921489751E-3</v>
      </c>
      <c r="J10">
        <f>estimation_returns!J10-estimation_returns!$CC10*VLOOKUP(estimation_returns!J$1,regression_results!$B:$J,5,0)+VLOOKUP(estimation_returns!J$1,regression_results!$B:$J,4,0)</f>
        <v>1.2614524828124078E-2</v>
      </c>
      <c r="K10">
        <f>estimation_returns!K10-estimation_returns!$CC10*VLOOKUP(estimation_returns!K$1,regression_results!$B:$J,5,0)+VLOOKUP(estimation_returns!K$1,regression_results!$B:$J,4,0)</f>
        <v>-7.2463799690177565E-3</v>
      </c>
      <c r="L10">
        <f>estimation_returns!L10-estimation_returns!$CC10*VLOOKUP(estimation_returns!L$1,regression_results!$B:$J,5,0)+VLOOKUP(estimation_returns!L$1,regression_results!$B:$J,4,0)</f>
        <v>1.8989607645964347E-2</v>
      </c>
      <c r="M10">
        <f>estimation_returns!M10-estimation_returns!$CC10*VLOOKUP(estimation_returns!M$1,regression_results!$B:$J,5,0)+VLOOKUP(estimation_returns!M$1,regression_results!$B:$J,4,0)</f>
        <v>1.1876217294627784E-2</v>
      </c>
      <c r="N10">
        <f>estimation_returns!N10-estimation_returns!$CC10*VLOOKUP(estimation_returns!N$1,regression_results!$B:$J,5,0)+VLOOKUP(estimation_returns!N$1,regression_results!$B:$J,4,0)</f>
        <v>2.876841325119223E-4</v>
      </c>
      <c r="O10">
        <f>estimation_returns!O10-estimation_returns!$CC10*VLOOKUP(estimation_returns!O$1,regression_results!$B:$J,5,0)+VLOOKUP(estimation_returns!O$1,regression_results!$B:$J,4,0)</f>
        <v>2.0604776925212009E-2</v>
      </c>
      <c r="P10">
        <f>estimation_returns!P10-estimation_returns!$CC10*VLOOKUP(estimation_returns!P$1,regression_results!$B:$J,5,0)+VLOOKUP(estimation_returns!P$1,regression_results!$B:$J,4,0)</f>
        <v>1.2039729310016647E-2</v>
      </c>
      <c r="Q10">
        <f>estimation_returns!Q10-estimation_returns!$CC10*VLOOKUP(estimation_returns!Q$1,regression_results!$B:$J,5,0)+VLOOKUP(estimation_returns!Q$1,regression_results!$B:$J,4,0)</f>
        <v>-1.2199072426209285E-2</v>
      </c>
      <c r="R10">
        <f>estimation_returns!R10-estimation_returns!$CC10*VLOOKUP(estimation_returns!R$1,regression_results!$B:$J,5,0)+VLOOKUP(estimation_returns!R$1,regression_results!$B:$J,4,0)</f>
        <v>-4.2727407722888772E-2</v>
      </c>
      <c r="S10">
        <f>estimation_returns!S10-estimation_returns!$CC10*VLOOKUP(estimation_returns!S$1,regression_results!$B:$J,5,0)+VLOOKUP(estimation_returns!S$1,regression_results!$B:$J,4,0)</f>
        <v>-6.4846839013018819E-3</v>
      </c>
      <c r="T10">
        <f>estimation_returns!T10-estimation_returns!$CC10*VLOOKUP(estimation_returns!T$1,regression_results!$B:$J,5,0)+VLOOKUP(estimation_returns!T$1,regression_results!$B:$J,4,0)</f>
        <v>-2.183316114967699E-2</v>
      </c>
      <c r="U10">
        <f>estimation_returns!U10-estimation_returns!$CC10*VLOOKUP(estimation_returns!U$1,regression_results!$B:$J,5,0)+VLOOKUP(estimation_returns!U$1,regression_results!$B:$J,4,0)</f>
        <v>-1.8658508648104293E-2</v>
      </c>
      <c r="V10">
        <f>estimation_returns!V10-estimation_returns!$CC10*VLOOKUP(estimation_returns!V$1,regression_results!$B:$J,5,0)+VLOOKUP(estimation_returns!V$1,regression_results!$B:$J,4,0)</f>
        <v>1.0363524595039225E-2</v>
      </c>
      <c r="W10">
        <f>estimation_returns!W10-estimation_returns!$CC10*VLOOKUP(estimation_returns!W$1,regression_results!$B:$J,5,0)+VLOOKUP(estimation_returns!W$1,regression_results!$B:$J,4,0)</f>
        <v>9.7337307542609865E-3</v>
      </c>
      <c r="X10">
        <f>estimation_returns!X10-estimation_returns!$CC10*VLOOKUP(estimation_returns!X$1,regression_results!$B:$J,5,0)+VLOOKUP(estimation_returns!X$1,regression_results!$B:$J,4,0)</f>
        <v>7.6395689136043478E-4</v>
      </c>
      <c r="Y10">
        <f>estimation_returns!Y10-estimation_returns!$CC10*VLOOKUP(estimation_returns!Y$1,regression_results!$B:$J,5,0)+VLOOKUP(estimation_returns!Y$1,regression_results!$B:$J,4,0)</f>
        <v>-1.5557782839511019E-2</v>
      </c>
      <c r="Z10">
        <f>estimation_returns!Z10-estimation_returns!$CC10*VLOOKUP(estimation_returns!Z$1,regression_results!$B:$J,5,0)+VLOOKUP(estimation_returns!Z$1,regression_results!$B:$J,4,0)</f>
        <v>-3.1720385855672057E-3</v>
      </c>
      <c r="AA10">
        <f>estimation_returns!AA10-estimation_returns!$CC10*VLOOKUP(estimation_returns!AA$1,regression_results!$B:$J,5,0)+VLOOKUP(estimation_returns!AA$1,regression_results!$B:$J,4,0)</f>
        <v>-2.6068309560882E-3</v>
      </c>
      <c r="AB10">
        <f>estimation_returns!AB10-estimation_returns!$CC10*VLOOKUP(estimation_returns!AB$1,regression_results!$B:$J,5,0)+VLOOKUP(estimation_returns!AB$1,regression_results!$B:$J,4,0)</f>
        <v>-7.5425809136826158E-3</v>
      </c>
      <c r="AC10">
        <f>estimation_returns!AC10-estimation_returns!$CC10*VLOOKUP(estimation_returns!AC$1,regression_results!$B:$J,5,0)+VLOOKUP(estimation_returns!AC$1,regression_results!$B:$J,4,0)</f>
        <v>1.6068099743971696E-2</v>
      </c>
      <c r="AD10">
        <f>estimation_returns!AD10-estimation_returns!$CC10*VLOOKUP(estimation_returns!AD$1,regression_results!$B:$J,5,0)+VLOOKUP(estimation_returns!AD$1,regression_results!$B:$J,4,0)</f>
        <v>1.4473366179414915E-2</v>
      </c>
      <c r="AE10">
        <f>estimation_returns!AE10-estimation_returns!$CC10*VLOOKUP(estimation_returns!AE$1,regression_results!$B:$J,5,0)+VLOOKUP(estimation_returns!AE$1,regression_results!$B:$J,4,0)</f>
        <v>-9.8162330004279066E-3</v>
      </c>
      <c r="AF10">
        <f>estimation_returns!AF10-estimation_returns!$CC10*VLOOKUP(estimation_returns!AF$1,regression_results!$B:$J,5,0)+VLOOKUP(estimation_returns!AF$1,regression_results!$B:$J,4,0)</f>
        <v>2.1603564382205703E-2</v>
      </c>
      <c r="AG10">
        <f>estimation_returns!AG10-estimation_returns!$CC10*VLOOKUP(estimation_returns!AG$1,regression_results!$B:$J,5,0)+VLOOKUP(estimation_returns!AG$1,regression_results!$B:$J,4,0)</f>
        <v>-5.5145382123207392E-4</v>
      </c>
      <c r="AH10">
        <f>estimation_returns!AH10-estimation_returns!$CC10*VLOOKUP(estimation_returns!AH$1,regression_results!$B:$J,5,0)+VLOOKUP(estimation_returns!AH$1,regression_results!$B:$J,4,0)</f>
        <v>-1.8439870836061491E-2</v>
      </c>
      <c r="AI10">
        <f>estimation_returns!AI10-estimation_returns!$CC10*VLOOKUP(estimation_returns!AI$1,regression_results!$B:$J,5,0)+VLOOKUP(estimation_returns!AI$1,regression_results!$B:$J,4,0)</f>
        <v>-1.3901029701918505E-2</v>
      </c>
      <c r="AJ10">
        <f>estimation_returns!AJ10-estimation_returns!$CC10*VLOOKUP(estimation_returns!AJ$1,regression_results!$B:$J,5,0)+VLOOKUP(estimation_returns!AJ$1,regression_results!$B:$J,4,0)</f>
        <v>-1.6447264936763694E-2</v>
      </c>
      <c r="AK10">
        <f>estimation_returns!AK10-estimation_returns!$CC10*VLOOKUP(estimation_returns!AK$1,regression_results!$B:$J,5,0)+VLOOKUP(estimation_returns!AK$1,regression_results!$B:$J,4,0)</f>
        <v>-5.6188505447532467E-3</v>
      </c>
      <c r="AL10">
        <f>estimation_returns!AL10-estimation_returns!$CC10*VLOOKUP(estimation_returns!AL$1,regression_results!$B:$J,5,0)+VLOOKUP(estimation_returns!AL$1,regression_results!$B:$J,4,0)</f>
        <v>1.156463491606902E-2</v>
      </c>
      <c r="AM10">
        <f>estimation_returns!AM10-estimation_returns!$CC10*VLOOKUP(estimation_returns!AM$1,regression_results!$B:$J,5,0)+VLOOKUP(estimation_returns!AM$1,regression_results!$B:$J,4,0)</f>
        <v>-8.5561885136932088E-3</v>
      </c>
      <c r="AN10">
        <f>estimation_returns!AN10-estimation_returns!$CC10*VLOOKUP(estimation_returns!AN$1,regression_results!$B:$J,5,0)+VLOOKUP(estimation_returns!AN$1,regression_results!$B:$J,4,0)</f>
        <v>1.8000790498237058E-2</v>
      </c>
      <c r="AO10">
        <f>estimation_returns!AO10-estimation_returns!$CC10*VLOOKUP(estimation_returns!AO$1,regression_results!$B:$J,5,0)+VLOOKUP(estimation_returns!AO$1,regression_results!$B:$J,4,0)</f>
        <v>8.7499248668260459E-3</v>
      </c>
      <c r="AP10">
        <f>estimation_returns!AP10-estimation_returns!$CC10*VLOOKUP(estimation_returns!AP$1,regression_results!$B:$J,5,0)+VLOOKUP(estimation_returns!AP$1,regression_results!$B:$J,4,0)</f>
        <v>-2.1861108721170416E-2</v>
      </c>
      <c r="AQ10">
        <f>estimation_returns!AQ10-estimation_returns!$CC10*VLOOKUP(estimation_returns!AQ$1,regression_results!$B:$J,5,0)+VLOOKUP(estimation_returns!AQ$1,regression_results!$B:$J,4,0)</f>
        <v>-1.3836876982607181E-2</v>
      </c>
      <c r="AR10">
        <f>estimation_returns!AR10-estimation_returns!$CC10*VLOOKUP(estimation_returns!AR$1,regression_results!$B:$J,5,0)+VLOOKUP(estimation_returns!AR$1,regression_results!$B:$J,4,0)</f>
        <v>9.3225043809651281E-3</v>
      </c>
      <c r="AS10">
        <f>estimation_returns!AS10-estimation_returns!$CC10*VLOOKUP(estimation_returns!AS$1,regression_results!$B:$J,5,0)+VLOOKUP(estimation_returns!AS$1,regression_results!$B:$J,4,0)</f>
        <v>3.264349907742848E-2</v>
      </c>
      <c r="AT10">
        <f>estimation_returns!AT10-estimation_returns!$CC10*VLOOKUP(estimation_returns!AT$1,regression_results!$B:$J,5,0)+VLOOKUP(estimation_returns!AT$1,regression_results!$B:$J,4,0)</f>
        <v>-1.8785219119484348E-2</v>
      </c>
      <c r="AU10">
        <f>estimation_returns!AU10-estimation_returns!$CC10*VLOOKUP(estimation_returns!AU$1,regression_results!$B:$J,5,0)+VLOOKUP(estimation_returns!AU$1,regression_results!$B:$J,4,0)</f>
        <v>-3.0318976981022368E-2</v>
      </c>
      <c r="AV10">
        <f>estimation_returns!AV10-estimation_returns!$CC10*VLOOKUP(estimation_returns!AV$1,regression_results!$B:$J,5,0)+VLOOKUP(estimation_returns!AV$1,regression_results!$B:$J,4,0)</f>
        <v>1.8151544200743264E-2</v>
      </c>
      <c r="AW10">
        <f>estimation_returns!AW10-estimation_returns!$CC10*VLOOKUP(estimation_returns!AW$1,regression_results!$B:$J,5,0)+VLOOKUP(estimation_returns!AW$1,regression_results!$B:$J,4,0)</f>
        <v>-1.6763326424085002E-2</v>
      </c>
      <c r="AX10">
        <f>estimation_returns!AX10-estimation_returns!$CC10*VLOOKUP(estimation_returns!AX$1,regression_results!$B:$J,5,0)+VLOOKUP(estimation_returns!AX$1,regression_results!$B:$J,4,0)</f>
        <v>-4.1528024405437763E-2</v>
      </c>
      <c r="AY10">
        <f>estimation_returns!AY10-estimation_returns!$CC10*VLOOKUP(estimation_returns!AY$1,regression_results!$B:$J,5,0)+VLOOKUP(estimation_returns!AY$1,regression_results!$B:$J,4,0)</f>
        <v>5.235441762060148E-2</v>
      </c>
      <c r="AZ10">
        <f>estimation_returns!AZ10-estimation_returns!$CC10*VLOOKUP(estimation_returns!AZ$1,regression_results!$B:$J,5,0)+VLOOKUP(estimation_returns!AZ$1,regression_results!$B:$J,4,0)</f>
        <v>9.7000239321813012E-3</v>
      </c>
      <c r="BA10">
        <f>estimation_returns!BA10-estimation_returns!$CC10*VLOOKUP(estimation_returns!BA$1,regression_results!$B:$J,5,0)+VLOOKUP(estimation_returns!BA$1,regression_results!$B:$J,4,0)</f>
        <v>2.7880968396861806E-2</v>
      </c>
      <c r="BB10">
        <f>estimation_returns!BB10-estimation_returns!$CC10*VLOOKUP(estimation_returns!BB$1,regression_results!$B:$J,5,0)+VLOOKUP(estimation_returns!BB$1,regression_results!$B:$J,4,0)</f>
        <v>6.6965960670153906E-3</v>
      </c>
      <c r="BC10">
        <f>estimation_returns!BC10-estimation_returns!$CC10*VLOOKUP(estimation_returns!BC$1,regression_results!$B:$J,5,0)+VLOOKUP(estimation_returns!BC$1,regression_results!$B:$J,4,0)</f>
        <v>-2.1148347960538386E-2</v>
      </c>
      <c r="BD10">
        <f>estimation_returns!BD10-estimation_returns!$CC10*VLOOKUP(estimation_returns!BD$1,regression_results!$B:$J,5,0)+VLOOKUP(estimation_returns!BD$1,regression_results!$B:$J,4,0)</f>
        <v>-5.9249290686495412E-2</v>
      </c>
      <c r="BE10">
        <f>estimation_returns!BE10-estimation_returns!$CC10*VLOOKUP(estimation_returns!BE$1,regression_results!$B:$J,5,0)+VLOOKUP(estimation_returns!BE$1,regression_results!$B:$J,4,0)</f>
        <v>3.6025443588568948E-4</v>
      </c>
      <c r="BF10">
        <f>estimation_returns!BF10-estimation_returns!$CC10*VLOOKUP(estimation_returns!BF$1,regression_results!$B:$J,5,0)+VLOOKUP(estimation_returns!BF$1,regression_results!$B:$J,4,0)</f>
        <v>-3.149797060373636E-2</v>
      </c>
      <c r="BG10">
        <f>estimation_returns!BG10-estimation_returns!$CC10*VLOOKUP(estimation_returns!BG$1,regression_results!$B:$J,5,0)+VLOOKUP(estimation_returns!BG$1,regression_results!$B:$J,4,0)</f>
        <v>-1.9822027963848673E-2</v>
      </c>
      <c r="BH10">
        <f>estimation_returns!BH10-estimation_returns!$CC10*VLOOKUP(estimation_returns!BH$1,regression_results!$B:$J,5,0)+VLOOKUP(estimation_returns!BH$1,regression_results!$B:$J,4,0)</f>
        <v>5.9029111106712702E-4</v>
      </c>
      <c r="BI10">
        <f>estimation_returns!BI10-estimation_returns!$CC10*VLOOKUP(estimation_returns!BI$1,regression_results!$B:$J,5,0)+VLOOKUP(estimation_returns!BI$1,regression_results!$B:$J,4,0)</f>
        <v>-1.937281468782906E-2</v>
      </c>
      <c r="BJ10">
        <f>estimation_returns!BJ10-estimation_returns!$CC10*VLOOKUP(estimation_returns!BJ$1,regression_results!$B:$J,5,0)+VLOOKUP(estimation_returns!BJ$1,regression_results!$B:$J,4,0)</f>
        <v>5.7172704611350034E-3</v>
      </c>
      <c r="BK10">
        <f>estimation_returns!BK10-estimation_returns!$CC10*VLOOKUP(estimation_returns!BK$1,regression_results!$B:$J,5,0)+VLOOKUP(estimation_returns!BK$1,regression_results!$B:$J,4,0)</f>
        <v>-2.4655913165034866E-2</v>
      </c>
      <c r="BL10">
        <f>estimation_returns!BL10-estimation_returns!$CC10*VLOOKUP(estimation_returns!BL$1,regression_results!$B:$J,5,0)+VLOOKUP(estimation_returns!BL$1,regression_results!$B:$J,4,0)</f>
        <v>-2.4701152697405148E-2</v>
      </c>
      <c r="BM10">
        <f>estimation_returns!BM10-estimation_returns!$CC10*VLOOKUP(estimation_returns!BM$1,regression_results!$B:$J,5,0)+VLOOKUP(estimation_returns!BM$1,regression_results!$B:$J,4,0)</f>
        <v>4.3719620495272574E-4</v>
      </c>
      <c r="BN10">
        <f>estimation_returns!BN10-estimation_returns!$CC10*VLOOKUP(estimation_returns!BN$1,regression_results!$B:$J,5,0)+VLOOKUP(estimation_returns!BN$1,regression_results!$B:$J,4,0)</f>
        <v>1.0297840708289454E-2</v>
      </c>
      <c r="BO10">
        <f>estimation_returns!BO10-estimation_returns!$CC10*VLOOKUP(estimation_returns!BO$1,regression_results!$B:$J,5,0)+VLOOKUP(estimation_returns!BO$1,regression_results!$B:$J,4,0)</f>
        <v>1.0609035003394805E-3</v>
      </c>
      <c r="BP10">
        <f>estimation_returns!BP10-estimation_returns!$CC10*VLOOKUP(estimation_returns!BP$1,regression_results!$B:$J,5,0)+VLOOKUP(estimation_returns!BP$1,regression_results!$B:$J,4,0)</f>
        <v>-2.3798300794443391E-2</v>
      </c>
      <c r="BQ10">
        <f>estimation_returns!BQ10-estimation_returns!$CC10*VLOOKUP(estimation_returns!BQ$1,regression_results!$B:$J,5,0)+VLOOKUP(estimation_returns!BQ$1,regression_results!$B:$J,4,0)</f>
        <v>-7.4589775141674442E-3</v>
      </c>
      <c r="BR10">
        <f>estimation_returns!BR10-estimation_returns!$CC10*VLOOKUP(estimation_returns!BR$1,regression_results!$B:$J,5,0)+VLOOKUP(estimation_returns!BR$1,regression_results!$B:$J,4,0)</f>
        <v>-7.3004182361404921E-3</v>
      </c>
      <c r="BS10">
        <f>estimation_returns!BS10-estimation_returns!$CC10*VLOOKUP(estimation_returns!BS$1,regression_results!$B:$J,5,0)+VLOOKUP(estimation_returns!BS$1,regression_results!$B:$J,4,0)</f>
        <v>2.7306665348167815E-2</v>
      </c>
      <c r="BT10">
        <f>estimation_returns!BT10-estimation_returns!$CC10*VLOOKUP(estimation_returns!BT$1,regression_results!$B:$J,5,0)+VLOOKUP(estimation_returns!BT$1,regression_results!$B:$J,4,0)</f>
        <v>1.2040178197948326E-2</v>
      </c>
      <c r="BU10">
        <f>estimation_returns!BU10-estimation_returns!$CC10*VLOOKUP(estimation_returns!BU$1,regression_results!$B:$J,5,0)+VLOOKUP(estimation_returns!BU$1,regression_results!$B:$J,4,0)</f>
        <v>1.1576339521834036E-2</v>
      </c>
      <c r="BV10">
        <f>estimation_returns!BV10-estimation_returns!$CC10*VLOOKUP(estimation_returns!BV$1,regression_results!$B:$J,5,0)+VLOOKUP(estimation_returns!BV$1,regression_results!$B:$J,4,0)</f>
        <v>-2.2172758112662269E-2</v>
      </c>
      <c r="BW10">
        <f>estimation_returns!BW10-estimation_returns!$CC10*VLOOKUP(estimation_returns!BW$1,regression_results!$B:$J,5,0)+VLOOKUP(estimation_returns!BW$1,regression_results!$B:$J,4,0)</f>
        <v>-5.695553634140359E-3</v>
      </c>
      <c r="BX10">
        <f>estimation_returns!BX10-estimation_returns!$CC10*VLOOKUP(estimation_returns!BX$1,regression_results!$B:$J,5,0)+VLOOKUP(estimation_returns!BX$1,regression_results!$B:$J,4,0)</f>
        <v>-1.6651741948242461E-2</v>
      </c>
      <c r="BY10">
        <f>estimation_returns!BY10-estimation_returns!$CC10*VLOOKUP(estimation_returns!BY$1,regression_results!$B:$J,5,0)+VLOOKUP(estimation_returns!BY$1,regression_results!$B:$J,4,0)</f>
        <v>1.7989489251528146E-2</v>
      </c>
      <c r="BZ10">
        <f>estimation_returns!BZ10-estimation_returns!$CC10*VLOOKUP(estimation_returns!BZ$1,regression_results!$B:$J,5,0)+VLOOKUP(estimation_returns!BZ$1,regression_results!$B:$J,4,0)</f>
        <v>5.3371805515110638E-3</v>
      </c>
      <c r="CA10">
        <f>estimation_returns!CA10-estimation_returns!$CC10*VLOOKUP(estimation_returns!CA$1,regression_results!$B:$J,5,0)+VLOOKUP(estimation_returns!CA$1,regression_results!$B:$J,4,0)</f>
        <v>-1.8561853481224119E-2</v>
      </c>
      <c r="CB10">
        <f>estimation_returns!CB10-estimation_returns!$CC10*VLOOKUP(estimation_returns!CB$1,regression_results!$B:$J,5,0)+VLOOKUP(estimation_returns!CB$1,regression_results!$B:$J,4,0)</f>
        <v>-3.4682262667424815E-2</v>
      </c>
      <c r="CC10">
        <f>estimation_returns!CD10-estimation_returns!$CC10*VLOOKUP(estimation_returns!CD$1,regression_results!$B:$J,5,0)+VLOOKUP(estimation_returns!CD$1,regression_results!$B:$J,4,0)</f>
        <v>-1.5330150235355493E-2</v>
      </c>
      <c r="CD10">
        <f>estimation_returns!CE10-estimation_returns!$CC10*VLOOKUP(estimation_returns!CE$1,regression_results!$B:$J,5,0)+VLOOKUP(estimation_returns!CE$1,regression_results!$B:$J,4,0)</f>
        <v>2.6688570397124523E-2</v>
      </c>
      <c r="CE10">
        <f>estimation_returns!CF10-estimation_returns!$CC10*VLOOKUP(estimation_returns!CF$1,regression_results!$B:$J,5,0)+VLOOKUP(estimation_returns!CF$1,regression_results!$B:$J,4,0)</f>
        <v>-9.5583277230139648E-3</v>
      </c>
      <c r="CF10">
        <f>estimation_returns!CG10-estimation_returns!$CC10*VLOOKUP(estimation_returns!CG$1,regression_results!$B:$J,5,0)+VLOOKUP(estimation_returns!CG$1,regression_results!$B:$J,4,0)</f>
        <v>5.332276167188634E-3</v>
      </c>
      <c r="CG10">
        <f>estimation_returns!CH10-estimation_returns!$CC10*VLOOKUP(estimation_returns!CH$1,regression_results!$B:$J,5,0)+VLOOKUP(estimation_returns!CH$1,regression_results!$B:$J,4,0)</f>
        <v>4.8985620226206054E-2</v>
      </c>
      <c r="CH10">
        <f>estimation_returns!CI10-estimation_returns!$CC10*VLOOKUP(estimation_returns!CI$1,regression_results!$B:$J,5,0)+VLOOKUP(estimation_returns!CI$1,regression_results!$B:$J,4,0)</f>
        <v>-5.7678344561353425E-3</v>
      </c>
      <c r="CI10">
        <f>estimation_returns!CJ10-estimation_returns!$CC10*VLOOKUP(estimation_returns!CJ$1,regression_results!$B:$J,5,0)+VLOOKUP(estimation_returns!CJ$1,regression_results!$B:$J,4,0)</f>
        <v>-8.6411147176247184E-4</v>
      </c>
      <c r="CJ10">
        <f>estimation_returns!CK10-estimation_returns!$CC10*VLOOKUP(estimation_returns!CK$1,regression_results!$B:$J,5,0)+VLOOKUP(estimation_returns!CK$1,regression_results!$B:$J,4,0)</f>
        <v>-1.5407876667693271E-2</v>
      </c>
      <c r="CK10">
        <f>estimation_returns!CL10-estimation_returns!$CC10*VLOOKUP(estimation_returns!CL$1,regression_results!$B:$J,5,0)+VLOOKUP(estimation_returns!CL$1,regression_results!$B:$J,4,0)</f>
        <v>2.3003319303918097E-2</v>
      </c>
      <c r="CL10">
        <f>estimation_returns!CM10-estimation_returns!$CC10*VLOOKUP(estimation_returns!CM$1,regression_results!$B:$J,5,0)+VLOOKUP(estimation_returns!CM$1,regression_results!$B:$J,4,0)</f>
        <v>-3.1789103471238318E-2</v>
      </c>
      <c r="CM10">
        <f>estimation_returns!CN10-estimation_returns!$CC10*VLOOKUP(estimation_returns!CN$1,regression_results!$B:$J,5,0)+VLOOKUP(estimation_returns!CN$1,regression_results!$B:$J,4,0)</f>
        <v>-5.8269692255449642E-3</v>
      </c>
      <c r="CN10">
        <f>estimation_returns!CO10-estimation_returns!$CC10*VLOOKUP(estimation_returns!CO$1,regression_results!$B:$J,5,0)+VLOOKUP(estimation_returns!CO$1,regression_results!$B:$J,4,0)</f>
        <v>-1.3944763153666296E-2</v>
      </c>
      <c r="CO10">
        <f>estimation_returns!CP10-estimation_returns!$CC10*VLOOKUP(estimation_returns!CP$1,regression_results!$B:$J,5,0)+VLOOKUP(estimation_returns!CP$1,regression_results!$B:$J,4,0)</f>
        <v>2.3819857197963298E-3</v>
      </c>
      <c r="CP10">
        <f>estimation_returns!CQ10-estimation_returns!$CC10*VLOOKUP(estimation_returns!CQ$1,regression_results!$B:$J,5,0)+VLOOKUP(estimation_returns!CQ$1,regression_results!$B:$J,4,0)</f>
        <v>-2.3150685460752683E-2</v>
      </c>
      <c r="CQ10">
        <f>estimation_returns!CR10-estimation_returns!$CC10*VLOOKUP(estimation_returns!CR$1,regression_results!$B:$J,5,0)+VLOOKUP(estimation_returns!CR$1,regression_results!$B:$J,4,0)</f>
        <v>-6.9641844674587011E-3</v>
      </c>
      <c r="CR10">
        <f>estimation_returns!CS10-estimation_returns!$CC10*VLOOKUP(estimation_returns!CS$1,regression_results!$B:$J,5,0)+VLOOKUP(estimation_returns!CS$1,regression_results!$B:$J,4,0)</f>
        <v>1.25905559284471E-2</v>
      </c>
      <c r="CS10">
        <f>estimation_returns!CT10-estimation_returns!$CC10*VLOOKUP(estimation_returns!CT$1,regression_results!$B:$J,5,0)+VLOOKUP(estimation_returns!CT$1,regression_results!$B:$J,4,0)</f>
        <v>-6.0947016534542613E-4</v>
      </c>
      <c r="CT10">
        <f>estimation_returns!CU10-estimation_returns!$CC10*VLOOKUP(estimation_returns!CU$1,regression_results!$B:$J,5,0)+VLOOKUP(estimation_returns!CU$1,regression_results!$B:$J,4,0)</f>
        <v>-2.1578398935705196E-3</v>
      </c>
      <c r="CU10">
        <f>estimation_returns!CV10-estimation_returns!$CC10*VLOOKUP(estimation_returns!CV$1,regression_results!$B:$J,5,0)+VLOOKUP(estimation_returns!CV$1,regression_results!$B:$J,4,0)</f>
        <v>1.3080090483872047E-2</v>
      </c>
      <c r="CV10">
        <f>estimation_returns!CW10-estimation_returns!$CC10*VLOOKUP(estimation_returns!CW$1,regression_results!$B:$J,5,0)+VLOOKUP(estimation_returns!CW$1,regression_results!$B:$J,4,0)</f>
        <v>-1.6048190537398487E-2</v>
      </c>
      <c r="CW10">
        <f>estimation_returns!CX10-estimation_returns!$CC10*VLOOKUP(estimation_returns!CX$1,regression_results!$B:$J,5,0)+VLOOKUP(estimation_returns!CX$1,regression_results!$B:$J,4,0)</f>
        <v>-2.3074001831565379E-2</v>
      </c>
      <c r="CX10">
        <f>estimation_returns!CY10-estimation_returns!$CC10*VLOOKUP(estimation_returns!CY$1,regression_results!$B:$J,5,0)+VLOOKUP(estimation_returns!CY$1,regression_results!$B:$J,4,0)</f>
        <v>2.6226124884824592E-3</v>
      </c>
      <c r="CY10">
        <f>estimation_returns!CZ10-estimation_returns!$CC10*VLOOKUP(estimation_returns!CZ$1,regression_results!$B:$J,5,0)+VLOOKUP(estimation_returns!CZ$1,regression_results!$B:$J,4,0)</f>
        <v>2.8028291699043108E-3</v>
      </c>
      <c r="CZ10">
        <f>estimation_returns!DA10-estimation_returns!$CC10*VLOOKUP(estimation_returns!DA$1,regression_results!$B:$J,5,0)+VLOOKUP(estimation_returns!DA$1,regression_results!$B:$J,4,0)</f>
        <v>3.0474214300175734E-4</v>
      </c>
      <c r="DA10">
        <f>estimation_returns!DB10-estimation_returns!$CC10*VLOOKUP(estimation_returns!DB$1,regression_results!$B:$J,5,0)+VLOOKUP(estimation_returns!DB$1,regression_results!$B:$J,4,0)</f>
        <v>-1.6904167344842035E-2</v>
      </c>
      <c r="DB10">
        <f>estimation_returns!DC10-estimation_returns!$CC10*VLOOKUP(estimation_returns!DC$1,regression_results!$B:$J,5,0)+VLOOKUP(estimation_returns!DC$1,regression_results!$B:$J,4,0)</f>
        <v>-3.4843739749370328E-2</v>
      </c>
      <c r="DC10">
        <f>estimation_returns!DD10-estimation_returns!$CC10*VLOOKUP(estimation_returns!DD$1,regression_results!$B:$J,5,0)+VLOOKUP(estimation_returns!DD$1,regression_results!$B:$J,4,0)</f>
        <v>-2.9078379529678875E-2</v>
      </c>
      <c r="DD10">
        <f>estimation_returns!DE10-estimation_returns!$CC10*VLOOKUP(estimation_returns!DE$1,regression_results!$B:$J,5,0)+VLOOKUP(estimation_returns!DE$1,regression_results!$B:$J,4,0)</f>
        <v>-1.2893659295219439E-2</v>
      </c>
      <c r="DE10">
        <f>estimation_returns!DF10-estimation_returns!$CC10*VLOOKUP(estimation_returns!DF$1,regression_results!$B:$J,5,0)+VLOOKUP(estimation_returns!DF$1,regression_results!$B:$J,4,0)</f>
        <v>-3.5013412802793516E-3</v>
      </c>
      <c r="DF10">
        <f>estimation_returns!DG10-estimation_returns!$CC10*VLOOKUP(estimation_returns!DG$1,regression_results!$B:$J,5,0)+VLOOKUP(estimation_returns!DG$1,regression_results!$B:$J,4,0)</f>
        <v>-2.1990102305236982E-2</v>
      </c>
      <c r="DG10">
        <f>estimation_returns!DH10-estimation_returns!$CC10*VLOOKUP(estimation_returns!DH$1,regression_results!$B:$J,5,0)+VLOOKUP(estimation_returns!DH$1,regression_results!$B:$J,4,0)</f>
        <v>2.2429439424786604E-2</v>
      </c>
      <c r="DH10">
        <f>estimation_returns!DI10-estimation_returns!$CC10*VLOOKUP(estimation_returns!DI$1,regression_results!$B:$J,5,0)+VLOOKUP(estimation_returns!DI$1,regression_results!$B:$J,4,0)</f>
        <v>1.7326737164096495E-2</v>
      </c>
      <c r="DI10" s="2">
        <v>44575</v>
      </c>
      <c r="DJ10">
        <f t="shared" si="0"/>
        <v>-3.0905095658818505E-3</v>
      </c>
    </row>
    <row r="11" spans="1:114" x14ac:dyDescent="0.25">
      <c r="A11" s="1">
        <v>-26</v>
      </c>
      <c r="B11">
        <f>estimation_returns!B11-estimation_returns!$CC11*VLOOKUP(estimation_returns!B$1,regression_results!$B:$J,5,0)+VLOOKUP(estimation_returns!B$1,regression_results!$B:$J,4,0)</f>
        <v>-2.2460832334701388E-2</v>
      </c>
      <c r="C11">
        <f>estimation_returns!C11-estimation_returns!$CC11*VLOOKUP(estimation_returns!C$1,regression_results!$B:$J,5,0)+VLOOKUP(estimation_returns!C$1,regression_results!$B:$J,4,0)</f>
        <v>1.5269673033172483E-2</v>
      </c>
      <c r="D11">
        <f>estimation_returns!D11-estimation_returns!$CC11*VLOOKUP(estimation_returns!D$1,regression_results!$B:$J,5,0)+VLOOKUP(estimation_returns!D$1,regression_results!$B:$J,4,0)</f>
        <v>6.9777376590725339E-3</v>
      </c>
      <c r="E11">
        <f>estimation_returns!E11-estimation_returns!$CC11*VLOOKUP(estimation_returns!E$1,regression_results!$B:$J,5,0)+VLOOKUP(estimation_returns!E$1,regression_results!$B:$J,4,0)</f>
        <v>1.6074496472492237E-2</v>
      </c>
      <c r="F11">
        <f>estimation_returns!F11-estimation_returns!$CC11*VLOOKUP(estimation_returns!F$1,regression_results!$B:$J,5,0)+VLOOKUP(estimation_returns!F$1,regression_results!$B:$J,4,0)</f>
        <v>2.5680748334315794E-2</v>
      </c>
      <c r="G11">
        <f>estimation_returns!G11-estimation_returns!$CC11*VLOOKUP(estimation_returns!G$1,regression_results!$B:$J,5,0)+VLOOKUP(estimation_returns!G$1,regression_results!$B:$J,4,0)</f>
        <v>6.4326452674804899E-3</v>
      </c>
      <c r="H11">
        <f>estimation_returns!H11-estimation_returns!$CC11*VLOOKUP(estimation_returns!H$1,regression_results!$B:$J,5,0)+VLOOKUP(estimation_returns!H$1,regression_results!$B:$J,4,0)</f>
        <v>8.1100718650971675E-3</v>
      </c>
      <c r="I11">
        <f>estimation_returns!I11-estimation_returns!$CC11*VLOOKUP(estimation_returns!I$1,regression_results!$B:$J,5,0)+VLOOKUP(estimation_returns!I$1,regression_results!$B:$J,4,0)</f>
        <v>-3.2518543530617818E-3</v>
      </c>
      <c r="J11">
        <f>estimation_returns!J11-estimation_returns!$CC11*VLOOKUP(estimation_returns!J$1,regression_results!$B:$J,5,0)+VLOOKUP(estimation_returns!J$1,regression_results!$B:$J,4,0)</f>
        <v>1.6134504941322787E-4</v>
      </c>
      <c r="K11">
        <f>estimation_returns!K11-estimation_returns!$CC11*VLOOKUP(estimation_returns!K$1,regression_results!$B:$J,5,0)+VLOOKUP(estimation_returns!K$1,regression_results!$B:$J,4,0)</f>
        <v>-1.8682194787783549E-2</v>
      </c>
      <c r="L11">
        <f>estimation_returns!L11-estimation_returns!$CC11*VLOOKUP(estimation_returns!L$1,regression_results!$B:$J,5,0)+VLOOKUP(estimation_returns!L$1,regression_results!$B:$J,4,0)</f>
        <v>-6.7526217745806048E-3</v>
      </c>
      <c r="M11">
        <f>estimation_returns!M11-estimation_returns!$CC11*VLOOKUP(estimation_returns!M$1,regression_results!$B:$J,5,0)+VLOOKUP(estimation_returns!M$1,regression_results!$B:$J,4,0)</f>
        <v>-2.7440745409406096E-3</v>
      </c>
      <c r="N11">
        <f>estimation_returns!N11-estimation_returns!$CC11*VLOOKUP(estimation_returns!N$1,regression_results!$B:$J,5,0)+VLOOKUP(estimation_returns!N$1,regression_results!$B:$J,4,0)</f>
        <v>7.738977279763571E-4</v>
      </c>
      <c r="O11">
        <f>estimation_returns!O11-estimation_returns!$CC11*VLOOKUP(estimation_returns!O$1,regression_results!$B:$J,5,0)+VLOOKUP(estimation_returns!O$1,regression_results!$B:$J,4,0)</f>
        <v>3.9702266637880144E-3</v>
      </c>
      <c r="P11">
        <f>estimation_returns!P11-estimation_returns!$CC11*VLOOKUP(estimation_returns!P$1,regression_results!$B:$J,5,0)+VLOOKUP(estimation_returns!P$1,regression_results!$B:$J,4,0)</f>
        <v>1.5652679321279374E-2</v>
      </c>
      <c r="Q11">
        <f>estimation_returns!Q11-estimation_returns!$CC11*VLOOKUP(estimation_returns!Q$1,regression_results!$B:$J,5,0)+VLOOKUP(estimation_returns!Q$1,regression_results!$B:$J,4,0)</f>
        <v>-1.6817756874224182E-2</v>
      </c>
      <c r="R11">
        <f>estimation_returns!R11-estimation_returns!$CC11*VLOOKUP(estimation_returns!R$1,regression_results!$B:$J,5,0)+VLOOKUP(estimation_returns!R$1,regression_results!$B:$J,4,0)</f>
        <v>-4.0149983571170899E-3</v>
      </c>
      <c r="S11">
        <f>estimation_returns!S11-estimation_returns!$CC11*VLOOKUP(estimation_returns!S$1,regression_results!$B:$J,5,0)+VLOOKUP(estimation_returns!S$1,regression_results!$B:$J,4,0)</f>
        <v>-1.9206384610853957E-3</v>
      </c>
      <c r="T11">
        <f>estimation_returns!T11-estimation_returns!$CC11*VLOOKUP(estimation_returns!T$1,regression_results!$B:$J,5,0)+VLOOKUP(estimation_returns!T$1,regression_results!$B:$J,4,0)</f>
        <v>2.0646249973624173E-2</v>
      </c>
      <c r="U11">
        <f>estimation_returns!U11-estimation_returns!$CC11*VLOOKUP(estimation_returns!U$1,regression_results!$B:$J,5,0)+VLOOKUP(estimation_returns!U$1,regression_results!$B:$J,4,0)</f>
        <v>2.4148809494068551E-4</v>
      </c>
      <c r="V11">
        <f>estimation_returns!V11-estimation_returns!$CC11*VLOOKUP(estimation_returns!V$1,regression_results!$B:$J,5,0)+VLOOKUP(estimation_returns!V$1,regression_results!$B:$J,4,0)</f>
        <v>-0.14815328342716402</v>
      </c>
      <c r="W11">
        <f>estimation_returns!W11-estimation_returns!$CC11*VLOOKUP(estimation_returns!W$1,regression_results!$B:$J,5,0)+VLOOKUP(estimation_returns!W$1,regression_results!$B:$J,4,0)</f>
        <v>2.9144541632164067E-2</v>
      </c>
      <c r="X11">
        <f>estimation_returns!X11-estimation_returns!$CC11*VLOOKUP(estimation_returns!X$1,regression_results!$B:$J,5,0)+VLOOKUP(estimation_returns!X$1,regression_results!$B:$J,4,0)</f>
        <v>-9.727347351370888E-3</v>
      </c>
      <c r="Y11">
        <f>estimation_returns!Y11-estimation_returns!$CC11*VLOOKUP(estimation_returns!Y$1,regression_results!$B:$J,5,0)+VLOOKUP(estimation_returns!Y$1,regression_results!$B:$J,4,0)</f>
        <v>-1.1278769141683491E-2</v>
      </c>
      <c r="Z11">
        <f>estimation_returns!Z11-estimation_returns!$CC11*VLOOKUP(estimation_returns!Z$1,regression_results!$B:$J,5,0)+VLOOKUP(estimation_returns!Z$1,regression_results!$B:$J,4,0)</f>
        <v>-1.1423793188952413E-2</v>
      </c>
      <c r="AA11">
        <f>estimation_returns!AA11-estimation_returns!$CC11*VLOOKUP(estimation_returns!AA$1,regression_results!$B:$J,5,0)+VLOOKUP(estimation_returns!AA$1,regression_results!$B:$J,4,0)</f>
        <v>-2.2984303968305961E-2</v>
      </c>
      <c r="AB11">
        <f>estimation_returns!AB11-estimation_returns!$CC11*VLOOKUP(estimation_returns!AB$1,regression_results!$B:$J,5,0)+VLOOKUP(estimation_returns!AB$1,regression_results!$B:$J,4,0)</f>
        <v>8.1474736551321331E-3</v>
      </c>
      <c r="AC11">
        <f>estimation_returns!AC11-estimation_returns!$CC11*VLOOKUP(estimation_returns!AC$1,regression_results!$B:$J,5,0)+VLOOKUP(estimation_returns!AC$1,regression_results!$B:$J,4,0)</f>
        <v>2.2780821978055175E-2</v>
      </c>
      <c r="AD11">
        <f>estimation_returns!AD11-estimation_returns!$CC11*VLOOKUP(estimation_returns!AD$1,regression_results!$B:$J,5,0)+VLOOKUP(estimation_returns!AD$1,regression_results!$B:$J,4,0)</f>
        <v>-9.0954423046022952E-3</v>
      </c>
      <c r="AE11">
        <f>estimation_returns!AE11-estimation_returns!$CC11*VLOOKUP(estimation_returns!AE$1,regression_results!$B:$J,5,0)+VLOOKUP(estimation_returns!AE$1,regression_results!$B:$J,4,0)</f>
        <v>-1.1607358078897245E-2</v>
      </c>
      <c r="AF11">
        <f>estimation_returns!AF11-estimation_returns!$CC11*VLOOKUP(estimation_returns!AF$1,regression_results!$B:$J,5,0)+VLOOKUP(estimation_returns!AF$1,regression_results!$B:$J,4,0)</f>
        <v>1.1171927980176612E-2</v>
      </c>
      <c r="AG11">
        <f>estimation_returns!AG11-estimation_returns!$CC11*VLOOKUP(estimation_returns!AG$1,regression_results!$B:$J,5,0)+VLOOKUP(estimation_returns!AG$1,regression_results!$B:$J,4,0)</f>
        <v>-3.9801738415883355E-3</v>
      </c>
      <c r="AH11">
        <f>estimation_returns!AH11-estimation_returns!$CC11*VLOOKUP(estimation_returns!AH$1,regression_results!$B:$J,5,0)+VLOOKUP(estimation_returns!AH$1,regression_results!$B:$J,4,0)</f>
        <v>-2.9099122619350038E-3</v>
      </c>
      <c r="AI11">
        <f>estimation_returns!AI11-estimation_returns!$CC11*VLOOKUP(estimation_returns!AI$1,regression_results!$B:$J,5,0)+VLOOKUP(estimation_returns!AI$1,regression_results!$B:$J,4,0)</f>
        <v>-1.1795818861132885E-3</v>
      </c>
      <c r="AJ11">
        <f>estimation_returns!AJ11-estimation_returns!$CC11*VLOOKUP(estimation_returns!AJ$1,regression_results!$B:$J,5,0)+VLOOKUP(estimation_returns!AJ$1,regression_results!$B:$J,4,0)</f>
        <v>-2.625312301489436E-2</v>
      </c>
      <c r="AK11">
        <f>estimation_returns!AK11-estimation_returns!$CC11*VLOOKUP(estimation_returns!AK$1,regression_results!$B:$J,5,0)+VLOOKUP(estimation_returns!AK$1,regression_results!$B:$J,4,0)</f>
        <v>5.5269225015301153E-3</v>
      </c>
      <c r="AL11">
        <f>estimation_returns!AL11-estimation_returns!$CC11*VLOOKUP(estimation_returns!AL$1,regression_results!$B:$J,5,0)+VLOOKUP(estimation_returns!AL$1,regression_results!$B:$J,4,0)</f>
        <v>-6.6343338572215672E-3</v>
      </c>
      <c r="AM11">
        <f>estimation_returns!AM11-estimation_returns!$CC11*VLOOKUP(estimation_returns!AM$1,regression_results!$B:$J,5,0)+VLOOKUP(estimation_returns!AM$1,regression_results!$B:$J,4,0)</f>
        <v>-2.4264974888814116E-3</v>
      </c>
      <c r="AN11">
        <f>estimation_returns!AN11-estimation_returns!$CC11*VLOOKUP(estimation_returns!AN$1,regression_results!$B:$J,5,0)+VLOOKUP(estimation_returns!AN$1,regression_results!$B:$J,4,0)</f>
        <v>1.0543212625190262E-2</v>
      </c>
      <c r="AO11">
        <f>estimation_returns!AO11-estimation_returns!$CC11*VLOOKUP(estimation_returns!AO$1,regression_results!$B:$J,5,0)+VLOOKUP(estimation_returns!AO$1,regression_results!$B:$J,4,0)</f>
        <v>9.8737545038896177E-5</v>
      </c>
      <c r="AP11">
        <f>estimation_returns!AP11-estimation_returns!$CC11*VLOOKUP(estimation_returns!AP$1,regression_results!$B:$J,5,0)+VLOOKUP(estimation_returns!AP$1,regression_results!$B:$J,4,0)</f>
        <v>-1.6080687058120463E-2</v>
      </c>
      <c r="AQ11">
        <f>estimation_returns!AQ11-estimation_returns!$CC11*VLOOKUP(estimation_returns!AQ$1,regression_results!$B:$J,5,0)+VLOOKUP(estimation_returns!AQ$1,regression_results!$B:$J,4,0)</f>
        <v>1.1562779771605872E-2</v>
      </c>
      <c r="AR11">
        <f>estimation_returns!AR11-estimation_returns!$CC11*VLOOKUP(estimation_returns!AR$1,regression_results!$B:$J,5,0)+VLOOKUP(estimation_returns!AR$1,regression_results!$B:$J,4,0)</f>
        <v>-1.5315202742555351E-2</v>
      </c>
      <c r="AS11">
        <f>estimation_returns!AS11-estimation_returns!$CC11*VLOOKUP(estimation_returns!AS$1,regression_results!$B:$J,5,0)+VLOOKUP(estimation_returns!AS$1,regression_results!$B:$J,4,0)</f>
        <v>1.3314038033102639E-2</v>
      </c>
      <c r="AT11">
        <f>estimation_returns!AT11-estimation_returns!$CC11*VLOOKUP(estimation_returns!AT$1,regression_results!$B:$J,5,0)+VLOOKUP(estimation_returns!AT$1,regression_results!$B:$J,4,0)</f>
        <v>-3.652408769253674E-3</v>
      </c>
      <c r="AU11">
        <f>estimation_returns!AU11-estimation_returns!$CC11*VLOOKUP(estimation_returns!AU$1,regression_results!$B:$J,5,0)+VLOOKUP(estimation_returns!AU$1,regression_results!$B:$J,4,0)</f>
        <v>-1.8596314426161956E-2</v>
      </c>
      <c r="AV11">
        <f>estimation_returns!AV11-estimation_returns!$CC11*VLOOKUP(estimation_returns!AV$1,regression_results!$B:$J,5,0)+VLOOKUP(estimation_returns!AV$1,regression_results!$B:$J,4,0)</f>
        <v>-1.6600349233030647E-2</v>
      </c>
      <c r="AW11">
        <f>estimation_returns!AW11-estimation_returns!$CC11*VLOOKUP(estimation_returns!AW$1,regression_results!$B:$J,5,0)+VLOOKUP(estimation_returns!AW$1,regression_results!$B:$J,4,0)</f>
        <v>-9.6564123904596261E-3</v>
      </c>
      <c r="AX11">
        <f>estimation_returns!AX11-estimation_returns!$CC11*VLOOKUP(estimation_returns!AX$1,regression_results!$B:$J,5,0)+VLOOKUP(estimation_returns!AX$1,regression_results!$B:$J,4,0)</f>
        <v>-1.0601371969304375E-2</v>
      </c>
      <c r="AY11">
        <f>estimation_returns!AY11-estimation_returns!$CC11*VLOOKUP(estimation_returns!AY$1,regression_results!$B:$J,5,0)+VLOOKUP(estimation_returns!AY$1,regression_results!$B:$J,4,0)</f>
        <v>-7.2837166420796811E-3</v>
      </c>
      <c r="AZ11">
        <f>estimation_returns!AZ11-estimation_returns!$CC11*VLOOKUP(estimation_returns!AZ$1,regression_results!$B:$J,5,0)+VLOOKUP(estimation_returns!AZ$1,regression_results!$B:$J,4,0)</f>
        <v>8.4150842648265892E-3</v>
      </c>
      <c r="BA11">
        <f>estimation_returns!BA11-estimation_returns!$CC11*VLOOKUP(estimation_returns!BA$1,regression_results!$B:$J,5,0)+VLOOKUP(estimation_returns!BA$1,regression_results!$B:$J,4,0)</f>
        <v>1.4493741839167636E-2</v>
      </c>
      <c r="BB11">
        <f>estimation_returns!BB11-estimation_returns!$CC11*VLOOKUP(estimation_returns!BB$1,regression_results!$B:$J,5,0)+VLOOKUP(estimation_returns!BB$1,regression_results!$B:$J,4,0)</f>
        <v>4.5359438036697754E-3</v>
      </c>
      <c r="BC11">
        <f>estimation_returns!BC11-estimation_returns!$CC11*VLOOKUP(estimation_returns!BC$1,regression_results!$B:$J,5,0)+VLOOKUP(estimation_returns!BC$1,regression_results!$B:$J,4,0)</f>
        <v>-1.2146709301831583E-2</v>
      </c>
      <c r="BD11">
        <f>estimation_returns!BD11-estimation_returns!$CC11*VLOOKUP(estimation_returns!BD$1,regression_results!$B:$J,5,0)+VLOOKUP(estimation_returns!BD$1,regression_results!$B:$J,4,0)</f>
        <v>1.4443042992103015E-3</v>
      </c>
      <c r="BE11">
        <f>estimation_returns!BE11-estimation_returns!$CC11*VLOOKUP(estimation_returns!BE$1,regression_results!$B:$J,5,0)+VLOOKUP(estimation_returns!BE$1,regression_results!$B:$J,4,0)</f>
        <v>1.5057326415716719E-2</v>
      </c>
      <c r="BF11">
        <f>estimation_returns!BF11-estimation_returns!$CC11*VLOOKUP(estimation_returns!BF$1,regression_results!$B:$J,5,0)+VLOOKUP(estimation_returns!BF$1,regression_results!$B:$J,4,0)</f>
        <v>1.5294707969226695E-2</v>
      </c>
      <c r="BG11">
        <f>estimation_returns!BG11-estimation_returns!$CC11*VLOOKUP(estimation_returns!BG$1,regression_results!$B:$J,5,0)+VLOOKUP(estimation_returns!BG$1,regression_results!$B:$J,4,0)</f>
        <v>4.6587096520848276E-3</v>
      </c>
      <c r="BH11">
        <f>estimation_returns!BH11-estimation_returns!$CC11*VLOOKUP(estimation_returns!BH$1,regression_results!$B:$J,5,0)+VLOOKUP(estimation_returns!BH$1,regression_results!$B:$J,4,0)</f>
        <v>1.2698420762486274E-5</v>
      </c>
      <c r="BI11">
        <f>estimation_returns!BI11-estimation_returns!$CC11*VLOOKUP(estimation_returns!BI$1,regression_results!$B:$J,5,0)+VLOOKUP(estimation_returns!BI$1,regression_results!$B:$J,4,0)</f>
        <v>1.6667997007487893E-2</v>
      </c>
      <c r="BJ11">
        <f>estimation_returns!BJ11-estimation_returns!$CC11*VLOOKUP(estimation_returns!BJ$1,regression_results!$B:$J,5,0)+VLOOKUP(estimation_returns!BJ$1,regression_results!$B:$J,4,0)</f>
        <v>1.6057215896751895E-2</v>
      </c>
      <c r="BK11">
        <f>estimation_returns!BK11-estimation_returns!$CC11*VLOOKUP(estimation_returns!BK$1,regression_results!$B:$J,5,0)+VLOOKUP(estimation_returns!BK$1,regression_results!$B:$J,4,0)</f>
        <v>4.0038596939715393E-3</v>
      </c>
      <c r="BL11">
        <f>estimation_returns!BL11-estimation_returns!$CC11*VLOOKUP(estimation_returns!BL$1,regression_results!$B:$J,5,0)+VLOOKUP(estimation_returns!BL$1,regression_results!$B:$J,4,0)</f>
        <v>5.9793547429742924E-3</v>
      </c>
      <c r="BM11">
        <f>estimation_returns!BM11-estimation_returns!$CC11*VLOOKUP(estimation_returns!BM$1,regression_results!$B:$J,5,0)+VLOOKUP(estimation_returns!BM$1,regression_results!$B:$J,4,0)</f>
        <v>-5.6380798198033258E-3</v>
      </c>
      <c r="BN11">
        <f>estimation_returns!BN11-estimation_returns!$CC11*VLOOKUP(estimation_returns!BN$1,regression_results!$B:$J,5,0)+VLOOKUP(estimation_returns!BN$1,regression_results!$B:$J,4,0)</f>
        <v>1.4099050701025313E-2</v>
      </c>
      <c r="BO11">
        <f>estimation_returns!BO11-estimation_returns!$CC11*VLOOKUP(estimation_returns!BO$1,regression_results!$B:$J,5,0)+VLOOKUP(estimation_returns!BO$1,regression_results!$B:$J,4,0)</f>
        <v>2.8415413736427239E-2</v>
      </c>
      <c r="BP11">
        <f>estimation_returns!BP11-estimation_returns!$CC11*VLOOKUP(estimation_returns!BP$1,regression_results!$B:$J,5,0)+VLOOKUP(estimation_returns!BP$1,regression_results!$B:$J,4,0)</f>
        <v>-2.3343371317654016E-2</v>
      </c>
      <c r="BQ11">
        <f>estimation_returns!BQ11-estimation_returns!$CC11*VLOOKUP(estimation_returns!BQ$1,regression_results!$B:$J,5,0)+VLOOKUP(estimation_returns!BQ$1,regression_results!$B:$J,4,0)</f>
        <v>9.3815659507988196E-3</v>
      </c>
      <c r="BR11">
        <f>estimation_returns!BR11-estimation_returns!$CC11*VLOOKUP(estimation_returns!BR$1,regression_results!$B:$J,5,0)+VLOOKUP(estimation_returns!BR$1,regression_results!$B:$J,4,0)</f>
        <v>5.0453628515301054E-3</v>
      </c>
      <c r="BS11">
        <f>estimation_returns!BS11-estimation_returns!$CC11*VLOOKUP(estimation_returns!BS$1,regression_results!$B:$J,5,0)+VLOOKUP(estimation_returns!BS$1,regression_results!$B:$J,4,0)</f>
        <v>-1.5894219119780666E-2</v>
      </c>
      <c r="BT11">
        <f>estimation_returns!BT11-estimation_returns!$CC11*VLOOKUP(estimation_returns!BT$1,regression_results!$B:$J,5,0)+VLOOKUP(estimation_returns!BT$1,regression_results!$B:$J,4,0)</f>
        <v>6.0605140776854409E-2</v>
      </c>
      <c r="BU11">
        <f>estimation_returns!BU11-estimation_returns!$CC11*VLOOKUP(estimation_returns!BU$1,regression_results!$B:$J,5,0)+VLOOKUP(estimation_returns!BU$1,regression_results!$B:$J,4,0)</f>
        <v>1.3297110444337864E-3</v>
      </c>
      <c r="BV11">
        <f>estimation_returns!BV11-estimation_returns!$CC11*VLOOKUP(estimation_returns!BV$1,regression_results!$B:$J,5,0)+VLOOKUP(estimation_returns!BV$1,regression_results!$B:$J,4,0)</f>
        <v>6.0985227885997249E-3</v>
      </c>
      <c r="BW11">
        <f>estimation_returns!BW11-estimation_returns!$CC11*VLOOKUP(estimation_returns!BW$1,regression_results!$B:$J,5,0)+VLOOKUP(estimation_returns!BW$1,regression_results!$B:$J,4,0)</f>
        <v>4.7061648025003948E-3</v>
      </c>
      <c r="BX11">
        <f>estimation_returns!BX11-estimation_returns!$CC11*VLOOKUP(estimation_returns!BX$1,regression_results!$B:$J,5,0)+VLOOKUP(estimation_returns!BX$1,regression_results!$B:$J,4,0)</f>
        <v>-5.4459588791114693E-3</v>
      </c>
      <c r="BY11">
        <f>estimation_returns!BY11-estimation_returns!$CC11*VLOOKUP(estimation_returns!BY$1,regression_results!$B:$J,5,0)+VLOOKUP(estimation_returns!BY$1,regression_results!$B:$J,4,0)</f>
        <v>1.6823311505494952E-2</v>
      </c>
      <c r="BZ11">
        <f>estimation_returns!BZ11-estimation_returns!$CC11*VLOOKUP(estimation_returns!BZ$1,regression_results!$B:$J,5,0)+VLOOKUP(estimation_returns!BZ$1,regression_results!$B:$J,4,0)</f>
        <v>6.2665503974086443E-3</v>
      </c>
      <c r="CA11">
        <f>estimation_returns!CA11-estimation_returns!$CC11*VLOOKUP(estimation_returns!CA$1,regression_results!$B:$J,5,0)+VLOOKUP(estimation_returns!CA$1,regression_results!$B:$J,4,0)</f>
        <v>5.0382508111817235E-4</v>
      </c>
      <c r="CB11">
        <f>estimation_returns!CB11-estimation_returns!$CC11*VLOOKUP(estimation_returns!CB$1,regression_results!$B:$J,5,0)+VLOOKUP(estimation_returns!CB$1,regression_results!$B:$J,4,0)</f>
        <v>1.8247135354060071E-2</v>
      </c>
      <c r="CC11">
        <f>estimation_returns!CD11-estimation_returns!$CC11*VLOOKUP(estimation_returns!CD$1,regression_results!$B:$J,5,0)+VLOOKUP(estimation_returns!CD$1,regression_results!$B:$J,4,0)</f>
        <v>2.3188787288924161E-2</v>
      </c>
      <c r="CD11">
        <f>estimation_returns!CE11-estimation_returns!$CC11*VLOOKUP(estimation_returns!CE$1,regression_results!$B:$J,5,0)+VLOOKUP(estimation_returns!CE$1,regression_results!$B:$J,4,0)</f>
        <v>-9.6417341336217256E-3</v>
      </c>
      <c r="CE11">
        <f>estimation_returns!CF11-estimation_returns!$CC11*VLOOKUP(estimation_returns!CF$1,regression_results!$B:$J,5,0)+VLOOKUP(estimation_returns!CF$1,regression_results!$B:$J,4,0)</f>
        <v>-1.2308665403954009E-3</v>
      </c>
      <c r="CF11">
        <f>estimation_returns!CG11-estimation_returns!$CC11*VLOOKUP(estimation_returns!CG$1,regression_results!$B:$J,5,0)+VLOOKUP(estimation_returns!CG$1,regression_results!$B:$J,4,0)</f>
        <v>-3.9283579138838023E-2</v>
      </c>
      <c r="CG11">
        <f>estimation_returns!CH11-estimation_returns!$CC11*VLOOKUP(estimation_returns!CH$1,regression_results!$B:$J,5,0)+VLOOKUP(estimation_returns!CH$1,regression_results!$B:$J,4,0)</f>
        <v>-1.9254053025760956E-2</v>
      </c>
      <c r="CH11">
        <f>estimation_returns!CI11-estimation_returns!$CC11*VLOOKUP(estimation_returns!CI$1,regression_results!$B:$J,5,0)+VLOOKUP(estimation_returns!CI$1,regression_results!$B:$J,4,0)</f>
        <v>1.0039480453470265E-2</v>
      </c>
      <c r="CI11">
        <f>estimation_returns!CJ11-estimation_returns!$CC11*VLOOKUP(estimation_returns!CJ$1,regression_results!$B:$J,5,0)+VLOOKUP(estimation_returns!CJ$1,regression_results!$B:$J,4,0)</f>
        <v>-9.366115135762576E-3</v>
      </c>
      <c r="CJ11">
        <f>estimation_returns!CK11-estimation_returns!$CC11*VLOOKUP(estimation_returns!CK$1,regression_results!$B:$J,5,0)+VLOOKUP(estimation_returns!CK$1,regression_results!$B:$J,4,0)</f>
        <v>2.2612626643010728E-2</v>
      </c>
      <c r="CK11">
        <f>estimation_returns!CL11-estimation_returns!$CC11*VLOOKUP(estimation_returns!CL$1,regression_results!$B:$J,5,0)+VLOOKUP(estimation_returns!CL$1,regression_results!$B:$J,4,0)</f>
        <v>-1.8530742426307565E-2</v>
      </c>
      <c r="CL11">
        <f>estimation_returns!CM11-estimation_returns!$CC11*VLOOKUP(estimation_returns!CM$1,regression_results!$B:$J,5,0)+VLOOKUP(estimation_returns!CM$1,regression_results!$B:$J,4,0)</f>
        <v>7.3928616691391943E-3</v>
      </c>
      <c r="CM11">
        <f>estimation_returns!CN11-estimation_returns!$CC11*VLOOKUP(estimation_returns!CN$1,regression_results!$B:$J,5,0)+VLOOKUP(estimation_returns!CN$1,regression_results!$B:$J,4,0)</f>
        <v>4.8917844682752967E-4</v>
      </c>
      <c r="CN11">
        <f>estimation_returns!CO11-estimation_returns!$CC11*VLOOKUP(estimation_returns!CO$1,regression_results!$B:$J,5,0)+VLOOKUP(estimation_returns!CO$1,regression_results!$B:$J,4,0)</f>
        <v>2.9159837612912666E-3</v>
      </c>
      <c r="CO11">
        <f>estimation_returns!CP11-estimation_returns!$CC11*VLOOKUP(estimation_returns!CP$1,regression_results!$B:$J,5,0)+VLOOKUP(estimation_returns!CP$1,regression_results!$B:$J,4,0)</f>
        <v>-2.5792035542755547E-2</v>
      </c>
      <c r="CP11">
        <f>estimation_returns!CQ11-estimation_returns!$CC11*VLOOKUP(estimation_returns!CQ$1,regression_results!$B:$J,5,0)+VLOOKUP(estimation_returns!CQ$1,regression_results!$B:$J,4,0)</f>
        <v>-4.0896100961131179E-2</v>
      </c>
      <c r="CQ11">
        <f>estimation_returns!CR11-estimation_returns!$CC11*VLOOKUP(estimation_returns!CR$1,regression_results!$B:$J,5,0)+VLOOKUP(estimation_returns!CR$1,regression_results!$B:$J,4,0)</f>
        <v>-2.0203915869146057E-2</v>
      </c>
      <c r="CR11">
        <f>estimation_returns!CS11-estimation_returns!$CC11*VLOOKUP(estimation_returns!CS$1,regression_results!$B:$J,5,0)+VLOOKUP(estimation_returns!CS$1,regression_results!$B:$J,4,0)</f>
        <v>-4.0681663486032707E-2</v>
      </c>
      <c r="CS11">
        <f>estimation_returns!CT11-estimation_returns!$CC11*VLOOKUP(estimation_returns!CT$1,regression_results!$B:$J,5,0)+VLOOKUP(estimation_returns!CT$1,regression_results!$B:$J,4,0)</f>
        <v>-8.2341563781909571E-3</v>
      </c>
      <c r="CT11">
        <f>estimation_returns!CU11-estimation_returns!$CC11*VLOOKUP(estimation_returns!CU$1,regression_results!$B:$J,5,0)+VLOOKUP(estimation_returns!CU$1,regression_results!$B:$J,4,0)</f>
        <v>-3.7894093729157446E-2</v>
      </c>
      <c r="CU11">
        <f>estimation_returns!CV11-estimation_returns!$CC11*VLOOKUP(estimation_returns!CV$1,regression_results!$B:$J,5,0)+VLOOKUP(estimation_returns!CV$1,regression_results!$B:$J,4,0)</f>
        <v>4.0849310743713407E-3</v>
      </c>
      <c r="CV11">
        <f>estimation_returns!CW11-estimation_returns!$CC11*VLOOKUP(estimation_returns!CW$1,regression_results!$B:$J,5,0)+VLOOKUP(estimation_returns!CW$1,regression_results!$B:$J,4,0)</f>
        <v>1.4028213360582423E-3</v>
      </c>
      <c r="CW11">
        <f>estimation_returns!CX11-estimation_returns!$CC11*VLOOKUP(estimation_returns!CX$1,regression_results!$B:$J,5,0)+VLOOKUP(estimation_returns!CX$1,regression_results!$B:$J,4,0)</f>
        <v>2.254909983432404E-2</v>
      </c>
      <c r="CX11">
        <f>estimation_returns!CY11-estimation_returns!$CC11*VLOOKUP(estimation_returns!CY$1,regression_results!$B:$J,5,0)+VLOOKUP(estimation_returns!CY$1,regression_results!$B:$J,4,0)</f>
        <v>8.3278762976621949E-3</v>
      </c>
      <c r="CY11">
        <f>estimation_returns!CZ11-estimation_returns!$CC11*VLOOKUP(estimation_returns!CZ$1,regression_results!$B:$J,5,0)+VLOOKUP(estimation_returns!CZ$1,regression_results!$B:$J,4,0)</f>
        <v>3.6859314559779636E-3</v>
      </c>
      <c r="CZ11">
        <f>estimation_returns!DA11-estimation_returns!$CC11*VLOOKUP(estimation_returns!DA$1,regression_results!$B:$J,5,0)+VLOOKUP(estimation_returns!DA$1,regression_results!$B:$J,4,0)</f>
        <v>1.9759333294643413E-3</v>
      </c>
      <c r="DA11">
        <f>estimation_returns!DB11-estimation_returns!$CC11*VLOOKUP(estimation_returns!DB$1,regression_results!$B:$J,5,0)+VLOOKUP(estimation_returns!DB$1,regression_results!$B:$J,4,0)</f>
        <v>1.4683889578132853E-2</v>
      </c>
      <c r="DB11">
        <f>estimation_returns!DC11-estimation_returns!$CC11*VLOOKUP(estimation_returns!DC$1,regression_results!$B:$J,5,0)+VLOOKUP(estimation_returns!DC$1,regression_results!$B:$J,4,0)</f>
        <v>-2.1448019491250823E-2</v>
      </c>
      <c r="DC11">
        <f>estimation_returns!DD11-estimation_returns!$CC11*VLOOKUP(estimation_returns!DD$1,regression_results!$B:$J,5,0)+VLOOKUP(estimation_returns!DD$1,regression_results!$B:$J,4,0)</f>
        <v>-1.3861741119514995E-2</v>
      </c>
      <c r="DD11">
        <f>estimation_returns!DE11-estimation_returns!$CC11*VLOOKUP(estimation_returns!DE$1,regression_results!$B:$J,5,0)+VLOOKUP(estimation_returns!DE$1,regression_results!$B:$J,4,0)</f>
        <v>-8.9740582288366875E-5</v>
      </c>
      <c r="DE11">
        <f>estimation_returns!DF11-estimation_returns!$CC11*VLOOKUP(estimation_returns!DF$1,regression_results!$B:$J,5,0)+VLOOKUP(estimation_returns!DF$1,regression_results!$B:$J,4,0)</f>
        <v>6.5048416122343604E-3</v>
      </c>
      <c r="DF11">
        <f>estimation_returns!DG11-estimation_returns!$CC11*VLOOKUP(estimation_returns!DG$1,regression_results!$B:$J,5,0)+VLOOKUP(estimation_returns!DG$1,regression_results!$B:$J,4,0)</f>
        <v>2.6816720532107808E-2</v>
      </c>
      <c r="DG11">
        <f>estimation_returns!DH11-estimation_returns!$CC11*VLOOKUP(estimation_returns!DH$1,regression_results!$B:$J,5,0)+VLOOKUP(estimation_returns!DH$1,regression_results!$B:$J,4,0)</f>
        <v>-2.0399373730428095E-2</v>
      </c>
      <c r="DH11">
        <f>estimation_returns!DI11-estimation_returns!$CC11*VLOOKUP(estimation_returns!DI$1,regression_results!$B:$J,5,0)+VLOOKUP(estimation_returns!DI$1,regression_results!$B:$J,4,0)</f>
        <v>3.2388054128708196E-2</v>
      </c>
      <c r="DI11" s="2">
        <v>44579</v>
      </c>
      <c r="DJ11">
        <f t="shared" si="0"/>
        <v>-1.1880918255169298E-3</v>
      </c>
    </row>
    <row r="12" spans="1:114" x14ac:dyDescent="0.25">
      <c r="A12" s="1">
        <v>-25</v>
      </c>
      <c r="B12">
        <f>estimation_returns!B12-estimation_returns!$CC12*VLOOKUP(estimation_returns!B$1,regression_results!$B:$J,5,0)+VLOOKUP(estimation_returns!B$1,regression_results!$B:$J,4,0)</f>
        <v>2.0638273584532078E-2</v>
      </c>
      <c r="C12">
        <f>estimation_returns!C12-estimation_returns!$CC12*VLOOKUP(estimation_returns!C$1,regression_results!$B:$J,5,0)+VLOOKUP(estimation_returns!C$1,regression_results!$B:$J,4,0)</f>
        <v>-3.0584204726101212E-3</v>
      </c>
      <c r="D12">
        <f>estimation_returns!D12-estimation_returns!$CC12*VLOOKUP(estimation_returns!D$1,regression_results!$B:$J,5,0)+VLOOKUP(estimation_returns!D$1,regression_results!$B:$J,4,0)</f>
        <v>2.0760699047801284E-2</v>
      </c>
      <c r="E12">
        <f>estimation_returns!E12-estimation_returns!$CC12*VLOOKUP(estimation_returns!E$1,regression_results!$B:$J,5,0)+VLOOKUP(estimation_returns!E$1,regression_results!$B:$J,4,0)</f>
        <v>-8.5885058103087192E-3</v>
      </c>
      <c r="F12">
        <f>estimation_returns!F12-estimation_returns!$CC12*VLOOKUP(estimation_returns!F$1,regression_results!$B:$J,5,0)+VLOOKUP(estimation_returns!F$1,regression_results!$B:$J,4,0)</f>
        <v>2.3781964310368369E-2</v>
      </c>
      <c r="G12">
        <f>estimation_returns!G12-estimation_returns!$CC12*VLOOKUP(estimation_returns!G$1,regression_results!$B:$J,5,0)+VLOOKUP(estimation_returns!G$1,regression_results!$B:$J,4,0)</f>
        <v>-1.8443867465325479E-2</v>
      </c>
      <c r="H12">
        <f>estimation_returns!H12-estimation_returns!$CC12*VLOOKUP(estimation_returns!H$1,regression_results!$B:$J,5,0)+VLOOKUP(estimation_returns!H$1,regression_results!$B:$J,4,0)</f>
        <v>1.0378128346544765E-2</v>
      </c>
      <c r="I12">
        <f>estimation_returns!I12-estimation_returns!$CC12*VLOOKUP(estimation_returns!I$1,regression_results!$B:$J,5,0)+VLOOKUP(estimation_returns!I$1,regression_results!$B:$J,4,0)</f>
        <v>3.6210355888739621E-3</v>
      </c>
      <c r="J12">
        <f>estimation_returns!J12-estimation_returns!$CC12*VLOOKUP(estimation_returns!J$1,regression_results!$B:$J,5,0)+VLOOKUP(estimation_returns!J$1,regression_results!$B:$J,4,0)</f>
        <v>-3.2561733979892598E-3</v>
      </c>
      <c r="K12">
        <f>estimation_returns!K12-estimation_returns!$CC12*VLOOKUP(estimation_returns!K$1,regression_results!$B:$J,5,0)+VLOOKUP(estimation_returns!K$1,regression_results!$B:$J,4,0)</f>
        <v>5.1931018906390628E-3</v>
      </c>
      <c r="L12">
        <f>estimation_returns!L12-estimation_returns!$CC12*VLOOKUP(estimation_returns!L$1,regression_results!$B:$J,5,0)+VLOOKUP(estimation_returns!L$1,regression_results!$B:$J,4,0)</f>
        <v>2.5811027946666495E-2</v>
      </c>
      <c r="M12">
        <f>estimation_returns!M12-estimation_returns!$CC12*VLOOKUP(estimation_returns!M$1,regression_results!$B:$J,5,0)+VLOOKUP(estimation_returns!M$1,regression_results!$B:$J,4,0)</f>
        <v>-1.4108980130837695E-2</v>
      </c>
      <c r="N12">
        <f>estimation_returns!N12-estimation_returns!$CC12*VLOOKUP(estimation_returns!N$1,regression_results!$B:$J,5,0)+VLOOKUP(estimation_returns!N$1,regression_results!$B:$J,4,0)</f>
        <v>-2.9849757534895167E-2</v>
      </c>
      <c r="O12">
        <f>estimation_returns!O12-estimation_returns!$CC12*VLOOKUP(estimation_returns!O$1,regression_results!$B:$J,5,0)+VLOOKUP(estimation_returns!O$1,regression_results!$B:$J,4,0)</f>
        <v>-1.5570938684230148E-3</v>
      </c>
      <c r="P12">
        <f>estimation_returns!P12-estimation_returns!$CC12*VLOOKUP(estimation_returns!P$1,regression_results!$B:$J,5,0)+VLOOKUP(estimation_returns!P$1,regression_results!$B:$J,4,0)</f>
        <v>-2.3745465216589441E-2</v>
      </c>
      <c r="Q12">
        <f>estimation_returns!Q12-estimation_returns!$CC12*VLOOKUP(estimation_returns!Q$1,regression_results!$B:$J,5,0)+VLOOKUP(estimation_returns!Q$1,regression_results!$B:$J,4,0)</f>
        <v>2.1840757507342851E-2</v>
      </c>
      <c r="R12">
        <f>estimation_returns!R12-estimation_returns!$CC12*VLOOKUP(estimation_returns!R$1,regression_results!$B:$J,5,0)+VLOOKUP(estimation_returns!R$1,regression_results!$B:$J,4,0)</f>
        <v>-1.7027522038671226E-2</v>
      </c>
      <c r="S12">
        <f>estimation_returns!S12-estimation_returns!$CC12*VLOOKUP(estimation_returns!S$1,regression_results!$B:$J,5,0)+VLOOKUP(estimation_returns!S$1,regression_results!$B:$J,4,0)</f>
        <v>1.5199243943910227E-2</v>
      </c>
      <c r="T12">
        <f>estimation_returns!T12-estimation_returns!$CC12*VLOOKUP(estimation_returns!T$1,regression_results!$B:$J,5,0)+VLOOKUP(estimation_returns!T$1,regression_results!$B:$J,4,0)</f>
        <v>-3.7934837551421626E-3</v>
      </c>
      <c r="U12">
        <f>estimation_returns!U12-estimation_returns!$CC12*VLOOKUP(estimation_returns!U$1,regression_results!$B:$J,5,0)+VLOOKUP(estimation_returns!U$1,regression_results!$B:$J,4,0)</f>
        <v>8.0256640448275358E-3</v>
      </c>
      <c r="V12">
        <f>estimation_returns!V12-estimation_returns!$CC12*VLOOKUP(estimation_returns!V$1,regression_results!$B:$J,5,0)+VLOOKUP(estimation_returns!V$1,regression_results!$B:$J,4,0)</f>
        <v>7.8274688210788257E-2</v>
      </c>
      <c r="W12">
        <f>estimation_returns!W12-estimation_returns!$CC12*VLOOKUP(estimation_returns!W$1,regression_results!$B:$J,5,0)+VLOOKUP(estimation_returns!W$1,regression_results!$B:$J,4,0)</f>
        <v>-2.2231196282137106E-3</v>
      </c>
      <c r="X12">
        <f>estimation_returns!X12-estimation_returns!$CC12*VLOOKUP(estimation_returns!X$1,regression_results!$B:$J,5,0)+VLOOKUP(estimation_returns!X$1,regression_results!$B:$J,4,0)</f>
        <v>2.0835609407459588E-2</v>
      </c>
      <c r="Y12">
        <f>estimation_returns!Y12-estimation_returns!$CC12*VLOOKUP(estimation_returns!Y$1,regression_results!$B:$J,5,0)+VLOOKUP(estimation_returns!Y$1,regression_results!$B:$J,4,0)</f>
        <v>3.3571241014026137E-3</v>
      </c>
      <c r="Z12">
        <f>estimation_returns!Z12-estimation_returns!$CC12*VLOOKUP(estimation_returns!Z$1,regression_results!$B:$J,5,0)+VLOOKUP(estimation_returns!Z$1,regression_results!$B:$J,4,0)</f>
        <v>-1.9381829666011895E-2</v>
      </c>
      <c r="AA12">
        <f>estimation_returns!AA12-estimation_returns!$CC12*VLOOKUP(estimation_returns!AA$1,regression_results!$B:$J,5,0)+VLOOKUP(estimation_returns!AA$1,regression_results!$B:$J,4,0)</f>
        <v>-9.183530351824969E-3</v>
      </c>
      <c r="AB12">
        <f>estimation_returns!AB12-estimation_returns!$CC12*VLOOKUP(estimation_returns!AB$1,regression_results!$B:$J,5,0)+VLOOKUP(estimation_returns!AB$1,regression_results!$B:$J,4,0)</f>
        <v>-1.2272561868170601E-2</v>
      </c>
      <c r="AC12">
        <f>estimation_returns!AC12-estimation_returns!$CC12*VLOOKUP(estimation_returns!AC$1,regression_results!$B:$J,5,0)+VLOOKUP(estimation_returns!AC$1,regression_results!$B:$J,4,0)</f>
        <v>1.914315148168878E-2</v>
      </c>
      <c r="AD12">
        <f>estimation_returns!AD12-estimation_returns!$CC12*VLOOKUP(estimation_returns!AD$1,regression_results!$B:$J,5,0)+VLOOKUP(estimation_returns!AD$1,regression_results!$B:$J,4,0)</f>
        <v>1.2716994273446101E-2</v>
      </c>
      <c r="AE12">
        <f>estimation_returns!AE12-estimation_returns!$CC12*VLOOKUP(estimation_returns!AE$1,regression_results!$B:$J,5,0)+VLOOKUP(estimation_returns!AE$1,regression_results!$B:$J,4,0)</f>
        <v>-7.9817289730477921E-3</v>
      </c>
      <c r="AF12">
        <f>estimation_returns!AF12-estimation_returns!$CC12*VLOOKUP(estimation_returns!AF$1,regression_results!$B:$J,5,0)+VLOOKUP(estimation_returns!AF$1,regression_results!$B:$J,4,0)</f>
        <v>-3.2993136040795077E-3</v>
      </c>
      <c r="AG12">
        <f>estimation_returns!AG12-estimation_returns!$CC12*VLOOKUP(estimation_returns!AG$1,regression_results!$B:$J,5,0)+VLOOKUP(estimation_returns!AG$1,regression_results!$B:$J,4,0)</f>
        <v>-1.3572155573381362E-2</v>
      </c>
      <c r="AH12">
        <f>estimation_returns!AH12-estimation_returns!$CC12*VLOOKUP(estimation_returns!AH$1,regression_results!$B:$J,5,0)+VLOOKUP(estimation_returns!AH$1,regression_results!$B:$J,4,0)</f>
        <v>1.8997517298881147E-2</v>
      </c>
      <c r="AI12">
        <f>estimation_returns!AI12-estimation_returns!$CC12*VLOOKUP(estimation_returns!AI$1,regression_results!$B:$J,5,0)+VLOOKUP(estimation_returns!AI$1,regression_results!$B:$J,4,0)</f>
        <v>1.3795386603951545E-2</v>
      </c>
      <c r="AJ12">
        <f>estimation_returns!AJ12-estimation_returns!$CC12*VLOOKUP(estimation_returns!AJ$1,regression_results!$B:$J,5,0)+VLOOKUP(estimation_returns!AJ$1,regression_results!$B:$J,4,0)</f>
        <v>-4.0173118062870584E-2</v>
      </c>
      <c r="AK12">
        <f>estimation_returns!AK12-estimation_returns!$CC12*VLOOKUP(estimation_returns!AK$1,regression_results!$B:$J,5,0)+VLOOKUP(estimation_returns!AK$1,regression_results!$B:$J,4,0)</f>
        <v>1.5783919724590555E-2</v>
      </c>
      <c r="AL12">
        <f>estimation_returns!AL12-estimation_returns!$CC12*VLOOKUP(estimation_returns!AL$1,regression_results!$B:$J,5,0)+VLOOKUP(estimation_returns!AL$1,regression_results!$B:$J,4,0)</f>
        <v>-4.396931126535282E-3</v>
      </c>
      <c r="AM12">
        <f>estimation_returns!AM12-estimation_returns!$CC12*VLOOKUP(estimation_returns!AM$1,regression_results!$B:$J,5,0)+VLOOKUP(estimation_returns!AM$1,regression_results!$B:$J,4,0)</f>
        <v>-9.7878745332176734E-4</v>
      </c>
      <c r="AN12">
        <f>estimation_returns!AN12-estimation_returns!$CC12*VLOOKUP(estimation_returns!AN$1,regression_results!$B:$J,5,0)+VLOOKUP(estimation_returns!AN$1,regression_results!$B:$J,4,0)</f>
        <v>-5.0045897494216375E-2</v>
      </c>
      <c r="AO12">
        <f>estimation_returns!AO12-estimation_returns!$CC12*VLOOKUP(estimation_returns!AO$1,regression_results!$B:$J,5,0)+VLOOKUP(estimation_returns!AO$1,regression_results!$B:$J,4,0)</f>
        <v>-1.5032573949217452E-2</v>
      </c>
      <c r="AP12">
        <f>estimation_returns!AP12-estimation_returns!$CC12*VLOOKUP(estimation_returns!AP$1,regression_results!$B:$J,5,0)+VLOOKUP(estimation_returns!AP$1,regression_results!$B:$J,4,0)</f>
        <v>2.9886586335169867E-2</v>
      </c>
      <c r="AQ12">
        <f>estimation_returns!AQ12-estimation_returns!$CC12*VLOOKUP(estimation_returns!AQ$1,regression_results!$B:$J,5,0)+VLOOKUP(estimation_returns!AQ$1,regression_results!$B:$J,4,0)</f>
        <v>-2.0424470338599378E-2</v>
      </c>
      <c r="AR12">
        <f>estimation_returns!AR12-estimation_returns!$CC12*VLOOKUP(estimation_returns!AR$1,regression_results!$B:$J,5,0)+VLOOKUP(estimation_returns!AR$1,regression_results!$B:$J,4,0)</f>
        <v>5.4815633570213891E-3</v>
      </c>
      <c r="AS12">
        <f>estimation_returns!AS12-estimation_returns!$CC12*VLOOKUP(estimation_returns!AS$1,regression_results!$B:$J,5,0)+VLOOKUP(estimation_returns!AS$1,regression_results!$B:$J,4,0)</f>
        <v>2.5924406541954621E-2</v>
      </c>
      <c r="AT12">
        <f>estimation_returns!AT12-estimation_returns!$CC12*VLOOKUP(estimation_returns!AT$1,regression_results!$B:$J,5,0)+VLOOKUP(estimation_returns!AT$1,regression_results!$B:$J,4,0)</f>
        <v>-1.4818296374895602E-2</v>
      </c>
      <c r="AU12">
        <f>estimation_returns!AU12-estimation_returns!$CC12*VLOOKUP(estimation_returns!AU$1,regression_results!$B:$J,5,0)+VLOOKUP(estimation_returns!AU$1,regression_results!$B:$J,4,0)</f>
        <v>-1.0374784422497089E-2</v>
      </c>
      <c r="AV12">
        <f>estimation_returns!AV12-estimation_returns!$CC12*VLOOKUP(estimation_returns!AV$1,regression_results!$B:$J,5,0)+VLOOKUP(estimation_returns!AV$1,regression_results!$B:$J,4,0)</f>
        <v>-2.4818241597303652E-2</v>
      </c>
      <c r="AW12">
        <f>estimation_returns!AW12-estimation_returns!$CC12*VLOOKUP(estimation_returns!AW$1,regression_results!$B:$J,5,0)+VLOOKUP(estimation_returns!AW$1,regression_results!$B:$J,4,0)</f>
        <v>-3.0179657525857963E-3</v>
      </c>
      <c r="AX12">
        <f>estimation_returns!AX12-estimation_returns!$CC12*VLOOKUP(estimation_returns!AX$1,regression_results!$B:$J,5,0)+VLOOKUP(estimation_returns!AX$1,regression_results!$B:$J,4,0)</f>
        <v>6.9219985972073777E-3</v>
      </c>
      <c r="AY12">
        <f>estimation_returns!AY12-estimation_returns!$CC12*VLOOKUP(estimation_returns!AY$1,regression_results!$B:$J,5,0)+VLOOKUP(estimation_returns!AY$1,regression_results!$B:$J,4,0)</f>
        <v>2.1423123311755572E-2</v>
      </c>
      <c r="AZ12">
        <f>estimation_returns!AZ12-estimation_returns!$CC12*VLOOKUP(estimation_returns!AZ$1,regression_results!$B:$J,5,0)+VLOOKUP(estimation_returns!AZ$1,regression_results!$B:$J,4,0)</f>
        <v>-9.221097727706404E-4</v>
      </c>
      <c r="BA12">
        <f>estimation_returns!BA12-estimation_returns!$CC12*VLOOKUP(estimation_returns!BA$1,regression_results!$B:$J,5,0)+VLOOKUP(estimation_returns!BA$1,regression_results!$B:$J,4,0)</f>
        <v>-1.4617747668503223E-3</v>
      </c>
      <c r="BB12">
        <f>estimation_returns!BB12-estimation_returns!$CC12*VLOOKUP(estimation_returns!BB$1,regression_results!$B:$J,5,0)+VLOOKUP(estimation_returns!BB$1,regression_results!$B:$J,4,0)</f>
        <v>2.558965324519076E-2</v>
      </c>
      <c r="BC12">
        <f>estimation_returns!BC12-estimation_returns!$CC12*VLOOKUP(estimation_returns!BC$1,regression_results!$B:$J,5,0)+VLOOKUP(estimation_returns!BC$1,regression_results!$B:$J,4,0)</f>
        <v>-2.4549700091493704E-3</v>
      </c>
      <c r="BD12">
        <f>estimation_returns!BD12-estimation_returns!$CC12*VLOOKUP(estimation_returns!BD$1,regression_results!$B:$J,5,0)+VLOOKUP(estimation_returns!BD$1,regression_results!$B:$J,4,0)</f>
        <v>8.8649234248671573E-3</v>
      </c>
      <c r="BE12">
        <f>estimation_returns!BE12-estimation_returns!$CC12*VLOOKUP(estimation_returns!BE$1,regression_results!$B:$J,5,0)+VLOOKUP(estimation_returns!BE$1,regression_results!$B:$J,4,0)</f>
        <v>3.5724873502456518E-2</v>
      </c>
      <c r="BF12">
        <f>estimation_returns!BF12-estimation_returns!$CC12*VLOOKUP(estimation_returns!BF$1,regression_results!$B:$J,5,0)+VLOOKUP(estimation_returns!BF$1,regression_results!$B:$J,4,0)</f>
        <v>1.4640406902573099E-2</v>
      </c>
      <c r="BG12">
        <f>estimation_returns!BG12-estimation_returns!$CC12*VLOOKUP(estimation_returns!BG$1,regression_results!$B:$J,5,0)+VLOOKUP(estimation_returns!BG$1,regression_results!$B:$J,4,0)</f>
        <v>-8.6345819134121156E-3</v>
      </c>
      <c r="BH12">
        <f>estimation_returns!BH12-estimation_returns!$CC12*VLOOKUP(estimation_returns!BH$1,regression_results!$B:$J,5,0)+VLOOKUP(estimation_returns!BH$1,regression_results!$B:$J,4,0)</f>
        <v>2.7505738897685024E-3</v>
      </c>
      <c r="BI12">
        <f>estimation_returns!BI12-estimation_returns!$CC12*VLOOKUP(estimation_returns!BI$1,regression_results!$B:$J,5,0)+VLOOKUP(estimation_returns!BI$1,regression_results!$B:$J,4,0)</f>
        <v>-1.2725564666896268E-3</v>
      </c>
      <c r="BJ12">
        <f>estimation_returns!BJ12-estimation_returns!$CC12*VLOOKUP(estimation_returns!BJ$1,regression_results!$B:$J,5,0)+VLOOKUP(estimation_returns!BJ$1,regression_results!$B:$J,4,0)</f>
        <v>3.0640612637464685E-3</v>
      </c>
      <c r="BK12">
        <f>estimation_returns!BK12-estimation_returns!$CC12*VLOOKUP(estimation_returns!BK$1,regression_results!$B:$J,5,0)+VLOOKUP(estimation_returns!BK$1,regression_results!$B:$J,4,0)</f>
        <v>1.3072231686223229E-2</v>
      </c>
      <c r="BL12">
        <f>estimation_returns!BL12-estimation_returns!$CC12*VLOOKUP(estimation_returns!BL$1,regression_results!$B:$J,5,0)+VLOOKUP(estimation_returns!BL$1,regression_results!$B:$J,4,0)</f>
        <v>-7.8244914636941311E-3</v>
      </c>
      <c r="BM12">
        <f>estimation_returns!BM12-estimation_returns!$CC12*VLOOKUP(estimation_returns!BM$1,regression_results!$B:$J,5,0)+VLOOKUP(estimation_returns!BM$1,regression_results!$B:$J,4,0)</f>
        <v>1.0665543385232946E-2</v>
      </c>
      <c r="BN12">
        <f>estimation_returns!BN12-estimation_returns!$CC12*VLOOKUP(estimation_returns!BN$1,regression_results!$B:$J,5,0)+VLOOKUP(estimation_returns!BN$1,regression_results!$B:$J,4,0)</f>
        <v>-1.2485279943276032E-2</v>
      </c>
      <c r="BO12">
        <f>estimation_returns!BO12-estimation_returns!$CC12*VLOOKUP(estimation_returns!BO$1,regression_results!$B:$J,5,0)+VLOOKUP(estimation_returns!BO$1,regression_results!$B:$J,4,0)</f>
        <v>9.2430739715907585E-3</v>
      </c>
      <c r="BP12">
        <f>estimation_returns!BP12-estimation_returns!$CC12*VLOOKUP(estimation_returns!BP$1,regression_results!$B:$J,5,0)+VLOOKUP(estimation_returns!BP$1,regression_results!$B:$J,4,0)</f>
        <v>1.0778438742502037E-2</v>
      </c>
      <c r="BQ12">
        <f>estimation_returns!BQ12-estimation_returns!$CC12*VLOOKUP(estimation_returns!BQ$1,regression_results!$B:$J,5,0)+VLOOKUP(estimation_returns!BQ$1,regression_results!$B:$J,4,0)</f>
        <v>2.7825651122999021E-2</v>
      </c>
      <c r="BR12">
        <f>estimation_returns!BR12-estimation_returns!$CC12*VLOOKUP(estimation_returns!BR$1,regression_results!$B:$J,5,0)+VLOOKUP(estimation_returns!BR$1,regression_results!$B:$J,4,0)</f>
        <v>2.8068086688909227E-2</v>
      </c>
      <c r="BS12">
        <f>estimation_returns!BS12-estimation_returns!$CC12*VLOOKUP(estimation_returns!BS$1,regression_results!$B:$J,5,0)+VLOOKUP(estimation_returns!BS$1,regression_results!$B:$J,4,0)</f>
        <v>-3.7754146010939058E-2</v>
      </c>
      <c r="BT12">
        <f>estimation_returns!BT12-estimation_returns!$CC12*VLOOKUP(estimation_returns!BT$1,regression_results!$B:$J,5,0)+VLOOKUP(estimation_returns!BT$1,regression_results!$B:$J,4,0)</f>
        <v>4.0999755108290008E-2</v>
      </c>
      <c r="BU12">
        <f>estimation_returns!BU12-estimation_returns!$CC12*VLOOKUP(estimation_returns!BU$1,regression_results!$B:$J,5,0)+VLOOKUP(estimation_returns!BU$1,regression_results!$B:$J,4,0)</f>
        <v>5.7821003538731297E-3</v>
      </c>
      <c r="BV12">
        <f>estimation_returns!BV12-estimation_returns!$CC12*VLOOKUP(estimation_returns!BV$1,regression_results!$B:$J,5,0)+VLOOKUP(estimation_returns!BV$1,regression_results!$B:$J,4,0)</f>
        <v>-1.5666645543663718E-2</v>
      </c>
      <c r="BW12">
        <f>estimation_returns!BW12-estimation_returns!$CC12*VLOOKUP(estimation_returns!BW$1,regression_results!$B:$J,5,0)+VLOOKUP(estimation_returns!BW$1,regression_results!$B:$J,4,0)</f>
        <v>-1.8547993364151686E-3</v>
      </c>
      <c r="BX12">
        <f>estimation_returns!BX12-estimation_returns!$CC12*VLOOKUP(estimation_returns!BX$1,regression_results!$B:$J,5,0)+VLOOKUP(estimation_returns!BX$1,regression_results!$B:$J,4,0)</f>
        <v>-2.2522605580357481E-3</v>
      </c>
      <c r="BY12">
        <f>estimation_returns!BY12-estimation_returns!$CC12*VLOOKUP(estimation_returns!BY$1,regression_results!$B:$J,5,0)+VLOOKUP(estimation_returns!BY$1,regression_results!$B:$J,4,0)</f>
        <v>8.8667258754575335E-3</v>
      </c>
      <c r="BZ12">
        <f>estimation_returns!BZ12-estimation_returns!$CC12*VLOOKUP(estimation_returns!BZ$1,regression_results!$B:$J,5,0)+VLOOKUP(estimation_returns!BZ$1,regression_results!$B:$J,4,0)</f>
        <v>-7.3349281505302811E-3</v>
      </c>
      <c r="CA12">
        <f>estimation_returns!CA12-estimation_returns!$CC12*VLOOKUP(estimation_returns!CA$1,regression_results!$B:$J,5,0)+VLOOKUP(estimation_returns!CA$1,regression_results!$B:$J,4,0)</f>
        <v>-3.4962006826974885E-3</v>
      </c>
      <c r="CB12">
        <f>estimation_returns!CB12-estimation_returns!$CC12*VLOOKUP(estimation_returns!CB$1,regression_results!$B:$J,5,0)+VLOOKUP(estimation_returns!CB$1,regression_results!$B:$J,4,0)</f>
        <v>-6.3685836895200753E-3</v>
      </c>
      <c r="CC12">
        <f>estimation_returns!CD12-estimation_returns!$CC12*VLOOKUP(estimation_returns!CD$1,regression_results!$B:$J,5,0)+VLOOKUP(estimation_returns!CD$1,regression_results!$B:$J,4,0)</f>
        <v>6.5379488638663621E-3</v>
      </c>
      <c r="CD12">
        <f>estimation_returns!CE12-estimation_returns!$CC12*VLOOKUP(estimation_returns!CE$1,regression_results!$B:$J,5,0)+VLOOKUP(estimation_returns!CE$1,regression_results!$B:$J,4,0)</f>
        <v>-1.2067388472326331E-2</v>
      </c>
      <c r="CE12">
        <f>estimation_returns!CF12-estimation_returns!$CC12*VLOOKUP(estimation_returns!CF$1,regression_results!$B:$J,5,0)+VLOOKUP(estimation_returns!CF$1,regression_results!$B:$J,4,0)</f>
        <v>-4.5370052241799595E-3</v>
      </c>
      <c r="CF12">
        <f>estimation_returns!CG12-estimation_returns!$CC12*VLOOKUP(estimation_returns!CG$1,regression_results!$B:$J,5,0)+VLOOKUP(estimation_returns!CG$1,regression_results!$B:$J,4,0)</f>
        <v>2.4621363660572014E-2</v>
      </c>
      <c r="CG12">
        <f>estimation_returns!CH12-estimation_returns!$CC12*VLOOKUP(estimation_returns!CH$1,regression_results!$B:$J,5,0)+VLOOKUP(estimation_returns!CH$1,regression_results!$B:$J,4,0)</f>
        <v>-1.4316653911830774E-2</v>
      </c>
      <c r="CH12">
        <f>estimation_returns!CI12-estimation_returns!$CC12*VLOOKUP(estimation_returns!CI$1,regression_results!$B:$J,5,0)+VLOOKUP(estimation_returns!CI$1,regression_results!$B:$J,4,0)</f>
        <v>-9.0542774381565695E-5</v>
      </c>
      <c r="CI12">
        <f>estimation_returns!CJ12-estimation_returns!$CC12*VLOOKUP(estimation_returns!CJ$1,regression_results!$B:$J,5,0)+VLOOKUP(estimation_returns!CJ$1,regression_results!$B:$J,4,0)</f>
        <v>3.9830248160785689E-2</v>
      </c>
      <c r="CJ12">
        <f>estimation_returns!CK12-estimation_returns!$CC12*VLOOKUP(estimation_returns!CK$1,regression_results!$B:$J,5,0)+VLOOKUP(estimation_returns!CK$1,regression_results!$B:$J,4,0)</f>
        <v>6.5524750219715891E-2</v>
      </c>
      <c r="CK12">
        <f>estimation_returns!CL12-estimation_returns!$CC12*VLOOKUP(estimation_returns!CL$1,regression_results!$B:$J,5,0)+VLOOKUP(estimation_returns!CL$1,regression_results!$B:$J,4,0)</f>
        <v>-1.1670265230164796E-2</v>
      </c>
      <c r="CL12">
        <f>estimation_returns!CM12-estimation_returns!$CC12*VLOOKUP(estimation_returns!CM$1,regression_results!$B:$J,5,0)+VLOOKUP(estimation_returns!CM$1,regression_results!$B:$J,4,0)</f>
        <v>-1.7162609380368538E-2</v>
      </c>
      <c r="CM12">
        <f>estimation_returns!CN12-estimation_returns!$CC12*VLOOKUP(estimation_returns!CN$1,regression_results!$B:$J,5,0)+VLOOKUP(estimation_returns!CN$1,regression_results!$B:$J,4,0)</f>
        <v>-2.0363481069435953E-2</v>
      </c>
      <c r="CN12">
        <f>estimation_returns!CO12-estimation_returns!$CC12*VLOOKUP(estimation_returns!CO$1,regression_results!$B:$J,5,0)+VLOOKUP(estimation_returns!CO$1,regression_results!$B:$J,4,0)</f>
        <v>9.7254806247127241E-3</v>
      </c>
      <c r="CO12">
        <f>estimation_returns!CP12-estimation_returns!$CC12*VLOOKUP(estimation_returns!CP$1,regression_results!$B:$J,5,0)+VLOOKUP(estimation_returns!CP$1,regression_results!$B:$J,4,0)</f>
        <v>1.3457252066421021E-2</v>
      </c>
      <c r="CP12">
        <f>estimation_returns!CQ12-estimation_returns!$CC12*VLOOKUP(estimation_returns!CQ$1,regression_results!$B:$J,5,0)+VLOOKUP(estimation_returns!CQ$1,regression_results!$B:$J,4,0)</f>
        <v>2.5579636772721917E-2</v>
      </c>
      <c r="CQ12">
        <f>estimation_returns!CR12-estimation_returns!$CC12*VLOOKUP(estimation_returns!CR$1,regression_results!$B:$J,5,0)+VLOOKUP(estimation_returns!CR$1,regression_results!$B:$J,4,0)</f>
        <v>-9.2343155066048534E-3</v>
      </c>
      <c r="CR12">
        <f>estimation_returns!CS12-estimation_returns!$CC12*VLOOKUP(estimation_returns!CS$1,regression_results!$B:$J,5,0)+VLOOKUP(estimation_returns!CS$1,regression_results!$B:$J,4,0)</f>
        <v>-8.1413486258984976E-3</v>
      </c>
      <c r="CS12">
        <f>estimation_returns!CT12-estimation_returns!$CC12*VLOOKUP(estimation_returns!CT$1,regression_results!$B:$J,5,0)+VLOOKUP(estimation_returns!CT$1,regression_results!$B:$J,4,0)</f>
        <v>3.4373476607028617E-3</v>
      </c>
      <c r="CT12">
        <f>estimation_returns!CU12-estimation_returns!$CC12*VLOOKUP(estimation_returns!CU$1,regression_results!$B:$J,5,0)+VLOOKUP(estimation_returns!CU$1,regression_results!$B:$J,4,0)</f>
        <v>-9.383917748067197E-3</v>
      </c>
      <c r="CU12">
        <f>estimation_returns!CV12-estimation_returns!$CC12*VLOOKUP(estimation_returns!CV$1,regression_results!$B:$J,5,0)+VLOOKUP(estimation_returns!CV$1,regression_results!$B:$J,4,0)</f>
        <v>-1.5735345807272955E-2</v>
      </c>
      <c r="CV12">
        <f>estimation_returns!CW12-estimation_returns!$CC12*VLOOKUP(estimation_returns!CW$1,regression_results!$B:$J,5,0)+VLOOKUP(estimation_returns!CW$1,regression_results!$B:$J,4,0)</f>
        <v>-8.6152624013706887E-3</v>
      </c>
      <c r="CW12">
        <f>estimation_returns!CX12-estimation_returns!$CC12*VLOOKUP(estimation_returns!CX$1,regression_results!$B:$J,5,0)+VLOOKUP(estimation_returns!CX$1,regression_results!$B:$J,4,0)</f>
        <v>1.9385144320805466E-2</v>
      </c>
      <c r="CX12">
        <f>estimation_returns!CY12-estimation_returns!$CC12*VLOOKUP(estimation_returns!CY$1,regression_results!$B:$J,5,0)+VLOOKUP(estimation_returns!CY$1,regression_results!$B:$J,4,0)</f>
        <v>8.9644525232371146E-3</v>
      </c>
      <c r="CY12">
        <f>estimation_returns!CZ12-estimation_returns!$CC12*VLOOKUP(estimation_returns!CZ$1,regression_results!$B:$J,5,0)+VLOOKUP(estimation_returns!CZ$1,regression_results!$B:$J,4,0)</f>
        <v>1.1514125247770873E-3</v>
      </c>
      <c r="CZ12">
        <f>estimation_returns!DA12-estimation_returns!$CC12*VLOOKUP(estimation_returns!DA$1,regression_results!$B:$J,5,0)+VLOOKUP(estimation_returns!DA$1,regression_results!$B:$J,4,0)</f>
        <v>-5.4018667968049631E-3</v>
      </c>
      <c r="DA12">
        <f>estimation_returns!DB12-estimation_returns!$CC12*VLOOKUP(estimation_returns!DB$1,regression_results!$B:$J,5,0)+VLOOKUP(estimation_returns!DB$1,regression_results!$B:$J,4,0)</f>
        <v>2.4549908127432843E-3</v>
      </c>
      <c r="DB12">
        <f>estimation_returns!DC12-estimation_returns!$CC12*VLOOKUP(estimation_returns!DC$1,regression_results!$B:$J,5,0)+VLOOKUP(estimation_returns!DC$1,regression_results!$B:$J,4,0)</f>
        <v>-3.4452796678780116E-2</v>
      </c>
      <c r="DC12">
        <f>estimation_returns!DD12-estimation_returns!$CC12*VLOOKUP(estimation_returns!DD$1,regression_results!$B:$J,5,0)+VLOOKUP(estimation_returns!DD$1,regression_results!$B:$J,4,0)</f>
        <v>1.2288131936139798E-2</v>
      </c>
      <c r="DD12">
        <f>estimation_returns!DE12-estimation_returns!$CC12*VLOOKUP(estimation_returns!DE$1,regression_results!$B:$J,5,0)+VLOOKUP(estimation_returns!DE$1,regression_results!$B:$J,4,0)</f>
        <v>-1.6139167481791845E-2</v>
      </c>
      <c r="DE12">
        <f>estimation_returns!DF12-estimation_returns!$CC12*VLOOKUP(estimation_returns!DF$1,regression_results!$B:$J,5,0)+VLOOKUP(estimation_returns!DF$1,regression_results!$B:$J,4,0)</f>
        <v>1.5416681362595271E-2</v>
      </c>
      <c r="DF12">
        <f>estimation_returns!DG12-estimation_returns!$CC12*VLOOKUP(estimation_returns!DG$1,regression_results!$B:$J,5,0)+VLOOKUP(estimation_returns!DG$1,regression_results!$B:$J,4,0)</f>
        <v>1.0060076274351694E-2</v>
      </c>
      <c r="DG12">
        <f>estimation_returns!DH12-estimation_returns!$CC12*VLOOKUP(estimation_returns!DH$1,regression_results!$B:$J,5,0)+VLOOKUP(estimation_returns!DH$1,regression_results!$B:$J,4,0)</f>
        <v>1.1614342387808353E-2</v>
      </c>
      <c r="DH12">
        <f>estimation_returns!DI12-estimation_returns!$CC12*VLOOKUP(estimation_returns!DI$1,regression_results!$B:$J,5,0)+VLOOKUP(estimation_returns!DI$1,regression_results!$B:$J,4,0)</f>
        <v>2.1577852866424056E-2</v>
      </c>
      <c r="DI12" s="2">
        <v>44580</v>
      </c>
      <c r="DJ12">
        <f t="shared" si="0"/>
        <v>2.6381559127423172E-3</v>
      </c>
    </row>
    <row r="13" spans="1:114" x14ac:dyDescent="0.25">
      <c r="A13" s="1">
        <v>-24</v>
      </c>
      <c r="B13">
        <f>estimation_returns!B13-estimation_returns!$CC13*VLOOKUP(estimation_returns!B$1,regression_results!$B:$J,5,0)+VLOOKUP(estimation_returns!B$1,regression_results!$B:$J,4,0)</f>
        <v>4.5481981104142602E-2</v>
      </c>
      <c r="C13">
        <f>estimation_returns!C13-estimation_returns!$CC13*VLOOKUP(estimation_returns!C$1,regression_results!$B:$J,5,0)+VLOOKUP(estimation_returns!C$1,regression_results!$B:$J,4,0)</f>
        <v>-3.6830494280764717E-3</v>
      </c>
      <c r="D13">
        <f>estimation_returns!D13-estimation_returns!$CC13*VLOOKUP(estimation_returns!D$1,regression_results!$B:$J,5,0)+VLOOKUP(estimation_returns!D$1,regression_results!$B:$J,4,0)</f>
        <v>2.0271483970557055E-2</v>
      </c>
      <c r="E13">
        <f>estimation_returns!E13-estimation_returns!$CC13*VLOOKUP(estimation_returns!E$1,regression_results!$B:$J,5,0)+VLOOKUP(estimation_returns!E$1,regression_results!$B:$J,4,0)</f>
        <v>-2.5152829647400662E-2</v>
      </c>
      <c r="F13">
        <f>estimation_returns!F13-estimation_returns!$CC13*VLOOKUP(estimation_returns!F$1,regression_results!$B:$J,5,0)+VLOOKUP(estimation_returns!F$1,regression_results!$B:$J,4,0)</f>
        <v>8.3466277337181018E-4</v>
      </c>
      <c r="G13">
        <f>estimation_returns!G13-estimation_returns!$CC13*VLOOKUP(estimation_returns!G$1,regression_results!$B:$J,5,0)+VLOOKUP(estimation_returns!G$1,regression_results!$B:$J,4,0)</f>
        <v>-5.8840481112015005E-3</v>
      </c>
      <c r="H13">
        <f>estimation_returns!H13-estimation_returns!$CC13*VLOOKUP(estimation_returns!H$1,regression_results!$B:$J,5,0)+VLOOKUP(estimation_returns!H$1,regression_results!$B:$J,4,0)</f>
        <v>-1.467956638568507E-2</v>
      </c>
      <c r="I13">
        <f>estimation_returns!I13-estimation_returns!$CC13*VLOOKUP(estimation_returns!I$1,regression_results!$B:$J,5,0)+VLOOKUP(estimation_returns!I$1,regression_results!$B:$J,4,0)</f>
        <v>-1.2007966916330808E-2</v>
      </c>
      <c r="J13">
        <f>estimation_returns!J13-estimation_returns!$CC13*VLOOKUP(estimation_returns!J$1,regression_results!$B:$J,5,0)+VLOOKUP(estimation_returns!J$1,regression_results!$B:$J,4,0)</f>
        <v>-7.6012708673429017E-3</v>
      </c>
      <c r="K13">
        <f>estimation_returns!K13-estimation_returns!$CC13*VLOOKUP(estimation_returns!K$1,regression_results!$B:$J,5,0)+VLOOKUP(estimation_returns!K$1,regression_results!$B:$J,4,0)</f>
        <v>-2.9435326138834029E-2</v>
      </c>
      <c r="L13">
        <f>estimation_returns!L13-estimation_returns!$CC13*VLOOKUP(estimation_returns!L$1,regression_results!$B:$J,5,0)+VLOOKUP(estimation_returns!L$1,regression_results!$B:$J,4,0)</f>
        <v>2.153666216562608E-2</v>
      </c>
      <c r="M13">
        <f>estimation_returns!M13-estimation_returns!$CC13*VLOOKUP(estimation_returns!M$1,regression_results!$B:$J,5,0)+VLOOKUP(estimation_returns!M$1,regression_results!$B:$J,4,0)</f>
        <v>-2.1845715178056033E-2</v>
      </c>
      <c r="N13">
        <f>estimation_returns!N13-estimation_returns!$CC13*VLOOKUP(estimation_returns!N$1,regression_results!$B:$J,5,0)+VLOOKUP(estimation_returns!N$1,regression_results!$B:$J,4,0)</f>
        <v>-3.6794203700764166E-3</v>
      </c>
      <c r="O13">
        <f>estimation_returns!O13-estimation_returns!$CC13*VLOOKUP(estimation_returns!O$1,regression_results!$B:$J,5,0)+VLOOKUP(estimation_returns!O$1,regression_results!$B:$J,4,0)</f>
        <v>-1.7036279236404914E-3</v>
      </c>
      <c r="P13">
        <f>estimation_returns!P13-estimation_returns!$CC13*VLOOKUP(estimation_returns!P$1,regression_results!$B:$J,5,0)+VLOOKUP(estimation_returns!P$1,regression_results!$B:$J,4,0)</f>
        <v>-7.4724470661385704E-5</v>
      </c>
      <c r="Q13">
        <f>estimation_returns!Q13-estimation_returns!$CC13*VLOOKUP(estimation_returns!Q$1,regression_results!$B:$J,5,0)+VLOOKUP(estimation_returns!Q$1,regression_results!$B:$J,4,0)</f>
        <v>1.5284673332813907E-2</v>
      </c>
      <c r="R13">
        <f>estimation_returns!R13-estimation_returns!$CC13*VLOOKUP(estimation_returns!R$1,regression_results!$B:$J,5,0)+VLOOKUP(estimation_returns!R$1,regression_results!$B:$J,4,0)</f>
        <v>-1.3959379071738933E-2</v>
      </c>
      <c r="S13">
        <f>estimation_returns!S13-estimation_returns!$CC13*VLOOKUP(estimation_returns!S$1,regression_results!$B:$J,5,0)+VLOOKUP(estimation_returns!S$1,regression_results!$B:$J,4,0)</f>
        <v>1.5291511702286554E-2</v>
      </c>
      <c r="T13">
        <f>estimation_returns!T13-estimation_returns!$CC13*VLOOKUP(estimation_returns!T$1,regression_results!$B:$J,5,0)+VLOOKUP(estimation_returns!T$1,regression_results!$B:$J,4,0)</f>
        <v>-5.0010553558472465E-3</v>
      </c>
      <c r="U13">
        <f>estimation_returns!U13-estimation_returns!$CC13*VLOOKUP(estimation_returns!U$1,regression_results!$B:$J,5,0)+VLOOKUP(estimation_returns!U$1,regression_results!$B:$J,4,0)</f>
        <v>-1.8775117596948238E-2</v>
      </c>
      <c r="V13">
        <f>estimation_returns!V13-estimation_returns!$CC13*VLOOKUP(estimation_returns!V$1,regression_results!$B:$J,5,0)+VLOOKUP(estimation_returns!V$1,regression_results!$B:$J,4,0)</f>
        <v>-8.4285393306865776E-3</v>
      </c>
      <c r="W13">
        <f>estimation_returns!W13-estimation_returns!$CC13*VLOOKUP(estimation_returns!W$1,regression_results!$B:$J,5,0)+VLOOKUP(estimation_returns!W$1,regression_results!$B:$J,4,0)</f>
        <v>8.9254648919216903E-3</v>
      </c>
      <c r="X13">
        <f>estimation_returns!X13-estimation_returns!$CC13*VLOOKUP(estimation_returns!X$1,regression_results!$B:$J,5,0)+VLOOKUP(estimation_returns!X$1,regression_results!$B:$J,4,0)</f>
        <v>-1.4313909421097103E-2</v>
      </c>
      <c r="Y13">
        <f>estimation_returns!Y13-estimation_returns!$CC13*VLOOKUP(estimation_returns!Y$1,regression_results!$B:$J,5,0)+VLOOKUP(estimation_returns!Y$1,regression_results!$B:$J,4,0)</f>
        <v>-1.7645670797382614E-2</v>
      </c>
      <c r="Z13">
        <f>estimation_returns!Z13-estimation_returns!$CC13*VLOOKUP(estimation_returns!Z$1,regression_results!$B:$J,5,0)+VLOOKUP(estimation_returns!Z$1,regression_results!$B:$J,4,0)</f>
        <v>-5.594395411246799E-4</v>
      </c>
      <c r="AA13">
        <f>estimation_returns!AA13-estimation_returns!$CC13*VLOOKUP(estimation_returns!AA$1,regression_results!$B:$J,5,0)+VLOOKUP(estimation_returns!AA$1,regression_results!$B:$J,4,0)</f>
        <v>-2.1290095718595217E-2</v>
      </c>
      <c r="AB13">
        <f>estimation_returns!AB13-estimation_returns!$CC13*VLOOKUP(estimation_returns!AB$1,regression_results!$B:$J,5,0)+VLOOKUP(estimation_returns!AB$1,regression_results!$B:$J,4,0)</f>
        <v>5.9897347066127024E-3</v>
      </c>
      <c r="AC13">
        <f>estimation_returns!AC13-estimation_returns!$CC13*VLOOKUP(estimation_returns!AC$1,regression_results!$B:$J,5,0)+VLOOKUP(estimation_returns!AC$1,regression_results!$B:$J,4,0)</f>
        <v>4.107488592014389E-2</v>
      </c>
      <c r="AD13">
        <f>estimation_returns!AD13-estimation_returns!$CC13*VLOOKUP(estimation_returns!AD$1,regression_results!$B:$J,5,0)+VLOOKUP(estimation_returns!AD$1,regression_results!$B:$J,4,0)</f>
        <v>3.7757769537637674E-2</v>
      </c>
      <c r="AE13">
        <f>estimation_returns!AE13-estimation_returns!$CC13*VLOOKUP(estimation_returns!AE$1,regression_results!$B:$J,5,0)+VLOOKUP(estimation_returns!AE$1,regression_results!$B:$J,4,0)</f>
        <v>1.2523233751712243E-2</v>
      </c>
      <c r="AF13">
        <f>estimation_returns!AF13-estimation_returns!$CC13*VLOOKUP(estimation_returns!AF$1,regression_results!$B:$J,5,0)+VLOOKUP(estimation_returns!AF$1,regression_results!$B:$J,4,0)</f>
        <v>-2.4318902487333992E-4</v>
      </c>
      <c r="AG13">
        <f>estimation_returns!AG13-estimation_returns!$CC13*VLOOKUP(estimation_returns!AG$1,regression_results!$B:$J,5,0)+VLOOKUP(estimation_returns!AG$1,regression_results!$B:$J,4,0)</f>
        <v>-2.5308926700257115E-2</v>
      </c>
      <c r="AH13">
        <f>estimation_returns!AH13-estimation_returns!$CC13*VLOOKUP(estimation_returns!AH$1,regression_results!$B:$J,5,0)+VLOOKUP(estimation_returns!AH$1,regression_results!$B:$J,4,0)</f>
        <v>-1.5046915149750865E-2</v>
      </c>
      <c r="AI13">
        <f>estimation_returns!AI13-estimation_returns!$CC13*VLOOKUP(estimation_returns!AI$1,regression_results!$B:$J,5,0)+VLOOKUP(estimation_returns!AI$1,regression_results!$B:$J,4,0)</f>
        <v>6.2601584149390389E-3</v>
      </c>
      <c r="AJ13">
        <f>estimation_returns!AJ13-estimation_returns!$CC13*VLOOKUP(estimation_returns!AJ$1,regression_results!$B:$J,5,0)+VLOOKUP(estimation_returns!AJ$1,regression_results!$B:$J,4,0)</f>
        <v>-2.3255115880219984E-2</v>
      </c>
      <c r="AK13">
        <f>estimation_returns!AK13-estimation_returns!$CC13*VLOOKUP(estimation_returns!AK$1,regression_results!$B:$J,5,0)+VLOOKUP(estimation_returns!AK$1,regression_results!$B:$J,4,0)</f>
        <v>5.9090432546508162E-3</v>
      </c>
      <c r="AL13">
        <f>estimation_returns!AL13-estimation_returns!$CC13*VLOOKUP(estimation_returns!AL$1,regression_results!$B:$J,5,0)+VLOOKUP(estimation_returns!AL$1,regression_results!$B:$J,4,0)</f>
        <v>-7.2872397322023327E-3</v>
      </c>
      <c r="AM13">
        <f>estimation_returns!AM13-estimation_returns!$CC13*VLOOKUP(estimation_returns!AM$1,regression_results!$B:$J,5,0)+VLOOKUP(estimation_returns!AM$1,regression_results!$B:$J,4,0)</f>
        <v>-1.4033699820490677E-3</v>
      </c>
      <c r="AN13">
        <f>estimation_returns!AN13-estimation_returns!$CC13*VLOOKUP(estimation_returns!AN$1,regression_results!$B:$J,5,0)+VLOOKUP(estimation_returns!AN$1,regression_results!$B:$J,4,0)</f>
        <v>-3.1180638144564163E-2</v>
      </c>
      <c r="AO13">
        <f>estimation_returns!AO13-estimation_returns!$CC13*VLOOKUP(estimation_returns!AO$1,regression_results!$B:$J,5,0)+VLOOKUP(estimation_returns!AO$1,regression_results!$B:$J,4,0)</f>
        <v>2.1865040665586919E-3</v>
      </c>
      <c r="AP13">
        <f>estimation_returns!AP13-estimation_returns!$CC13*VLOOKUP(estimation_returns!AP$1,regression_results!$B:$J,5,0)+VLOOKUP(estimation_returns!AP$1,regression_results!$B:$J,4,0)</f>
        <v>5.7275148817963178E-3</v>
      </c>
      <c r="AQ13">
        <f>estimation_returns!AQ13-estimation_returns!$CC13*VLOOKUP(estimation_returns!AQ$1,regression_results!$B:$J,5,0)+VLOOKUP(estimation_returns!AQ$1,regression_results!$B:$J,4,0)</f>
        <v>-5.936792414081178E-3</v>
      </c>
      <c r="AR13">
        <f>estimation_returns!AR13-estimation_returns!$CC13*VLOOKUP(estimation_returns!AR$1,regression_results!$B:$J,5,0)+VLOOKUP(estimation_returns!AR$1,regression_results!$B:$J,4,0)</f>
        <v>-4.8423699265450959E-3</v>
      </c>
      <c r="AS13">
        <f>estimation_returns!AS13-estimation_returns!$CC13*VLOOKUP(estimation_returns!AS$1,regression_results!$B:$J,5,0)+VLOOKUP(estimation_returns!AS$1,regression_results!$B:$J,4,0)</f>
        <v>4.5020848565027506E-3</v>
      </c>
      <c r="AT13">
        <f>estimation_returns!AT13-estimation_returns!$CC13*VLOOKUP(estimation_returns!AT$1,regression_results!$B:$J,5,0)+VLOOKUP(estimation_returns!AT$1,regression_results!$B:$J,4,0)</f>
        <v>2.0083483371067249E-2</v>
      </c>
      <c r="AU13">
        <f>estimation_returns!AU13-estimation_returns!$CC13*VLOOKUP(estimation_returns!AU$1,regression_results!$B:$J,5,0)+VLOOKUP(estimation_returns!AU$1,regression_results!$B:$J,4,0)</f>
        <v>-5.3133117252619436E-3</v>
      </c>
      <c r="AV13">
        <f>estimation_returns!AV13-estimation_returns!$CC13*VLOOKUP(estimation_returns!AV$1,regression_results!$B:$J,5,0)+VLOOKUP(estimation_returns!AV$1,regression_results!$B:$J,4,0)</f>
        <v>4.2268923179241708E-3</v>
      </c>
      <c r="AW13">
        <f>estimation_returns!AW13-estimation_returns!$CC13*VLOOKUP(estimation_returns!AW$1,regression_results!$B:$J,5,0)+VLOOKUP(estimation_returns!AW$1,regression_results!$B:$J,4,0)</f>
        <v>-2.2111977091471388E-3</v>
      </c>
      <c r="AX13">
        <f>estimation_returns!AX13-estimation_returns!$CC13*VLOOKUP(estimation_returns!AX$1,regression_results!$B:$J,5,0)+VLOOKUP(estimation_returns!AX$1,regression_results!$B:$J,4,0)</f>
        <v>-1.4183830773863697E-2</v>
      </c>
      <c r="AY13">
        <f>estimation_returns!AY13-estimation_returns!$CC13*VLOOKUP(estimation_returns!AY$1,regression_results!$B:$J,5,0)+VLOOKUP(estimation_returns!AY$1,regression_results!$B:$J,4,0)</f>
        <v>-5.2441002222643378E-3</v>
      </c>
      <c r="AZ13">
        <f>estimation_returns!AZ13-estimation_returns!$CC13*VLOOKUP(estimation_returns!AZ$1,regression_results!$B:$J,5,0)+VLOOKUP(estimation_returns!AZ$1,regression_results!$B:$J,4,0)</f>
        <v>2.4942850812040899E-2</v>
      </c>
      <c r="BA13">
        <f>estimation_returns!BA13-estimation_returns!$CC13*VLOOKUP(estimation_returns!BA$1,regression_results!$B:$J,5,0)+VLOOKUP(estimation_returns!BA$1,regression_results!$B:$J,4,0)</f>
        <v>-2.0539443819514523E-2</v>
      </c>
      <c r="BB13">
        <f>estimation_returns!BB13-estimation_returns!$CC13*VLOOKUP(estimation_returns!BB$1,regression_results!$B:$J,5,0)+VLOOKUP(estimation_returns!BB$1,regression_results!$B:$J,4,0)</f>
        <v>1.5526708078635374E-2</v>
      </c>
      <c r="BC13">
        <f>estimation_returns!BC13-estimation_returns!$CC13*VLOOKUP(estimation_returns!BC$1,regression_results!$B:$J,5,0)+VLOOKUP(estimation_returns!BC$1,regression_results!$B:$J,4,0)</f>
        <v>-1.3019655789332264E-3</v>
      </c>
      <c r="BD13">
        <f>estimation_returns!BD13-estimation_returns!$CC13*VLOOKUP(estimation_returns!BD$1,regression_results!$B:$J,5,0)+VLOOKUP(estimation_returns!BD$1,regression_results!$B:$J,4,0)</f>
        <v>-7.6179037400778294E-3</v>
      </c>
      <c r="BE13">
        <f>estimation_returns!BE13-estimation_returns!$CC13*VLOOKUP(estimation_returns!BE$1,regression_results!$B:$J,5,0)+VLOOKUP(estimation_returns!BE$1,regression_results!$B:$J,4,0)</f>
        <v>1.633339298419087E-2</v>
      </c>
      <c r="BF13">
        <f>estimation_returns!BF13-estimation_returns!$CC13*VLOOKUP(estimation_returns!BF$1,regression_results!$B:$J,5,0)+VLOOKUP(estimation_returns!BF$1,regression_results!$B:$J,4,0)</f>
        <v>1.1130471519755393E-2</v>
      </c>
      <c r="BG13">
        <f>estimation_returns!BG13-estimation_returns!$CC13*VLOOKUP(estimation_returns!BG$1,regression_results!$B:$J,5,0)+VLOOKUP(estimation_returns!BG$1,regression_results!$B:$J,4,0)</f>
        <v>2.2509881146234995E-2</v>
      </c>
      <c r="BH13">
        <f>estimation_returns!BH13-estimation_returns!$CC13*VLOOKUP(estimation_returns!BH$1,regression_results!$B:$J,5,0)+VLOOKUP(estimation_returns!BH$1,regression_results!$B:$J,4,0)</f>
        <v>-5.3199502984865657E-3</v>
      </c>
      <c r="BI13">
        <f>estimation_returns!BI13-estimation_returns!$CC13*VLOOKUP(estimation_returns!BI$1,regression_results!$B:$J,5,0)+VLOOKUP(estimation_returns!BI$1,regression_results!$B:$J,4,0)</f>
        <v>3.4208873576727891E-5</v>
      </c>
      <c r="BJ13">
        <f>estimation_returns!BJ13-estimation_returns!$CC13*VLOOKUP(estimation_returns!BJ$1,regression_results!$B:$J,5,0)+VLOOKUP(estimation_returns!BJ$1,regression_results!$B:$J,4,0)</f>
        <v>-7.863487748931676E-3</v>
      </c>
      <c r="BK13">
        <f>estimation_returns!BK13-estimation_returns!$CC13*VLOOKUP(estimation_returns!BK$1,regression_results!$B:$J,5,0)+VLOOKUP(estimation_returns!BK$1,regression_results!$B:$J,4,0)</f>
        <v>2.4561637415825718E-2</v>
      </c>
      <c r="BL13">
        <f>estimation_returns!BL13-estimation_returns!$CC13*VLOOKUP(estimation_returns!BL$1,regression_results!$B:$J,5,0)+VLOOKUP(estimation_returns!BL$1,regression_results!$B:$J,4,0)</f>
        <v>-1.4012204393473955E-2</v>
      </c>
      <c r="BM13">
        <f>estimation_returns!BM13-estimation_returns!$CC13*VLOOKUP(estimation_returns!BM$1,regression_results!$B:$J,5,0)+VLOOKUP(estimation_returns!BM$1,regression_results!$B:$J,4,0)</f>
        <v>3.8451018696357482E-2</v>
      </c>
      <c r="BN13">
        <f>estimation_returns!BN13-estimation_returns!$CC13*VLOOKUP(estimation_returns!BN$1,regression_results!$B:$J,5,0)+VLOOKUP(estimation_returns!BN$1,regression_results!$B:$J,4,0)</f>
        <v>-5.3669829202043426E-3</v>
      </c>
      <c r="BO13">
        <f>estimation_returns!BO13-estimation_returns!$CC13*VLOOKUP(estimation_returns!BO$1,regression_results!$B:$J,5,0)+VLOOKUP(estimation_returns!BO$1,regression_results!$B:$J,4,0)</f>
        <v>1.3965983148614934E-2</v>
      </c>
      <c r="BP13">
        <f>estimation_returns!BP13-estimation_returns!$CC13*VLOOKUP(estimation_returns!BP$1,regression_results!$B:$J,5,0)+VLOOKUP(estimation_returns!BP$1,regression_results!$B:$J,4,0)</f>
        <v>4.355335847223299E-4</v>
      </c>
      <c r="BQ13">
        <f>estimation_returns!BQ13-estimation_returns!$CC13*VLOOKUP(estimation_returns!BQ$1,regression_results!$B:$J,5,0)+VLOOKUP(estimation_returns!BQ$1,regression_results!$B:$J,4,0)</f>
        <v>1.3844038562974455E-2</v>
      </c>
      <c r="BR13">
        <f>estimation_returns!BR13-estimation_returns!$CC13*VLOOKUP(estimation_returns!BR$1,regression_results!$B:$J,5,0)+VLOOKUP(estimation_returns!BR$1,regression_results!$B:$J,4,0)</f>
        <v>1.5096312956591116E-2</v>
      </c>
      <c r="BS13">
        <f>estimation_returns!BS13-estimation_returns!$CC13*VLOOKUP(estimation_returns!BS$1,regression_results!$B:$J,5,0)+VLOOKUP(estimation_returns!BS$1,regression_results!$B:$J,4,0)</f>
        <v>8.1476494187864186E-4</v>
      </c>
      <c r="BT13">
        <f>estimation_returns!BT13-estimation_returns!$CC13*VLOOKUP(estimation_returns!BT$1,regression_results!$B:$J,5,0)+VLOOKUP(estimation_returns!BT$1,regression_results!$B:$J,4,0)</f>
        <v>-1.6575327040816233E-2</v>
      </c>
      <c r="BU13">
        <f>estimation_returns!BU13-estimation_returns!$CC13*VLOOKUP(estimation_returns!BU$1,regression_results!$B:$J,5,0)+VLOOKUP(estimation_returns!BU$1,regression_results!$B:$J,4,0)</f>
        <v>1.016306836118934E-2</v>
      </c>
      <c r="BV13">
        <f>estimation_returns!BV13-estimation_returns!$CC13*VLOOKUP(estimation_returns!BV$1,regression_results!$B:$J,5,0)+VLOOKUP(estimation_returns!BV$1,regression_results!$B:$J,4,0)</f>
        <v>1.151749742488568E-2</v>
      </c>
      <c r="BW13">
        <f>estimation_returns!BW13-estimation_returns!$CC13*VLOOKUP(estimation_returns!BW$1,regression_results!$B:$J,5,0)+VLOOKUP(estimation_returns!BW$1,regression_results!$B:$J,4,0)</f>
        <v>6.0405079813362472E-3</v>
      </c>
      <c r="BX13">
        <f>estimation_returns!BX13-estimation_returns!$CC13*VLOOKUP(estimation_returns!BX$1,regression_results!$B:$J,5,0)+VLOOKUP(estimation_returns!BX$1,regression_results!$B:$J,4,0)</f>
        <v>-3.1191403055576571E-2</v>
      </c>
      <c r="BY13">
        <f>estimation_returns!BY13-estimation_returns!$CC13*VLOOKUP(estimation_returns!BY$1,regression_results!$B:$J,5,0)+VLOOKUP(estimation_returns!BY$1,regression_results!$B:$J,4,0)</f>
        <v>2.0092748730605001E-2</v>
      </c>
      <c r="BZ13">
        <f>estimation_returns!BZ13-estimation_returns!$CC13*VLOOKUP(estimation_returns!BZ$1,regression_results!$B:$J,5,0)+VLOOKUP(estimation_returns!BZ$1,regression_results!$B:$J,4,0)</f>
        <v>5.2773232417042239E-3</v>
      </c>
      <c r="CA13">
        <f>estimation_returns!CA13-estimation_returns!$CC13*VLOOKUP(estimation_returns!CA$1,regression_results!$B:$J,5,0)+VLOOKUP(estimation_returns!CA$1,regression_results!$B:$J,4,0)</f>
        <v>-1.5587173581097295E-2</v>
      </c>
      <c r="CB13">
        <f>estimation_returns!CB13-estimation_returns!$CC13*VLOOKUP(estimation_returns!CB$1,regression_results!$B:$J,5,0)+VLOOKUP(estimation_returns!CB$1,regression_results!$B:$J,4,0)</f>
        <v>-5.097453181998406E-3</v>
      </c>
      <c r="CC13">
        <f>estimation_returns!CD13-estimation_returns!$CC13*VLOOKUP(estimation_returns!CD$1,regression_results!$B:$J,5,0)+VLOOKUP(estimation_returns!CD$1,regression_results!$B:$J,4,0)</f>
        <v>-6.1363998172797793E-3</v>
      </c>
      <c r="CD13">
        <f>estimation_returns!CE13-estimation_returns!$CC13*VLOOKUP(estimation_returns!CE$1,regression_results!$B:$J,5,0)+VLOOKUP(estimation_returns!CE$1,regression_results!$B:$J,4,0)</f>
        <v>-7.8974894461060121E-3</v>
      </c>
      <c r="CE13">
        <f>estimation_returns!CF13-estimation_returns!$CC13*VLOOKUP(estimation_returns!CF$1,regression_results!$B:$J,5,0)+VLOOKUP(estimation_returns!CF$1,regression_results!$B:$J,4,0)</f>
        <v>1.6542335977781635E-3</v>
      </c>
      <c r="CF13">
        <f>estimation_returns!CG13-estimation_returns!$CC13*VLOOKUP(estimation_returns!CG$1,regression_results!$B:$J,5,0)+VLOOKUP(estimation_returns!CG$1,regression_results!$B:$J,4,0)</f>
        <v>-4.0930081147044911E-2</v>
      </c>
      <c r="CG13">
        <f>estimation_returns!CH13-estimation_returns!$CC13*VLOOKUP(estimation_returns!CH$1,regression_results!$B:$J,5,0)+VLOOKUP(estimation_returns!CH$1,regression_results!$B:$J,4,0)</f>
        <v>2.1147919700369076E-2</v>
      </c>
      <c r="CH13">
        <f>estimation_returns!CI13-estimation_returns!$CC13*VLOOKUP(estimation_returns!CI$1,regression_results!$B:$J,5,0)+VLOOKUP(estimation_returns!CI$1,regression_results!$B:$J,4,0)</f>
        <v>-4.1016824664769887E-3</v>
      </c>
      <c r="CI13">
        <f>estimation_returns!CJ13-estimation_returns!$CC13*VLOOKUP(estimation_returns!CJ$1,regression_results!$B:$J,5,0)+VLOOKUP(estimation_returns!CJ$1,regression_results!$B:$J,4,0)</f>
        <v>-2.2747445424557623E-2</v>
      </c>
      <c r="CJ13">
        <f>estimation_returns!CK13-estimation_returns!$CC13*VLOOKUP(estimation_returns!CK$1,regression_results!$B:$J,5,0)+VLOOKUP(estimation_returns!CK$1,regression_results!$B:$J,4,0)</f>
        <v>1.4465757212294395E-2</v>
      </c>
      <c r="CK13">
        <f>estimation_returns!CL13-estimation_returns!$CC13*VLOOKUP(estimation_returns!CL$1,regression_results!$B:$J,5,0)+VLOOKUP(estimation_returns!CL$1,regression_results!$B:$J,4,0)</f>
        <v>-1.636214257556793E-2</v>
      </c>
      <c r="CL13">
        <f>estimation_returns!CM13-estimation_returns!$CC13*VLOOKUP(estimation_returns!CM$1,regression_results!$B:$J,5,0)+VLOOKUP(estimation_returns!CM$1,regression_results!$B:$J,4,0)</f>
        <v>-3.7638557286803639E-2</v>
      </c>
      <c r="CM13">
        <f>estimation_returns!CN13-estimation_returns!$CC13*VLOOKUP(estimation_returns!CN$1,regression_results!$B:$J,5,0)+VLOOKUP(estimation_returns!CN$1,regression_results!$B:$J,4,0)</f>
        <v>3.0719935419019143E-2</v>
      </c>
      <c r="CN13">
        <f>estimation_returns!CO13-estimation_returns!$CC13*VLOOKUP(estimation_returns!CO$1,regression_results!$B:$J,5,0)+VLOOKUP(estimation_returns!CO$1,regression_results!$B:$J,4,0)</f>
        <v>-3.5929241279488086E-3</v>
      </c>
      <c r="CO13">
        <f>estimation_returns!CP13-estimation_returns!$CC13*VLOOKUP(estimation_returns!CP$1,regression_results!$B:$J,5,0)+VLOOKUP(estimation_returns!CP$1,regression_results!$B:$J,4,0)</f>
        <v>-1.0082728632252578E-2</v>
      </c>
      <c r="CP13">
        <f>estimation_returns!CQ13-estimation_returns!$CC13*VLOOKUP(estimation_returns!CQ$1,regression_results!$B:$J,5,0)+VLOOKUP(estimation_returns!CQ$1,regression_results!$B:$J,4,0)</f>
        <v>1.8716370303269642E-2</v>
      </c>
      <c r="CQ13">
        <f>estimation_returns!CR13-estimation_returns!$CC13*VLOOKUP(estimation_returns!CR$1,regression_results!$B:$J,5,0)+VLOOKUP(estimation_returns!CR$1,regression_results!$B:$J,4,0)</f>
        <v>1.7766420642365763E-2</v>
      </c>
      <c r="CR13">
        <f>estimation_returns!CS13-estimation_returns!$CC13*VLOOKUP(estimation_returns!CS$1,regression_results!$B:$J,5,0)+VLOOKUP(estimation_returns!CS$1,regression_results!$B:$J,4,0)</f>
        <v>-3.7875110679798159E-2</v>
      </c>
      <c r="CS13">
        <f>estimation_returns!CT13-estimation_returns!$CC13*VLOOKUP(estimation_returns!CT$1,regression_results!$B:$J,5,0)+VLOOKUP(estimation_returns!CT$1,regression_results!$B:$J,4,0)</f>
        <v>1.4955134046899483E-2</v>
      </c>
      <c r="CT13">
        <f>estimation_returns!CU13-estimation_returns!$CC13*VLOOKUP(estimation_returns!CU$1,regression_results!$B:$J,5,0)+VLOOKUP(estimation_returns!CU$1,regression_results!$B:$J,4,0)</f>
        <v>0.10414008954208867</v>
      </c>
      <c r="CU13">
        <f>estimation_returns!CV13-estimation_returns!$CC13*VLOOKUP(estimation_returns!CV$1,regression_results!$B:$J,5,0)+VLOOKUP(estimation_returns!CV$1,regression_results!$B:$J,4,0)</f>
        <v>-1.7938374246085069E-2</v>
      </c>
      <c r="CV13">
        <f>estimation_returns!CW13-estimation_returns!$CC13*VLOOKUP(estimation_returns!CW$1,regression_results!$B:$J,5,0)+VLOOKUP(estimation_returns!CW$1,regression_results!$B:$J,4,0)</f>
        <v>-1.9877114810078672E-2</v>
      </c>
      <c r="CW13">
        <f>estimation_returns!CX13-estimation_returns!$CC13*VLOOKUP(estimation_returns!CX$1,regression_results!$B:$J,5,0)+VLOOKUP(estimation_returns!CX$1,regression_results!$B:$J,4,0)</f>
        <v>-4.0849158232194385E-3</v>
      </c>
      <c r="CX13">
        <f>estimation_returns!CY13-estimation_returns!$CC13*VLOOKUP(estimation_returns!CY$1,regression_results!$B:$J,5,0)+VLOOKUP(estimation_returns!CY$1,regression_results!$B:$J,4,0)</f>
        <v>8.632605230193241E-3</v>
      </c>
      <c r="CY13">
        <f>estimation_returns!CZ13-estimation_returns!$CC13*VLOOKUP(estimation_returns!CZ$1,regression_results!$B:$J,5,0)+VLOOKUP(estimation_returns!CZ$1,regression_results!$B:$J,4,0)</f>
        <v>1.3933031974368515E-2</v>
      </c>
      <c r="CZ13">
        <f>estimation_returns!DA13-estimation_returns!$CC13*VLOOKUP(estimation_returns!DA$1,regression_results!$B:$J,5,0)+VLOOKUP(estimation_returns!DA$1,regression_results!$B:$J,4,0)</f>
        <v>1.9143660495416617E-2</v>
      </c>
      <c r="DA13">
        <f>estimation_returns!DB13-estimation_returns!$CC13*VLOOKUP(estimation_returns!DB$1,regression_results!$B:$J,5,0)+VLOOKUP(estimation_returns!DB$1,regression_results!$B:$J,4,0)</f>
        <v>5.3743218168761982E-3</v>
      </c>
      <c r="DB13">
        <f>estimation_returns!DC13-estimation_returns!$CC13*VLOOKUP(estimation_returns!DC$1,regression_results!$B:$J,5,0)+VLOOKUP(estimation_returns!DC$1,regression_results!$B:$J,4,0)</f>
        <v>-1.7101505074901758E-2</v>
      </c>
      <c r="DC13">
        <f>estimation_returns!DD13-estimation_returns!$CC13*VLOOKUP(estimation_returns!DD$1,regression_results!$B:$J,5,0)+VLOOKUP(estimation_returns!DD$1,regression_results!$B:$J,4,0)</f>
        <v>-5.8016278804326159E-3</v>
      </c>
      <c r="DD13">
        <f>estimation_returns!DE13-estimation_returns!$CC13*VLOOKUP(estimation_returns!DE$1,regression_results!$B:$J,5,0)+VLOOKUP(estimation_returns!DE$1,regression_results!$B:$J,4,0)</f>
        <v>-2.2371647935529804E-2</v>
      </c>
      <c r="DE13">
        <f>estimation_returns!DF13-estimation_returns!$CC13*VLOOKUP(estimation_returns!DF$1,regression_results!$B:$J,5,0)+VLOOKUP(estimation_returns!DF$1,regression_results!$B:$J,4,0)</f>
        <v>7.4819491318095562E-3</v>
      </c>
      <c r="DF13">
        <f>estimation_returns!DG13-estimation_returns!$CC13*VLOOKUP(estimation_returns!DG$1,regression_results!$B:$J,5,0)+VLOOKUP(estimation_returns!DG$1,regression_results!$B:$J,4,0)</f>
        <v>-6.7316057162327761E-3</v>
      </c>
      <c r="DG13">
        <f>estimation_returns!DH13-estimation_returns!$CC13*VLOOKUP(estimation_returns!DH$1,regression_results!$B:$J,5,0)+VLOOKUP(estimation_returns!DH$1,regression_results!$B:$J,4,0)</f>
        <v>-2.2014441941486371E-2</v>
      </c>
      <c r="DH13">
        <f>estimation_returns!DI13-estimation_returns!$CC13*VLOOKUP(estimation_returns!DI$1,regression_results!$B:$J,5,0)+VLOOKUP(estimation_returns!DI$1,regression_results!$B:$J,4,0)</f>
        <v>2.1779436421086377E-2</v>
      </c>
      <c r="DI13" s="2">
        <v>44581</v>
      </c>
      <c r="DJ13">
        <f t="shared" si="0"/>
        <v>2.1242990061711098E-4</v>
      </c>
    </row>
    <row r="14" spans="1:114" x14ac:dyDescent="0.25">
      <c r="A14" s="1">
        <v>-23</v>
      </c>
      <c r="B14">
        <f>estimation_returns!B14-estimation_returns!$CC14*VLOOKUP(estimation_returns!B$1,regression_results!$B:$J,5,0)+VLOOKUP(estimation_returns!B$1,regression_results!$B:$J,4,0)</f>
        <v>2.873816688558558E-2</v>
      </c>
      <c r="C14">
        <f>estimation_returns!C14-estimation_returns!$CC14*VLOOKUP(estimation_returns!C$1,regression_results!$B:$J,5,0)+VLOOKUP(estimation_returns!C$1,regression_results!$B:$J,4,0)</f>
        <v>2.3450251044122974E-2</v>
      </c>
      <c r="D14">
        <f>estimation_returns!D14-estimation_returns!$CC14*VLOOKUP(estimation_returns!D$1,regression_results!$B:$J,5,0)+VLOOKUP(estimation_returns!D$1,regression_results!$B:$J,4,0)</f>
        <v>-3.0107164320722007E-2</v>
      </c>
      <c r="E14">
        <f>estimation_returns!E14-estimation_returns!$CC14*VLOOKUP(estimation_returns!E$1,regression_results!$B:$J,5,0)+VLOOKUP(estimation_returns!E$1,regression_results!$B:$J,4,0)</f>
        <v>-1.5299796406008773E-2</v>
      </c>
      <c r="F14">
        <f>estimation_returns!F14-estimation_returns!$CC14*VLOOKUP(estimation_returns!F$1,regression_results!$B:$J,5,0)+VLOOKUP(estimation_returns!F$1,regression_results!$B:$J,4,0)</f>
        <v>2.7233424600566047E-2</v>
      </c>
      <c r="G14">
        <f>estimation_returns!G14-estimation_returns!$CC14*VLOOKUP(estimation_returns!G$1,regression_results!$B:$J,5,0)+VLOOKUP(estimation_returns!G$1,regression_results!$B:$J,4,0)</f>
        <v>-1.3044254150166665E-2</v>
      </c>
      <c r="H14">
        <f>estimation_returns!H14-estimation_returns!$CC14*VLOOKUP(estimation_returns!H$1,regression_results!$B:$J,5,0)+VLOOKUP(estimation_returns!H$1,regression_results!$B:$J,4,0)</f>
        <v>-1.0491303370737946E-2</v>
      </c>
      <c r="I14">
        <f>estimation_returns!I14-estimation_returns!$CC14*VLOOKUP(estimation_returns!I$1,regression_results!$B:$J,5,0)+VLOOKUP(estimation_returns!I$1,regression_results!$B:$J,4,0)</f>
        <v>1.3145215143784793E-2</v>
      </c>
      <c r="J14">
        <f>estimation_returns!J14-estimation_returns!$CC14*VLOOKUP(estimation_returns!J$1,regression_results!$B:$J,5,0)+VLOOKUP(estimation_returns!J$1,regression_results!$B:$J,4,0)</f>
        <v>3.9170808822509486E-2</v>
      </c>
      <c r="K14">
        <f>estimation_returns!K14-estimation_returns!$CC14*VLOOKUP(estimation_returns!K$1,regression_results!$B:$J,5,0)+VLOOKUP(estimation_returns!K$1,regression_results!$B:$J,4,0)</f>
        <v>2.311737874244622E-2</v>
      </c>
      <c r="L14">
        <f>estimation_returns!L14-estimation_returns!$CC14*VLOOKUP(estimation_returns!L$1,regression_results!$B:$J,5,0)+VLOOKUP(estimation_returns!L$1,regression_results!$B:$J,4,0)</f>
        <v>-9.9829462657671786E-4</v>
      </c>
      <c r="M14">
        <f>estimation_returns!M14-estimation_returns!$CC14*VLOOKUP(estimation_returns!M$1,regression_results!$B:$J,5,0)+VLOOKUP(estimation_returns!M$1,regression_results!$B:$J,4,0)</f>
        <v>1.4723135649693572E-2</v>
      </c>
      <c r="N14">
        <f>estimation_returns!N14-estimation_returns!$CC14*VLOOKUP(estimation_returns!N$1,regression_results!$B:$J,5,0)+VLOOKUP(estimation_returns!N$1,regression_results!$B:$J,4,0)</f>
        <v>-1.7387182993383654E-2</v>
      </c>
      <c r="O14">
        <f>estimation_returns!O14-estimation_returns!$CC14*VLOOKUP(estimation_returns!O$1,regression_results!$B:$J,5,0)+VLOOKUP(estimation_returns!O$1,regression_results!$B:$J,4,0)</f>
        <v>-1.1425781256661167E-2</v>
      </c>
      <c r="P14">
        <f>estimation_returns!P14-estimation_returns!$CC14*VLOOKUP(estimation_returns!P$1,regression_results!$B:$J,5,0)+VLOOKUP(estimation_returns!P$1,regression_results!$B:$J,4,0)</f>
        <v>-2.1372660781097012E-2</v>
      </c>
      <c r="Q14">
        <f>estimation_returns!Q14-estimation_returns!$CC14*VLOOKUP(estimation_returns!Q$1,regression_results!$B:$J,5,0)+VLOOKUP(estimation_returns!Q$1,regression_results!$B:$J,4,0)</f>
        <v>2.498740156797696E-2</v>
      </c>
      <c r="R14">
        <f>estimation_returns!R14-estimation_returns!$CC14*VLOOKUP(estimation_returns!R$1,regression_results!$B:$J,5,0)+VLOOKUP(estimation_returns!R$1,regression_results!$B:$J,4,0)</f>
        <v>1.3099148390963039E-3</v>
      </c>
      <c r="S14">
        <f>estimation_returns!S14-estimation_returns!$CC14*VLOOKUP(estimation_returns!S$1,regression_results!$B:$J,5,0)+VLOOKUP(estimation_returns!S$1,regression_results!$B:$J,4,0)</f>
        <v>1.7154134509728178E-2</v>
      </c>
      <c r="T14">
        <f>estimation_returns!T14-estimation_returns!$CC14*VLOOKUP(estimation_returns!T$1,regression_results!$B:$J,5,0)+VLOOKUP(estimation_returns!T$1,regression_results!$B:$J,4,0)</f>
        <v>-5.2928836626653819E-2</v>
      </c>
      <c r="U14">
        <f>estimation_returns!U14-estimation_returns!$CC14*VLOOKUP(estimation_returns!U$1,regression_results!$B:$J,5,0)+VLOOKUP(estimation_returns!U$1,regression_results!$B:$J,4,0)</f>
        <v>2.8664772714211625E-3</v>
      </c>
      <c r="V14">
        <f>estimation_returns!V14-estimation_returns!$CC14*VLOOKUP(estimation_returns!V$1,regression_results!$B:$J,5,0)+VLOOKUP(estimation_returns!V$1,regression_results!$B:$J,4,0)</f>
        <v>6.229104832915295E-3</v>
      </c>
      <c r="W14">
        <f>estimation_returns!W14-estimation_returns!$CC14*VLOOKUP(estimation_returns!W$1,regression_results!$B:$J,5,0)+VLOOKUP(estimation_returns!W$1,regression_results!$B:$J,4,0)</f>
        <v>2.0298535905434408E-3</v>
      </c>
      <c r="X14">
        <f>estimation_returns!X14-estimation_returns!$CC14*VLOOKUP(estimation_returns!X$1,regression_results!$B:$J,5,0)+VLOOKUP(estimation_returns!X$1,regression_results!$B:$J,4,0)</f>
        <v>8.3974324265631952E-4</v>
      </c>
      <c r="Y14">
        <f>estimation_returns!Y14-estimation_returns!$CC14*VLOOKUP(estimation_returns!Y$1,regression_results!$B:$J,5,0)+VLOOKUP(estimation_returns!Y$1,regression_results!$B:$J,4,0)</f>
        <v>2.3310862385006917E-2</v>
      </c>
      <c r="Z14">
        <f>estimation_returns!Z14-estimation_returns!$CC14*VLOOKUP(estimation_returns!Z$1,regression_results!$B:$J,5,0)+VLOOKUP(estimation_returns!Z$1,regression_results!$B:$J,4,0)</f>
        <v>7.6445985122696371E-3</v>
      </c>
      <c r="AA14">
        <f>estimation_returns!AA14-estimation_returns!$CC14*VLOOKUP(estimation_returns!AA$1,regression_results!$B:$J,5,0)+VLOOKUP(estimation_returns!AA$1,regression_results!$B:$J,4,0)</f>
        <v>2.2090922461976255E-2</v>
      </c>
      <c r="AB14">
        <f>estimation_returns!AB14-estimation_returns!$CC14*VLOOKUP(estimation_returns!AB$1,regression_results!$B:$J,5,0)+VLOOKUP(estimation_returns!AB$1,regression_results!$B:$J,4,0)</f>
        <v>1.5029452121502179E-3</v>
      </c>
      <c r="AC14">
        <f>estimation_returns!AC14-estimation_returns!$CC14*VLOOKUP(estimation_returns!AC$1,regression_results!$B:$J,5,0)+VLOOKUP(estimation_returns!AC$1,regression_results!$B:$J,4,0)</f>
        <v>1.3167144587049588E-2</v>
      </c>
      <c r="AD14">
        <f>estimation_returns!AD14-estimation_returns!$CC14*VLOOKUP(estimation_returns!AD$1,regression_results!$B:$J,5,0)+VLOOKUP(estimation_returns!AD$1,regression_results!$B:$J,4,0)</f>
        <v>3.8581944859032706E-2</v>
      </c>
      <c r="AE14">
        <f>estimation_returns!AE14-estimation_returns!$CC14*VLOOKUP(estimation_returns!AE$1,regression_results!$B:$J,5,0)+VLOOKUP(estimation_returns!AE$1,regression_results!$B:$J,4,0)</f>
        <v>-5.3024961235403154E-3</v>
      </c>
      <c r="AF14">
        <f>estimation_returns!AF14-estimation_returns!$CC14*VLOOKUP(estimation_returns!AF$1,regression_results!$B:$J,5,0)+VLOOKUP(estimation_returns!AF$1,regression_results!$B:$J,4,0)</f>
        <v>8.3344638825508487E-3</v>
      </c>
      <c r="AG14">
        <f>estimation_returns!AG14-estimation_returns!$CC14*VLOOKUP(estimation_returns!AG$1,regression_results!$B:$J,5,0)+VLOOKUP(estimation_returns!AG$1,regression_results!$B:$J,4,0)</f>
        <v>1.5371590405744791E-2</v>
      </c>
      <c r="AH14">
        <f>estimation_returns!AH14-estimation_returns!$CC14*VLOOKUP(estimation_returns!AH$1,regression_results!$B:$J,5,0)+VLOOKUP(estimation_returns!AH$1,regression_results!$B:$J,4,0)</f>
        <v>6.6258687770404823E-3</v>
      </c>
      <c r="AI14">
        <f>estimation_returns!AI14-estimation_returns!$CC14*VLOOKUP(estimation_returns!AI$1,regression_results!$B:$J,5,0)+VLOOKUP(estimation_returns!AI$1,regression_results!$B:$J,4,0)</f>
        <v>8.8465660305535807E-3</v>
      </c>
      <c r="AJ14">
        <f>estimation_returns!AJ14-estimation_returns!$CC14*VLOOKUP(estimation_returns!AJ$1,regression_results!$B:$J,5,0)+VLOOKUP(estimation_returns!AJ$1,regression_results!$B:$J,4,0)</f>
        <v>-1.2607097925258992E-2</v>
      </c>
      <c r="AK14">
        <f>estimation_returns!AK14-estimation_returns!$CC14*VLOOKUP(estimation_returns!AK$1,regression_results!$B:$J,5,0)+VLOOKUP(estimation_returns!AK$1,regression_results!$B:$J,4,0)</f>
        <v>5.9224447743952786E-3</v>
      </c>
      <c r="AL14">
        <f>estimation_returns!AL14-estimation_returns!$CC14*VLOOKUP(estimation_returns!AL$1,regression_results!$B:$J,5,0)+VLOOKUP(estimation_returns!AL$1,regression_results!$B:$J,4,0)</f>
        <v>-2.2672506863281824E-3</v>
      </c>
      <c r="AM14">
        <f>estimation_returns!AM14-estimation_returns!$CC14*VLOOKUP(estimation_returns!AM$1,regression_results!$B:$J,5,0)+VLOOKUP(estimation_returns!AM$1,regression_results!$B:$J,4,0)</f>
        <v>-1.4281691922013978E-2</v>
      </c>
      <c r="AN14">
        <f>estimation_returns!AN14-estimation_returns!$CC14*VLOOKUP(estimation_returns!AN$1,regression_results!$B:$J,5,0)+VLOOKUP(estimation_returns!AN$1,regression_results!$B:$J,4,0)</f>
        <v>-6.020815428320677E-2</v>
      </c>
      <c r="AO14">
        <f>estimation_returns!AO14-estimation_returns!$CC14*VLOOKUP(estimation_returns!AO$1,regression_results!$B:$J,5,0)+VLOOKUP(estimation_returns!AO$1,regression_results!$B:$J,4,0)</f>
        <v>-1.4392793369445839E-2</v>
      </c>
      <c r="AP14">
        <f>estimation_returns!AP14-estimation_returns!$CC14*VLOOKUP(estimation_returns!AP$1,regression_results!$B:$J,5,0)+VLOOKUP(estimation_returns!AP$1,regression_results!$B:$J,4,0)</f>
        <v>-2.4333109503393298E-2</v>
      </c>
      <c r="AQ14">
        <f>estimation_returns!AQ14-estimation_returns!$CC14*VLOOKUP(estimation_returns!AQ$1,regression_results!$B:$J,5,0)+VLOOKUP(estimation_returns!AQ$1,regression_results!$B:$J,4,0)</f>
        <v>5.6249567506560004E-3</v>
      </c>
      <c r="AR14">
        <f>estimation_returns!AR14-estimation_returns!$CC14*VLOOKUP(estimation_returns!AR$1,regression_results!$B:$J,5,0)+VLOOKUP(estimation_returns!AR$1,regression_results!$B:$J,4,0)</f>
        <v>-2.4611940592038136E-3</v>
      </c>
      <c r="AS14">
        <f>estimation_returns!AS14-estimation_returns!$CC14*VLOOKUP(estimation_returns!AS$1,regression_results!$B:$J,5,0)+VLOOKUP(estimation_returns!AS$1,regression_results!$B:$J,4,0)</f>
        <v>-6.4357338032442271E-4</v>
      </c>
      <c r="AT14">
        <f>estimation_returns!AT14-estimation_returns!$CC14*VLOOKUP(estimation_returns!AT$1,regression_results!$B:$J,5,0)+VLOOKUP(estimation_returns!AT$1,regression_results!$B:$J,4,0)</f>
        <v>3.8405028619573088E-2</v>
      </c>
      <c r="AU14">
        <f>estimation_returns!AU14-estimation_returns!$CC14*VLOOKUP(estimation_returns!AU$1,regression_results!$B:$J,5,0)+VLOOKUP(estimation_returns!AU$1,regression_results!$B:$J,4,0)</f>
        <v>-5.3454876953022992E-2</v>
      </c>
      <c r="AV14">
        <f>estimation_returns!AV14-estimation_returns!$CC14*VLOOKUP(estimation_returns!AV$1,regression_results!$B:$J,5,0)+VLOOKUP(estimation_returns!AV$1,regression_results!$B:$J,4,0)</f>
        <v>-2.1580212733414393E-2</v>
      </c>
      <c r="AW14">
        <f>estimation_returns!AW14-estimation_returns!$CC14*VLOOKUP(estimation_returns!AW$1,regression_results!$B:$J,5,0)+VLOOKUP(estimation_returns!AW$1,regression_results!$B:$J,4,0)</f>
        <v>5.8482714856979041E-3</v>
      </c>
      <c r="AX14">
        <f>estimation_returns!AX14-estimation_returns!$CC14*VLOOKUP(estimation_returns!AX$1,regression_results!$B:$J,5,0)+VLOOKUP(estimation_returns!AX$1,regression_results!$B:$J,4,0)</f>
        <v>1.1751453014348221E-2</v>
      </c>
      <c r="AY14">
        <f>estimation_returns!AY14-estimation_returns!$CC14*VLOOKUP(estimation_returns!AY$1,regression_results!$B:$J,5,0)+VLOOKUP(estimation_returns!AY$1,regression_results!$B:$J,4,0)</f>
        <v>4.3683615929308944E-2</v>
      </c>
      <c r="AZ14">
        <f>estimation_returns!AZ14-estimation_returns!$CC14*VLOOKUP(estimation_returns!AZ$1,regression_results!$B:$J,5,0)+VLOOKUP(estimation_returns!AZ$1,regression_results!$B:$J,4,0)</f>
        <v>2.0575332406470078E-5</v>
      </c>
      <c r="BA14">
        <f>estimation_returns!BA14-estimation_returns!$CC14*VLOOKUP(estimation_returns!BA$1,regression_results!$B:$J,5,0)+VLOOKUP(estimation_returns!BA$1,regression_results!$B:$J,4,0)</f>
        <v>2.7234475847037917E-2</v>
      </c>
      <c r="BB14">
        <f>estimation_returns!BB14-estimation_returns!$CC14*VLOOKUP(estimation_returns!BB$1,regression_results!$B:$J,5,0)+VLOOKUP(estimation_returns!BB$1,regression_results!$B:$J,4,0)</f>
        <v>5.1967781983538863E-3</v>
      </c>
      <c r="BC14">
        <f>estimation_returns!BC14-estimation_returns!$CC14*VLOOKUP(estimation_returns!BC$1,regression_results!$B:$J,5,0)+VLOOKUP(estimation_returns!BC$1,regression_results!$B:$J,4,0)</f>
        <v>1.3427305660742624E-2</v>
      </c>
      <c r="BD14">
        <f>estimation_returns!BD14-estimation_returns!$CC14*VLOOKUP(estimation_returns!BD$1,regression_results!$B:$J,5,0)+VLOOKUP(estimation_returns!BD$1,regression_results!$B:$J,4,0)</f>
        <v>-6.8240074693135866E-2</v>
      </c>
      <c r="BE14">
        <f>estimation_returns!BE14-estimation_returns!$CC14*VLOOKUP(estimation_returns!BE$1,regression_results!$B:$J,5,0)+VLOOKUP(estimation_returns!BE$1,regression_results!$B:$J,4,0)</f>
        <v>-9.174849823863792E-3</v>
      </c>
      <c r="BF14">
        <f>estimation_returns!BF14-estimation_returns!$CC14*VLOOKUP(estimation_returns!BF$1,regression_results!$B:$J,5,0)+VLOOKUP(estimation_returns!BF$1,regression_results!$B:$J,4,0)</f>
        <v>2.2487574855736894E-2</v>
      </c>
      <c r="BG14">
        <f>estimation_returns!BG14-estimation_returns!$CC14*VLOOKUP(estimation_returns!BG$1,regression_results!$B:$J,5,0)+VLOOKUP(estimation_returns!BG$1,regression_results!$B:$J,4,0)</f>
        <v>-6.5452863282547707E-2</v>
      </c>
      <c r="BH14">
        <f>estimation_returns!BH14-estimation_returns!$CC14*VLOOKUP(estimation_returns!BH$1,regression_results!$B:$J,5,0)+VLOOKUP(estimation_returns!BH$1,regression_results!$B:$J,4,0)</f>
        <v>8.5557935095341691E-3</v>
      </c>
      <c r="BI14">
        <f>estimation_returns!BI14-estimation_returns!$CC14*VLOOKUP(estimation_returns!BI$1,regression_results!$B:$J,5,0)+VLOOKUP(estimation_returns!BI$1,regression_results!$B:$J,4,0)</f>
        <v>-5.9389963935965176E-3</v>
      </c>
      <c r="BJ14">
        <f>estimation_returns!BJ14-estimation_returns!$CC14*VLOOKUP(estimation_returns!BJ$1,regression_results!$B:$J,5,0)+VLOOKUP(estimation_returns!BJ$1,regression_results!$B:$J,4,0)</f>
        <v>-2.4224941092828248E-2</v>
      </c>
      <c r="BK14">
        <f>estimation_returns!BK14-estimation_returns!$CC14*VLOOKUP(estimation_returns!BK$1,regression_results!$B:$J,5,0)+VLOOKUP(estimation_returns!BK$1,regression_results!$B:$J,4,0)</f>
        <v>2.2012019662250928E-2</v>
      </c>
      <c r="BL14">
        <f>estimation_returns!BL14-estimation_returns!$CC14*VLOOKUP(estimation_returns!BL$1,regression_results!$B:$J,5,0)+VLOOKUP(estimation_returns!BL$1,regression_results!$B:$J,4,0)</f>
        <v>2.041600085638192E-3</v>
      </c>
      <c r="BM14">
        <f>estimation_returns!BM14-estimation_returns!$CC14*VLOOKUP(estimation_returns!BM$1,regression_results!$B:$J,5,0)+VLOOKUP(estimation_returns!BM$1,regression_results!$B:$J,4,0)</f>
        <v>-1.4260039994492109E-2</v>
      </c>
      <c r="BN14">
        <f>estimation_returns!BN14-estimation_returns!$CC14*VLOOKUP(estimation_returns!BN$1,regression_results!$B:$J,5,0)+VLOOKUP(estimation_returns!BN$1,regression_results!$B:$J,4,0)</f>
        <v>6.4427669281835343E-3</v>
      </c>
      <c r="BO14">
        <f>estimation_returns!BO14-estimation_returns!$CC14*VLOOKUP(estimation_returns!BO$1,regression_results!$B:$J,5,0)+VLOOKUP(estimation_returns!BO$1,regression_results!$B:$J,4,0)</f>
        <v>-1.5910069209195386E-2</v>
      </c>
      <c r="BP14">
        <f>estimation_returns!BP14-estimation_returns!$CC14*VLOOKUP(estimation_returns!BP$1,regression_results!$B:$J,5,0)+VLOOKUP(estimation_returns!BP$1,regression_results!$B:$J,4,0)</f>
        <v>1.0284243168595835E-2</v>
      </c>
      <c r="BQ14">
        <f>estimation_returns!BQ14-estimation_returns!$CC14*VLOOKUP(estimation_returns!BQ$1,regression_results!$B:$J,5,0)+VLOOKUP(estimation_returns!BQ$1,regression_results!$B:$J,4,0)</f>
        <v>-1.5630334155466372E-2</v>
      </c>
      <c r="BR14">
        <f>estimation_returns!BR14-estimation_returns!$CC14*VLOOKUP(estimation_returns!BR$1,regression_results!$B:$J,5,0)+VLOOKUP(estimation_returns!BR$1,regression_results!$B:$J,4,0)</f>
        <v>-1.8015366407549398E-4</v>
      </c>
      <c r="BS14">
        <f>estimation_returns!BS14-estimation_returns!$CC14*VLOOKUP(estimation_returns!BS$1,regression_results!$B:$J,5,0)+VLOOKUP(estimation_returns!BS$1,regression_results!$B:$J,4,0)</f>
        <v>1.0727875727255387E-2</v>
      </c>
      <c r="BT14">
        <f>estimation_returns!BT14-estimation_returns!$CC14*VLOOKUP(estimation_returns!BT$1,regression_results!$B:$J,5,0)+VLOOKUP(estimation_returns!BT$1,regression_results!$B:$J,4,0)</f>
        <v>-4.8609026255465142E-3</v>
      </c>
      <c r="BU14">
        <f>estimation_returns!BU14-estimation_returns!$CC14*VLOOKUP(estimation_returns!BU$1,regression_results!$B:$J,5,0)+VLOOKUP(estimation_returns!BU$1,regression_results!$B:$J,4,0)</f>
        <v>-2.3481473843996884E-3</v>
      </c>
      <c r="BV14">
        <f>estimation_returns!BV14-estimation_returns!$CC14*VLOOKUP(estimation_returns!BV$1,regression_results!$B:$J,5,0)+VLOOKUP(estimation_returns!BV$1,regression_results!$B:$J,4,0)</f>
        <v>6.149156249767882E-3</v>
      </c>
      <c r="BW14">
        <f>estimation_returns!BW14-estimation_returns!$CC14*VLOOKUP(estimation_returns!BW$1,regression_results!$B:$J,5,0)+VLOOKUP(estimation_returns!BW$1,regression_results!$B:$J,4,0)</f>
        <v>9.1690502868120756E-3</v>
      </c>
      <c r="BX14">
        <f>estimation_returns!BX14-estimation_returns!$CC14*VLOOKUP(estimation_returns!BX$1,regression_results!$B:$J,5,0)+VLOOKUP(estimation_returns!BX$1,regression_results!$B:$J,4,0)</f>
        <v>-8.1532617580978295E-3</v>
      </c>
      <c r="BY14">
        <f>estimation_returns!BY14-estimation_returns!$CC14*VLOOKUP(estimation_returns!BY$1,regression_results!$B:$J,5,0)+VLOOKUP(estimation_returns!BY$1,regression_results!$B:$J,4,0)</f>
        <v>1.1243111265564109E-2</v>
      </c>
      <c r="BZ14">
        <f>estimation_returns!BZ14-estimation_returns!$CC14*VLOOKUP(estimation_returns!BZ$1,regression_results!$B:$J,5,0)+VLOOKUP(estimation_returns!BZ$1,regression_results!$B:$J,4,0)</f>
        <v>1.3190147311968064E-2</v>
      </c>
      <c r="CA14">
        <f>estimation_returns!CA14-estimation_returns!$CC14*VLOOKUP(estimation_returns!CA$1,regression_results!$B:$J,5,0)+VLOOKUP(estimation_returns!CA$1,regression_results!$B:$J,4,0)</f>
        <v>-3.4581664360923241E-3</v>
      </c>
      <c r="CB14">
        <f>estimation_returns!CB14-estimation_returns!$CC14*VLOOKUP(estimation_returns!CB$1,regression_results!$B:$J,5,0)+VLOOKUP(estimation_returns!CB$1,regression_results!$B:$J,4,0)</f>
        <v>2.0580616325087338E-2</v>
      </c>
      <c r="CC14">
        <f>estimation_returns!CD14-estimation_returns!$CC14*VLOOKUP(estimation_returns!CD$1,regression_results!$B:$J,5,0)+VLOOKUP(estimation_returns!CD$1,regression_results!$B:$J,4,0)</f>
        <v>-3.7837319349677503E-2</v>
      </c>
      <c r="CD14">
        <f>estimation_returns!CE14-estimation_returns!$CC14*VLOOKUP(estimation_returns!CE$1,regression_results!$B:$J,5,0)+VLOOKUP(estimation_returns!CE$1,regression_results!$B:$J,4,0)</f>
        <v>3.5576142354689803E-2</v>
      </c>
      <c r="CE14">
        <f>estimation_returns!CF14-estimation_returns!$CC14*VLOOKUP(estimation_returns!CF$1,regression_results!$B:$J,5,0)+VLOOKUP(estimation_returns!CF$1,regression_results!$B:$J,4,0)</f>
        <v>-3.2802348063658466E-4</v>
      </c>
      <c r="CF14">
        <f>estimation_returns!CG14-estimation_returns!$CC14*VLOOKUP(estimation_returns!CG$1,regression_results!$B:$J,5,0)+VLOOKUP(estimation_returns!CG$1,regression_results!$B:$J,4,0)</f>
        <v>1.1895362225559706E-2</v>
      </c>
      <c r="CG14">
        <f>estimation_returns!CH14-estimation_returns!$CC14*VLOOKUP(estimation_returns!CH$1,regression_results!$B:$J,5,0)+VLOOKUP(estimation_returns!CH$1,regression_results!$B:$J,4,0)</f>
        <v>2.4359818508564536E-2</v>
      </c>
      <c r="CH14">
        <f>estimation_returns!CI14-estimation_returns!$CC14*VLOOKUP(estimation_returns!CI$1,regression_results!$B:$J,5,0)+VLOOKUP(estimation_returns!CI$1,regression_results!$B:$J,4,0)</f>
        <v>-2.4585217599329941E-3</v>
      </c>
      <c r="CI14">
        <f>estimation_returns!CJ14-estimation_returns!$CC14*VLOOKUP(estimation_returns!CJ$1,regression_results!$B:$J,5,0)+VLOOKUP(estimation_returns!CJ$1,regression_results!$B:$J,4,0)</f>
        <v>-5.4101414848604229E-4</v>
      </c>
      <c r="CJ14">
        <f>estimation_returns!CK14-estimation_returns!$CC14*VLOOKUP(estimation_returns!CK$1,regression_results!$B:$J,5,0)+VLOOKUP(estimation_returns!CK$1,regression_results!$B:$J,4,0)</f>
        <v>1.5295651426428246E-2</v>
      </c>
      <c r="CK14">
        <f>estimation_returns!CL14-estimation_returns!$CC14*VLOOKUP(estimation_returns!CL$1,regression_results!$B:$J,5,0)+VLOOKUP(estimation_returns!CL$1,regression_results!$B:$J,4,0)</f>
        <v>1.1421891930158655E-3</v>
      </c>
      <c r="CL14">
        <f>estimation_returns!CM14-estimation_returns!$CC14*VLOOKUP(estimation_returns!CM$1,regression_results!$B:$J,5,0)+VLOOKUP(estimation_returns!CM$1,regression_results!$B:$J,4,0)</f>
        <v>3.5547126047077277E-3</v>
      </c>
      <c r="CM14">
        <f>estimation_returns!CN14-estimation_returns!$CC14*VLOOKUP(estimation_returns!CN$1,regression_results!$B:$J,5,0)+VLOOKUP(estimation_returns!CN$1,regression_results!$B:$J,4,0)</f>
        <v>2.3205391115183174E-2</v>
      </c>
      <c r="CN14">
        <f>estimation_returns!CO14-estimation_returns!$CC14*VLOOKUP(estimation_returns!CO$1,regression_results!$B:$J,5,0)+VLOOKUP(estimation_returns!CO$1,regression_results!$B:$J,4,0)</f>
        <v>-2.1482573196039186E-3</v>
      </c>
      <c r="CO14">
        <f>estimation_returns!CP14-estimation_returns!$CC14*VLOOKUP(estimation_returns!CP$1,regression_results!$B:$J,5,0)+VLOOKUP(estimation_returns!CP$1,regression_results!$B:$J,4,0)</f>
        <v>1.1490265018780635E-2</v>
      </c>
      <c r="CP14">
        <f>estimation_returns!CQ14-estimation_returns!$CC14*VLOOKUP(estimation_returns!CQ$1,regression_results!$B:$J,5,0)+VLOOKUP(estimation_returns!CQ$1,regression_results!$B:$J,4,0)</f>
        <v>-1.855742188190642E-2</v>
      </c>
      <c r="CQ14">
        <f>estimation_returns!CR14-estimation_returns!$CC14*VLOOKUP(estimation_returns!CR$1,regression_results!$B:$J,5,0)+VLOOKUP(estimation_returns!CR$1,regression_results!$B:$J,4,0)</f>
        <v>2.8735726797518568E-2</v>
      </c>
      <c r="CR14">
        <f>estimation_returns!CS14-estimation_returns!$CC14*VLOOKUP(estimation_returns!CS$1,regression_results!$B:$J,5,0)+VLOOKUP(estimation_returns!CS$1,regression_results!$B:$J,4,0)</f>
        <v>4.4223246028482601E-3</v>
      </c>
      <c r="CS14">
        <f>estimation_returns!CT14-estimation_returns!$CC14*VLOOKUP(estimation_returns!CT$1,regression_results!$B:$J,5,0)+VLOOKUP(estimation_returns!CT$1,regression_results!$B:$J,4,0)</f>
        <v>4.0377968445605749E-3</v>
      </c>
      <c r="CT14">
        <f>estimation_returns!CU14-estimation_returns!$CC14*VLOOKUP(estimation_returns!CU$1,regression_results!$B:$J,5,0)+VLOOKUP(estimation_returns!CU$1,regression_results!$B:$J,4,0)</f>
        <v>0.15606530782356923</v>
      </c>
      <c r="CU14">
        <f>estimation_returns!CV14-estimation_returns!$CC14*VLOOKUP(estimation_returns!CV$1,regression_results!$B:$J,5,0)+VLOOKUP(estimation_returns!CV$1,regression_results!$B:$J,4,0)</f>
        <v>-3.0653576713277116E-3</v>
      </c>
      <c r="CV14">
        <f>estimation_returns!CW14-estimation_returns!$CC14*VLOOKUP(estimation_returns!CW$1,regression_results!$B:$J,5,0)+VLOOKUP(estimation_returns!CW$1,regression_results!$B:$J,4,0)</f>
        <v>-2.8239800570107124E-4</v>
      </c>
      <c r="CW14">
        <f>estimation_returns!CX14-estimation_returns!$CC14*VLOOKUP(estimation_returns!CX$1,regression_results!$B:$J,5,0)+VLOOKUP(estimation_returns!CX$1,regression_results!$B:$J,4,0)</f>
        <v>3.2021291980182061E-2</v>
      </c>
      <c r="CX14">
        <f>estimation_returns!CY14-estimation_returns!$CC14*VLOOKUP(estimation_returns!CY$1,regression_results!$B:$J,5,0)+VLOOKUP(estimation_returns!CY$1,regression_results!$B:$J,4,0)</f>
        <v>2.3239232900523856E-3</v>
      </c>
      <c r="CY14">
        <f>estimation_returns!CZ14-estimation_returns!$CC14*VLOOKUP(estimation_returns!CZ$1,regression_results!$B:$J,5,0)+VLOOKUP(estimation_returns!CZ$1,regression_results!$B:$J,4,0)</f>
        <v>1.5452609609010706E-2</v>
      </c>
      <c r="CZ14">
        <f>estimation_returns!DA14-estimation_returns!$CC14*VLOOKUP(estimation_returns!DA$1,regression_results!$B:$J,5,0)+VLOOKUP(estimation_returns!DA$1,regression_results!$B:$J,4,0)</f>
        <v>7.9789606098776972E-3</v>
      </c>
      <c r="DA14">
        <f>estimation_returns!DB14-estimation_returns!$CC14*VLOOKUP(estimation_returns!DB$1,regression_results!$B:$J,5,0)+VLOOKUP(estimation_returns!DB$1,regression_results!$B:$J,4,0)</f>
        <v>1.8092639026898914E-2</v>
      </c>
      <c r="DB14">
        <f>estimation_returns!DC14-estimation_returns!$CC14*VLOOKUP(estimation_returns!DC$1,regression_results!$B:$J,5,0)+VLOOKUP(estimation_returns!DC$1,regression_results!$B:$J,4,0)</f>
        <v>1.829554481952941E-2</v>
      </c>
      <c r="DC14">
        <f>estimation_returns!DD14-estimation_returns!$CC14*VLOOKUP(estimation_returns!DD$1,regression_results!$B:$J,5,0)+VLOOKUP(estimation_returns!DD$1,regression_results!$B:$J,4,0)</f>
        <v>1.424147472373068E-2</v>
      </c>
      <c r="DD14">
        <f>estimation_returns!DE14-estimation_returns!$CC14*VLOOKUP(estimation_returns!DE$1,regression_results!$B:$J,5,0)+VLOOKUP(estimation_returns!DE$1,regression_results!$B:$J,4,0)</f>
        <v>4.5723475207532765E-3</v>
      </c>
      <c r="DE14">
        <f>estimation_returns!DF14-estimation_returns!$CC14*VLOOKUP(estimation_returns!DF$1,regression_results!$B:$J,5,0)+VLOOKUP(estimation_returns!DF$1,regression_results!$B:$J,4,0)</f>
        <v>5.8060220763078343E-3</v>
      </c>
      <c r="DF14">
        <f>estimation_returns!DG14-estimation_returns!$CC14*VLOOKUP(estimation_returns!DG$1,regression_results!$B:$J,5,0)+VLOOKUP(estimation_returns!DG$1,regression_results!$B:$J,4,0)</f>
        <v>2.6601334901458867E-2</v>
      </c>
      <c r="DG14">
        <f>estimation_returns!DH14-estimation_returns!$CC14*VLOOKUP(estimation_returns!DH$1,regression_results!$B:$J,5,0)+VLOOKUP(estimation_returns!DH$1,regression_results!$B:$J,4,0)</f>
        <v>-5.1525991340436367E-2</v>
      </c>
      <c r="DH14">
        <f>estimation_returns!DI14-estimation_returns!$CC14*VLOOKUP(estimation_returns!DI$1,regression_results!$B:$J,5,0)+VLOOKUP(estimation_returns!DI$1,regression_results!$B:$J,4,0)</f>
        <v>-8.3710968486385984E-3</v>
      </c>
      <c r="DI14" s="2">
        <v>44582</v>
      </c>
      <c r="DJ14">
        <f t="shared" si="0"/>
        <v>3.4964116047542198E-3</v>
      </c>
    </row>
    <row r="15" spans="1:114" x14ac:dyDescent="0.25">
      <c r="A15" s="1">
        <v>-22</v>
      </c>
      <c r="B15">
        <f>estimation_returns!B15-estimation_returns!$CC15*VLOOKUP(estimation_returns!B$1,regression_results!$B:$J,5,0)+VLOOKUP(estimation_returns!B$1,regression_results!$B:$J,4,0)</f>
        <v>-5.729408069794191E-2</v>
      </c>
      <c r="C15">
        <f>estimation_returns!C15-estimation_returns!$CC15*VLOOKUP(estimation_returns!C$1,regression_results!$B:$J,5,0)+VLOOKUP(estimation_returns!C$1,regression_results!$B:$J,4,0)</f>
        <v>-5.5604894240736747E-3</v>
      </c>
      <c r="D15">
        <f>estimation_returns!D15-estimation_returns!$CC15*VLOOKUP(estimation_returns!D$1,regression_results!$B:$J,5,0)+VLOOKUP(estimation_returns!D$1,regression_results!$B:$J,4,0)</f>
        <v>1.2541296945993991E-3</v>
      </c>
      <c r="E15">
        <f>estimation_returns!E15-estimation_returns!$CC15*VLOOKUP(estimation_returns!E$1,regression_results!$B:$J,5,0)+VLOOKUP(estimation_returns!E$1,regression_results!$B:$J,4,0)</f>
        <v>-4.4064304925152458E-3</v>
      </c>
      <c r="F15">
        <f>estimation_returns!F15-estimation_returns!$CC15*VLOOKUP(estimation_returns!F$1,regression_results!$B:$J,5,0)+VLOOKUP(estimation_returns!F$1,regression_results!$B:$J,4,0)</f>
        <v>9.8739127098851926E-3</v>
      </c>
      <c r="G15">
        <f>estimation_returns!G15-estimation_returns!$CC15*VLOOKUP(estimation_returns!G$1,regression_results!$B:$J,5,0)+VLOOKUP(estimation_returns!G$1,regression_results!$B:$J,4,0)</f>
        <v>-3.4603768363504872E-2</v>
      </c>
      <c r="H15">
        <f>estimation_returns!H15-estimation_returns!$CC15*VLOOKUP(estimation_returns!H$1,regression_results!$B:$J,5,0)+VLOOKUP(estimation_returns!H$1,regression_results!$B:$J,4,0)</f>
        <v>-2.8670158992063696E-4</v>
      </c>
      <c r="I15">
        <f>estimation_returns!I15-estimation_returns!$CC15*VLOOKUP(estimation_returns!I$1,regression_results!$B:$J,5,0)+VLOOKUP(estimation_returns!I$1,regression_results!$B:$J,4,0)</f>
        <v>3.1412906017855998E-3</v>
      </c>
      <c r="J15">
        <f>estimation_returns!J15-estimation_returns!$CC15*VLOOKUP(estimation_returns!J$1,regression_results!$B:$J,5,0)+VLOOKUP(estimation_returns!J$1,regression_results!$B:$J,4,0)</f>
        <v>8.266624586054247E-3</v>
      </c>
      <c r="K15">
        <f>estimation_returns!K15-estimation_returns!$CC15*VLOOKUP(estimation_returns!K$1,regression_results!$B:$J,5,0)+VLOOKUP(estimation_returns!K$1,regression_results!$B:$J,4,0)</f>
        <v>1.718287098649882E-2</v>
      </c>
      <c r="L15">
        <f>estimation_returns!L15-estimation_returns!$CC15*VLOOKUP(estimation_returns!L$1,regression_results!$B:$J,5,0)+VLOOKUP(estimation_returns!L$1,regression_results!$B:$J,4,0)</f>
        <v>1.4895312889331989E-2</v>
      </c>
      <c r="M15">
        <f>estimation_returns!M15-estimation_returns!$CC15*VLOOKUP(estimation_returns!M$1,regression_results!$B:$J,5,0)+VLOOKUP(estimation_returns!M$1,regression_results!$B:$J,4,0)</f>
        <v>-5.4080647376913635E-3</v>
      </c>
      <c r="N15">
        <f>estimation_returns!N15-estimation_returns!$CC15*VLOOKUP(estimation_returns!N$1,regression_results!$B:$J,5,0)+VLOOKUP(estimation_returns!N$1,regression_results!$B:$J,4,0)</f>
        <v>2.5050047717631654E-2</v>
      </c>
      <c r="O15">
        <f>estimation_returns!O15-estimation_returns!$CC15*VLOOKUP(estimation_returns!O$1,regression_results!$B:$J,5,0)+VLOOKUP(estimation_returns!O$1,regression_results!$B:$J,4,0)</f>
        <v>6.1398931803982376E-3</v>
      </c>
      <c r="P15">
        <f>estimation_returns!P15-estimation_returns!$CC15*VLOOKUP(estimation_returns!P$1,regression_results!$B:$J,5,0)+VLOOKUP(estimation_returns!P$1,regression_results!$B:$J,4,0)</f>
        <v>-4.8806179536161403E-3</v>
      </c>
      <c r="Q15">
        <f>estimation_returns!Q15-estimation_returns!$CC15*VLOOKUP(estimation_returns!Q$1,regression_results!$B:$J,5,0)+VLOOKUP(estimation_returns!Q$1,regression_results!$B:$J,4,0)</f>
        <v>2.2019598625172779E-2</v>
      </c>
      <c r="R15">
        <f>estimation_returns!R15-estimation_returns!$CC15*VLOOKUP(estimation_returns!R$1,regression_results!$B:$J,5,0)+VLOOKUP(estimation_returns!R$1,regression_results!$B:$J,4,0)</f>
        <v>6.3102982245531423E-3</v>
      </c>
      <c r="S15">
        <f>estimation_returns!S15-estimation_returns!$CC15*VLOOKUP(estimation_returns!S$1,regression_results!$B:$J,5,0)+VLOOKUP(estimation_returns!S$1,regression_results!$B:$J,4,0)</f>
        <v>1.0064919921519642E-2</v>
      </c>
      <c r="T15">
        <f>estimation_returns!T15-estimation_returns!$CC15*VLOOKUP(estimation_returns!T$1,regression_results!$B:$J,5,0)+VLOOKUP(estimation_returns!T$1,regression_results!$B:$J,4,0)</f>
        <v>-2.3984141533521237E-4</v>
      </c>
      <c r="U15">
        <f>estimation_returns!U15-estimation_returns!$CC15*VLOOKUP(estimation_returns!U$1,regression_results!$B:$J,5,0)+VLOOKUP(estimation_returns!U$1,regression_results!$B:$J,4,0)</f>
        <v>9.0392353851773848E-4</v>
      </c>
      <c r="V15">
        <f>estimation_returns!V15-estimation_returns!$CC15*VLOOKUP(estimation_returns!V$1,regression_results!$B:$J,5,0)+VLOOKUP(estimation_returns!V$1,regression_results!$B:$J,4,0)</f>
        <v>8.0486246511921003E-2</v>
      </c>
      <c r="W15">
        <f>estimation_returns!W15-estimation_returns!$CC15*VLOOKUP(estimation_returns!W$1,regression_results!$B:$J,5,0)+VLOOKUP(estimation_returns!W$1,regression_results!$B:$J,4,0)</f>
        <v>-9.3342388824671826E-3</v>
      </c>
      <c r="X15">
        <f>estimation_returns!X15-estimation_returns!$CC15*VLOOKUP(estimation_returns!X$1,regression_results!$B:$J,5,0)+VLOOKUP(estimation_returns!X$1,regression_results!$B:$J,4,0)</f>
        <v>-2.0792804962838909E-3</v>
      </c>
      <c r="Y15">
        <f>estimation_returns!Y15-estimation_returns!$CC15*VLOOKUP(estimation_returns!Y$1,regression_results!$B:$J,5,0)+VLOOKUP(estimation_returns!Y$1,regression_results!$B:$J,4,0)</f>
        <v>6.6363452536120516E-3</v>
      </c>
      <c r="Z15">
        <f>estimation_returns!Z15-estimation_returns!$CC15*VLOOKUP(estimation_returns!Z$1,regression_results!$B:$J,5,0)+VLOOKUP(estimation_returns!Z$1,regression_results!$B:$J,4,0)</f>
        <v>-1.1415451665365861E-3</v>
      </c>
      <c r="AA15">
        <f>estimation_returns!AA15-estimation_returns!$CC15*VLOOKUP(estimation_returns!AA$1,regression_results!$B:$J,5,0)+VLOOKUP(estimation_returns!AA$1,regression_results!$B:$J,4,0)</f>
        <v>3.9220222887133852E-2</v>
      </c>
      <c r="AB15">
        <f>estimation_returns!AB15-estimation_returns!$CC15*VLOOKUP(estimation_returns!AB$1,regression_results!$B:$J,5,0)+VLOOKUP(estimation_returns!AB$1,regression_results!$B:$J,4,0)</f>
        <v>5.1186116504305414E-3</v>
      </c>
      <c r="AC15">
        <f>estimation_returns!AC15-estimation_returns!$CC15*VLOOKUP(estimation_returns!AC$1,regression_results!$B:$J,5,0)+VLOOKUP(estimation_returns!AC$1,regression_results!$B:$J,4,0)</f>
        <v>2.4551121266651162E-2</v>
      </c>
      <c r="AD15">
        <f>estimation_returns!AD15-estimation_returns!$CC15*VLOOKUP(estimation_returns!AD$1,regression_results!$B:$J,5,0)+VLOOKUP(estimation_returns!AD$1,regression_results!$B:$J,4,0)</f>
        <v>7.7916790397737093E-2</v>
      </c>
      <c r="AE15">
        <f>estimation_returns!AE15-estimation_returns!$CC15*VLOOKUP(estimation_returns!AE$1,regression_results!$B:$J,5,0)+VLOOKUP(estimation_returns!AE$1,regression_results!$B:$J,4,0)</f>
        <v>-7.2759594232124549E-3</v>
      </c>
      <c r="AF15">
        <f>estimation_returns!AF15-estimation_returns!$CC15*VLOOKUP(estimation_returns!AF$1,regression_results!$B:$J,5,0)+VLOOKUP(estimation_returns!AF$1,regression_results!$B:$J,4,0)</f>
        <v>1.1832957421637699E-2</v>
      </c>
      <c r="AG15">
        <f>estimation_returns!AG15-estimation_returns!$CC15*VLOOKUP(estimation_returns!AG$1,regression_results!$B:$J,5,0)+VLOOKUP(estimation_returns!AG$1,regression_results!$B:$J,4,0)</f>
        <v>2.985975334114235E-2</v>
      </c>
      <c r="AH15">
        <f>estimation_returns!AH15-estimation_returns!$CC15*VLOOKUP(estimation_returns!AH$1,regression_results!$B:$J,5,0)+VLOOKUP(estimation_returns!AH$1,regression_results!$B:$J,4,0)</f>
        <v>1.8468286586798388E-2</v>
      </c>
      <c r="AI15">
        <f>estimation_returns!AI15-estimation_returns!$CC15*VLOOKUP(estimation_returns!AI$1,regression_results!$B:$J,5,0)+VLOOKUP(estimation_returns!AI$1,regression_results!$B:$J,4,0)</f>
        <v>2.0061348060340198E-2</v>
      </c>
      <c r="AJ15">
        <f>estimation_returns!AJ15-estimation_returns!$CC15*VLOOKUP(estimation_returns!AJ$1,regression_results!$B:$J,5,0)+VLOOKUP(estimation_returns!AJ$1,regression_results!$B:$J,4,0)</f>
        <v>-1.94183708485136E-2</v>
      </c>
      <c r="AK15">
        <f>estimation_returns!AK15-estimation_returns!$CC15*VLOOKUP(estimation_returns!AK$1,regression_results!$B:$J,5,0)+VLOOKUP(estimation_returns!AK$1,regression_results!$B:$J,4,0)</f>
        <v>1.0551448547348515E-2</v>
      </c>
      <c r="AL15">
        <f>estimation_returns!AL15-estimation_returns!$CC15*VLOOKUP(estimation_returns!AL$1,regression_results!$B:$J,5,0)+VLOOKUP(estimation_returns!AL$1,regression_results!$B:$J,4,0)</f>
        <v>1.2823055741208091E-2</v>
      </c>
      <c r="AM15">
        <f>estimation_returns!AM15-estimation_returns!$CC15*VLOOKUP(estimation_returns!AM$1,regression_results!$B:$J,5,0)+VLOOKUP(estimation_returns!AM$1,regression_results!$B:$J,4,0)</f>
        <v>-8.0032304676165263E-4</v>
      </c>
      <c r="AN15">
        <f>estimation_returns!AN15-estimation_returns!$CC15*VLOOKUP(estimation_returns!AN$1,regression_results!$B:$J,5,0)+VLOOKUP(estimation_returns!AN$1,regression_results!$B:$J,4,0)</f>
        <v>-1.1535802169253774E-2</v>
      </c>
      <c r="AO15">
        <f>estimation_returns!AO15-estimation_returns!$CC15*VLOOKUP(estimation_returns!AO$1,regression_results!$B:$J,5,0)+VLOOKUP(estimation_returns!AO$1,regression_results!$B:$J,4,0)</f>
        <v>-1.4070765830505546E-3</v>
      </c>
      <c r="AP15">
        <f>estimation_returns!AP15-estimation_returns!$CC15*VLOOKUP(estimation_returns!AP$1,regression_results!$B:$J,5,0)+VLOOKUP(estimation_returns!AP$1,regression_results!$B:$J,4,0)</f>
        <v>4.0782090391290424E-2</v>
      </c>
      <c r="AQ15">
        <f>estimation_returns!AQ15-estimation_returns!$CC15*VLOOKUP(estimation_returns!AQ$1,regression_results!$B:$J,5,0)+VLOOKUP(estimation_returns!AQ$1,regression_results!$B:$J,4,0)</f>
        <v>3.2252778966760327E-2</v>
      </c>
      <c r="AR15">
        <f>estimation_returns!AR15-estimation_returns!$CC15*VLOOKUP(estimation_returns!AR$1,regression_results!$B:$J,5,0)+VLOOKUP(estimation_returns!AR$1,regression_results!$B:$J,4,0)</f>
        <v>3.2737261404273228E-3</v>
      </c>
      <c r="AS15">
        <f>estimation_returns!AS15-estimation_returns!$CC15*VLOOKUP(estimation_returns!AS$1,regression_results!$B:$J,5,0)+VLOOKUP(estimation_returns!AS$1,regression_results!$B:$J,4,0)</f>
        <v>-4.5821651698445057E-2</v>
      </c>
      <c r="AT15">
        <f>estimation_returns!AT15-estimation_returns!$CC15*VLOOKUP(estimation_returns!AT$1,regression_results!$B:$J,5,0)+VLOOKUP(estimation_returns!AT$1,regression_results!$B:$J,4,0)</f>
        <v>-1.0755673557909929E-2</v>
      </c>
      <c r="AU15">
        <f>estimation_returns!AU15-estimation_returns!$CC15*VLOOKUP(estimation_returns!AU$1,regression_results!$B:$J,5,0)+VLOOKUP(estimation_returns!AU$1,regression_results!$B:$J,4,0)</f>
        <v>-2.6304839546524617E-2</v>
      </c>
      <c r="AV15">
        <f>estimation_returns!AV15-estimation_returns!$CC15*VLOOKUP(estimation_returns!AV$1,regression_results!$B:$J,5,0)+VLOOKUP(estimation_returns!AV$1,regression_results!$B:$J,4,0)</f>
        <v>-3.0578820606058345E-2</v>
      </c>
      <c r="AW15">
        <f>estimation_returns!AW15-estimation_returns!$CC15*VLOOKUP(estimation_returns!AW$1,regression_results!$B:$J,5,0)+VLOOKUP(estimation_returns!AW$1,regression_results!$B:$J,4,0)</f>
        <v>4.3707382717898466E-2</v>
      </c>
      <c r="AX15">
        <f>estimation_returns!AX15-estimation_returns!$CC15*VLOOKUP(estimation_returns!AX$1,regression_results!$B:$J,5,0)+VLOOKUP(estimation_returns!AX$1,regression_results!$B:$J,4,0)</f>
        <v>9.1170927860794518E-3</v>
      </c>
      <c r="AY15">
        <f>estimation_returns!AY15-estimation_returns!$CC15*VLOOKUP(estimation_returns!AY$1,regression_results!$B:$J,5,0)+VLOOKUP(estimation_returns!AY$1,regression_results!$B:$J,4,0)</f>
        <v>-1.3927835357173278E-2</v>
      </c>
      <c r="AZ15">
        <f>estimation_returns!AZ15-estimation_returns!$CC15*VLOOKUP(estimation_returns!AZ$1,regression_results!$B:$J,5,0)+VLOOKUP(estimation_returns!AZ$1,regression_results!$B:$J,4,0)</f>
        <v>-1.5604038636991153E-2</v>
      </c>
      <c r="BA15">
        <f>estimation_returns!BA15-estimation_returns!$CC15*VLOOKUP(estimation_returns!BA$1,regression_results!$B:$J,5,0)+VLOOKUP(estimation_returns!BA$1,regression_results!$B:$J,4,0)</f>
        <v>-2.7652035043233748E-2</v>
      </c>
      <c r="BB15">
        <f>estimation_returns!BB15-estimation_returns!$CC15*VLOOKUP(estimation_returns!BB$1,regression_results!$B:$J,5,0)+VLOOKUP(estimation_returns!BB$1,regression_results!$B:$J,4,0)</f>
        <v>2.6495543522208828E-3</v>
      </c>
      <c r="BC15">
        <f>estimation_returns!BC15-estimation_returns!$CC15*VLOOKUP(estimation_returns!BC$1,regression_results!$B:$J,5,0)+VLOOKUP(estimation_returns!BC$1,regression_results!$B:$J,4,0)</f>
        <v>-1.5640258848982624E-2</v>
      </c>
      <c r="BD15">
        <f>estimation_returns!BD15-estimation_returns!$CC15*VLOOKUP(estimation_returns!BD$1,regression_results!$B:$J,5,0)+VLOOKUP(estimation_returns!BD$1,regression_results!$B:$J,4,0)</f>
        <v>6.5411772410470474E-3</v>
      </c>
      <c r="BE15">
        <f>estimation_returns!BE15-estimation_returns!$CC15*VLOOKUP(estimation_returns!BE$1,regression_results!$B:$J,5,0)+VLOOKUP(estimation_returns!BE$1,regression_results!$B:$J,4,0)</f>
        <v>-5.6926295218371458E-3</v>
      </c>
      <c r="BF15">
        <f>estimation_returns!BF15-estimation_returns!$CC15*VLOOKUP(estimation_returns!BF$1,regression_results!$B:$J,5,0)+VLOOKUP(estimation_returns!BF$1,regression_results!$B:$J,4,0)</f>
        <v>2.6231458269779715E-2</v>
      </c>
      <c r="BG15">
        <f>estimation_returns!BG15-estimation_returns!$CC15*VLOOKUP(estimation_returns!BG$1,regression_results!$B:$J,5,0)+VLOOKUP(estimation_returns!BG$1,regression_results!$B:$J,4,0)</f>
        <v>-1.1439424469129569E-2</v>
      </c>
      <c r="BH15">
        <f>estimation_returns!BH15-estimation_returns!$CC15*VLOOKUP(estimation_returns!BH$1,regression_results!$B:$J,5,0)+VLOOKUP(estimation_returns!BH$1,regression_results!$B:$J,4,0)</f>
        <v>-1.8670390886935173E-2</v>
      </c>
      <c r="BI15">
        <f>estimation_returns!BI15-estimation_returns!$CC15*VLOOKUP(estimation_returns!BI$1,regression_results!$B:$J,5,0)+VLOOKUP(estimation_returns!BI$1,regression_results!$B:$J,4,0)</f>
        <v>1.3117070126533011E-2</v>
      </c>
      <c r="BJ15">
        <f>estimation_returns!BJ15-estimation_returns!$CC15*VLOOKUP(estimation_returns!BJ$1,regression_results!$B:$J,5,0)+VLOOKUP(estimation_returns!BJ$1,regression_results!$B:$J,4,0)</f>
        <v>9.6106518684015464E-3</v>
      </c>
      <c r="BK15">
        <f>estimation_returns!BK15-estimation_returns!$CC15*VLOOKUP(estimation_returns!BK$1,regression_results!$B:$J,5,0)+VLOOKUP(estimation_returns!BK$1,regression_results!$B:$J,4,0)</f>
        <v>4.4557506540350116E-2</v>
      </c>
      <c r="BL15">
        <f>estimation_returns!BL15-estimation_returns!$CC15*VLOOKUP(estimation_returns!BL$1,regression_results!$B:$J,5,0)+VLOOKUP(estimation_returns!BL$1,regression_results!$B:$J,4,0)</f>
        <v>-3.341942134107722E-3</v>
      </c>
      <c r="BM15">
        <f>estimation_returns!BM15-estimation_returns!$CC15*VLOOKUP(estimation_returns!BM$1,regression_results!$B:$J,5,0)+VLOOKUP(estimation_returns!BM$1,regression_results!$B:$J,4,0)</f>
        <v>3.4745061123898887E-3</v>
      </c>
      <c r="BN15">
        <f>estimation_returns!BN15-estimation_returns!$CC15*VLOOKUP(estimation_returns!BN$1,regression_results!$B:$J,5,0)+VLOOKUP(estimation_returns!BN$1,regression_results!$B:$J,4,0)</f>
        <v>-1.4779701583152283E-2</v>
      </c>
      <c r="BO15">
        <f>estimation_returns!BO15-estimation_returns!$CC15*VLOOKUP(estimation_returns!BO$1,regression_results!$B:$J,5,0)+VLOOKUP(estimation_returns!BO$1,regression_results!$B:$J,4,0)</f>
        <v>-1.9523584808649578E-2</v>
      </c>
      <c r="BP15">
        <f>estimation_returns!BP15-estimation_returns!$CC15*VLOOKUP(estimation_returns!BP$1,regression_results!$B:$J,5,0)+VLOOKUP(estimation_returns!BP$1,regression_results!$B:$J,4,0)</f>
        <v>1.7754509225640942E-2</v>
      </c>
      <c r="BQ15">
        <f>estimation_returns!BQ15-estimation_returns!$CC15*VLOOKUP(estimation_returns!BQ$1,regression_results!$B:$J,5,0)+VLOOKUP(estimation_returns!BQ$1,regression_results!$B:$J,4,0)</f>
        <v>1.8030419891800133E-2</v>
      </c>
      <c r="BR15">
        <f>estimation_returns!BR15-estimation_returns!$CC15*VLOOKUP(estimation_returns!BR$1,regression_results!$B:$J,5,0)+VLOOKUP(estimation_returns!BR$1,regression_results!$B:$J,4,0)</f>
        <v>4.8421612282909888E-3</v>
      </c>
      <c r="BS15">
        <f>estimation_returns!BS15-estimation_returns!$CC15*VLOOKUP(estimation_returns!BS$1,regression_results!$B:$J,5,0)+VLOOKUP(estimation_returns!BS$1,regression_results!$B:$J,4,0)</f>
        <v>-5.802879832514176E-3</v>
      </c>
      <c r="BT15">
        <f>estimation_returns!BT15-estimation_returns!$CC15*VLOOKUP(estimation_returns!BT$1,regression_results!$B:$J,5,0)+VLOOKUP(estimation_returns!BT$1,regression_results!$B:$J,4,0)</f>
        <v>5.1490160596229503E-2</v>
      </c>
      <c r="BU15">
        <f>estimation_returns!BU15-estimation_returns!$CC15*VLOOKUP(estimation_returns!BU$1,regression_results!$B:$J,5,0)+VLOOKUP(estimation_returns!BU$1,regression_results!$B:$J,4,0)</f>
        <v>-2.8190567177048638E-3</v>
      </c>
      <c r="BV15">
        <f>estimation_returns!BV15-estimation_returns!$CC15*VLOOKUP(estimation_returns!BV$1,regression_results!$B:$J,5,0)+VLOOKUP(estimation_returns!BV$1,regression_results!$B:$J,4,0)</f>
        <v>6.3426497414241986E-3</v>
      </c>
      <c r="BW15">
        <f>estimation_returns!BW15-estimation_returns!$CC15*VLOOKUP(estimation_returns!BW$1,regression_results!$B:$J,5,0)+VLOOKUP(estimation_returns!BW$1,regression_results!$B:$J,4,0)</f>
        <v>-1.8987750884492605E-2</v>
      </c>
      <c r="BX15">
        <f>estimation_returns!BX15-estimation_returns!$CC15*VLOOKUP(estimation_returns!BX$1,regression_results!$B:$J,5,0)+VLOOKUP(estimation_returns!BX$1,regression_results!$B:$J,4,0)</f>
        <v>-3.22009761255265E-3</v>
      </c>
      <c r="BY15">
        <f>estimation_returns!BY15-estimation_returns!$CC15*VLOOKUP(estimation_returns!BY$1,regression_results!$B:$J,5,0)+VLOOKUP(estimation_returns!BY$1,regression_results!$B:$J,4,0)</f>
        <v>1.3616889749452325E-2</v>
      </c>
      <c r="BZ15">
        <f>estimation_returns!BZ15-estimation_returns!$CC15*VLOOKUP(estimation_returns!BZ$1,regression_results!$B:$J,5,0)+VLOOKUP(estimation_returns!BZ$1,regression_results!$B:$J,4,0)</f>
        <v>-7.1601393545629591E-3</v>
      </c>
      <c r="CA15">
        <f>estimation_returns!CA15-estimation_returns!$CC15*VLOOKUP(estimation_returns!CA$1,regression_results!$B:$J,5,0)+VLOOKUP(estimation_returns!CA$1,regression_results!$B:$J,4,0)</f>
        <v>-1.2058525957007581E-3</v>
      </c>
      <c r="CB15">
        <f>estimation_returns!CB15-estimation_returns!$CC15*VLOOKUP(estimation_returns!CB$1,regression_results!$B:$J,5,0)+VLOOKUP(estimation_returns!CB$1,regression_results!$B:$J,4,0)</f>
        <v>2.3603486063373855E-2</v>
      </c>
      <c r="CC15">
        <f>estimation_returns!CD15-estimation_returns!$CC15*VLOOKUP(estimation_returns!CD$1,regression_results!$B:$J,5,0)+VLOOKUP(estimation_returns!CD$1,regression_results!$B:$J,4,0)</f>
        <v>1.981179339964648E-2</v>
      </c>
      <c r="CD15">
        <f>estimation_returns!CE15-estimation_returns!$CC15*VLOOKUP(estimation_returns!CE$1,regression_results!$B:$J,5,0)+VLOOKUP(estimation_returns!CE$1,regression_results!$B:$J,4,0)</f>
        <v>2.7293221422765364E-2</v>
      </c>
      <c r="CE15">
        <f>estimation_returns!CF15-estimation_returns!$CC15*VLOOKUP(estimation_returns!CF$1,regression_results!$B:$J,5,0)+VLOOKUP(estimation_returns!CF$1,regression_results!$B:$J,4,0)</f>
        <v>-6.4984828075766859E-3</v>
      </c>
      <c r="CF15">
        <f>estimation_returns!CG15-estimation_returns!$CC15*VLOOKUP(estimation_returns!CG$1,regression_results!$B:$J,5,0)+VLOOKUP(estimation_returns!CG$1,regression_results!$B:$J,4,0)</f>
        <v>4.3626811031533541E-2</v>
      </c>
      <c r="CG15">
        <f>estimation_returns!CH15-estimation_returns!$CC15*VLOOKUP(estimation_returns!CH$1,regression_results!$B:$J,5,0)+VLOOKUP(estimation_returns!CH$1,regression_results!$B:$J,4,0)</f>
        <v>-1.6168169225203102E-3</v>
      </c>
      <c r="CH15">
        <f>estimation_returns!CI15-estimation_returns!$CC15*VLOOKUP(estimation_returns!CI$1,regression_results!$B:$J,5,0)+VLOOKUP(estimation_returns!CI$1,regression_results!$B:$J,4,0)</f>
        <v>1.7960747129915966E-2</v>
      </c>
      <c r="CI15">
        <f>estimation_returns!CJ15-estimation_returns!$CC15*VLOOKUP(estimation_returns!CJ$1,regression_results!$B:$J,5,0)+VLOOKUP(estimation_returns!CJ$1,regression_results!$B:$J,4,0)</f>
        <v>-1.2928192893018876E-2</v>
      </c>
      <c r="CJ15">
        <f>estimation_returns!CK15-estimation_returns!$CC15*VLOOKUP(estimation_returns!CK$1,regression_results!$B:$J,5,0)+VLOOKUP(estimation_returns!CK$1,regression_results!$B:$J,4,0)</f>
        <v>-7.6694981126370363E-4</v>
      </c>
      <c r="CK15">
        <f>estimation_returns!CL15-estimation_returns!$CC15*VLOOKUP(estimation_returns!CL$1,regression_results!$B:$J,5,0)+VLOOKUP(estimation_returns!CL$1,regression_results!$B:$J,4,0)</f>
        <v>1.0200911865478526E-2</v>
      </c>
      <c r="CL15">
        <f>estimation_returns!CM15-estimation_returns!$CC15*VLOOKUP(estimation_returns!CM$1,regression_results!$B:$J,5,0)+VLOOKUP(estimation_returns!CM$1,regression_results!$B:$J,4,0)</f>
        <v>2.8355541552062397E-2</v>
      </c>
      <c r="CM15">
        <f>estimation_returns!CN15-estimation_returns!$CC15*VLOOKUP(estimation_returns!CN$1,regression_results!$B:$J,5,0)+VLOOKUP(estimation_returns!CN$1,regression_results!$B:$J,4,0)</f>
        <v>-5.0087704880343413E-3</v>
      </c>
      <c r="CN15">
        <f>estimation_returns!CO15-estimation_returns!$CC15*VLOOKUP(estimation_returns!CO$1,regression_results!$B:$J,5,0)+VLOOKUP(estimation_returns!CO$1,regression_results!$B:$J,4,0)</f>
        <v>-1.306305062930164E-2</v>
      </c>
      <c r="CO15">
        <f>estimation_returns!CP15-estimation_returns!$CC15*VLOOKUP(estimation_returns!CP$1,regression_results!$B:$J,5,0)+VLOOKUP(estimation_returns!CP$1,regression_results!$B:$J,4,0)</f>
        <v>3.330535165299469E-2</v>
      </c>
      <c r="CP15">
        <f>estimation_returns!CQ15-estimation_returns!$CC15*VLOOKUP(estimation_returns!CQ$1,regression_results!$B:$J,5,0)+VLOOKUP(estimation_returns!CQ$1,regression_results!$B:$J,4,0)</f>
        <v>-4.2858752213694666E-2</v>
      </c>
      <c r="CQ15">
        <f>estimation_returns!CR15-estimation_returns!$CC15*VLOOKUP(estimation_returns!CR$1,regression_results!$B:$J,5,0)+VLOOKUP(estimation_returns!CR$1,regression_results!$B:$J,4,0)</f>
        <v>2.3882085710078167E-2</v>
      </c>
      <c r="CR15">
        <f>estimation_returns!CS15-estimation_returns!$CC15*VLOOKUP(estimation_returns!CS$1,regression_results!$B:$J,5,0)+VLOOKUP(estimation_returns!CS$1,regression_results!$B:$J,4,0)</f>
        <v>-1.6013547976841784E-2</v>
      </c>
      <c r="CS15">
        <f>estimation_returns!CT15-estimation_returns!$CC15*VLOOKUP(estimation_returns!CT$1,regression_results!$B:$J,5,0)+VLOOKUP(estimation_returns!CT$1,regression_results!$B:$J,4,0)</f>
        <v>2.7770494680241193E-2</v>
      </c>
      <c r="CT15">
        <f>estimation_returns!CU15-estimation_returns!$CC15*VLOOKUP(estimation_returns!CU$1,regression_results!$B:$J,5,0)+VLOOKUP(estimation_returns!CU$1,regression_results!$B:$J,4,0)</f>
        <v>-0.22041335986510033</v>
      </c>
      <c r="CU15">
        <f>estimation_returns!CV15-estimation_returns!$CC15*VLOOKUP(estimation_returns!CV$1,regression_results!$B:$J,5,0)+VLOOKUP(estimation_returns!CV$1,regression_results!$B:$J,4,0)</f>
        <v>-4.0885399134803768E-3</v>
      </c>
      <c r="CV15">
        <f>estimation_returns!CW15-estimation_returns!$CC15*VLOOKUP(estimation_returns!CW$1,regression_results!$B:$J,5,0)+VLOOKUP(estimation_returns!CW$1,regression_results!$B:$J,4,0)</f>
        <v>-1.5654060350760609E-3</v>
      </c>
      <c r="CW15">
        <f>estimation_returns!CX15-estimation_returns!$CC15*VLOOKUP(estimation_returns!CX$1,regression_results!$B:$J,5,0)+VLOOKUP(estimation_returns!CX$1,regression_results!$B:$J,4,0)</f>
        <v>1.953486539351576E-2</v>
      </c>
      <c r="CX15">
        <f>estimation_returns!CY15-estimation_returns!$CC15*VLOOKUP(estimation_returns!CY$1,regression_results!$B:$J,5,0)+VLOOKUP(estimation_returns!CY$1,regression_results!$B:$J,4,0)</f>
        <v>3.6349652982104056E-3</v>
      </c>
      <c r="CY15">
        <f>estimation_returns!CZ15-estimation_returns!$CC15*VLOOKUP(estimation_returns!CZ$1,regression_results!$B:$J,5,0)+VLOOKUP(estimation_returns!CZ$1,regression_results!$B:$J,4,0)</f>
        <v>-2.9068673703336522E-3</v>
      </c>
      <c r="CZ15">
        <f>estimation_returns!DA15-estimation_returns!$CC15*VLOOKUP(estimation_returns!DA$1,regression_results!$B:$J,5,0)+VLOOKUP(estimation_returns!DA$1,regression_results!$B:$J,4,0)</f>
        <v>-1.8238094248516336E-2</v>
      </c>
      <c r="DA15">
        <f>estimation_returns!DB15-estimation_returns!$CC15*VLOOKUP(estimation_returns!DB$1,regression_results!$B:$J,5,0)+VLOOKUP(estimation_returns!DB$1,regression_results!$B:$J,4,0)</f>
        <v>1.0937884934122045E-2</v>
      </c>
      <c r="DB15">
        <f>estimation_returns!DC15-estimation_returns!$CC15*VLOOKUP(estimation_returns!DC$1,regression_results!$B:$J,5,0)+VLOOKUP(estimation_returns!DC$1,regression_results!$B:$J,4,0)</f>
        <v>-1.2789911588103844E-2</v>
      </c>
      <c r="DC15">
        <f>estimation_returns!DD15-estimation_returns!$CC15*VLOOKUP(estimation_returns!DD$1,regression_results!$B:$J,5,0)+VLOOKUP(estimation_returns!DD$1,regression_results!$B:$J,4,0)</f>
        <v>1.1366429664655238E-2</v>
      </c>
      <c r="DD15">
        <f>estimation_returns!DE15-estimation_returns!$CC15*VLOOKUP(estimation_returns!DE$1,regression_results!$B:$J,5,0)+VLOOKUP(estimation_returns!DE$1,regression_results!$B:$J,4,0)</f>
        <v>2.6796989455159059E-3</v>
      </c>
      <c r="DE15">
        <f>estimation_returns!DF15-estimation_returns!$CC15*VLOOKUP(estimation_returns!DF$1,regression_results!$B:$J,5,0)+VLOOKUP(estimation_returns!DF$1,regression_results!$B:$J,4,0)</f>
        <v>1.1773261058612402E-2</v>
      </c>
      <c r="DF15">
        <f>estimation_returns!DG15-estimation_returns!$CC15*VLOOKUP(estimation_returns!DG$1,regression_results!$B:$J,5,0)+VLOOKUP(estimation_returns!DG$1,regression_results!$B:$J,4,0)</f>
        <v>2.1845974433131989E-2</v>
      </c>
      <c r="DG15">
        <f>estimation_returns!DH15-estimation_returns!$CC15*VLOOKUP(estimation_returns!DH$1,regression_results!$B:$J,5,0)+VLOOKUP(estimation_returns!DH$1,regression_results!$B:$J,4,0)</f>
        <v>4.4005445205598737E-2</v>
      </c>
      <c r="DH15">
        <f>estimation_returns!DI15-estimation_returns!$CC15*VLOOKUP(estimation_returns!DI$1,regression_results!$B:$J,5,0)+VLOOKUP(estimation_returns!DI$1,regression_results!$B:$J,4,0)</f>
        <v>3.9040948994252742E-3</v>
      </c>
      <c r="DI15" s="2">
        <v>44585</v>
      </c>
      <c r="DJ15">
        <f t="shared" si="0"/>
        <v>3.3527560619694063E-3</v>
      </c>
    </row>
    <row r="16" spans="1:114" x14ac:dyDescent="0.25">
      <c r="A16" s="1">
        <v>-21</v>
      </c>
      <c r="B16">
        <f>estimation_returns!B16-estimation_returns!$CC16*VLOOKUP(estimation_returns!B$1,regression_results!$B:$J,5,0)+VLOOKUP(estimation_returns!B$1,regression_results!$B:$J,4,0)</f>
        <v>2.6532103497467659E-3</v>
      </c>
      <c r="C16">
        <f>estimation_returns!C16-estimation_returns!$CC16*VLOOKUP(estimation_returns!C$1,regression_results!$B:$J,5,0)+VLOOKUP(estimation_returns!C$1,regression_results!$B:$J,4,0)</f>
        <v>-9.0574562128601377E-3</v>
      </c>
      <c r="D16">
        <f>estimation_returns!D16-estimation_returns!$CC16*VLOOKUP(estimation_returns!D$1,regression_results!$B:$J,5,0)+VLOOKUP(estimation_returns!D$1,regression_results!$B:$J,4,0)</f>
        <v>-1.2671686789850688E-3</v>
      </c>
      <c r="E16">
        <f>estimation_returns!E16-estimation_returns!$CC16*VLOOKUP(estimation_returns!E$1,regression_results!$B:$J,5,0)+VLOOKUP(estimation_returns!E$1,regression_results!$B:$J,4,0)</f>
        <v>4.1189006061129768E-2</v>
      </c>
      <c r="F16">
        <f>estimation_returns!F16-estimation_returns!$CC16*VLOOKUP(estimation_returns!F$1,regression_results!$B:$J,5,0)+VLOOKUP(estimation_returns!F$1,regression_results!$B:$J,4,0)</f>
        <v>-9.6310833092067838E-3</v>
      </c>
      <c r="G16">
        <f>estimation_returns!G16-estimation_returns!$CC16*VLOOKUP(estimation_returns!G$1,regression_results!$B:$J,5,0)+VLOOKUP(estimation_returns!G$1,regression_results!$B:$J,4,0)</f>
        <v>-3.5477486717270273E-2</v>
      </c>
      <c r="H16">
        <f>estimation_returns!H16-estimation_returns!$CC16*VLOOKUP(estimation_returns!H$1,regression_results!$B:$J,5,0)+VLOOKUP(estimation_returns!H$1,regression_results!$B:$J,4,0)</f>
        <v>2.3448683575695357E-2</v>
      </c>
      <c r="I16">
        <f>estimation_returns!I16-estimation_returns!$CC16*VLOOKUP(estimation_returns!I$1,regression_results!$B:$J,5,0)+VLOOKUP(estimation_returns!I$1,regression_results!$B:$J,4,0)</f>
        <v>-1.1351419835548925E-2</v>
      </c>
      <c r="J16">
        <f>estimation_returns!J16-estimation_returns!$CC16*VLOOKUP(estimation_returns!J$1,regression_results!$B:$J,5,0)+VLOOKUP(estimation_returns!J$1,regression_results!$B:$J,4,0)</f>
        <v>-1.3853190026533783E-2</v>
      </c>
      <c r="K16">
        <f>estimation_returns!K16-estimation_returns!$CC16*VLOOKUP(estimation_returns!K$1,regression_results!$B:$J,5,0)+VLOOKUP(estimation_returns!K$1,regression_results!$B:$J,4,0)</f>
        <v>-2.4638757400093282E-2</v>
      </c>
      <c r="L16">
        <f>estimation_returns!L16-estimation_returns!$CC16*VLOOKUP(estimation_returns!L$1,regression_results!$B:$J,5,0)+VLOOKUP(estimation_returns!L$1,regression_results!$B:$J,4,0)</f>
        <v>1.2901580725638642E-5</v>
      </c>
      <c r="M16">
        <f>estimation_returns!M16-estimation_returns!$CC16*VLOOKUP(estimation_returns!M$1,regression_results!$B:$J,5,0)+VLOOKUP(estimation_returns!M$1,regression_results!$B:$J,4,0)</f>
        <v>-9.2446680666071687E-3</v>
      </c>
      <c r="N16">
        <f>estimation_returns!N16-estimation_returns!$CC16*VLOOKUP(estimation_returns!N$1,regression_results!$B:$J,5,0)+VLOOKUP(estimation_returns!N$1,regression_results!$B:$J,4,0)</f>
        <v>6.5000532460850555E-3</v>
      </c>
      <c r="O16">
        <f>estimation_returns!O16-estimation_returns!$CC16*VLOOKUP(estimation_returns!O$1,regression_results!$B:$J,5,0)+VLOOKUP(estimation_returns!O$1,regression_results!$B:$J,4,0)</f>
        <v>4.3351917527615261E-2</v>
      </c>
      <c r="P16">
        <f>estimation_returns!P16-estimation_returns!$CC16*VLOOKUP(estimation_returns!P$1,regression_results!$B:$J,5,0)+VLOOKUP(estimation_returns!P$1,regression_results!$B:$J,4,0)</f>
        <v>1.3843453485524675E-2</v>
      </c>
      <c r="Q16">
        <f>estimation_returns!Q16-estimation_returns!$CC16*VLOOKUP(estimation_returns!Q$1,regression_results!$B:$J,5,0)+VLOOKUP(estimation_returns!Q$1,regression_results!$B:$J,4,0)</f>
        <v>-1.5059216999314742E-2</v>
      </c>
      <c r="R16">
        <f>estimation_returns!R16-estimation_returns!$CC16*VLOOKUP(estimation_returns!R$1,regression_results!$B:$J,5,0)+VLOOKUP(estimation_returns!R$1,regression_results!$B:$J,4,0)</f>
        <v>2.2923480051637191E-2</v>
      </c>
      <c r="S16">
        <f>estimation_returns!S16-estimation_returns!$CC16*VLOOKUP(estimation_returns!S$1,regression_results!$B:$J,5,0)+VLOOKUP(estimation_returns!S$1,regression_results!$B:$J,4,0)</f>
        <v>-3.0938874944838244E-2</v>
      </c>
      <c r="T16">
        <f>estimation_returns!T16-estimation_returns!$CC16*VLOOKUP(estimation_returns!T$1,regression_results!$B:$J,5,0)+VLOOKUP(estimation_returns!T$1,regression_results!$B:$J,4,0)</f>
        <v>5.8297315768917855E-3</v>
      </c>
      <c r="U16">
        <f>estimation_returns!U16-estimation_returns!$CC16*VLOOKUP(estimation_returns!U$1,regression_results!$B:$J,5,0)+VLOOKUP(estimation_returns!U$1,regression_results!$B:$J,4,0)</f>
        <v>-1.4250105353746031E-2</v>
      </c>
      <c r="V16">
        <f>estimation_returns!V16-estimation_returns!$CC16*VLOOKUP(estimation_returns!V$1,regression_results!$B:$J,5,0)+VLOOKUP(estimation_returns!V$1,regression_results!$B:$J,4,0)</f>
        <v>-1.0472361076364338E-2</v>
      </c>
      <c r="W16">
        <f>estimation_returns!W16-estimation_returns!$CC16*VLOOKUP(estimation_returns!W$1,regression_results!$B:$J,5,0)+VLOOKUP(estimation_returns!W$1,regression_results!$B:$J,4,0)</f>
        <v>-7.3256782585075005E-3</v>
      </c>
      <c r="X16">
        <f>estimation_returns!X16-estimation_returns!$CC16*VLOOKUP(estimation_returns!X$1,regression_results!$B:$J,5,0)+VLOOKUP(estimation_returns!X$1,regression_results!$B:$J,4,0)</f>
        <v>-1.2461171987310818E-2</v>
      </c>
      <c r="Y16">
        <f>estimation_returns!Y16-estimation_returns!$CC16*VLOOKUP(estimation_returns!Y$1,regression_results!$B:$J,5,0)+VLOOKUP(estimation_returns!Y$1,regression_results!$B:$J,4,0)</f>
        <v>-3.1028415690044463E-2</v>
      </c>
      <c r="Z16">
        <f>estimation_returns!Z16-estimation_returns!$CC16*VLOOKUP(estimation_returns!Z$1,regression_results!$B:$J,5,0)+VLOOKUP(estimation_returns!Z$1,regression_results!$B:$J,4,0)</f>
        <v>-8.2201738558306085E-3</v>
      </c>
      <c r="AA16">
        <f>estimation_returns!AA16-estimation_returns!$CC16*VLOOKUP(estimation_returns!AA$1,regression_results!$B:$J,5,0)+VLOOKUP(estimation_returns!AA$1,regression_results!$B:$J,4,0)</f>
        <v>1.4520121807790557E-3</v>
      </c>
      <c r="AB16">
        <f>estimation_returns!AB16-estimation_returns!$CC16*VLOOKUP(estimation_returns!AB$1,regression_results!$B:$J,5,0)+VLOOKUP(estimation_returns!AB$1,regression_results!$B:$J,4,0)</f>
        <v>-8.3137730262424856E-3</v>
      </c>
      <c r="AC16">
        <f>estimation_returns!AC16-estimation_returns!$CC16*VLOOKUP(estimation_returns!AC$1,regression_results!$B:$J,5,0)+VLOOKUP(estimation_returns!AC$1,regression_results!$B:$J,4,0)</f>
        <v>-2.3663383437164131E-2</v>
      </c>
      <c r="AD16">
        <f>estimation_returns!AD16-estimation_returns!$CC16*VLOOKUP(estimation_returns!AD$1,regression_results!$B:$J,5,0)+VLOOKUP(estimation_returns!AD$1,regression_results!$B:$J,4,0)</f>
        <v>-3.3739546172133303E-2</v>
      </c>
      <c r="AE16">
        <f>estimation_returns!AE16-estimation_returns!$CC16*VLOOKUP(estimation_returns!AE$1,regression_results!$B:$J,5,0)+VLOOKUP(estimation_returns!AE$1,regression_results!$B:$J,4,0)</f>
        <v>3.1950074579924076E-2</v>
      </c>
      <c r="AF16">
        <f>estimation_returns!AF16-estimation_returns!$CC16*VLOOKUP(estimation_returns!AF$1,regression_results!$B:$J,5,0)+VLOOKUP(estimation_returns!AF$1,regression_results!$B:$J,4,0)</f>
        <v>-2.9572866002114655E-4</v>
      </c>
      <c r="AG16">
        <f>estimation_returns!AG16-estimation_returns!$CC16*VLOOKUP(estimation_returns!AG$1,regression_results!$B:$J,5,0)+VLOOKUP(estimation_returns!AG$1,regression_results!$B:$J,4,0)</f>
        <v>-2.7431190469459295E-2</v>
      </c>
      <c r="AH16">
        <f>estimation_returns!AH16-estimation_returns!$CC16*VLOOKUP(estimation_returns!AH$1,regression_results!$B:$J,5,0)+VLOOKUP(estimation_returns!AH$1,regression_results!$B:$J,4,0)</f>
        <v>-5.8981988876580238E-3</v>
      </c>
      <c r="AI16">
        <f>estimation_returns!AI16-estimation_returns!$CC16*VLOOKUP(estimation_returns!AI$1,regression_results!$B:$J,5,0)+VLOOKUP(estimation_returns!AI$1,regression_results!$B:$J,4,0)</f>
        <v>-2.0512097063024513E-2</v>
      </c>
      <c r="AJ16">
        <f>estimation_returns!AJ16-estimation_returns!$CC16*VLOOKUP(estimation_returns!AJ$1,regression_results!$B:$J,5,0)+VLOOKUP(estimation_returns!AJ$1,regression_results!$B:$J,4,0)</f>
        <v>-7.6769877556363596E-3</v>
      </c>
      <c r="AK16">
        <f>estimation_returns!AK16-estimation_returns!$CC16*VLOOKUP(estimation_returns!AK$1,regression_results!$B:$J,5,0)+VLOOKUP(estimation_returns!AK$1,regression_results!$B:$J,4,0)</f>
        <v>-1.6713808571700732E-2</v>
      </c>
      <c r="AL16">
        <f>estimation_returns!AL16-estimation_returns!$CC16*VLOOKUP(estimation_returns!AL$1,regression_results!$B:$J,5,0)+VLOOKUP(estimation_returns!AL$1,regression_results!$B:$J,4,0)</f>
        <v>3.2753325407808113E-2</v>
      </c>
      <c r="AM16">
        <f>estimation_returns!AM16-estimation_returns!$CC16*VLOOKUP(estimation_returns!AM$1,regression_results!$B:$J,5,0)+VLOOKUP(estimation_returns!AM$1,regression_results!$B:$J,4,0)</f>
        <v>-1.7975863865857334E-3</v>
      </c>
      <c r="AN16">
        <f>estimation_returns!AN16-estimation_returns!$CC16*VLOOKUP(estimation_returns!AN$1,regression_results!$B:$J,5,0)+VLOOKUP(estimation_returns!AN$1,regression_results!$B:$J,4,0)</f>
        <v>1.7708195727242554E-2</v>
      </c>
      <c r="AO16">
        <f>estimation_returns!AO16-estimation_returns!$CC16*VLOOKUP(estimation_returns!AO$1,regression_results!$B:$J,5,0)+VLOOKUP(estimation_returns!AO$1,regression_results!$B:$J,4,0)</f>
        <v>1.313400594769747E-2</v>
      </c>
      <c r="AP16">
        <f>estimation_returns!AP16-estimation_returns!$CC16*VLOOKUP(estimation_returns!AP$1,regression_results!$B:$J,5,0)+VLOOKUP(estimation_returns!AP$1,regression_results!$B:$J,4,0)</f>
        <v>6.910278443857382E-3</v>
      </c>
      <c r="AQ16">
        <f>estimation_returns!AQ16-estimation_returns!$CC16*VLOOKUP(estimation_returns!AQ$1,regression_results!$B:$J,5,0)+VLOOKUP(estimation_returns!AQ$1,regression_results!$B:$J,4,0)</f>
        <v>-8.9329038257207581E-3</v>
      </c>
      <c r="AR16">
        <f>estimation_returns!AR16-estimation_returns!$CC16*VLOOKUP(estimation_returns!AR$1,regression_results!$B:$J,5,0)+VLOOKUP(estimation_returns!AR$1,regression_results!$B:$J,4,0)</f>
        <v>5.353382342519278E-3</v>
      </c>
      <c r="AS16">
        <f>estimation_returns!AS16-estimation_returns!$CC16*VLOOKUP(estimation_returns!AS$1,regression_results!$B:$J,5,0)+VLOOKUP(estimation_returns!AS$1,regression_results!$B:$J,4,0)</f>
        <v>1.5343621350703376E-2</v>
      </c>
      <c r="AT16">
        <f>estimation_returns!AT16-estimation_returns!$CC16*VLOOKUP(estimation_returns!AT$1,regression_results!$B:$J,5,0)+VLOOKUP(estimation_returns!AT$1,regression_results!$B:$J,4,0)</f>
        <v>-3.6680242658033074E-2</v>
      </c>
      <c r="AU16">
        <f>estimation_returns!AU16-estimation_returns!$CC16*VLOOKUP(estimation_returns!AU$1,regression_results!$B:$J,5,0)+VLOOKUP(estimation_returns!AU$1,regression_results!$B:$J,4,0)</f>
        <v>-2.7370998467974174E-2</v>
      </c>
      <c r="AV16">
        <f>estimation_returns!AV16-estimation_returns!$CC16*VLOOKUP(estimation_returns!AV$1,regression_results!$B:$J,5,0)+VLOOKUP(estimation_returns!AV$1,regression_results!$B:$J,4,0)</f>
        <v>3.0138532358072144E-2</v>
      </c>
      <c r="AW16">
        <f>estimation_returns!AW16-estimation_returns!$CC16*VLOOKUP(estimation_returns!AW$1,regression_results!$B:$J,5,0)+VLOOKUP(estimation_returns!AW$1,regression_results!$B:$J,4,0)</f>
        <v>3.0513145624149599E-3</v>
      </c>
      <c r="AX16">
        <f>estimation_returns!AX16-estimation_returns!$CC16*VLOOKUP(estimation_returns!AX$1,regression_results!$B:$J,5,0)+VLOOKUP(estimation_returns!AX$1,regression_results!$B:$J,4,0)</f>
        <v>-1.0224616469891295E-2</v>
      </c>
      <c r="AY16">
        <f>estimation_returns!AY16-estimation_returns!$CC16*VLOOKUP(estimation_returns!AY$1,regression_results!$B:$J,5,0)+VLOOKUP(estimation_returns!AY$1,regression_results!$B:$J,4,0)</f>
        <v>-3.3563156475608584E-2</v>
      </c>
      <c r="AZ16">
        <f>estimation_returns!AZ16-estimation_returns!$CC16*VLOOKUP(estimation_returns!AZ$1,regression_results!$B:$J,5,0)+VLOOKUP(estimation_returns!AZ$1,regression_results!$B:$J,4,0)</f>
        <v>-1.3784693423374921E-2</v>
      </c>
      <c r="BA16">
        <f>estimation_returns!BA16-estimation_returns!$CC16*VLOOKUP(estimation_returns!BA$1,regression_results!$B:$J,5,0)+VLOOKUP(estimation_returns!BA$1,regression_results!$B:$J,4,0)</f>
        <v>-1.3761170744961283E-2</v>
      </c>
      <c r="BB16">
        <f>estimation_returns!BB16-estimation_returns!$CC16*VLOOKUP(estimation_returns!BB$1,regression_results!$B:$J,5,0)+VLOOKUP(estimation_returns!BB$1,regression_results!$B:$J,4,0)</f>
        <v>2.865663376621138E-4</v>
      </c>
      <c r="BC16">
        <f>estimation_returns!BC16-estimation_returns!$CC16*VLOOKUP(estimation_returns!BC$1,regression_results!$B:$J,5,0)+VLOOKUP(estimation_returns!BC$1,regression_results!$B:$J,4,0)</f>
        <v>-2.7396650537899355E-2</v>
      </c>
      <c r="BD16">
        <f>estimation_returns!BD16-estimation_returns!$CC16*VLOOKUP(estimation_returns!BD$1,regression_results!$B:$J,5,0)+VLOOKUP(estimation_returns!BD$1,regression_results!$B:$J,4,0)</f>
        <v>4.0126820499748285E-2</v>
      </c>
      <c r="BE16">
        <f>estimation_returns!BE16-estimation_returns!$CC16*VLOOKUP(estimation_returns!BE$1,regression_results!$B:$J,5,0)+VLOOKUP(estimation_returns!BE$1,regression_results!$B:$J,4,0)</f>
        <v>-9.0936739390676171E-4</v>
      </c>
      <c r="BF16">
        <f>estimation_returns!BF16-estimation_returns!$CC16*VLOOKUP(estimation_returns!BF$1,regression_results!$B:$J,5,0)+VLOOKUP(estimation_returns!BF$1,regression_results!$B:$J,4,0)</f>
        <v>-2.5529543031988167E-2</v>
      </c>
      <c r="BG16">
        <f>estimation_returns!BG16-estimation_returns!$CC16*VLOOKUP(estimation_returns!BG$1,regression_results!$B:$J,5,0)+VLOOKUP(estimation_returns!BG$1,regression_results!$B:$J,4,0)</f>
        <v>-4.1727969373240123E-2</v>
      </c>
      <c r="BH16">
        <f>estimation_returns!BH16-estimation_returns!$CC16*VLOOKUP(estimation_returns!BH$1,regression_results!$B:$J,5,0)+VLOOKUP(estimation_returns!BH$1,regression_results!$B:$J,4,0)</f>
        <v>-1.0473061728821965E-2</v>
      </c>
      <c r="BI16">
        <f>estimation_returns!BI16-estimation_returns!$CC16*VLOOKUP(estimation_returns!BI$1,regression_results!$B:$J,5,0)+VLOOKUP(estimation_returns!BI$1,regression_results!$B:$J,4,0)</f>
        <v>-7.9803207808830552E-3</v>
      </c>
      <c r="BJ16">
        <f>estimation_returns!BJ16-estimation_returns!$CC16*VLOOKUP(estimation_returns!BJ$1,regression_results!$B:$J,5,0)+VLOOKUP(estimation_returns!BJ$1,regression_results!$B:$J,4,0)</f>
        <v>-7.6858829519819809E-3</v>
      </c>
      <c r="BK16">
        <f>estimation_returns!BK16-estimation_returns!$CC16*VLOOKUP(estimation_returns!BK$1,regression_results!$B:$J,5,0)+VLOOKUP(estimation_returns!BK$1,regression_results!$B:$J,4,0)</f>
        <v>-7.9970206035695351E-3</v>
      </c>
      <c r="BL16">
        <f>estimation_returns!BL16-estimation_returns!$CC16*VLOOKUP(estimation_returns!BL$1,regression_results!$B:$J,5,0)+VLOOKUP(estimation_returns!BL$1,regression_results!$B:$J,4,0)</f>
        <v>3.1681817307416468E-2</v>
      </c>
      <c r="BM16">
        <f>estimation_returns!BM16-estimation_returns!$CC16*VLOOKUP(estimation_returns!BM$1,regression_results!$B:$J,5,0)+VLOOKUP(estimation_returns!BM$1,regression_results!$B:$J,4,0)</f>
        <v>7.2158319541922476E-3</v>
      </c>
      <c r="BN16">
        <f>estimation_returns!BN16-estimation_returns!$CC16*VLOOKUP(estimation_returns!BN$1,regression_results!$B:$J,5,0)+VLOOKUP(estimation_returns!BN$1,regression_results!$B:$J,4,0)</f>
        <v>-1.0070731097527178E-2</v>
      </c>
      <c r="BO16">
        <f>estimation_returns!BO16-estimation_returns!$CC16*VLOOKUP(estimation_returns!BO$1,regression_results!$B:$J,5,0)+VLOOKUP(estimation_returns!BO$1,regression_results!$B:$J,4,0)</f>
        <v>1.7490151823522246E-2</v>
      </c>
      <c r="BP16">
        <f>estimation_returns!BP16-estimation_returns!$CC16*VLOOKUP(estimation_returns!BP$1,regression_results!$B:$J,5,0)+VLOOKUP(estimation_returns!BP$1,regression_results!$B:$J,4,0)</f>
        <v>-3.8795348295696974E-2</v>
      </c>
      <c r="BQ16">
        <f>estimation_returns!BQ16-estimation_returns!$CC16*VLOOKUP(estimation_returns!BQ$1,regression_results!$B:$J,5,0)+VLOOKUP(estimation_returns!BQ$1,regression_results!$B:$J,4,0)</f>
        <v>-2.4411546766620402E-2</v>
      </c>
      <c r="BR16">
        <f>estimation_returns!BR16-estimation_returns!$CC16*VLOOKUP(estimation_returns!BR$1,regression_results!$B:$J,5,0)+VLOOKUP(estimation_returns!BR$1,regression_results!$B:$J,4,0)</f>
        <v>-1.7231320115876719E-2</v>
      </c>
      <c r="BS16">
        <f>estimation_returns!BS16-estimation_returns!$CC16*VLOOKUP(estimation_returns!BS$1,regression_results!$B:$J,5,0)+VLOOKUP(estimation_returns!BS$1,regression_results!$B:$J,4,0)</f>
        <v>2.1841973292711765E-2</v>
      </c>
      <c r="BT16">
        <f>estimation_returns!BT16-estimation_returns!$CC16*VLOOKUP(estimation_returns!BT$1,regression_results!$B:$J,5,0)+VLOOKUP(estimation_returns!BT$1,regression_results!$B:$J,4,0)</f>
        <v>-4.1969544593807404E-2</v>
      </c>
      <c r="BU16">
        <f>estimation_returns!BU16-estimation_returns!$CC16*VLOOKUP(estimation_returns!BU$1,regression_results!$B:$J,5,0)+VLOOKUP(estimation_returns!BU$1,regression_results!$B:$J,4,0)</f>
        <v>3.4970784420219447E-2</v>
      </c>
      <c r="BV16">
        <f>estimation_returns!BV16-estimation_returns!$CC16*VLOOKUP(estimation_returns!BV$1,regression_results!$B:$J,5,0)+VLOOKUP(estimation_returns!BV$1,regression_results!$B:$J,4,0)</f>
        <v>0.10066532277576284</v>
      </c>
      <c r="BW16">
        <f>estimation_returns!BW16-estimation_returns!$CC16*VLOOKUP(estimation_returns!BW$1,regression_results!$B:$J,5,0)+VLOOKUP(estimation_returns!BW$1,regression_results!$B:$J,4,0)</f>
        <v>-9.0776735158894315E-3</v>
      </c>
      <c r="BX16">
        <f>estimation_returns!BX16-estimation_returns!$CC16*VLOOKUP(estimation_returns!BX$1,regression_results!$B:$J,5,0)+VLOOKUP(estimation_returns!BX$1,regression_results!$B:$J,4,0)</f>
        <v>2.2532213297561292E-3</v>
      </c>
      <c r="BY16">
        <f>estimation_returns!BY16-estimation_returns!$CC16*VLOOKUP(estimation_returns!BY$1,regression_results!$B:$J,5,0)+VLOOKUP(estimation_returns!BY$1,regression_results!$B:$J,4,0)</f>
        <v>-5.423049920122389E-3</v>
      </c>
      <c r="BZ16">
        <f>estimation_returns!BZ16-estimation_returns!$CC16*VLOOKUP(estimation_returns!BZ$1,regression_results!$B:$J,5,0)+VLOOKUP(estimation_returns!BZ$1,regression_results!$B:$J,4,0)</f>
        <v>5.7153721391236178E-3</v>
      </c>
      <c r="CA16">
        <f>estimation_returns!CA16-estimation_returns!$CC16*VLOOKUP(estimation_returns!CA$1,regression_results!$B:$J,5,0)+VLOOKUP(estimation_returns!CA$1,regression_results!$B:$J,4,0)</f>
        <v>-6.1631373334617399E-4</v>
      </c>
      <c r="CB16">
        <f>estimation_returns!CB16-estimation_returns!$CC16*VLOOKUP(estimation_returns!CB$1,regression_results!$B:$J,5,0)+VLOOKUP(estimation_returns!CB$1,regression_results!$B:$J,4,0)</f>
        <v>-3.0710892372428019E-2</v>
      </c>
      <c r="CC16">
        <f>estimation_returns!CD16-estimation_returns!$CC16*VLOOKUP(estimation_returns!CD$1,regression_results!$B:$J,5,0)+VLOOKUP(estimation_returns!CD$1,regression_results!$B:$J,4,0)</f>
        <v>-3.3963411774662874E-2</v>
      </c>
      <c r="CD16">
        <f>estimation_returns!CE16-estimation_returns!$CC16*VLOOKUP(estimation_returns!CE$1,regression_results!$B:$J,5,0)+VLOOKUP(estimation_returns!CE$1,regression_results!$B:$J,4,0)</f>
        <v>2.333231612705244E-3</v>
      </c>
      <c r="CE16">
        <f>estimation_returns!CF16-estimation_returns!$CC16*VLOOKUP(estimation_returns!CF$1,regression_results!$B:$J,5,0)+VLOOKUP(estimation_returns!CF$1,regression_results!$B:$J,4,0)</f>
        <v>8.3452006445064962E-4</v>
      </c>
      <c r="CF16">
        <f>estimation_returns!CG16-estimation_returns!$CC16*VLOOKUP(estimation_returns!CG$1,regression_results!$B:$J,5,0)+VLOOKUP(estimation_returns!CG$1,regression_results!$B:$J,4,0)</f>
        <v>7.7071827008668246E-3</v>
      </c>
      <c r="CG16">
        <f>estimation_returns!CH16-estimation_returns!$CC16*VLOOKUP(estimation_returns!CH$1,regression_results!$B:$J,5,0)+VLOOKUP(estimation_returns!CH$1,regression_results!$B:$J,4,0)</f>
        <v>3.6222160894793028E-2</v>
      </c>
      <c r="CH16">
        <f>estimation_returns!CI16-estimation_returns!$CC16*VLOOKUP(estimation_returns!CI$1,regression_results!$B:$J,5,0)+VLOOKUP(estimation_returns!CI$1,regression_results!$B:$J,4,0)</f>
        <v>-1.4916554982281352E-2</v>
      </c>
      <c r="CI16">
        <f>estimation_returns!CJ16-estimation_returns!$CC16*VLOOKUP(estimation_returns!CJ$1,regression_results!$B:$J,5,0)+VLOOKUP(estimation_returns!CJ$1,regression_results!$B:$J,4,0)</f>
        <v>1.8327345885299846E-2</v>
      </c>
      <c r="CJ16">
        <f>estimation_returns!CK16-estimation_returns!$CC16*VLOOKUP(estimation_returns!CK$1,regression_results!$B:$J,5,0)+VLOOKUP(estimation_returns!CK$1,regression_results!$B:$J,4,0)</f>
        <v>-3.224927360453371E-2</v>
      </c>
      <c r="CK16">
        <f>estimation_returns!CL16-estimation_returns!$CC16*VLOOKUP(estimation_returns!CL$1,regression_results!$B:$J,5,0)+VLOOKUP(estimation_returns!CL$1,regression_results!$B:$J,4,0)</f>
        <v>-3.1850011292545027E-2</v>
      </c>
      <c r="CL16">
        <f>estimation_returns!CM16-estimation_returns!$CC16*VLOOKUP(estimation_returns!CM$1,regression_results!$B:$J,5,0)+VLOOKUP(estimation_returns!CM$1,regression_results!$B:$J,4,0)</f>
        <v>-1.7212397372403865E-2</v>
      </c>
      <c r="CM16">
        <f>estimation_returns!CN16-estimation_returns!$CC16*VLOOKUP(estimation_returns!CN$1,regression_results!$B:$J,5,0)+VLOOKUP(estimation_returns!CN$1,regression_results!$B:$J,4,0)</f>
        <v>2.385053903777571E-2</v>
      </c>
      <c r="CN16">
        <f>estimation_returns!CO16-estimation_returns!$CC16*VLOOKUP(estimation_returns!CO$1,regression_results!$B:$J,5,0)+VLOOKUP(estimation_returns!CO$1,regression_results!$B:$J,4,0)</f>
        <v>-7.9876294554491276E-3</v>
      </c>
      <c r="CO16">
        <f>estimation_returns!CP16-estimation_returns!$CC16*VLOOKUP(estimation_returns!CP$1,regression_results!$B:$J,5,0)+VLOOKUP(estimation_returns!CP$1,regression_results!$B:$J,4,0)</f>
        <v>2.0256632717176724E-2</v>
      </c>
      <c r="CP16">
        <f>estimation_returns!CQ16-estimation_returns!$CC16*VLOOKUP(estimation_returns!CQ$1,regression_results!$B:$J,5,0)+VLOOKUP(estimation_returns!CQ$1,regression_results!$B:$J,4,0)</f>
        <v>3.4075838800383298E-2</v>
      </c>
      <c r="CQ16">
        <f>estimation_returns!CR16-estimation_returns!$CC16*VLOOKUP(estimation_returns!CR$1,regression_results!$B:$J,5,0)+VLOOKUP(estimation_returns!CR$1,regression_results!$B:$J,4,0)</f>
        <v>-1.6536212911952675E-2</v>
      </c>
      <c r="CR16">
        <f>estimation_returns!CS16-estimation_returns!$CC16*VLOOKUP(estimation_returns!CS$1,regression_results!$B:$J,5,0)+VLOOKUP(estimation_returns!CS$1,regression_results!$B:$J,4,0)</f>
        <v>-2.2991400575449267E-2</v>
      </c>
      <c r="CS16">
        <f>estimation_returns!CT16-estimation_returns!$CC16*VLOOKUP(estimation_returns!CT$1,regression_results!$B:$J,5,0)+VLOOKUP(estimation_returns!CT$1,regression_results!$B:$J,4,0)</f>
        <v>-1.6214941745058133E-2</v>
      </c>
      <c r="CT16">
        <f>estimation_returns!CU16-estimation_returns!$CC16*VLOOKUP(estimation_returns!CU$1,regression_results!$B:$J,5,0)+VLOOKUP(estimation_returns!CU$1,regression_results!$B:$J,4,0)</f>
        <v>-4.2031735443888607E-2</v>
      </c>
      <c r="CU16">
        <f>estimation_returns!CV16-estimation_returns!$CC16*VLOOKUP(estimation_returns!CV$1,regression_results!$B:$J,5,0)+VLOOKUP(estimation_returns!CV$1,regression_results!$B:$J,4,0)</f>
        <v>8.7483976718618437E-3</v>
      </c>
      <c r="CV16">
        <f>estimation_returns!CW16-estimation_returns!$CC16*VLOOKUP(estimation_returns!CW$1,regression_results!$B:$J,5,0)+VLOOKUP(estimation_returns!CW$1,regression_results!$B:$J,4,0)</f>
        <v>-1.7525527853541781E-2</v>
      </c>
      <c r="CW16">
        <f>estimation_returns!CX16-estimation_returns!$CC16*VLOOKUP(estimation_returns!CX$1,regression_results!$B:$J,5,0)+VLOOKUP(estimation_returns!CX$1,regression_results!$B:$J,4,0)</f>
        <v>-2.02673262823535E-2</v>
      </c>
      <c r="CX16">
        <f>estimation_returns!CY16-estimation_returns!$CC16*VLOOKUP(estimation_returns!CY$1,regression_results!$B:$J,5,0)+VLOOKUP(estimation_returns!CY$1,regression_results!$B:$J,4,0)</f>
        <v>4.8830893033104481E-3</v>
      </c>
      <c r="CY16">
        <f>estimation_returns!CZ16-estimation_returns!$CC16*VLOOKUP(estimation_returns!CZ$1,regression_results!$B:$J,5,0)+VLOOKUP(estimation_returns!CZ$1,regression_results!$B:$J,4,0)</f>
        <v>-1.953733577296558E-2</v>
      </c>
      <c r="CZ16">
        <f>estimation_returns!DA16-estimation_returns!$CC16*VLOOKUP(estimation_returns!DA$1,regression_results!$B:$J,5,0)+VLOOKUP(estimation_returns!DA$1,regression_results!$B:$J,4,0)</f>
        <v>1.5268405966393398E-2</v>
      </c>
      <c r="DA16">
        <f>estimation_returns!DB16-estimation_returns!$CC16*VLOOKUP(estimation_returns!DB$1,regression_results!$B:$J,5,0)+VLOOKUP(estimation_returns!DB$1,regression_results!$B:$J,4,0)</f>
        <v>2.857069241798803E-3</v>
      </c>
      <c r="DB16">
        <f>estimation_returns!DC16-estimation_returns!$CC16*VLOOKUP(estimation_returns!DC$1,regression_results!$B:$J,5,0)+VLOOKUP(estimation_returns!DC$1,regression_results!$B:$J,4,0)</f>
        <v>-3.0729674853717946E-2</v>
      </c>
      <c r="DC16">
        <f>estimation_returns!DD16-estimation_returns!$CC16*VLOOKUP(estimation_returns!DD$1,regression_results!$B:$J,5,0)+VLOOKUP(estimation_returns!DD$1,regression_results!$B:$J,4,0)</f>
        <v>-1.3613127344034033E-2</v>
      </c>
      <c r="DD16">
        <f>estimation_returns!DE16-estimation_returns!$CC16*VLOOKUP(estimation_returns!DE$1,regression_results!$B:$J,5,0)+VLOOKUP(estimation_returns!DE$1,regression_results!$B:$J,4,0)</f>
        <v>1.0971512121271897E-3</v>
      </c>
      <c r="DE16">
        <f>estimation_returns!DF16-estimation_returns!$CC16*VLOOKUP(estimation_returns!DF$1,regression_results!$B:$J,5,0)+VLOOKUP(estimation_returns!DF$1,regression_results!$B:$J,4,0)</f>
        <v>-7.0529499878248031E-3</v>
      </c>
      <c r="DF16">
        <f>estimation_returns!DG16-estimation_returns!$CC16*VLOOKUP(estimation_returns!DG$1,regression_results!$B:$J,5,0)+VLOOKUP(estimation_returns!DG$1,regression_results!$B:$J,4,0)</f>
        <v>-1.6868193176945742E-3</v>
      </c>
      <c r="DG16">
        <f>estimation_returns!DH16-estimation_returns!$CC16*VLOOKUP(estimation_returns!DH$1,regression_results!$B:$J,5,0)+VLOOKUP(estimation_returns!DH$1,regression_results!$B:$J,4,0)</f>
        <v>2.7556410914585331E-2</v>
      </c>
      <c r="DH16">
        <f>estimation_returns!DI16-estimation_returns!$CC16*VLOOKUP(estimation_returns!DI$1,regression_results!$B:$J,5,0)+VLOOKUP(estimation_returns!DI$1,regression_results!$B:$J,4,0)</f>
        <v>-3.0438936618008818E-2</v>
      </c>
      <c r="DI16" s="2">
        <v>44586</v>
      </c>
      <c r="DJ16">
        <f t="shared" si="0"/>
        <v>-3.9246468166712596E-3</v>
      </c>
    </row>
    <row r="17" spans="1:114" x14ac:dyDescent="0.25">
      <c r="A17" s="1">
        <v>-20</v>
      </c>
      <c r="B17">
        <f>estimation_returns!B17-estimation_returns!$CC17*VLOOKUP(estimation_returns!B$1,regression_results!$B:$J,5,0)+VLOOKUP(estimation_returns!B$1,regression_results!$B:$J,4,0)</f>
        <v>-9.141639964712487E-3</v>
      </c>
      <c r="C17">
        <f>estimation_returns!C17-estimation_returns!$CC17*VLOOKUP(estimation_returns!C$1,regression_results!$B:$J,5,0)+VLOOKUP(estimation_returns!C$1,regression_results!$B:$J,4,0)</f>
        <v>2.6410633098672712E-2</v>
      </c>
      <c r="D17">
        <f>estimation_returns!D17-estimation_returns!$CC17*VLOOKUP(estimation_returns!D$1,regression_results!$B:$J,5,0)+VLOOKUP(estimation_returns!D$1,regression_results!$B:$J,4,0)</f>
        <v>-1.3301147485667754E-2</v>
      </c>
      <c r="E17">
        <f>estimation_returns!E17-estimation_returns!$CC17*VLOOKUP(estimation_returns!E$1,regression_results!$B:$J,5,0)+VLOOKUP(estimation_returns!E$1,regression_results!$B:$J,4,0)</f>
        <v>7.4771366961527289E-3</v>
      </c>
      <c r="F17">
        <f>estimation_returns!F17-estimation_returns!$CC17*VLOOKUP(estimation_returns!F$1,regression_results!$B:$J,5,0)+VLOOKUP(estimation_returns!F$1,regression_results!$B:$J,4,0)</f>
        <v>-7.9201506945401397E-3</v>
      </c>
      <c r="G17">
        <f>estimation_returns!G17-estimation_returns!$CC17*VLOOKUP(estimation_returns!G$1,regression_results!$B:$J,5,0)+VLOOKUP(estimation_returns!G$1,regression_results!$B:$J,4,0)</f>
        <v>9.3347010672534883E-3</v>
      </c>
      <c r="H17">
        <f>estimation_returns!H17-estimation_returns!$CC17*VLOOKUP(estimation_returns!H$1,regression_results!$B:$J,5,0)+VLOOKUP(estimation_returns!H$1,regression_results!$B:$J,4,0)</f>
        <v>5.8979990505400913E-3</v>
      </c>
      <c r="I17">
        <f>estimation_returns!I17-estimation_returns!$CC17*VLOOKUP(estimation_returns!I$1,regression_results!$B:$J,5,0)+VLOOKUP(estimation_returns!I$1,regression_results!$B:$J,4,0)</f>
        <v>-2.9502805350639916E-2</v>
      </c>
      <c r="J17">
        <f>estimation_returns!J17-estimation_returns!$CC17*VLOOKUP(estimation_returns!J$1,regression_results!$B:$J,5,0)+VLOOKUP(estimation_returns!J$1,regression_results!$B:$J,4,0)</f>
        <v>2.8930191543276987E-2</v>
      </c>
      <c r="K17">
        <f>estimation_returns!K17-estimation_returns!$CC17*VLOOKUP(estimation_returns!K$1,regression_results!$B:$J,5,0)+VLOOKUP(estimation_returns!K$1,regression_results!$B:$J,4,0)</f>
        <v>-3.1727522533128348E-2</v>
      </c>
      <c r="L17">
        <f>estimation_returns!L17-estimation_returns!$CC17*VLOOKUP(estimation_returns!L$1,regression_results!$B:$J,5,0)+VLOOKUP(estimation_returns!L$1,regression_results!$B:$J,4,0)</f>
        <v>-9.123172001944381E-3</v>
      </c>
      <c r="M17">
        <f>estimation_returns!M17-estimation_returns!$CC17*VLOOKUP(estimation_returns!M$1,regression_results!$B:$J,5,0)+VLOOKUP(estimation_returns!M$1,regression_results!$B:$J,4,0)</f>
        <v>1.350663297784944E-2</v>
      </c>
      <c r="N17">
        <f>estimation_returns!N17-estimation_returns!$CC17*VLOOKUP(estimation_returns!N$1,regression_results!$B:$J,5,0)+VLOOKUP(estimation_returns!N$1,regression_results!$B:$J,4,0)</f>
        <v>-9.0385041582003653E-3</v>
      </c>
      <c r="O17">
        <f>estimation_returns!O17-estimation_returns!$CC17*VLOOKUP(estimation_returns!O$1,regression_results!$B:$J,5,0)+VLOOKUP(estimation_returns!O$1,regression_results!$B:$J,4,0)</f>
        <v>4.109467130796361E-3</v>
      </c>
      <c r="P17">
        <f>estimation_returns!P17-estimation_returns!$CC17*VLOOKUP(estimation_returns!P$1,regression_results!$B:$J,5,0)+VLOOKUP(estimation_returns!P$1,regression_results!$B:$J,4,0)</f>
        <v>-4.4448632621656457E-2</v>
      </c>
      <c r="Q17">
        <f>estimation_returns!Q17-estimation_returns!$CC17*VLOOKUP(estimation_returns!Q$1,regression_results!$B:$J,5,0)+VLOOKUP(estimation_returns!Q$1,regression_results!$B:$J,4,0)</f>
        <v>-4.0656779560246055E-2</v>
      </c>
      <c r="R17">
        <f>estimation_returns!R17-estimation_returns!$CC17*VLOOKUP(estimation_returns!R$1,regression_results!$B:$J,5,0)+VLOOKUP(estimation_returns!R$1,regression_results!$B:$J,4,0)</f>
        <v>-8.1049500155840181E-3</v>
      </c>
      <c r="S17">
        <f>estimation_returns!S17-estimation_returns!$CC17*VLOOKUP(estimation_returns!S$1,regression_results!$B:$J,5,0)+VLOOKUP(estimation_returns!S$1,regression_results!$B:$J,4,0)</f>
        <v>-8.2449506678831386E-3</v>
      </c>
      <c r="T17">
        <f>estimation_returns!T17-estimation_returns!$CC17*VLOOKUP(estimation_returns!T$1,regression_results!$B:$J,5,0)+VLOOKUP(estimation_returns!T$1,regression_results!$B:$J,4,0)</f>
        <v>-1.8509680217543647E-2</v>
      </c>
      <c r="U17">
        <f>estimation_returns!U17-estimation_returns!$CC17*VLOOKUP(estimation_returns!U$1,regression_results!$B:$J,5,0)+VLOOKUP(estimation_returns!U$1,regression_results!$B:$J,4,0)</f>
        <v>-1.9905771383520041E-2</v>
      </c>
      <c r="V17">
        <f>estimation_returns!V17-estimation_returns!$CC17*VLOOKUP(estimation_returns!V$1,regression_results!$B:$J,5,0)+VLOOKUP(estimation_returns!V$1,regression_results!$B:$J,4,0)</f>
        <v>-2.6999188651024405E-2</v>
      </c>
      <c r="W17">
        <f>estimation_returns!W17-estimation_returns!$CC17*VLOOKUP(estimation_returns!W$1,regression_results!$B:$J,5,0)+VLOOKUP(estimation_returns!W$1,regression_results!$B:$J,4,0)</f>
        <v>-8.7831349449505654E-3</v>
      </c>
      <c r="X17">
        <f>estimation_returns!X17-estimation_returns!$CC17*VLOOKUP(estimation_returns!X$1,regression_results!$B:$J,5,0)+VLOOKUP(estimation_returns!X$1,regression_results!$B:$J,4,0)</f>
        <v>-7.4440244923358965E-3</v>
      </c>
      <c r="Y17">
        <f>estimation_returns!Y17-estimation_returns!$CC17*VLOOKUP(estimation_returns!Y$1,regression_results!$B:$J,5,0)+VLOOKUP(estimation_returns!Y$1,regression_results!$B:$J,4,0)</f>
        <v>-7.0289506628474011E-3</v>
      </c>
      <c r="Z17">
        <f>estimation_returns!Z17-estimation_returns!$CC17*VLOOKUP(estimation_returns!Z$1,regression_results!$B:$J,5,0)+VLOOKUP(estimation_returns!Z$1,regression_results!$B:$J,4,0)</f>
        <v>-1.8625120590347995E-2</v>
      </c>
      <c r="AA17">
        <f>estimation_returns!AA17-estimation_returns!$CC17*VLOOKUP(estimation_returns!AA$1,regression_results!$B:$J,5,0)+VLOOKUP(estimation_returns!AA$1,regression_results!$B:$J,4,0)</f>
        <v>-7.0386096052610543E-3</v>
      </c>
      <c r="AB17">
        <f>estimation_returns!AB17-estimation_returns!$CC17*VLOOKUP(estimation_returns!AB$1,regression_results!$B:$J,5,0)+VLOOKUP(estimation_returns!AB$1,regression_results!$B:$J,4,0)</f>
        <v>-3.7137027712252586E-2</v>
      </c>
      <c r="AC17">
        <f>estimation_returns!AC17-estimation_returns!$CC17*VLOOKUP(estimation_returns!AC$1,regression_results!$B:$J,5,0)+VLOOKUP(estimation_returns!AC$1,regression_results!$B:$J,4,0)</f>
        <v>-3.254349465519206E-2</v>
      </c>
      <c r="AD17">
        <f>estimation_returns!AD17-estimation_returns!$CC17*VLOOKUP(estimation_returns!AD$1,regression_results!$B:$J,5,0)+VLOOKUP(estimation_returns!AD$1,regression_results!$B:$J,4,0)</f>
        <v>-1.7896508224112199E-2</v>
      </c>
      <c r="AE17">
        <f>estimation_returns!AE17-estimation_returns!$CC17*VLOOKUP(estimation_returns!AE$1,regression_results!$B:$J,5,0)+VLOOKUP(estimation_returns!AE$1,regression_results!$B:$J,4,0)</f>
        <v>1.3962078009846519E-2</v>
      </c>
      <c r="AF17">
        <f>estimation_returns!AF17-estimation_returns!$CC17*VLOOKUP(estimation_returns!AF$1,regression_results!$B:$J,5,0)+VLOOKUP(estimation_returns!AF$1,regression_results!$B:$J,4,0)</f>
        <v>-1.4378858567077315E-3</v>
      </c>
      <c r="AG17">
        <f>estimation_returns!AG17-estimation_returns!$CC17*VLOOKUP(estimation_returns!AG$1,regression_results!$B:$J,5,0)+VLOOKUP(estimation_returns!AG$1,regression_results!$B:$J,4,0)</f>
        <v>-1.6355622302948666E-2</v>
      </c>
      <c r="AH17">
        <f>estimation_returns!AH17-estimation_returns!$CC17*VLOOKUP(estimation_returns!AH$1,regression_results!$B:$J,5,0)+VLOOKUP(estimation_returns!AH$1,regression_results!$B:$J,4,0)</f>
        <v>-1.6608257338212005E-2</v>
      </c>
      <c r="AI17">
        <f>estimation_returns!AI17-estimation_returns!$CC17*VLOOKUP(estimation_returns!AI$1,regression_results!$B:$J,5,0)+VLOOKUP(estimation_returns!AI$1,regression_results!$B:$J,4,0)</f>
        <v>-1.071516402066372E-2</v>
      </c>
      <c r="AJ17">
        <f>estimation_returns!AJ17-estimation_returns!$CC17*VLOOKUP(estimation_returns!AJ$1,regression_results!$B:$J,5,0)+VLOOKUP(estimation_returns!AJ$1,regression_results!$B:$J,4,0)</f>
        <v>5.2242307015506239E-3</v>
      </c>
      <c r="AK17">
        <f>estimation_returns!AK17-estimation_returns!$CC17*VLOOKUP(estimation_returns!AK$1,regression_results!$B:$J,5,0)+VLOOKUP(estimation_returns!AK$1,regression_results!$B:$J,4,0)</f>
        <v>-2.4910631497264479E-2</v>
      </c>
      <c r="AL17">
        <f>estimation_returns!AL17-estimation_returns!$CC17*VLOOKUP(estimation_returns!AL$1,regression_results!$B:$J,5,0)+VLOOKUP(estimation_returns!AL$1,regression_results!$B:$J,4,0)</f>
        <v>-1.0757791917951703E-2</v>
      </c>
      <c r="AM17">
        <f>estimation_returns!AM17-estimation_returns!$CC17*VLOOKUP(estimation_returns!AM$1,regression_results!$B:$J,5,0)+VLOOKUP(estimation_returns!AM$1,regression_results!$B:$J,4,0)</f>
        <v>-5.1101916719824003E-3</v>
      </c>
      <c r="AN17">
        <f>estimation_returns!AN17-estimation_returns!$CC17*VLOOKUP(estimation_returns!AN$1,regression_results!$B:$J,5,0)+VLOOKUP(estimation_returns!AN$1,regression_results!$B:$J,4,0)</f>
        <v>-8.653377839126819E-2</v>
      </c>
      <c r="AO17">
        <f>estimation_returns!AO17-estimation_returns!$CC17*VLOOKUP(estimation_returns!AO$1,regression_results!$B:$J,5,0)+VLOOKUP(estimation_returns!AO$1,regression_results!$B:$J,4,0)</f>
        <v>2.7517448672438895E-3</v>
      </c>
      <c r="AP17">
        <f>estimation_returns!AP17-estimation_returns!$CC17*VLOOKUP(estimation_returns!AP$1,regression_results!$B:$J,5,0)+VLOOKUP(estimation_returns!AP$1,regression_results!$B:$J,4,0)</f>
        <v>5.1830734429402357E-2</v>
      </c>
      <c r="AQ17">
        <f>estimation_returns!AQ17-estimation_returns!$CC17*VLOOKUP(estimation_returns!AQ$1,regression_results!$B:$J,5,0)+VLOOKUP(estimation_returns!AQ$1,regression_results!$B:$J,4,0)</f>
        <v>-7.9938597806738579E-3</v>
      </c>
      <c r="AR17">
        <f>estimation_returns!AR17-estimation_returns!$CC17*VLOOKUP(estimation_returns!AR$1,regression_results!$B:$J,5,0)+VLOOKUP(estimation_returns!AR$1,regression_results!$B:$J,4,0)</f>
        <v>1.3129571333093933E-3</v>
      </c>
      <c r="AS17">
        <f>estimation_returns!AS17-estimation_returns!$CC17*VLOOKUP(estimation_returns!AS$1,regression_results!$B:$J,5,0)+VLOOKUP(estimation_returns!AS$1,regression_results!$B:$J,4,0)</f>
        <v>-1.5109553541424268E-2</v>
      </c>
      <c r="AT17">
        <f>estimation_returns!AT17-estimation_returns!$CC17*VLOOKUP(estimation_returns!AT$1,regression_results!$B:$J,5,0)+VLOOKUP(estimation_returns!AT$1,regression_results!$B:$J,4,0)</f>
        <v>1.0325231285171967E-2</v>
      </c>
      <c r="AU17">
        <f>estimation_returns!AU17-estimation_returns!$CC17*VLOOKUP(estimation_returns!AU$1,regression_results!$B:$J,5,0)+VLOOKUP(estimation_returns!AU$1,regression_results!$B:$J,4,0)</f>
        <v>-2.1285922860470922E-2</v>
      </c>
      <c r="AV17">
        <f>estimation_returns!AV17-estimation_returns!$CC17*VLOOKUP(estimation_returns!AV$1,regression_results!$B:$J,5,0)+VLOOKUP(estimation_returns!AV$1,regression_results!$B:$J,4,0)</f>
        <v>3.4533744212122179E-2</v>
      </c>
      <c r="AW17">
        <f>estimation_returns!AW17-estimation_returns!$CC17*VLOOKUP(estimation_returns!AW$1,regression_results!$B:$J,5,0)+VLOOKUP(estimation_returns!AW$1,regression_results!$B:$J,4,0)</f>
        <v>-1.5909312969833306E-2</v>
      </c>
      <c r="AX17">
        <f>estimation_returns!AX17-estimation_returns!$CC17*VLOOKUP(estimation_returns!AX$1,regression_results!$B:$J,5,0)+VLOOKUP(estimation_returns!AX$1,regression_results!$B:$J,4,0)</f>
        <v>-6.1463199136189313E-3</v>
      </c>
      <c r="AY17">
        <f>estimation_returns!AY17-estimation_returns!$CC17*VLOOKUP(estimation_returns!AY$1,regression_results!$B:$J,5,0)+VLOOKUP(estimation_returns!AY$1,regression_results!$B:$J,4,0)</f>
        <v>1.5270063617768783E-2</v>
      </c>
      <c r="AZ17">
        <f>estimation_returns!AZ17-estimation_returns!$CC17*VLOOKUP(estimation_returns!AZ$1,regression_results!$B:$J,5,0)+VLOOKUP(estimation_returns!AZ$1,regression_results!$B:$J,4,0)</f>
        <v>2.2485454648475834E-2</v>
      </c>
      <c r="BA17">
        <f>estimation_returns!BA17-estimation_returns!$CC17*VLOOKUP(estimation_returns!BA$1,regression_results!$B:$J,5,0)+VLOOKUP(estimation_returns!BA$1,regression_results!$B:$J,4,0)</f>
        <v>-1.4000286897931577E-4</v>
      </c>
      <c r="BB17">
        <f>estimation_returns!BB17-estimation_returns!$CC17*VLOOKUP(estimation_returns!BB$1,regression_results!$B:$J,5,0)+VLOOKUP(estimation_returns!BB$1,regression_results!$B:$J,4,0)</f>
        <v>-2.155841486989751E-2</v>
      </c>
      <c r="BC17">
        <f>estimation_returns!BC17-estimation_returns!$CC17*VLOOKUP(estimation_returns!BC$1,regression_results!$B:$J,5,0)+VLOOKUP(estimation_returns!BC$1,regression_results!$B:$J,4,0)</f>
        <v>-1.5901011492666858E-2</v>
      </c>
      <c r="BD17">
        <f>estimation_returns!BD17-estimation_returns!$CC17*VLOOKUP(estimation_returns!BD$1,regression_results!$B:$J,5,0)+VLOOKUP(estimation_returns!BD$1,regression_results!$B:$J,4,0)</f>
        <v>6.1406525085541709E-3</v>
      </c>
      <c r="BE17">
        <f>estimation_returns!BE17-estimation_returns!$CC17*VLOOKUP(estimation_returns!BE$1,regression_results!$B:$J,5,0)+VLOOKUP(estimation_returns!BE$1,regression_results!$B:$J,4,0)</f>
        <v>-3.4329011010745076E-3</v>
      </c>
      <c r="BF17">
        <f>estimation_returns!BF17-estimation_returns!$CC17*VLOOKUP(estimation_returns!BF$1,regression_results!$B:$J,5,0)+VLOOKUP(estimation_returns!BF$1,regression_results!$B:$J,4,0)</f>
        <v>-7.8551411010722161E-3</v>
      </c>
      <c r="BG17">
        <f>estimation_returns!BG17-estimation_returns!$CC17*VLOOKUP(estimation_returns!BG$1,regression_results!$B:$J,5,0)+VLOOKUP(estimation_returns!BG$1,regression_results!$B:$J,4,0)</f>
        <v>-4.9787154709618114E-2</v>
      </c>
      <c r="BH17">
        <f>estimation_returns!BH17-estimation_returns!$CC17*VLOOKUP(estimation_returns!BH$1,regression_results!$B:$J,5,0)+VLOOKUP(estimation_returns!BH$1,regression_results!$B:$J,4,0)</f>
        <v>-1.7719534930324386E-2</v>
      </c>
      <c r="BI17">
        <f>estimation_returns!BI17-estimation_returns!$CC17*VLOOKUP(estimation_returns!BI$1,regression_results!$B:$J,5,0)+VLOOKUP(estimation_returns!BI$1,regression_results!$B:$J,4,0)</f>
        <v>-6.1013413763645934E-2</v>
      </c>
      <c r="BJ17">
        <f>estimation_returns!BJ17-estimation_returns!$CC17*VLOOKUP(estimation_returns!BJ$1,regression_results!$B:$J,5,0)+VLOOKUP(estimation_returns!BJ$1,regression_results!$B:$J,4,0)</f>
        <v>-3.6635170655815465E-3</v>
      </c>
      <c r="BK17">
        <f>estimation_returns!BK17-estimation_returns!$CC17*VLOOKUP(estimation_returns!BK$1,regression_results!$B:$J,5,0)+VLOOKUP(estimation_returns!BK$1,regression_results!$B:$J,4,0)</f>
        <v>-3.0929222650190095E-2</v>
      </c>
      <c r="BL17">
        <f>estimation_returns!BL17-estimation_returns!$CC17*VLOOKUP(estimation_returns!BL$1,regression_results!$B:$J,5,0)+VLOOKUP(estimation_returns!BL$1,regression_results!$B:$J,4,0)</f>
        <v>1.5291817110541298E-5</v>
      </c>
      <c r="BM17">
        <f>estimation_returns!BM17-estimation_returns!$CC17*VLOOKUP(estimation_returns!BM$1,regression_results!$B:$J,5,0)+VLOOKUP(estimation_returns!BM$1,regression_results!$B:$J,4,0)</f>
        <v>2.3600554333577294E-2</v>
      </c>
      <c r="BN17">
        <f>estimation_returns!BN17-estimation_returns!$CC17*VLOOKUP(estimation_returns!BN$1,regression_results!$B:$J,5,0)+VLOOKUP(estimation_returns!BN$1,regression_results!$B:$J,4,0)</f>
        <v>-1.0016520158465192E-2</v>
      </c>
      <c r="BO17">
        <f>estimation_returns!BO17-estimation_returns!$CC17*VLOOKUP(estimation_returns!BO$1,regression_results!$B:$J,5,0)+VLOOKUP(estimation_returns!BO$1,regression_results!$B:$J,4,0)</f>
        <v>2.4084064640091347E-2</v>
      </c>
      <c r="BP17">
        <f>estimation_returns!BP17-estimation_returns!$CC17*VLOOKUP(estimation_returns!BP$1,regression_results!$B:$J,5,0)+VLOOKUP(estimation_returns!BP$1,regression_results!$B:$J,4,0)</f>
        <v>-6.439665079122801E-3</v>
      </c>
      <c r="BQ17">
        <f>estimation_returns!BQ17-estimation_returns!$CC17*VLOOKUP(estimation_returns!BQ$1,regression_results!$B:$J,5,0)+VLOOKUP(estimation_returns!BQ$1,regression_results!$B:$J,4,0)</f>
        <v>-6.4830050545740779E-4</v>
      </c>
      <c r="BR17">
        <f>estimation_returns!BR17-estimation_returns!$CC17*VLOOKUP(estimation_returns!BR$1,regression_results!$B:$J,5,0)+VLOOKUP(estimation_returns!BR$1,regression_results!$B:$J,4,0)</f>
        <v>-1.6204997906855159E-2</v>
      </c>
      <c r="BS17">
        <f>estimation_returns!BS17-estimation_returns!$CC17*VLOOKUP(estimation_returns!BS$1,regression_results!$B:$J,5,0)+VLOOKUP(estimation_returns!BS$1,regression_results!$B:$J,4,0)</f>
        <v>-1.4826696187345086E-2</v>
      </c>
      <c r="BT17">
        <f>estimation_returns!BT17-estimation_returns!$CC17*VLOOKUP(estimation_returns!BT$1,regression_results!$B:$J,5,0)+VLOOKUP(estimation_returns!BT$1,regression_results!$B:$J,4,0)</f>
        <v>1.3266542058720517E-2</v>
      </c>
      <c r="BU17">
        <f>estimation_returns!BU17-estimation_returns!$CC17*VLOOKUP(estimation_returns!BU$1,regression_results!$B:$J,5,0)+VLOOKUP(estimation_returns!BU$1,regression_results!$B:$J,4,0)</f>
        <v>1.7690900344858249E-2</v>
      </c>
      <c r="BV17">
        <f>estimation_returns!BV17-estimation_returns!$CC17*VLOOKUP(estimation_returns!BV$1,regression_results!$B:$J,5,0)+VLOOKUP(estimation_returns!BV$1,regression_results!$B:$J,4,0)</f>
        <v>2.0689626175955579E-2</v>
      </c>
      <c r="BW17">
        <f>estimation_returns!BW17-estimation_returns!$CC17*VLOOKUP(estimation_returns!BW$1,regression_results!$B:$J,5,0)+VLOOKUP(estimation_returns!BW$1,regression_results!$B:$J,4,0)</f>
        <v>5.7088128696667728E-4</v>
      </c>
      <c r="BX17">
        <f>estimation_returns!BX17-estimation_returns!$CC17*VLOOKUP(estimation_returns!BX$1,regression_results!$B:$J,5,0)+VLOOKUP(estimation_returns!BX$1,regression_results!$B:$J,4,0)</f>
        <v>-2.9789235567405183E-2</v>
      </c>
      <c r="BY17">
        <f>estimation_returns!BY17-estimation_returns!$CC17*VLOOKUP(estimation_returns!BY$1,regression_results!$B:$J,5,0)+VLOOKUP(estimation_returns!BY$1,regression_results!$B:$J,4,0)</f>
        <v>3.3240978992754525E-3</v>
      </c>
      <c r="BZ17">
        <f>estimation_returns!BZ17-estimation_returns!$CC17*VLOOKUP(estimation_returns!BZ$1,regression_results!$B:$J,5,0)+VLOOKUP(estimation_returns!BZ$1,regression_results!$B:$J,4,0)</f>
        <v>2.6787757990878527E-3</v>
      </c>
      <c r="CA17">
        <f>estimation_returns!CA17-estimation_returns!$CC17*VLOOKUP(estimation_returns!CA$1,regression_results!$B:$J,5,0)+VLOOKUP(estimation_returns!CA$1,regression_results!$B:$J,4,0)</f>
        <v>-9.6720639955886936E-2</v>
      </c>
      <c r="CB17">
        <f>estimation_returns!CB17-estimation_returns!$CC17*VLOOKUP(estimation_returns!CB$1,regression_results!$B:$J,5,0)+VLOOKUP(estimation_returns!CB$1,regression_results!$B:$J,4,0)</f>
        <v>-2.7672017060644177E-2</v>
      </c>
      <c r="CC17">
        <f>estimation_returns!CD17-estimation_returns!$CC17*VLOOKUP(estimation_returns!CD$1,regression_results!$B:$J,5,0)+VLOOKUP(estimation_returns!CD$1,regression_results!$B:$J,4,0)</f>
        <v>5.0818912728743795E-2</v>
      </c>
      <c r="CD17">
        <f>estimation_returns!CE17-estimation_returns!$CC17*VLOOKUP(estimation_returns!CE$1,regression_results!$B:$J,5,0)+VLOOKUP(estimation_returns!CE$1,regression_results!$B:$J,4,0)</f>
        <v>1.5381759782424604E-2</v>
      </c>
      <c r="CE17">
        <f>estimation_returns!CF17-estimation_returns!$CC17*VLOOKUP(estimation_returns!CF$1,regression_results!$B:$J,5,0)+VLOOKUP(estimation_returns!CF$1,regression_results!$B:$J,4,0)</f>
        <v>-7.3291709026770098E-3</v>
      </c>
      <c r="CF17">
        <f>estimation_returns!CG17-estimation_returns!$CC17*VLOOKUP(estimation_returns!CG$1,regression_results!$B:$J,5,0)+VLOOKUP(estimation_returns!CG$1,regression_results!$B:$J,4,0)</f>
        <v>2.6208646898425034E-2</v>
      </c>
      <c r="CG17">
        <f>estimation_returns!CH17-estimation_returns!$CC17*VLOOKUP(estimation_returns!CH$1,regression_results!$B:$J,5,0)+VLOOKUP(estimation_returns!CH$1,regression_results!$B:$J,4,0)</f>
        <v>-1.0058451996202714E-2</v>
      </c>
      <c r="CH17">
        <f>estimation_returns!CI17-estimation_returns!$CC17*VLOOKUP(estimation_returns!CI$1,regression_results!$B:$J,5,0)+VLOOKUP(estimation_returns!CI$1,regression_results!$B:$J,4,0)</f>
        <v>-2.9937756487175858E-2</v>
      </c>
      <c r="CI17">
        <f>estimation_returns!CJ17-estimation_returns!$CC17*VLOOKUP(estimation_returns!CJ$1,regression_results!$B:$J,5,0)+VLOOKUP(estimation_returns!CJ$1,regression_results!$B:$J,4,0)</f>
        <v>5.2991662601593577E-4</v>
      </c>
      <c r="CJ17">
        <f>estimation_returns!CK17-estimation_returns!$CC17*VLOOKUP(estimation_returns!CK$1,regression_results!$B:$J,5,0)+VLOOKUP(estimation_returns!CK$1,regression_results!$B:$J,4,0)</f>
        <v>-2.083205442438518E-3</v>
      </c>
      <c r="CK17">
        <f>estimation_returns!CL17-estimation_returns!$CC17*VLOOKUP(estimation_returns!CL$1,regression_results!$B:$J,5,0)+VLOOKUP(estimation_returns!CL$1,regression_results!$B:$J,4,0)</f>
        <v>-2.3546933035762128E-2</v>
      </c>
      <c r="CL17">
        <f>estimation_returns!CM17-estimation_returns!$CC17*VLOOKUP(estimation_returns!CM$1,regression_results!$B:$J,5,0)+VLOOKUP(estimation_returns!CM$1,regression_results!$B:$J,4,0)</f>
        <v>-6.6458458278225524E-2</v>
      </c>
      <c r="CM17">
        <f>estimation_returns!CN17-estimation_returns!$CC17*VLOOKUP(estimation_returns!CN$1,regression_results!$B:$J,5,0)+VLOOKUP(estimation_returns!CN$1,regression_results!$B:$J,4,0)</f>
        <v>1.7337723447170834E-2</v>
      </c>
      <c r="CN17">
        <f>estimation_returns!CO17-estimation_returns!$CC17*VLOOKUP(estimation_returns!CO$1,regression_results!$B:$J,5,0)+VLOOKUP(estimation_returns!CO$1,regression_results!$B:$J,4,0)</f>
        <v>-1.0589591506580707E-2</v>
      </c>
      <c r="CO17">
        <f>estimation_returns!CP17-estimation_returns!$CC17*VLOOKUP(estimation_returns!CP$1,regression_results!$B:$J,5,0)+VLOOKUP(estimation_returns!CP$1,regression_results!$B:$J,4,0)</f>
        <v>3.5494209183826735E-3</v>
      </c>
      <c r="CP17">
        <f>estimation_returns!CQ17-estimation_returns!$CC17*VLOOKUP(estimation_returns!CQ$1,regression_results!$B:$J,5,0)+VLOOKUP(estimation_returns!CQ$1,regression_results!$B:$J,4,0)</f>
        <v>3.5815932985509905E-2</v>
      </c>
      <c r="CQ17">
        <f>estimation_returns!CR17-estimation_returns!$CC17*VLOOKUP(estimation_returns!CR$1,regression_results!$B:$J,5,0)+VLOOKUP(estimation_returns!CR$1,regression_results!$B:$J,4,0)</f>
        <v>-1.1920490832340912E-3</v>
      </c>
      <c r="CR17">
        <f>estimation_returns!CS17-estimation_returns!$CC17*VLOOKUP(estimation_returns!CS$1,regression_results!$B:$J,5,0)+VLOOKUP(estimation_returns!CS$1,regression_results!$B:$J,4,0)</f>
        <v>-6.5288670533329263E-2</v>
      </c>
      <c r="CS17">
        <f>estimation_returns!CT17-estimation_returns!$CC17*VLOOKUP(estimation_returns!CT$1,regression_results!$B:$J,5,0)+VLOOKUP(estimation_returns!CT$1,regression_results!$B:$J,4,0)</f>
        <v>-8.1503461982354586E-3</v>
      </c>
      <c r="CT17">
        <f>estimation_returns!CU17-estimation_returns!$CC17*VLOOKUP(estimation_returns!CU$1,regression_results!$B:$J,5,0)+VLOOKUP(estimation_returns!CU$1,regression_results!$B:$J,4,0)</f>
        <v>-3.4004460379193642E-2</v>
      </c>
      <c r="CU17">
        <f>estimation_returns!CV17-estimation_returns!$CC17*VLOOKUP(estimation_returns!CV$1,regression_results!$B:$J,5,0)+VLOOKUP(estimation_returns!CV$1,regression_results!$B:$J,4,0)</f>
        <v>2.5304679279495208E-3</v>
      </c>
      <c r="CV17">
        <f>estimation_returns!CW17-estimation_returns!$CC17*VLOOKUP(estimation_returns!CW$1,regression_results!$B:$J,5,0)+VLOOKUP(estimation_returns!CW$1,regression_results!$B:$J,4,0)</f>
        <v>-6.5898468394433446E-3</v>
      </c>
      <c r="CW17">
        <f>estimation_returns!CX17-estimation_returns!$CC17*VLOOKUP(estimation_returns!CX$1,regression_results!$B:$J,5,0)+VLOOKUP(estimation_returns!CX$1,regression_results!$B:$J,4,0)</f>
        <v>-2.6355842810897041E-2</v>
      </c>
      <c r="CX17">
        <f>estimation_returns!CY17-estimation_returns!$CC17*VLOOKUP(estimation_returns!CY$1,regression_results!$B:$J,5,0)+VLOOKUP(estimation_returns!CY$1,regression_results!$B:$J,4,0)</f>
        <v>-6.2727898795613708E-3</v>
      </c>
      <c r="CY17">
        <f>estimation_returns!CZ17-estimation_returns!$CC17*VLOOKUP(estimation_returns!CZ$1,regression_results!$B:$J,5,0)+VLOOKUP(estimation_returns!CZ$1,regression_results!$B:$J,4,0)</f>
        <v>-5.8660945568556506E-3</v>
      </c>
      <c r="CZ17">
        <f>estimation_returns!DA17-estimation_returns!$CC17*VLOOKUP(estimation_returns!DA$1,regression_results!$B:$J,5,0)+VLOOKUP(estimation_returns!DA$1,regression_results!$B:$J,4,0)</f>
        <v>2.3750330852702066E-3</v>
      </c>
      <c r="DA17">
        <f>estimation_returns!DB17-estimation_returns!$CC17*VLOOKUP(estimation_returns!DB$1,regression_results!$B:$J,5,0)+VLOOKUP(estimation_returns!DB$1,regression_results!$B:$J,4,0)</f>
        <v>-1.0645976986853708E-2</v>
      </c>
      <c r="DB17">
        <f>estimation_returns!DC17-estimation_returns!$CC17*VLOOKUP(estimation_returns!DC$1,regression_results!$B:$J,5,0)+VLOOKUP(estimation_returns!DC$1,regression_results!$B:$J,4,0)</f>
        <v>-2.8820059912520075E-2</v>
      </c>
      <c r="DC17">
        <f>estimation_returns!DD17-estimation_returns!$CC17*VLOOKUP(estimation_returns!DD$1,regression_results!$B:$J,5,0)+VLOOKUP(estimation_returns!DD$1,regression_results!$B:$J,4,0)</f>
        <v>1.3127155525523142E-2</v>
      </c>
      <c r="DD17">
        <f>estimation_returns!DE17-estimation_returns!$CC17*VLOOKUP(estimation_returns!DE$1,regression_results!$B:$J,5,0)+VLOOKUP(estimation_returns!DE$1,regression_results!$B:$J,4,0)</f>
        <v>-4.4649028280862434E-3</v>
      </c>
      <c r="DE17">
        <f>estimation_returns!DF17-estimation_returns!$CC17*VLOOKUP(estimation_returns!DF$1,regression_results!$B:$J,5,0)+VLOOKUP(estimation_returns!DF$1,regression_results!$B:$J,4,0)</f>
        <v>-2.301724385807765E-2</v>
      </c>
      <c r="DF17">
        <f>estimation_returns!DG17-estimation_returns!$CC17*VLOOKUP(estimation_returns!DG$1,regression_results!$B:$J,5,0)+VLOOKUP(estimation_returns!DG$1,regression_results!$B:$J,4,0)</f>
        <v>-2.4822390744425524E-2</v>
      </c>
      <c r="DG17">
        <f>estimation_returns!DH17-estimation_returns!$CC17*VLOOKUP(estimation_returns!DH$1,regression_results!$B:$J,5,0)+VLOOKUP(estimation_returns!DH$1,regression_results!$B:$J,4,0)</f>
        <v>-2.9425125975584294E-2</v>
      </c>
      <c r="DH17">
        <f>estimation_returns!DI17-estimation_returns!$CC17*VLOOKUP(estimation_returns!DI$1,regression_results!$B:$J,5,0)+VLOOKUP(estimation_returns!DI$1,regression_results!$B:$J,4,0)</f>
        <v>8.5502400675968333E-4</v>
      </c>
      <c r="DI17" s="2">
        <v>44587</v>
      </c>
      <c r="DJ17">
        <f t="shared" si="0"/>
        <v>-8.6241390288324046E-3</v>
      </c>
    </row>
    <row r="18" spans="1:114" x14ac:dyDescent="0.25">
      <c r="A18" s="1">
        <v>-19</v>
      </c>
      <c r="B18">
        <f>estimation_returns!B18-estimation_returns!$CC18*VLOOKUP(estimation_returns!B$1,regression_results!$B:$J,5,0)+VLOOKUP(estimation_returns!B$1,regression_results!$B:$J,4,0)</f>
        <v>-1.2408094418456504E-2</v>
      </c>
      <c r="C18">
        <f>estimation_returns!C18-estimation_returns!$CC18*VLOOKUP(estimation_returns!C$1,regression_results!$B:$J,5,0)+VLOOKUP(estimation_returns!C$1,regression_results!$B:$J,4,0)</f>
        <v>-1.950834675101467E-2</v>
      </c>
      <c r="D18">
        <f>estimation_returns!D18-estimation_returns!$CC18*VLOOKUP(estimation_returns!D$1,regression_results!$B:$J,5,0)+VLOOKUP(estimation_returns!D$1,regression_results!$B:$J,4,0)</f>
        <v>1.7257829007482229E-2</v>
      </c>
      <c r="E18">
        <f>estimation_returns!E18-estimation_returns!$CC18*VLOOKUP(estimation_returns!E$1,regression_results!$B:$J,5,0)+VLOOKUP(estimation_returns!E$1,regression_results!$B:$J,4,0)</f>
        <v>1.5265111521045784E-2</v>
      </c>
      <c r="F18">
        <f>estimation_returns!F18-estimation_returns!$CC18*VLOOKUP(estimation_returns!F$1,regression_results!$B:$J,5,0)+VLOOKUP(estimation_returns!F$1,regression_results!$B:$J,4,0)</f>
        <v>-2.598230876783203E-2</v>
      </c>
      <c r="G18">
        <f>estimation_returns!G18-estimation_returns!$CC18*VLOOKUP(estimation_returns!G$1,regression_results!$B:$J,5,0)+VLOOKUP(estimation_returns!G$1,regression_results!$B:$J,4,0)</f>
        <v>2.245125855656159E-2</v>
      </c>
      <c r="H18">
        <f>estimation_returns!H18-estimation_returns!$CC18*VLOOKUP(estimation_returns!H$1,regression_results!$B:$J,5,0)+VLOOKUP(estimation_returns!H$1,regression_results!$B:$J,4,0)</f>
        <v>1.7269137712239407E-3</v>
      </c>
      <c r="I18">
        <f>estimation_returns!I18-estimation_returns!$CC18*VLOOKUP(estimation_returns!I$1,regression_results!$B:$J,5,0)+VLOOKUP(estimation_returns!I$1,regression_results!$B:$J,4,0)</f>
        <v>-1.6409833083976044E-2</v>
      </c>
      <c r="J18">
        <f>estimation_returns!J18-estimation_returns!$CC18*VLOOKUP(estimation_returns!J$1,regression_results!$B:$J,5,0)+VLOOKUP(estimation_returns!J$1,regression_results!$B:$J,4,0)</f>
        <v>-2.2733484101325471E-2</v>
      </c>
      <c r="K18">
        <f>estimation_returns!K18-estimation_returns!$CC18*VLOOKUP(estimation_returns!K$1,regression_results!$B:$J,5,0)+VLOOKUP(estimation_returns!K$1,regression_results!$B:$J,4,0)</f>
        <v>8.5564139182749396E-2</v>
      </c>
      <c r="L18">
        <f>estimation_returns!L18-estimation_returns!$CC18*VLOOKUP(estimation_returns!L$1,regression_results!$B:$J,5,0)+VLOOKUP(estimation_returns!L$1,regression_results!$B:$J,4,0)</f>
        <v>-2.9057321427950859E-3</v>
      </c>
      <c r="M18">
        <f>estimation_returns!M18-estimation_returns!$CC18*VLOOKUP(estimation_returns!M$1,regression_results!$B:$J,5,0)+VLOOKUP(estimation_returns!M$1,regression_results!$B:$J,4,0)</f>
        <v>-6.970563898925683E-2</v>
      </c>
      <c r="N18">
        <f>estimation_returns!N18-estimation_returns!$CC18*VLOOKUP(estimation_returns!N$1,regression_results!$B:$J,5,0)+VLOOKUP(estimation_returns!N$1,regression_results!$B:$J,4,0)</f>
        <v>-1.5665803109478366E-3</v>
      </c>
      <c r="O18">
        <f>estimation_returns!O18-estimation_returns!$CC18*VLOOKUP(estimation_returns!O$1,regression_results!$B:$J,5,0)+VLOOKUP(estimation_returns!O$1,regression_results!$B:$J,4,0)</f>
        <v>2.274846173475864E-2</v>
      </c>
      <c r="P18">
        <f>estimation_returns!P18-estimation_returns!$CC18*VLOOKUP(estimation_returns!P$1,regression_results!$B:$J,5,0)+VLOOKUP(estimation_returns!P$1,regression_results!$B:$J,4,0)</f>
        <v>-1.5210555786219333E-2</v>
      </c>
      <c r="Q18">
        <f>estimation_returns!Q18-estimation_returns!$CC18*VLOOKUP(estimation_returns!Q$1,regression_results!$B:$J,5,0)+VLOOKUP(estimation_returns!Q$1,regression_results!$B:$J,4,0)</f>
        <v>4.394985957494487E-3</v>
      </c>
      <c r="R18">
        <f>estimation_returns!R18-estimation_returns!$CC18*VLOOKUP(estimation_returns!R$1,regression_results!$B:$J,5,0)+VLOOKUP(estimation_returns!R$1,regression_results!$B:$J,4,0)</f>
        <v>-1.8109602942160446E-2</v>
      </c>
      <c r="S18">
        <f>estimation_returns!S18-estimation_returns!$CC18*VLOOKUP(estimation_returns!S$1,regression_results!$B:$J,5,0)+VLOOKUP(estimation_returns!S$1,regression_results!$B:$J,4,0)</f>
        <v>-6.4181592087428829E-4</v>
      </c>
      <c r="T18">
        <f>estimation_returns!T18-estimation_returns!$CC18*VLOOKUP(estimation_returns!T$1,regression_results!$B:$J,5,0)+VLOOKUP(estimation_returns!T$1,regression_results!$B:$J,4,0)</f>
        <v>2.0099204647103543E-2</v>
      </c>
      <c r="U18">
        <f>estimation_returns!U18-estimation_returns!$CC18*VLOOKUP(estimation_returns!U$1,regression_results!$B:$J,5,0)+VLOOKUP(estimation_returns!U$1,regression_results!$B:$J,4,0)</f>
        <v>1.3985298965549493E-2</v>
      </c>
      <c r="V18">
        <f>estimation_returns!V18-estimation_returns!$CC18*VLOOKUP(estimation_returns!V$1,regression_results!$B:$J,5,0)+VLOOKUP(estimation_returns!V$1,regression_results!$B:$J,4,0)</f>
        <v>-2.7537561085797749E-4</v>
      </c>
      <c r="W18">
        <f>estimation_returns!W18-estimation_returns!$CC18*VLOOKUP(estimation_returns!W$1,regression_results!$B:$J,5,0)+VLOOKUP(estimation_returns!W$1,regression_results!$B:$J,4,0)</f>
        <v>-2.068396371657449E-2</v>
      </c>
      <c r="X18">
        <f>estimation_returns!X18-estimation_returns!$CC18*VLOOKUP(estimation_returns!X$1,regression_results!$B:$J,5,0)+VLOOKUP(estimation_returns!X$1,regression_results!$B:$J,4,0)</f>
        <v>-1.2636971592335636E-2</v>
      </c>
      <c r="Y18">
        <f>estimation_returns!Y18-estimation_returns!$CC18*VLOOKUP(estimation_returns!Y$1,regression_results!$B:$J,5,0)+VLOOKUP(estimation_returns!Y$1,regression_results!$B:$J,4,0)</f>
        <v>-3.9658154940964245E-3</v>
      </c>
      <c r="Z18">
        <f>estimation_returns!Z18-estimation_returns!$CC18*VLOOKUP(estimation_returns!Z$1,regression_results!$B:$J,5,0)+VLOOKUP(estimation_returns!Z$1,regression_results!$B:$J,4,0)</f>
        <v>5.266844077188736E-3</v>
      </c>
      <c r="AA18">
        <f>estimation_returns!AA18-estimation_returns!$CC18*VLOOKUP(estimation_returns!AA$1,regression_results!$B:$J,5,0)+VLOOKUP(estimation_returns!AA$1,regression_results!$B:$J,4,0)</f>
        <v>5.9057556697403611E-2</v>
      </c>
      <c r="AB18">
        <f>estimation_returns!AB18-estimation_returns!$CC18*VLOOKUP(estimation_returns!AB$1,regression_results!$B:$J,5,0)+VLOOKUP(estimation_returns!AB$1,regression_results!$B:$J,4,0)</f>
        <v>-1.8206510870674261E-2</v>
      </c>
      <c r="AC18">
        <f>estimation_returns!AC18-estimation_returns!$CC18*VLOOKUP(estimation_returns!AC$1,regression_results!$B:$J,5,0)+VLOOKUP(estimation_returns!AC$1,regression_results!$B:$J,4,0)</f>
        <v>1.5476495098415434E-2</v>
      </c>
      <c r="AD18">
        <f>estimation_returns!AD18-estimation_returns!$CC18*VLOOKUP(estimation_returns!AD$1,regression_results!$B:$J,5,0)+VLOOKUP(estimation_returns!AD$1,regression_results!$B:$J,4,0)</f>
        <v>2.2231542661064994E-2</v>
      </c>
      <c r="AE18">
        <f>estimation_returns!AE18-estimation_returns!$CC18*VLOOKUP(estimation_returns!AE$1,regression_results!$B:$J,5,0)+VLOOKUP(estimation_returns!AE$1,regression_results!$B:$J,4,0)</f>
        <v>-3.2188261096183107E-3</v>
      </c>
      <c r="AF18">
        <f>estimation_returns!AF18-estimation_returns!$CC18*VLOOKUP(estimation_returns!AF$1,regression_results!$B:$J,5,0)+VLOOKUP(estimation_returns!AF$1,regression_results!$B:$J,4,0)</f>
        <v>1.82170164806515E-2</v>
      </c>
      <c r="AG18">
        <f>estimation_returns!AG18-estimation_returns!$CC18*VLOOKUP(estimation_returns!AG$1,regression_results!$B:$J,5,0)+VLOOKUP(estimation_returns!AG$1,regression_results!$B:$J,4,0)</f>
        <v>-3.1311955023904846E-2</v>
      </c>
      <c r="AH18">
        <f>estimation_returns!AH18-estimation_returns!$CC18*VLOOKUP(estimation_returns!AH$1,regression_results!$B:$J,5,0)+VLOOKUP(estimation_returns!AH$1,regression_results!$B:$J,4,0)</f>
        <v>2.1543559855537284E-2</v>
      </c>
      <c r="AI18">
        <f>estimation_returns!AI18-estimation_returns!$CC18*VLOOKUP(estimation_returns!AI$1,regression_results!$B:$J,5,0)+VLOOKUP(estimation_returns!AI$1,regression_results!$B:$J,4,0)</f>
        <v>-1.9590970309457976E-2</v>
      </c>
      <c r="AJ18">
        <f>estimation_returns!AJ18-estimation_returns!$CC18*VLOOKUP(estimation_returns!AJ$1,regression_results!$B:$J,5,0)+VLOOKUP(estimation_returns!AJ$1,regression_results!$B:$J,4,0)</f>
        <v>-1.7160957613779771E-2</v>
      </c>
      <c r="AK18">
        <f>estimation_returns!AK18-estimation_returns!$CC18*VLOOKUP(estimation_returns!AK$1,regression_results!$B:$J,5,0)+VLOOKUP(estimation_returns!AK$1,regression_results!$B:$J,4,0)</f>
        <v>-9.2250199768789364E-3</v>
      </c>
      <c r="AL18">
        <f>estimation_returns!AL18-estimation_returns!$CC18*VLOOKUP(estimation_returns!AL$1,regression_results!$B:$J,5,0)+VLOOKUP(estimation_returns!AL$1,regression_results!$B:$J,4,0)</f>
        <v>8.9422852694879696E-3</v>
      </c>
      <c r="AM18">
        <f>estimation_returns!AM18-estimation_returns!$CC18*VLOOKUP(estimation_returns!AM$1,regression_results!$B:$J,5,0)+VLOOKUP(estimation_returns!AM$1,regression_results!$B:$J,4,0)</f>
        <v>-4.1878704124854796E-3</v>
      </c>
      <c r="AN18">
        <f>estimation_returns!AN18-estimation_returns!$CC18*VLOOKUP(estimation_returns!AN$1,regression_results!$B:$J,5,0)+VLOOKUP(estimation_returns!AN$1,regression_results!$B:$J,4,0)</f>
        <v>1.6347580436186487E-2</v>
      </c>
      <c r="AO18">
        <f>estimation_returns!AO18-estimation_returns!$CC18*VLOOKUP(estimation_returns!AO$1,regression_results!$B:$J,5,0)+VLOOKUP(estimation_returns!AO$1,regression_results!$B:$J,4,0)</f>
        <v>9.5245696393017019E-3</v>
      </c>
      <c r="AP18">
        <f>estimation_returns!AP18-estimation_returns!$CC18*VLOOKUP(estimation_returns!AP$1,regression_results!$B:$J,5,0)+VLOOKUP(estimation_returns!AP$1,regression_results!$B:$J,4,0)</f>
        <v>1.7508998937764905E-2</v>
      </c>
      <c r="AQ18">
        <f>estimation_returns!AQ18-estimation_returns!$CC18*VLOOKUP(estimation_returns!AQ$1,regression_results!$B:$J,5,0)+VLOOKUP(estimation_returns!AQ$1,regression_results!$B:$J,4,0)</f>
        <v>1.4335837417230324E-2</v>
      </c>
      <c r="AR18">
        <f>estimation_returns!AR18-estimation_returns!$CC18*VLOOKUP(estimation_returns!AR$1,regression_results!$B:$J,5,0)+VLOOKUP(estimation_returns!AR$1,regression_results!$B:$J,4,0)</f>
        <v>-5.87167997329329E-3</v>
      </c>
      <c r="AS18">
        <f>estimation_returns!AS18-estimation_returns!$CC18*VLOOKUP(estimation_returns!AS$1,regression_results!$B:$J,5,0)+VLOOKUP(estimation_returns!AS$1,regression_results!$B:$J,4,0)</f>
        <v>2.4684083099583264E-2</v>
      </c>
      <c r="AT18">
        <f>estimation_returns!AT18-estimation_returns!$CC18*VLOOKUP(estimation_returns!AT$1,regression_results!$B:$J,5,0)+VLOOKUP(estimation_returns!AT$1,regression_results!$B:$J,4,0)</f>
        <v>-8.4234274600548317E-3</v>
      </c>
      <c r="AU18">
        <f>estimation_returns!AU18-estimation_returns!$CC18*VLOOKUP(estimation_returns!AU$1,regression_results!$B:$J,5,0)+VLOOKUP(estimation_returns!AU$1,regression_results!$B:$J,4,0)</f>
        <v>-2.3941005462900858E-3</v>
      </c>
      <c r="AV18">
        <f>estimation_returns!AV18-estimation_returns!$CC18*VLOOKUP(estimation_returns!AV$1,regression_results!$B:$J,5,0)+VLOOKUP(estimation_returns!AV$1,regression_results!$B:$J,4,0)</f>
        <v>6.6877283555169904E-3</v>
      </c>
      <c r="AW18">
        <f>estimation_returns!AW18-estimation_returns!$CC18*VLOOKUP(estimation_returns!AW$1,regression_results!$B:$J,5,0)+VLOOKUP(estimation_returns!AW$1,regression_results!$B:$J,4,0)</f>
        <v>-1.9157870137634914E-2</v>
      </c>
      <c r="AX18">
        <f>estimation_returns!AX18-estimation_returns!$CC18*VLOOKUP(estimation_returns!AX$1,regression_results!$B:$J,5,0)+VLOOKUP(estimation_returns!AX$1,regression_results!$B:$J,4,0)</f>
        <v>2.4193781131499826E-2</v>
      </c>
      <c r="AY18">
        <f>estimation_returns!AY18-estimation_returns!$CC18*VLOOKUP(estimation_returns!AY$1,regression_results!$B:$J,5,0)+VLOOKUP(estimation_returns!AY$1,regression_results!$B:$J,4,0)</f>
        <v>-2.3843803493987199E-2</v>
      </c>
      <c r="AZ18">
        <f>estimation_returns!AZ18-estimation_returns!$CC18*VLOOKUP(estimation_returns!AZ$1,regression_results!$B:$J,5,0)+VLOOKUP(estimation_returns!AZ$1,regression_results!$B:$J,4,0)</f>
        <v>2.6454152329349421E-2</v>
      </c>
      <c r="BA18">
        <f>estimation_returns!BA18-estimation_returns!$CC18*VLOOKUP(estimation_returns!BA$1,regression_results!$B:$J,5,0)+VLOOKUP(estimation_returns!BA$1,regression_results!$B:$J,4,0)</f>
        <v>-6.1527022674003569E-2</v>
      </c>
      <c r="BB18">
        <f>estimation_returns!BB18-estimation_returns!$CC18*VLOOKUP(estimation_returns!BB$1,regression_results!$B:$J,5,0)+VLOOKUP(estimation_returns!BB$1,regression_results!$B:$J,4,0)</f>
        <v>8.4342759562900504E-3</v>
      </c>
      <c r="BC18">
        <f>estimation_returns!BC18-estimation_returns!$CC18*VLOOKUP(estimation_returns!BC$1,regression_results!$B:$J,5,0)+VLOOKUP(estimation_returns!BC$1,regression_results!$B:$J,4,0)</f>
        <v>-3.8248710991732077E-2</v>
      </c>
      <c r="BD18">
        <f>estimation_returns!BD18-estimation_returns!$CC18*VLOOKUP(estimation_returns!BD$1,regression_results!$B:$J,5,0)+VLOOKUP(estimation_returns!BD$1,regression_results!$B:$J,4,0)</f>
        <v>1.4513465452423205E-2</v>
      </c>
      <c r="BE18">
        <f>estimation_returns!BE18-estimation_returns!$CC18*VLOOKUP(estimation_returns!BE$1,regression_results!$B:$J,5,0)+VLOOKUP(estimation_returns!BE$1,regression_results!$B:$J,4,0)</f>
        <v>2.0301677091470044E-2</v>
      </c>
      <c r="BF18">
        <f>estimation_returns!BF18-estimation_returns!$CC18*VLOOKUP(estimation_returns!BF$1,regression_results!$B:$J,5,0)+VLOOKUP(estimation_returns!BF$1,regression_results!$B:$J,4,0)</f>
        <v>-1.379607643761544E-2</v>
      </c>
      <c r="BG18">
        <f>estimation_returns!BG18-estimation_returns!$CC18*VLOOKUP(estimation_returns!BG$1,regression_results!$B:$J,5,0)+VLOOKUP(estimation_returns!BG$1,regression_results!$B:$J,4,0)</f>
        <v>-3.7564003905151605E-2</v>
      </c>
      <c r="BH18">
        <f>estimation_returns!BH18-estimation_returns!$CC18*VLOOKUP(estimation_returns!BH$1,regression_results!$B:$J,5,0)+VLOOKUP(estimation_returns!BH$1,regression_results!$B:$J,4,0)</f>
        <v>1.4823146524607325E-2</v>
      </c>
      <c r="BI18">
        <f>estimation_returns!BI18-estimation_returns!$CC18*VLOOKUP(estimation_returns!BI$1,regression_results!$B:$J,5,0)+VLOOKUP(estimation_returns!BI$1,regression_results!$B:$J,4,0)</f>
        <v>-9.8827606121194705E-3</v>
      </c>
      <c r="BJ18">
        <f>estimation_returns!BJ18-estimation_returns!$CC18*VLOOKUP(estimation_returns!BJ$1,regression_results!$B:$J,5,0)+VLOOKUP(estimation_returns!BJ$1,regression_results!$B:$J,4,0)</f>
        <v>1.7087038956109021E-2</v>
      </c>
      <c r="BK18">
        <f>estimation_returns!BK18-estimation_returns!$CC18*VLOOKUP(estimation_returns!BK$1,regression_results!$B:$J,5,0)+VLOOKUP(estimation_returns!BK$1,regression_results!$B:$J,4,0)</f>
        <v>-2.5886060571497487E-2</v>
      </c>
      <c r="BL18">
        <f>estimation_returns!BL18-estimation_returns!$CC18*VLOOKUP(estimation_returns!BL$1,regression_results!$B:$J,5,0)+VLOOKUP(estimation_returns!BL$1,regression_results!$B:$J,4,0)</f>
        <v>1.3213254888645113E-3</v>
      </c>
      <c r="BM18">
        <f>estimation_returns!BM18-estimation_returns!$CC18*VLOOKUP(estimation_returns!BM$1,regression_results!$B:$J,5,0)+VLOOKUP(estimation_returns!BM$1,regression_results!$B:$J,4,0)</f>
        <v>4.9266462489200163E-3</v>
      </c>
      <c r="BN18">
        <f>estimation_returns!BN18-estimation_returns!$CC18*VLOOKUP(estimation_returns!BN$1,regression_results!$B:$J,5,0)+VLOOKUP(estimation_returns!BN$1,regression_results!$B:$J,4,0)</f>
        <v>6.7732822489848063E-2</v>
      </c>
      <c r="BO18">
        <f>estimation_returns!BO18-estimation_returns!$CC18*VLOOKUP(estimation_returns!BO$1,regression_results!$B:$J,5,0)+VLOOKUP(estimation_returns!BO$1,regression_results!$B:$J,4,0)</f>
        <v>1.0690455755782475E-2</v>
      </c>
      <c r="BP18">
        <f>estimation_returns!BP18-estimation_returns!$CC18*VLOOKUP(estimation_returns!BP$1,regression_results!$B:$J,5,0)+VLOOKUP(estimation_returns!BP$1,regression_results!$B:$J,4,0)</f>
        <v>-1.4523603420164372E-2</v>
      </c>
      <c r="BQ18">
        <f>estimation_returns!BQ18-estimation_returns!$CC18*VLOOKUP(estimation_returns!BQ$1,regression_results!$B:$J,5,0)+VLOOKUP(estimation_returns!BQ$1,regression_results!$B:$J,4,0)</f>
        <v>-1.0380675392869895E-2</v>
      </c>
      <c r="BR18">
        <f>estimation_returns!BR18-estimation_returns!$CC18*VLOOKUP(estimation_returns!BR$1,regression_results!$B:$J,5,0)+VLOOKUP(estimation_returns!BR$1,regression_results!$B:$J,4,0)</f>
        <v>2.5941180999332104E-2</v>
      </c>
      <c r="BS18">
        <f>estimation_returns!BS18-estimation_returns!$CC18*VLOOKUP(estimation_returns!BS$1,regression_results!$B:$J,5,0)+VLOOKUP(estimation_returns!BS$1,regression_results!$B:$J,4,0)</f>
        <v>-1.6418509970794547E-2</v>
      </c>
      <c r="BT18">
        <f>estimation_returns!BT18-estimation_returns!$CC18*VLOOKUP(estimation_returns!BT$1,regression_results!$B:$J,5,0)+VLOOKUP(estimation_returns!BT$1,regression_results!$B:$J,4,0)</f>
        <v>-1.3742877518124901E-2</v>
      </c>
      <c r="BU18">
        <f>estimation_returns!BU18-estimation_returns!$CC18*VLOOKUP(estimation_returns!BU$1,regression_results!$B:$J,5,0)+VLOOKUP(estimation_returns!BU$1,regression_results!$B:$J,4,0)</f>
        <v>-5.5510277924935778E-2</v>
      </c>
      <c r="BV18">
        <f>estimation_returns!BV18-estimation_returns!$CC18*VLOOKUP(estimation_returns!BV$1,regression_results!$B:$J,5,0)+VLOOKUP(estimation_returns!BV$1,regression_results!$B:$J,4,0)</f>
        <v>-9.0838409897483728E-3</v>
      </c>
      <c r="BW18">
        <f>estimation_returns!BW18-estimation_returns!$CC18*VLOOKUP(estimation_returns!BW$1,regression_results!$B:$J,5,0)+VLOOKUP(estimation_returns!BW$1,regression_results!$B:$J,4,0)</f>
        <v>8.2856844048435335E-3</v>
      </c>
      <c r="BX18">
        <f>estimation_returns!BX18-estimation_returns!$CC18*VLOOKUP(estimation_returns!BX$1,regression_results!$B:$J,5,0)+VLOOKUP(estimation_returns!BX$1,regression_results!$B:$J,4,0)</f>
        <v>1.445761581708809E-3</v>
      </c>
      <c r="BY18">
        <f>estimation_returns!BY18-estimation_returns!$CC18*VLOOKUP(estimation_returns!BY$1,regression_results!$B:$J,5,0)+VLOOKUP(estimation_returns!BY$1,regression_results!$B:$J,4,0)</f>
        <v>2.8520661891882116E-2</v>
      </c>
      <c r="BZ18">
        <f>estimation_returns!BZ18-estimation_returns!$CC18*VLOOKUP(estimation_returns!BZ$1,regression_results!$B:$J,5,0)+VLOOKUP(estimation_returns!BZ$1,regression_results!$B:$J,4,0)</f>
        <v>5.3468923050399896E-3</v>
      </c>
      <c r="CA18">
        <f>estimation_returns!CA18-estimation_returns!$CC18*VLOOKUP(estimation_returns!CA$1,regression_results!$B:$J,5,0)+VLOOKUP(estimation_returns!CA$1,regression_results!$B:$J,4,0)</f>
        <v>-5.0916658565166159E-3</v>
      </c>
      <c r="CB18">
        <f>estimation_returns!CB18-estimation_returns!$CC18*VLOOKUP(estimation_returns!CB$1,regression_results!$B:$J,5,0)+VLOOKUP(estimation_returns!CB$1,regression_results!$B:$J,4,0)</f>
        <v>4.5098772931311728E-3</v>
      </c>
      <c r="CC18">
        <f>estimation_returns!CD18-estimation_returns!$CC18*VLOOKUP(estimation_returns!CD$1,regression_results!$B:$J,5,0)+VLOOKUP(estimation_returns!CD$1,regression_results!$B:$J,4,0)</f>
        <v>-1.7992636614245262E-2</v>
      </c>
      <c r="CD18">
        <f>estimation_returns!CE18-estimation_returns!$CC18*VLOOKUP(estimation_returns!CE$1,regression_results!$B:$J,5,0)+VLOOKUP(estimation_returns!CE$1,regression_results!$B:$J,4,0)</f>
        <v>-2.0647463344384887E-2</v>
      </c>
      <c r="CE18">
        <f>estimation_returns!CF18-estimation_returns!$CC18*VLOOKUP(estimation_returns!CF$1,regression_results!$B:$J,5,0)+VLOOKUP(estimation_returns!CF$1,regression_results!$B:$J,4,0)</f>
        <v>4.6880446953102449E-3</v>
      </c>
      <c r="CF18">
        <f>estimation_returns!CG18-estimation_returns!$CC18*VLOOKUP(estimation_returns!CG$1,regression_results!$B:$J,5,0)+VLOOKUP(estimation_returns!CG$1,regression_results!$B:$J,4,0)</f>
        <v>-1.1014140322216381E-2</v>
      </c>
      <c r="CG18">
        <f>estimation_returns!CH18-estimation_returns!$CC18*VLOOKUP(estimation_returns!CH$1,regression_results!$B:$J,5,0)+VLOOKUP(estimation_returns!CH$1,regression_results!$B:$J,4,0)</f>
        <v>-3.2174764740355889E-3</v>
      </c>
      <c r="CH18">
        <f>estimation_returns!CI18-estimation_returns!$CC18*VLOOKUP(estimation_returns!CI$1,regression_results!$B:$J,5,0)+VLOOKUP(estimation_returns!CI$1,regression_results!$B:$J,4,0)</f>
        <v>-1.4695005340967515E-2</v>
      </c>
      <c r="CI18">
        <f>estimation_returns!CJ18-estimation_returns!$CC18*VLOOKUP(estimation_returns!CJ$1,regression_results!$B:$J,5,0)+VLOOKUP(estimation_returns!CJ$1,regression_results!$B:$J,4,0)</f>
        <v>1.2182862531724983E-2</v>
      </c>
      <c r="CJ18">
        <f>estimation_returns!CK18-estimation_returns!$CC18*VLOOKUP(estimation_returns!CK$1,regression_results!$B:$J,5,0)+VLOOKUP(estimation_returns!CK$1,regression_results!$B:$J,4,0)</f>
        <v>-5.7348350554516352E-4</v>
      </c>
      <c r="CK18">
        <f>estimation_returns!CL18-estimation_returns!$CC18*VLOOKUP(estimation_returns!CL$1,regression_results!$B:$J,5,0)+VLOOKUP(estimation_returns!CL$1,regression_results!$B:$J,4,0)</f>
        <v>1.7150264817088364E-2</v>
      </c>
      <c r="CL18">
        <f>estimation_returns!CM18-estimation_returns!$CC18*VLOOKUP(estimation_returns!CM$1,regression_results!$B:$J,5,0)+VLOOKUP(estimation_returns!CM$1,regression_results!$B:$J,4,0)</f>
        <v>3.380528943124207E-4</v>
      </c>
      <c r="CM18">
        <f>estimation_returns!CN18-estimation_returns!$CC18*VLOOKUP(estimation_returns!CN$1,regression_results!$B:$J,5,0)+VLOOKUP(estimation_returns!CN$1,regression_results!$B:$J,4,0)</f>
        <v>-2.2289472792577085E-2</v>
      </c>
      <c r="CN18">
        <f>estimation_returns!CO18-estimation_returns!$CC18*VLOOKUP(estimation_returns!CO$1,regression_results!$B:$J,5,0)+VLOOKUP(estimation_returns!CO$1,regression_results!$B:$J,4,0)</f>
        <v>-1.5477247850290421E-2</v>
      </c>
      <c r="CO18">
        <f>estimation_returns!CP18-estimation_returns!$CC18*VLOOKUP(estimation_returns!CP$1,regression_results!$B:$J,5,0)+VLOOKUP(estimation_returns!CP$1,regression_results!$B:$J,4,0)</f>
        <v>-4.0244217435304735E-3</v>
      </c>
      <c r="CP18">
        <f>estimation_returns!CQ18-estimation_returns!$CC18*VLOOKUP(estimation_returns!CQ$1,regression_results!$B:$J,5,0)+VLOOKUP(estimation_returns!CQ$1,regression_results!$B:$J,4,0)</f>
        <v>-1.3149642269507203E-2</v>
      </c>
      <c r="CQ18">
        <f>estimation_returns!CR18-estimation_returns!$CC18*VLOOKUP(estimation_returns!CR$1,regression_results!$B:$J,5,0)+VLOOKUP(estimation_returns!CR$1,regression_results!$B:$J,4,0)</f>
        <v>-3.0674043417202944E-2</v>
      </c>
      <c r="CR18">
        <f>estimation_returns!CS18-estimation_returns!$CC18*VLOOKUP(estimation_returns!CS$1,regression_results!$B:$J,5,0)+VLOOKUP(estimation_returns!CS$1,regression_results!$B:$J,4,0)</f>
        <v>-3.5422915114956171E-3</v>
      </c>
      <c r="CS18">
        <f>estimation_returns!CT18-estimation_returns!$CC18*VLOOKUP(estimation_returns!CT$1,regression_results!$B:$J,5,0)+VLOOKUP(estimation_returns!CT$1,regression_results!$B:$J,4,0)</f>
        <v>-1.0923531445993877E-2</v>
      </c>
      <c r="CT18">
        <f>estimation_returns!CU18-estimation_returns!$CC18*VLOOKUP(estimation_returns!CU$1,regression_results!$B:$J,5,0)+VLOOKUP(estimation_returns!CU$1,regression_results!$B:$J,4,0)</f>
        <v>-4.022136828014955E-2</v>
      </c>
      <c r="CU18">
        <f>estimation_returns!CV18-estimation_returns!$CC18*VLOOKUP(estimation_returns!CV$1,regression_results!$B:$J,5,0)+VLOOKUP(estimation_returns!CV$1,regression_results!$B:$J,4,0)</f>
        <v>3.7790090881506537E-3</v>
      </c>
      <c r="CV18">
        <f>estimation_returns!CW18-estimation_returns!$CC18*VLOOKUP(estimation_returns!CW$1,regression_results!$B:$J,5,0)+VLOOKUP(estimation_returns!CW$1,regression_results!$B:$J,4,0)</f>
        <v>-1.2522468165706065E-2</v>
      </c>
      <c r="CW18">
        <f>estimation_returns!CX18-estimation_returns!$CC18*VLOOKUP(estimation_returns!CX$1,regression_results!$B:$J,5,0)+VLOOKUP(estimation_returns!CX$1,regression_results!$B:$J,4,0)</f>
        <v>5.2284636341535067E-3</v>
      </c>
      <c r="CX18">
        <f>estimation_returns!CY18-estimation_returns!$CC18*VLOOKUP(estimation_returns!CY$1,regression_results!$B:$J,5,0)+VLOOKUP(estimation_returns!CY$1,regression_results!$B:$J,4,0)</f>
        <v>7.5006930204649536E-3</v>
      </c>
      <c r="CY18">
        <f>estimation_returns!CZ18-estimation_returns!$CC18*VLOOKUP(estimation_returns!CZ$1,regression_results!$B:$J,5,0)+VLOOKUP(estimation_returns!CZ$1,regression_results!$B:$J,4,0)</f>
        <v>-1.2649260745823997E-3</v>
      </c>
      <c r="CZ18">
        <f>estimation_returns!DA18-estimation_returns!$CC18*VLOOKUP(estimation_returns!DA$1,regression_results!$B:$J,5,0)+VLOOKUP(estimation_returns!DA$1,regression_results!$B:$J,4,0)</f>
        <v>-2.1220612313440228E-2</v>
      </c>
      <c r="DA18">
        <f>estimation_returns!DB18-estimation_returns!$CC18*VLOOKUP(estimation_returns!DB$1,regression_results!$B:$J,5,0)+VLOOKUP(estimation_returns!DB$1,regression_results!$B:$J,4,0)</f>
        <v>-1.3664605292931162E-2</v>
      </c>
      <c r="DB18">
        <f>estimation_returns!DC18-estimation_returns!$CC18*VLOOKUP(estimation_returns!DC$1,regression_results!$B:$J,5,0)+VLOOKUP(estimation_returns!DC$1,regression_results!$B:$J,4,0)</f>
        <v>-6.1139439099943363E-2</v>
      </c>
      <c r="DC18">
        <f>estimation_returns!DD18-estimation_returns!$CC18*VLOOKUP(estimation_returns!DD$1,regression_results!$B:$J,5,0)+VLOOKUP(estimation_returns!DD$1,regression_results!$B:$J,4,0)</f>
        <v>1.9992039510378376E-3</v>
      </c>
      <c r="DD18">
        <f>estimation_returns!DE18-estimation_returns!$CC18*VLOOKUP(estimation_returns!DE$1,regression_results!$B:$J,5,0)+VLOOKUP(estimation_returns!DE$1,regression_results!$B:$J,4,0)</f>
        <v>-6.7679015432343878E-3</v>
      </c>
      <c r="DE18">
        <f>estimation_returns!DF18-estimation_returns!$CC18*VLOOKUP(estimation_returns!DF$1,regression_results!$B:$J,5,0)+VLOOKUP(estimation_returns!DF$1,regression_results!$B:$J,4,0)</f>
        <v>5.269709569018486E-3</v>
      </c>
      <c r="DF18">
        <f>estimation_returns!DG18-estimation_returns!$CC18*VLOOKUP(estimation_returns!DG$1,regression_results!$B:$J,5,0)+VLOOKUP(estimation_returns!DG$1,regression_results!$B:$J,4,0)</f>
        <v>9.3931691342308554E-3</v>
      </c>
      <c r="DG18">
        <f>estimation_returns!DH18-estimation_returns!$CC18*VLOOKUP(estimation_returns!DH$1,regression_results!$B:$J,5,0)+VLOOKUP(estimation_returns!DH$1,regression_results!$B:$J,4,0)</f>
        <v>3.069800846310926E-3</v>
      </c>
      <c r="DH18">
        <f>estimation_returns!DI18-estimation_returns!$CC18*VLOOKUP(estimation_returns!DI$1,regression_results!$B:$J,5,0)+VLOOKUP(estimation_returns!DI$1,regression_results!$B:$J,4,0)</f>
        <v>1.0877452381750669E-2</v>
      </c>
      <c r="DI18" s="2">
        <v>44588</v>
      </c>
      <c r="DJ18">
        <f t="shared" si="0"/>
        <v>-2.0963288413520602E-3</v>
      </c>
    </row>
    <row r="19" spans="1:114" x14ac:dyDescent="0.25">
      <c r="A19" s="1">
        <v>-18</v>
      </c>
      <c r="B19">
        <f>estimation_returns!B19-estimation_returns!$CC19*VLOOKUP(estimation_returns!B$1,regression_results!$B:$J,5,0)+VLOOKUP(estimation_returns!B$1,regression_results!$B:$J,4,0)</f>
        <v>-3.4539101233962491E-3</v>
      </c>
      <c r="C19">
        <f>estimation_returns!C19-estimation_returns!$CC19*VLOOKUP(estimation_returns!C$1,regression_results!$B:$J,5,0)+VLOOKUP(estimation_returns!C$1,regression_results!$B:$J,4,0)</f>
        <v>-2.5416799847004998E-2</v>
      </c>
      <c r="D19">
        <f>estimation_returns!D19-estimation_returns!$CC19*VLOOKUP(estimation_returns!D$1,regression_results!$B:$J,5,0)+VLOOKUP(estimation_returns!D$1,regression_results!$B:$J,4,0)</f>
        <v>-6.8453985253895365E-3</v>
      </c>
      <c r="E19">
        <f>estimation_returns!E19-estimation_returns!$CC19*VLOOKUP(estimation_returns!E$1,regression_results!$B:$J,5,0)+VLOOKUP(estimation_returns!E$1,regression_results!$B:$J,4,0)</f>
        <v>-8.965540739201576E-3</v>
      </c>
      <c r="F19">
        <f>estimation_returns!F19-estimation_returns!$CC19*VLOOKUP(estimation_returns!F$1,regression_results!$B:$J,5,0)+VLOOKUP(estimation_returns!F$1,regression_results!$B:$J,4,0)</f>
        <v>1.9220926802101931E-3</v>
      </c>
      <c r="G19">
        <f>estimation_returns!G19-estimation_returns!$CC19*VLOOKUP(estimation_returns!G$1,regression_results!$B:$J,5,0)+VLOOKUP(estimation_returns!G$1,regression_results!$B:$J,4,0)</f>
        <v>-1.7742046198006511E-2</v>
      </c>
      <c r="H19">
        <f>estimation_returns!H19-estimation_returns!$CC19*VLOOKUP(estimation_returns!H$1,regression_results!$B:$J,5,0)+VLOOKUP(estimation_returns!H$1,regression_results!$B:$J,4,0)</f>
        <v>9.8180116697774451E-3</v>
      </c>
      <c r="I19">
        <f>estimation_returns!I19-estimation_returns!$CC19*VLOOKUP(estimation_returns!I$1,regression_results!$B:$J,5,0)+VLOOKUP(estimation_returns!I$1,regression_results!$B:$J,4,0)</f>
        <v>-1.4697916938009445E-2</v>
      </c>
      <c r="J19">
        <f>estimation_returns!J19-estimation_returns!$CC19*VLOOKUP(estimation_returns!J$1,regression_results!$B:$J,5,0)+VLOOKUP(estimation_returns!J$1,regression_results!$B:$J,4,0)</f>
        <v>-1.4190609681493282E-2</v>
      </c>
      <c r="K19">
        <f>estimation_returns!K19-estimation_returns!$CC19*VLOOKUP(estimation_returns!K$1,regression_results!$B:$J,5,0)+VLOOKUP(estimation_returns!K$1,regression_results!$B:$J,4,0)</f>
        <v>-2.9752786949313853E-2</v>
      </c>
      <c r="L19">
        <f>estimation_returns!L19-estimation_returns!$CC19*VLOOKUP(estimation_returns!L$1,regression_results!$B:$J,5,0)+VLOOKUP(estimation_returns!L$1,regression_results!$B:$J,4,0)</f>
        <v>2.2308880251144306E-2</v>
      </c>
      <c r="M19">
        <f>estimation_returns!M19-estimation_returns!$CC19*VLOOKUP(estimation_returns!M$1,regression_results!$B:$J,5,0)+VLOOKUP(estimation_returns!M$1,regression_results!$B:$J,4,0)</f>
        <v>-2.7895575982049694E-2</v>
      </c>
      <c r="N19">
        <f>estimation_returns!N19-estimation_returns!$CC19*VLOOKUP(estimation_returns!N$1,regression_results!$B:$J,5,0)+VLOOKUP(estimation_returns!N$1,regression_results!$B:$J,4,0)</f>
        <v>4.6082756437244906E-3</v>
      </c>
      <c r="O19">
        <f>estimation_returns!O19-estimation_returns!$CC19*VLOOKUP(estimation_returns!O$1,regression_results!$B:$J,5,0)+VLOOKUP(estimation_returns!O$1,regression_results!$B:$J,4,0)</f>
        <v>-2.8490468811180586E-2</v>
      </c>
      <c r="P19">
        <f>estimation_returns!P19-estimation_returns!$CC19*VLOOKUP(estimation_returns!P$1,regression_results!$B:$J,5,0)+VLOOKUP(estimation_returns!P$1,regression_results!$B:$J,4,0)</f>
        <v>-1.3172733224773626E-2</v>
      </c>
      <c r="Q19">
        <f>estimation_returns!Q19-estimation_returns!$CC19*VLOOKUP(estimation_returns!Q$1,regression_results!$B:$J,5,0)+VLOOKUP(estimation_returns!Q$1,regression_results!$B:$J,4,0)</f>
        <v>-2.2681006435493867E-2</v>
      </c>
      <c r="R19">
        <f>estimation_returns!R19-estimation_returns!$CC19*VLOOKUP(estimation_returns!R$1,regression_results!$B:$J,5,0)+VLOOKUP(estimation_returns!R$1,regression_results!$B:$J,4,0)</f>
        <v>-3.8104685240979007E-2</v>
      </c>
      <c r="S19">
        <f>estimation_returns!S19-estimation_returns!$CC19*VLOOKUP(estimation_returns!S$1,regression_results!$B:$J,5,0)+VLOOKUP(estimation_returns!S$1,regression_results!$B:$J,4,0)</f>
        <v>-1.2626851033190544E-2</v>
      </c>
      <c r="T19">
        <f>estimation_returns!T19-estimation_returns!$CC19*VLOOKUP(estimation_returns!T$1,regression_results!$B:$J,5,0)+VLOOKUP(estimation_returns!T$1,regression_results!$B:$J,4,0)</f>
        <v>3.3433569956852101E-3</v>
      </c>
      <c r="U19">
        <f>estimation_returns!U19-estimation_returns!$CC19*VLOOKUP(estimation_returns!U$1,regression_results!$B:$J,5,0)+VLOOKUP(estimation_returns!U$1,regression_results!$B:$J,4,0)</f>
        <v>-2.1694150183859146E-2</v>
      </c>
      <c r="V19">
        <f>estimation_returns!V19-estimation_returns!$CC19*VLOOKUP(estimation_returns!V$1,regression_results!$B:$J,5,0)+VLOOKUP(estimation_returns!V$1,regression_results!$B:$J,4,0)</f>
        <v>-9.4736199323401851E-3</v>
      </c>
      <c r="W19">
        <f>estimation_returns!W19-estimation_returns!$CC19*VLOOKUP(estimation_returns!W$1,regression_results!$B:$J,5,0)+VLOOKUP(estimation_returns!W$1,regression_results!$B:$J,4,0)</f>
        <v>7.6425898512754876E-3</v>
      </c>
      <c r="X19">
        <f>estimation_returns!X19-estimation_returns!$CC19*VLOOKUP(estimation_returns!X$1,regression_results!$B:$J,5,0)+VLOOKUP(estimation_returns!X$1,regression_results!$B:$J,4,0)</f>
        <v>-1.3135704268446315E-2</v>
      </c>
      <c r="Y19">
        <f>estimation_returns!Y19-estimation_returns!$CC19*VLOOKUP(estimation_returns!Y$1,regression_results!$B:$J,5,0)+VLOOKUP(estimation_returns!Y$1,regression_results!$B:$J,4,0)</f>
        <v>9.9347122178851024E-3</v>
      </c>
      <c r="Z19">
        <f>estimation_returns!Z19-estimation_returns!$CC19*VLOOKUP(estimation_returns!Z$1,regression_results!$B:$J,5,0)+VLOOKUP(estimation_returns!Z$1,regression_results!$B:$J,4,0)</f>
        <v>-1.1659475400456589E-2</v>
      </c>
      <c r="AA19">
        <f>estimation_returns!AA19-estimation_returns!$CC19*VLOOKUP(estimation_returns!AA$1,regression_results!$B:$J,5,0)+VLOOKUP(estimation_returns!AA$1,regression_results!$B:$J,4,0)</f>
        <v>-1.9996513142377905E-2</v>
      </c>
      <c r="AB19">
        <f>estimation_returns!AB19-estimation_returns!$CC19*VLOOKUP(estimation_returns!AB$1,regression_results!$B:$J,5,0)+VLOOKUP(estimation_returns!AB$1,regression_results!$B:$J,4,0)</f>
        <v>6.7949850102051249E-3</v>
      </c>
      <c r="AC19">
        <f>estimation_returns!AC19-estimation_returns!$CC19*VLOOKUP(estimation_returns!AC$1,regression_results!$B:$J,5,0)+VLOOKUP(estimation_returns!AC$1,regression_results!$B:$J,4,0)</f>
        <v>4.236276387185281E-3</v>
      </c>
      <c r="AD19">
        <f>estimation_returns!AD19-estimation_returns!$CC19*VLOOKUP(estimation_returns!AD$1,regression_results!$B:$J,5,0)+VLOOKUP(estimation_returns!AD$1,regression_results!$B:$J,4,0)</f>
        <v>2.5017637810284613E-2</v>
      </c>
      <c r="AE19">
        <f>estimation_returns!AE19-estimation_returns!$CC19*VLOOKUP(estimation_returns!AE$1,regression_results!$B:$J,5,0)+VLOOKUP(estimation_returns!AE$1,regression_results!$B:$J,4,0)</f>
        <v>-1.0959450947922466E-3</v>
      </c>
      <c r="AF19">
        <f>estimation_returns!AF19-estimation_returns!$CC19*VLOOKUP(estimation_returns!AF$1,regression_results!$B:$J,5,0)+VLOOKUP(estimation_returns!AF$1,regression_results!$B:$J,4,0)</f>
        <v>-1.7819443490360062E-2</v>
      </c>
      <c r="AG19">
        <f>estimation_returns!AG19-estimation_returns!$CC19*VLOOKUP(estimation_returns!AG$1,regression_results!$B:$J,5,0)+VLOOKUP(estimation_returns!AG$1,regression_results!$B:$J,4,0)</f>
        <v>-1.3842682966544109E-2</v>
      </c>
      <c r="AH19">
        <f>estimation_returns!AH19-estimation_returns!$CC19*VLOOKUP(estimation_returns!AH$1,regression_results!$B:$J,5,0)+VLOOKUP(estimation_returns!AH$1,regression_results!$B:$J,4,0)</f>
        <v>3.5517153433903305E-3</v>
      </c>
      <c r="AI19">
        <f>estimation_returns!AI19-estimation_returns!$CC19*VLOOKUP(estimation_returns!AI$1,regression_results!$B:$J,5,0)+VLOOKUP(estimation_returns!AI$1,regression_results!$B:$J,4,0)</f>
        <v>-3.7909179545657047E-3</v>
      </c>
      <c r="AJ19">
        <f>estimation_returns!AJ19-estimation_returns!$CC19*VLOOKUP(estimation_returns!AJ$1,regression_results!$B:$J,5,0)+VLOOKUP(estimation_returns!AJ$1,regression_results!$B:$J,4,0)</f>
        <v>-5.0716739765008477E-2</v>
      </c>
      <c r="AK19">
        <f>estimation_returns!AK19-estimation_returns!$CC19*VLOOKUP(estimation_returns!AK$1,regression_results!$B:$J,5,0)+VLOOKUP(estimation_returns!AK$1,regression_results!$B:$J,4,0)</f>
        <v>3.484610288961586E-3</v>
      </c>
      <c r="AL19">
        <f>estimation_returns!AL19-estimation_returns!$CC19*VLOOKUP(estimation_returns!AL$1,regression_results!$B:$J,5,0)+VLOOKUP(estimation_returns!AL$1,regression_results!$B:$J,4,0)</f>
        <v>5.9644122738367108E-3</v>
      </c>
      <c r="AM19">
        <f>estimation_returns!AM19-estimation_returns!$CC19*VLOOKUP(estimation_returns!AM$1,regression_results!$B:$J,5,0)+VLOOKUP(estimation_returns!AM$1,regression_results!$B:$J,4,0)</f>
        <v>-5.3863414964336461E-3</v>
      </c>
      <c r="AN19">
        <f>estimation_returns!AN19-estimation_returns!$CC19*VLOOKUP(estimation_returns!AN$1,regression_results!$B:$J,5,0)+VLOOKUP(estimation_returns!AN$1,regression_results!$B:$J,4,0)</f>
        <v>-3.4829463722408215E-2</v>
      </c>
      <c r="AO19">
        <f>estimation_returns!AO19-estimation_returns!$CC19*VLOOKUP(estimation_returns!AO$1,regression_results!$B:$J,5,0)+VLOOKUP(estimation_returns!AO$1,regression_results!$B:$J,4,0)</f>
        <v>-8.2908010716403703E-4</v>
      </c>
      <c r="AP19">
        <f>estimation_returns!AP19-estimation_returns!$CC19*VLOOKUP(estimation_returns!AP$1,regression_results!$B:$J,5,0)+VLOOKUP(estimation_returns!AP$1,regression_results!$B:$J,4,0)</f>
        <v>-0.10077016283968163</v>
      </c>
      <c r="AQ19">
        <f>estimation_returns!AQ19-estimation_returns!$CC19*VLOOKUP(estimation_returns!AQ$1,regression_results!$B:$J,5,0)+VLOOKUP(estimation_returns!AQ$1,regression_results!$B:$J,4,0)</f>
        <v>2.1897249115700547E-2</v>
      </c>
      <c r="AR19">
        <f>estimation_returns!AR19-estimation_returns!$CC19*VLOOKUP(estimation_returns!AR$1,regression_results!$B:$J,5,0)+VLOOKUP(estimation_returns!AR$1,regression_results!$B:$J,4,0)</f>
        <v>7.071745039519327E-3</v>
      </c>
      <c r="AS19">
        <f>estimation_returns!AS19-estimation_returns!$CC19*VLOOKUP(estimation_returns!AS$1,regression_results!$B:$J,5,0)+VLOOKUP(estimation_returns!AS$1,regression_results!$B:$J,4,0)</f>
        <v>-1.1202927733761206E-2</v>
      </c>
      <c r="AT19">
        <f>estimation_returns!AT19-estimation_returns!$CC19*VLOOKUP(estimation_returns!AT$1,regression_results!$B:$J,5,0)+VLOOKUP(estimation_returns!AT$1,regression_results!$B:$J,4,0)</f>
        <v>4.1954342012256972E-3</v>
      </c>
      <c r="AU19">
        <f>estimation_returns!AU19-estimation_returns!$CC19*VLOOKUP(estimation_returns!AU$1,regression_results!$B:$J,5,0)+VLOOKUP(estimation_returns!AU$1,regression_results!$B:$J,4,0)</f>
        <v>-5.9506066381118262E-3</v>
      </c>
      <c r="AV19">
        <f>estimation_returns!AV19-estimation_returns!$CC19*VLOOKUP(estimation_returns!AV$1,regression_results!$B:$J,5,0)+VLOOKUP(estimation_returns!AV$1,regression_results!$B:$J,4,0)</f>
        <v>2.0972293353288318E-2</v>
      </c>
      <c r="AW19">
        <f>estimation_returns!AW19-estimation_returns!$CC19*VLOOKUP(estimation_returns!AW$1,regression_results!$B:$J,5,0)+VLOOKUP(estimation_returns!AW$1,regression_results!$B:$J,4,0)</f>
        <v>1.5130294532346229E-2</v>
      </c>
      <c r="AX19">
        <f>estimation_returns!AX19-estimation_returns!$CC19*VLOOKUP(estimation_returns!AX$1,regression_results!$B:$J,5,0)+VLOOKUP(estimation_returns!AX$1,regression_results!$B:$J,4,0)</f>
        <v>-1.9440226118941847E-2</v>
      </c>
      <c r="AY19">
        <f>estimation_returns!AY19-estimation_returns!$CC19*VLOOKUP(estimation_returns!AY$1,regression_results!$B:$J,5,0)+VLOOKUP(estimation_returns!AY$1,regression_results!$B:$J,4,0)</f>
        <v>-5.2302063997249834E-2</v>
      </c>
      <c r="AZ19">
        <f>estimation_returns!AZ19-estimation_returns!$CC19*VLOOKUP(estimation_returns!AZ$1,regression_results!$B:$J,5,0)+VLOOKUP(estimation_returns!AZ$1,regression_results!$B:$J,4,0)</f>
        <v>6.4047304292914775E-2</v>
      </c>
      <c r="BA19">
        <f>estimation_returns!BA19-estimation_returns!$CC19*VLOOKUP(estimation_returns!BA$1,regression_results!$B:$J,5,0)+VLOOKUP(estimation_returns!BA$1,regression_results!$B:$J,4,0)</f>
        <v>-4.236182007031495E-2</v>
      </c>
      <c r="BB19">
        <f>estimation_returns!BB19-estimation_returns!$CC19*VLOOKUP(estimation_returns!BB$1,regression_results!$B:$J,5,0)+VLOOKUP(estimation_returns!BB$1,regression_results!$B:$J,4,0)</f>
        <v>-5.3939897405759336E-2</v>
      </c>
      <c r="BC19">
        <f>estimation_returns!BC19-estimation_returns!$CC19*VLOOKUP(estimation_returns!BC$1,regression_results!$B:$J,5,0)+VLOOKUP(estimation_returns!BC$1,regression_results!$B:$J,4,0)</f>
        <v>-3.5145874348572415E-2</v>
      </c>
      <c r="BD19">
        <f>estimation_returns!BD19-estimation_returns!$CC19*VLOOKUP(estimation_returns!BD$1,regression_results!$B:$J,5,0)+VLOOKUP(estimation_returns!BD$1,regression_results!$B:$J,4,0)</f>
        <v>-4.8118709185275423E-2</v>
      </c>
      <c r="BE19">
        <f>estimation_returns!BE19-estimation_returns!$CC19*VLOOKUP(estimation_returns!BE$1,regression_results!$B:$J,5,0)+VLOOKUP(estimation_returns!BE$1,regression_results!$B:$J,4,0)</f>
        <v>8.9833470198023326E-4</v>
      </c>
      <c r="BF19">
        <f>estimation_returns!BF19-estimation_returns!$CC19*VLOOKUP(estimation_returns!BF$1,regression_results!$B:$J,5,0)+VLOOKUP(estimation_returns!BF$1,regression_results!$B:$J,4,0)</f>
        <v>-1.2793996627853679E-2</v>
      </c>
      <c r="BG19">
        <f>estimation_returns!BG19-estimation_returns!$CC19*VLOOKUP(estimation_returns!BG$1,regression_results!$B:$J,5,0)+VLOOKUP(estimation_returns!BG$1,regression_results!$B:$J,4,0)</f>
        <v>-8.1325767797887111E-2</v>
      </c>
      <c r="BH19">
        <f>estimation_returns!BH19-estimation_returns!$CC19*VLOOKUP(estimation_returns!BH$1,regression_results!$B:$J,5,0)+VLOOKUP(estimation_returns!BH$1,regression_results!$B:$J,4,0)</f>
        <v>1.2008995984998626E-2</v>
      </c>
      <c r="BI19">
        <f>estimation_returns!BI19-estimation_returns!$CC19*VLOOKUP(estimation_returns!BI$1,regression_results!$B:$J,5,0)+VLOOKUP(estimation_returns!BI$1,regression_results!$B:$J,4,0)</f>
        <v>-4.3143590684671064E-3</v>
      </c>
      <c r="BJ19">
        <f>estimation_returns!BJ19-estimation_returns!$CC19*VLOOKUP(estimation_returns!BJ$1,regression_results!$B:$J,5,0)+VLOOKUP(estimation_returns!BJ$1,regression_results!$B:$J,4,0)</f>
        <v>-1.2693225237404352E-2</v>
      </c>
      <c r="BK19">
        <f>estimation_returns!BK19-estimation_returns!$CC19*VLOOKUP(estimation_returns!BK$1,regression_results!$B:$J,5,0)+VLOOKUP(estimation_returns!BK$1,regression_results!$B:$J,4,0)</f>
        <v>-2.9956834995463307E-2</v>
      </c>
      <c r="BL19">
        <f>estimation_returns!BL19-estimation_returns!$CC19*VLOOKUP(estimation_returns!BL$1,regression_results!$B:$J,5,0)+VLOOKUP(estimation_returns!BL$1,regression_results!$B:$J,4,0)</f>
        <v>-2.5050891584068896E-2</v>
      </c>
      <c r="BM19">
        <f>estimation_returns!BM19-estimation_returns!$CC19*VLOOKUP(estimation_returns!BM$1,regression_results!$B:$J,5,0)+VLOOKUP(estimation_returns!BM$1,regression_results!$B:$J,4,0)</f>
        <v>4.1448435402760908E-3</v>
      </c>
      <c r="BN19">
        <f>estimation_returns!BN19-estimation_returns!$CC19*VLOOKUP(estimation_returns!BN$1,regression_results!$B:$J,5,0)+VLOOKUP(estimation_returns!BN$1,regression_results!$B:$J,4,0)</f>
        <v>6.4855904302239071E-4</v>
      </c>
      <c r="BO19">
        <f>estimation_returns!BO19-estimation_returns!$CC19*VLOOKUP(estimation_returns!BO$1,regression_results!$B:$J,5,0)+VLOOKUP(estimation_returns!BO$1,regression_results!$B:$J,4,0)</f>
        <v>7.8176649728435091E-2</v>
      </c>
      <c r="BP19">
        <f>estimation_returns!BP19-estimation_returns!$CC19*VLOOKUP(estimation_returns!BP$1,regression_results!$B:$J,5,0)+VLOOKUP(estimation_returns!BP$1,regression_results!$B:$J,4,0)</f>
        <v>-1.1226492977872775E-2</v>
      </c>
      <c r="BQ19">
        <f>estimation_returns!BQ19-estimation_returns!$CC19*VLOOKUP(estimation_returns!BQ$1,regression_results!$B:$J,5,0)+VLOOKUP(estimation_returns!BQ$1,regression_results!$B:$J,4,0)</f>
        <v>-5.2774507559217301E-3</v>
      </c>
      <c r="BR19">
        <f>estimation_returns!BR19-estimation_returns!$CC19*VLOOKUP(estimation_returns!BR$1,regression_results!$B:$J,5,0)+VLOOKUP(estimation_returns!BR$1,regression_results!$B:$J,4,0)</f>
        <v>-8.72600528155636E-3</v>
      </c>
      <c r="BS19">
        <f>estimation_returns!BS19-estimation_returns!$CC19*VLOOKUP(estimation_returns!BS$1,regression_results!$B:$J,5,0)+VLOOKUP(estimation_returns!BS$1,regression_results!$B:$J,4,0)</f>
        <v>-4.9926192874792559E-2</v>
      </c>
      <c r="BT19">
        <f>estimation_returns!BT19-estimation_returns!$CC19*VLOOKUP(estimation_returns!BT$1,regression_results!$B:$J,5,0)+VLOOKUP(estimation_returns!BT$1,regression_results!$B:$J,4,0)</f>
        <v>4.1517233129396723E-2</v>
      </c>
      <c r="BU19">
        <f>estimation_returns!BU19-estimation_returns!$CC19*VLOOKUP(estimation_returns!BU$1,regression_results!$B:$J,5,0)+VLOOKUP(estimation_returns!BU$1,regression_results!$B:$J,4,0)</f>
        <v>-3.8940596321043713E-2</v>
      </c>
      <c r="BV19">
        <f>estimation_returns!BV19-estimation_returns!$CC19*VLOOKUP(estimation_returns!BV$1,regression_results!$B:$J,5,0)+VLOOKUP(estimation_returns!BV$1,regression_results!$B:$J,4,0)</f>
        <v>2.0465895325506692E-2</v>
      </c>
      <c r="BW19">
        <f>estimation_returns!BW19-estimation_returns!$CC19*VLOOKUP(estimation_returns!BW$1,regression_results!$B:$J,5,0)+VLOOKUP(estimation_returns!BW$1,regression_results!$B:$J,4,0)</f>
        <v>4.280752064245881E-2</v>
      </c>
      <c r="BX19">
        <f>estimation_returns!BX19-estimation_returns!$CC19*VLOOKUP(estimation_returns!BX$1,regression_results!$B:$J,5,0)+VLOOKUP(estimation_returns!BX$1,regression_results!$B:$J,4,0)</f>
        <v>-4.7681006946143675E-2</v>
      </c>
      <c r="BY19">
        <f>estimation_returns!BY19-estimation_returns!$CC19*VLOOKUP(estimation_returns!BY$1,regression_results!$B:$J,5,0)+VLOOKUP(estimation_returns!BY$1,regression_results!$B:$J,4,0)</f>
        <v>1.7887514903358853E-2</v>
      </c>
      <c r="BZ19">
        <f>estimation_returns!BZ19-estimation_returns!$CC19*VLOOKUP(estimation_returns!BZ$1,regression_results!$B:$J,5,0)+VLOOKUP(estimation_returns!BZ$1,regression_results!$B:$J,4,0)</f>
        <v>3.7591689105137341E-2</v>
      </c>
      <c r="CA19">
        <f>estimation_returns!CA19-estimation_returns!$CC19*VLOOKUP(estimation_returns!CA$1,regression_results!$B:$J,5,0)+VLOOKUP(estimation_returns!CA$1,regression_results!$B:$J,4,0)</f>
        <v>-8.8275184832668201E-3</v>
      </c>
      <c r="CB19">
        <f>estimation_returns!CB19-estimation_returns!$CC19*VLOOKUP(estimation_returns!CB$1,regression_results!$B:$J,5,0)+VLOOKUP(estimation_returns!CB$1,regression_results!$B:$J,4,0)</f>
        <v>-1.2608307067405355E-2</v>
      </c>
      <c r="CC19">
        <f>estimation_returns!CD19-estimation_returns!$CC19*VLOOKUP(estimation_returns!CD$1,regression_results!$B:$J,5,0)+VLOOKUP(estimation_returns!CD$1,regression_results!$B:$J,4,0)</f>
        <v>3.725763534108488E-2</v>
      </c>
      <c r="CD19">
        <f>estimation_returns!CE19-estimation_returns!$CC19*VLOOKUP(estimation_returns!CE$1,regression_results!$B:$J,5,0)+VLOOKUP(estimation_returns!CE$1,regression_results!$B:$J,4,0)</f>
        <v>-1.6355407409964599E-2</v>
      </c>
      <c r="CE19">
        <f>estimation_returns!CF19-estimation_returns!$CC19*VLOOKUP(estimation_returns!CF$1,regression_results!$B:$J,5,0)+VLOOKUP(estimation_returns!CF$1,regression_results!$B:$J,4,0)</f>
        <v>-1.7553836729635824E-2</v>
      </c>
      <c r="CF19">
        <f>estimation_returns!CG19-estimation_returns!$CC19*VLOOKUP(estimation_returns!CG$1,regression_results!$B:$J,5,0)+VLOOKUP(estimation_returns!CG$1,regression_results!$B:$J,4,0)</f>
        <v>1.4660604764682592E-2</v>
      </c>
      <c r="CG19">
        <f>estimation_returns!CH19-estimation_returns!$CC19*VLOOKUP(estimation_returns!CH$1,regression_results!$B:$J,5,0)+VLOOKUP(estimation_returns!CH$1,regression_results!$B:$J,4,0)</f>
        <v>-9.2879126650742203E-4</v>
      </c>
      <c r="CH19">
        <f>estimation_returns!CI19-estimation_returns!$CC19*VLOOKUP(estimation_returns!CI$1,regression_results!$B:$J,5,0)+VLOOKUP(estimation_returns!CI$1,regression_results!$B:$J,4,0)</f>
        <v>3.2877454891871256E-3</v>
      </c>
      <c r="CI19">
        <f>estimation_returns!CJ19-estimation_returns!$CC19*VLOOKUP(estimation_returns!CJ$1,regression_results!$B:$J,5,0)+VLOOKUP(estimation_returns!CJ$1,regression_results!$B:$J,4,0)</f>
        <v>3.3854837242655526E-2</v>
      </c>
      <c r="CJ19">
        <f>estimation_returns!CK19-estimation_returns!$CC19*VLOOKUP(estimation_returns!CK$1,regression_results!$B:$J,5,0)+VLOOKUP(estimation_returns!CK$1,regression_results!$B:$J,4,0)</f>
        <v>-7.9546361974687074E-3</v>
      </c>
      <c r="CK19">
        <f>estimation_returns!CL19-estimation_returns!$CC19*VLOOKUP(estimation_returns!CL$1,regression_results!$B:$J,5,0)+VLOOKUP(estimation_returns!CL$1,regression_results!$B:$J,4,0)</f>
        <v>9.9081533698411849E-3</v>
      </c>
      <c r="CL19">
        <f>estimation_returns!CM19-estimation_returns!$CC19*VLOOKUP(estimation_returns!CM$1,regression_results!$B:$J,5,0)+VLOOKUP(estimation_returns!CM$1,regression_results!$B:$J,4,0)</f>
        <v>-3.5771929055727299E-2</v>
      </c>
      <c r="CM19">
        <f>estimation_returns!CN19-estimation_returns!$CC19*VLOOKUP(estimation_returns!CN$1,regression_results!$B:$J,5,0)+VLOOKUP(estimation_returns!CN$1,regression_results!$B:$J,4,0)</f>
        <v>2.1322050212235759E-2</v>
      </c>
      <c r="CN19">
        <f>estimation_returns!CO19-estimation_returns!$CC19*VLOOKUP(estimation_returns!CO$1,regression_results!$B:$J,5,0)+VLOOKUP(estimation_returns!CO$1,regression_results!$B:$J,4,0)</f>
        <v>1.1224310879258313E-2</v>
      </c>
      <c r="CO19">
        <f>estimation_returns!CP19-estimation_returns!$CC19*VLOOKUP(estimation_returns!CP$1,regression_results!$B:$J,5,0)+VLOOKUP(estimation_returns!CP$1,regression_results!$B:$J,4,0)</f>
        <v>-1.9593725356283169E-2</v>
      </c>
      <c r="CP19">
        <f>estimation_returns!CQ19-estimation_returns!$CC19*VLOOKUP(estimation_returns!CQ$1,regression_results!$B:$J,5,0)+VLOOKUP(estimation_returns!CQ$1,regression_results!$B:$J,4,0)</f>
        <v>1.3420668198713485E-2</v>
      </c>
      <c r="CQ19">
        <f>estimation_returns!CR19-estimation_returns!$CC19*VLOOKUP(estimation_returns!CR$1,regression_results!$B:$J,5,0)+VLOOKUP(estimation_returns!CR$1,regression_results!$B:$J,4,0)</f>
        <v>-6.6830653746079507E-2</v>
      </c>
      <c r="CR19">
        <f>estimation_returns!CS19-estimation_returns!$CC19*VLOOKUP(estimation_returns!CS$1,regression_results!$B:$J,5,0)+VLOOKUP(estimation_returns!CS$1,regression_results!$B:$J,4,0)</f>
        <v>5.6421029801449673E-3</v>
      </c>
      <c r="CS19">
        <f>estimation_returns!CT19-estimation_returns!$CC19*VLOOKUP(estimation_returns!CT$1,regression_results!$B:$J,5,0)+VLOOKUP(estimation_returns!CT$1,regression_results!$B:$J,4,0)</f>
        <v>-9.1104760269107164E-4</v>
      </c>
      <c r="CT19">
        <f>estimation_returns!CU19-estimation_returns!$CC19*VLOOKUP(estimation_returns!CU$1,regression_results!$B:$J,5,0)+VLOOKUP(estimation_returns!CU$1,regression_results!$B:$J,4,0)</f>
        <v>-2.3345619184364796E-2</v>
      </c>
      <c r="CU19">
        <f>estimation_returns!CV19-estimation_returns!$CC19*VLOOKUP(estimation_returns!CV$1,regression_results!$B:$J,5,0)+VLOOKUP(estimation_returns!CV$1,regression_results!$B:$J,4,0)</f>
        <v>-2.3679624050461076E-2</v>
      </c>
      <c r="CV19">
        <f>estimation_returns!CW19-estimation_returns!$CC19*VLOOKUP(estimation_returns!CW$1,regression_results!$B:$J,5,0)+VLOOKUP(estimation_returns!CW$1,regression_results!$B:$J,4,0)</f>
        <v>-2.4302415148297557E-3</v>
      </c>
      <c r="CW19">
        <f>estimation_returns!CX19-estimation_returns!$CC19*VLOOKUP(estimation_returns!CX$1,regression_results!$B:$J,5,0)+VLOOKUP(estimation_returns!CX$1,regression_results!$B:$J,4,0)</f>
        <v>-3.0453450064632442E-2</v>
      </c>
      <c r="CX19">
        <f>estimation_returns!CY19-estimation_returns!$CC19*VLOOKUP(estimation_returns!CY$1,regression_results!$B:$J,5,0)+VLOOKUP(estimation_returns!CY$1,regression_results!$B:$J,4,0)</f>
        <v>7.7791247507199152E-3</v>
      </c>
      <c r="CY19">
        <f>estimation_returns!CZ19-estimation_returns!$CC19*VLOOKUP(estimation_returns!CZ$1,regression_results!$B:$J,5,0)+VLOOKUP(estimation_returns!CZ$1,regression_results!$B:$J,4,0)</f>
        <v>-1.0585818062626127E-2</v>
      </c>
      <c r="CZ19">
        <f>estimation_returns!DA19-estimation_returns!$CC19*VLOOKUP(estimation_returns!DA$1,regression_results!$B:$J,5,0)+VLOOKUP(estimation_returns!DA$1,regression_results!$B:$J,4,0)</f>
        <v>-1.8344203644120625E-2</v>
      </c>
      <c r="DA19">
        <f>estimation_returns!DB19-estimation_returns!$CC19*VLOOKUP(estimation_returns!DB$1,regression_results!$B:$J,5,0)+VLOOKUP(estimation_returns!DB$1,regression_results!$B:$J,4,0)</f>
        <v>-1.4562049454532361E-3</v>
      </c>
      <c r="DB19">
        <f>estimation_returns!DC19-estimation_returns!$CC19*VLOOKUP(estimation_returns!DC$1,regression_results!$B:$J,5,0)+VLOOKUP(estimation_returns!DC$1,regression_results!$B:$J,4,0)</f>
        <v>-3.6706042031101324E-2</v>
      </c>
      <c r="DC19">
        <f>estimation_returns!DD19-estimation_returns!$CC19*VLOOKUP(estimation_returns!DD$1,regression_results!$B:$J,5,0)+VLOOKUP(estimation_returns!DD$1,regression_results!$B:$J,4,0)</f>
        <v>-3.1959984005477428E-3</v>
      </c>
      <c r="DD19">
        <f>estimation_returns!DE19-estimation_returns!$CC19*VLOOKUP(estimation_returns!DE$1,regression_results!$B:$J,5,0)+VLOOKUP(estimation_returns!DE$1,regression_results!$B:$J,4,0)</f>
        <v>-1.0644262949363948E-2</v>
      </c>
      <c r="DE19">
        <f>estimation_returns!DF19-estimation_returns!$CC19*VLOOKUP(estimation_returns!DF$1,regression_results!$B:$J,5,0)+VLOOKUP(estimation_returns!DF$1,regression_results!$B:$J,4,0)</f>
        <v>2.2033137230516426E-3</v>
      </c>
      <c r="DF19">
        <f>estimation_returns!DG19-estimation_returns!$CC19*VLOOKUP(estimation_returns!DG$1,regression_results!$B:$J,5,0)+VLOOKUP(estimation_returns!DG$1,regression_results!$B:$J,4,0)</f>
        <v>6.7887925062319384E-3</v>
      </c>
      <c r="DG19">
        <f>estimation_returns!DH19-estimation_returns!$CC19*VLOOKUP(estimation_returns!DH$1,regression_results!$B:$J,5,0)+VLOOKUP(estimation_returns!DH$1,regression_results!$B:$J,4,0)</f>
        <v>3.0693783533077477E-2</v>
      </c>
      <c r="DH19">
        <f>estimation_returns!DI19-estimation_returns!$CC19*VLOOKUP(estimation_returns!DI$1,regression_results!$B:$J,5,0)+VLOOKUP(estimation_returns!DI$1,regression_results!$B:$J,4,0)</f>
        <v>-4.3929423337990409E-3</v>
      </c>
      <c r="DI19" s="2">
        <v>44589</v>
      </c>
      <c r="DJ19">
        <f t="shared" si="0"/>
        <v>-7.4044102711954655E-3</v>
      </c>
    </row>
    <row r="20" spans="1:114" x14ac:dyDescent="0.25">
      <c r="A20" s="1">
        <v>-17</v>
      </c>
      <c r="B20">
        <f>estimation_returns!B20-estimation_returns!$CC20*VLOOKUP(estimation_returns!B$1,regression_results!$B:$J,5,0)+VLOOKUP(estimation_returns!B$1,regression_results!$B:$J,4,0)</f>
        <v>4.9884439656220386E-2</v>
      </c>
      <c r="C20">
        <f>estimation_returns!C20-estimation_returns!$CC20*VLOOKUP(estimation_returns!C$1,regression_results!$B:$J,5,0)+VLOOKUP(estimation_returns!C$1,regression_results!$B:$J,4,0)</f>
        <v>1.9209379010613883E-2</v>
      </c>
      <c r="D20">
        <f>estimation_returns!D20-estimation_returns!$CC20*VLOOKUP(estimation_returns!D$1,regression_results!$B:$J,5,0)+VLOOKUP(estimation_returns!D$1,regression_results!$B:$J,4,0)</f>
        <v>2.4043532603136426E-2</v>
      </c>
      <c r="E20">
        <f>estimation_returns!E20-estimation_returns!$CC20*VLOOKUP(estimation_returns!E$1,regression_results!$B:$J,5,0)+VLOOKUP(estimation_returns!E$1,regression_results!$B:$J,4,0)</f>
        <v>1.8612258649129181E-2</v>
      </c>
      <c r="F20">
        <f>estimation_returns!F20-estimation_returns!$CC20*VLOOKUP(estimation_returns!F$1,regression_results!$B:$J,5,0)+VLOOKUP(estimation_returns!F$1,regression_results!$B:$J,4,0)</f>
        <v>1.0660765151708556E-3</v>
      </c>
      <c r="G20">
        <f>estimation_returns!G20-estimation_returns!$CC20*VLOOKUP(estimation_returns!G$1,regression_results!$B:$J,5,0)+VLOOKUP(estimation_returns!G$1,regression_results!$B:$J,4,0)</f>
        <v>1.1436491443070421E-2</v>
      </c>
      <c r="H20">
        <f>estimation_returns!H20-estimation_returns!$CC20*VLOOKUP(estimation_returns!H$1,regression_results!$B:$J,5,0)+VLOOKUP(estimation_returns!H$1,regression_results!$B:$J,4,0)</f>
        <v>4.0574213331396247E-3</v>
      </c>
      <c r="I20">
        <f>estimation_returns!I20-estimation_returns!$CC20*VLOOKUP(estimation_returns!I$1,regression_results!$B:$J,5,0)+VLOOKUP(estimation_returns!I$1,regression_results!$B:$J,4,0)</f>
        <v>-5.0695435113021752E-3</v>
      </c>
      <c r="J20">
        <f>estimation_returns!J20-estimation_returns!$CC20*VLOOKUP(estimation_returns!J$1,regression_results!$B:$J,5,0)+VLOOKUP(estimation_returns!J$1,regression_results!$B:$J,4,0)</f>
        <v>2.2341134674314202E-3</v>
      </c>
      <c r="K20">
        <f>estimation_returns!K20-estimation_returns!$CC20*VLOOKUP(estimation_returns!K$1,regression_results!$B:$J,5,0)+VLOOKUP(estimation_returns!K$1,regression_results!$B:$J,4,0)</f>
        <v>-1.9223837056188402E-2</v>
      </c>
      <c r="L20">
        <f>estimation_returns!L20-estimation_returns!$CC20*VLOOKUP(estimation_returns!L$1,regression_results!$B:$J,5,0)+VLOOKUP(estimation_returns!L$1,regression_results!$B:$J,4,0)</f>
        <v>2.6881070070937214E-2</v>
      </c>
      <c r="M20">
        <f>estimation_returns!M20-estimation_returns!$CC20*VLOOKUP(estimation_returns!M$1,regression_results!$B:$J,5,0)+VLOOKUP(estimation_returns!M$1,regression_results!$B:$J,4,0)</f>
        <v>5.8185388766659966E-3</v>
      </c>
      <c r="N20">
        <f>estimation_returns!N20-estimation_returns!$CC20*VLOOKUP(estimation_returns!N$1,regression_results!$B:$J,5,0)+VLOOKUP(estimation_returns!N$1,regression_results!$B:$J,4,0)</f>
        <v>-1.7578656453837153E-2</v>
      </c>
      <c r="O20">
        <f>estimation_returns!O20-estimation_returns!$CC20*VLOOKUP(estimation_returns!O$1,regression_results!$B:$J,5,0)+VLOOKUP(estimation_returns!O$1,regression_results!$B:$J,4,0)</f>
        <v>1.197616183552086E-2</v>
      </c>
      <c r="P20">
        <f>estimation_returns!P20-estimation_returns!$CC20*VLOOKUP(estimation_returns!P$1,regression_results!$B:$J,5,0)+VLOOKUP(estimation_returns!P$1,regression_results!$B:$J,4,0)</f>
        <v>3.6697830672239147E-2</v>
      </c>
      <c r="Q20">
        <f>estimation_returns!Q20-estimation_returns!$CC20*VLOOKUP(estimation_returns!Q$1,regression_results!$B:$J,5,0)+VLOOKUP(estimation_returns!Q$1,regression_results!$B:$J,4,0)</f>
        <v>4.8639861408095189E-2</v>
      </c>
      <c r="R20">
        <f>estimation_returns!R20-estimation_returns!$CC20*VLOOKUP(estimation_returns!R$1,regression_results!$B:$J,5,0)+VLOOKUP(estimation_returns!R$1,regression_results!$B:$J,4,0)</f>
        <v>2.9743003673279488E-2</v>
      </c>
      <c r="S20">
        <f>estimation_returns!S20-estimation_returns!$CC20*VLOOKUP(estimation_returns!S$1,regression_results!$B:$J,5,0)+VLOOKUP(estimation_returns!S$1,regression_results!$B:$J,4,0)</f>
        <v>7.2842351902160981E-3</v>
      </c>
      <c r="T20">
        <f>estimation_returns!T20-estimation_returns!$CC20*VLOOKUP(estimation_returns!T$1,regression_results!$B:$J,5,0)+VLOOKUP(estimation_returns!T$1,regression_results!$B:$J,4,0)</f>
        <v>1.5578774192917678E-2</v>
      </c>
      <c r="U20">
        <f>estimation_returns!U20-estimation_returns!$CC20*VLOOKUP(estimation_returns!U$1,regression_results!$B:$J,5,0)+VLOOKUP(estimation_returns!U$1,regression_results!$B:$J,4,0)</f>
        <v>2.4910549138403466E-3</v>
      </c>
      <c r="V20">
        <f>estimation_returns!V20-estimation_returns!$CC20*VLOOKUP(estimation_returns!V$1,regression_results!$B:$J,5,0)+VLOOKUP(estimation_returns!V$1,regression_results!$B:$J,4,0)</f>
        <v>-7.2585703264110082E-3</v>
      </c>
      <c r="W20">
        <f>estimation_returns!W20-estimation_returns!$CC20*VLOOKUP(estimation_returns!W$1,regression_results!$B:$J,5,0)+VLOOKUP(estimation_returns!W$1,regression_results!$B:$J,4,0)</f>
        <v>1.8701796051454545E-2</v>
      </c>
      <c r="X20">
        <f>estimation_returns!X20-estimation_returns!$CC20*VLOOKUP(estimation_returns!X$1,regression_results!$B:$J,5,0)+VLOOKUP(estimation_returns!X$1,regression_results!$B:$J,4,0)</f>
        <v>2.1152426673210031E-2</v>
      </c>
      <c r="Y20">
        <f>estimation_returns!Y20-estimation_returns!$CC20*VLOOKUP(estimation_returns!Y$1,regression_results!$B:$J,5,0)+VLOOKUP(estimation_returns!Y$1,regression_results!$B:$J,4,0)</f>
        <v>-8.751051019196994E-3</v>
      </c>
      <c r="Z20">
        <f>estimation_returns!Z20-estimation_returns!$CC20*VLOOKUP(estimation_returns!Z$1,regression_results!$B:$J,5,0)+VLOOKUP(estimation_returns!Z$1,regression_results!$B:$J,4,0)</f>
        <v>-7.7565256151063289E-3</v>
      </c>
      <c r="AA20">
        <f>estimation_returns!AA20-estimation_returns!$CC20*VLOOKUP(estimation_returns!AA$1,regression_results!$B:$J,5,0)+VLOOKUP(estimation_returns!AA$1,regression_results!$B:$J,4,0)</f>
        <v>-3.1031639872778558E-3</v>
      </c>
      <c r="AB20">
        <f>estimation_returns!AB20-estimation_returns!$CC20*VLOOKUP(estimation_returns!AB$1,regression_results!$B:$J,5,0)+VLOOKUP(estimation_returns!AB$1,regression_results!$B:$J,4,0)</f>
        <v>9.4917112532373615E-4</v>
      </c>
      <c r="AC20">
        <f>estimation_returns!AC20-estimation_returns!$CC20*VLOOKUP(estimation_returns!AC$1,regression_results!$B:$J,5,0)+VLOOKUP(estimation_returns!AC$1,regression_results!$B:$J,4,0)</f>
        <v>4.0073745042090617E-2</v>
      </c>
      <c r="AD20">
        <f>estimation_returns!AD20-estimation_returns!$CC20*VLOOKUP(estimation_returns!AD$1,regression_results!$B:$J,5,0)+VLOOKUP(estimation_returns!AD$1,regression_results!$B:$J,4,0)</f>
        <v>1.2295927018911943E-3</v>
      </c>
      <c r="AE20">
        <f>estimation_returns!AE20-estimation_returns!$CC20*VLOOKUP(estimation_returns!AE$1,regression_results!$B:$J,5,0)+VLOOKUP(estimation_returns!AE$1,regression_results!$B:$J,4,0)</f>
        <v>-2.8012109060117276E-5</v>
      </c>
      <c r="AF20">
        <f>estimation_returns!AF20-estimation_returns!$CC20*VLOOKUP(estimation_returns!AF$1,regression_results!$B:$J,5,0)+VLOOKUP(estimation_returns!AF$1,regression_results!$B:$J,4,0)</f>
        <v>1.5002411135510849E-2</v>
      </c>
      <c r="AG20">
        <f>estimation_returns!AG20-estimation_returns!$CC20*VLOOKUP(estimation_returns!AG$1,regression_results!$B:$J,5,0)+VLOOKUP(estimation_returns!AG$1,regression_results!$B:$J,4,0)</f>
        <v>7.859567808582343E-3</v>
      </c>
      <c r="AH20">
        <f>estimation_returns!AH20-estimation_returns!$CC20*VLOOKUP(estimation_returns!AH$1,regression_results!$B:$J,5,0)+VLOOKUP(estimation_returns!AH$1,regression_results!$B:$J,4,0)</f>
        <v>2.6506919436937639E-3</v>
      </c>
      <c r="AI20">
        <f>estimation_returns!AI20-estimation_returns!$CC20*VLOOKUP(estimation_returns!AI$1,regression_results!$B:$J,5,0)+VLOOKUP(estimation_returns!AI$1,regression_results!$B:$J,4,0)</f>
        <v>1.6218604880631916E-2</v>
      </c>
      <c r="AJ20">
        <f>estimation_returns!AJ20-estimation_returns!$CC20*VLOOKUP(estimation_returns!AJ$1,regression_results!$B:$J,5,0)+VLOOKUP(estimation_returns!AJ$1,regression_results!$B:$J,4,0)</f>
        <v>2.6373431797730225E-2</v>
      </c>
      <c r="AK20">
        <f>estimation_returns!AK20-estimation_returns!$CC20*VLOOKUP(estimation_returns!AK$1,regression_results!$B:$J,5,0)+VLOOKUP(estimation_returns!AK$1,regression_results!$B:$J,4,0)</f>
        <v>1.0691826435585815E-2</v>
      </c>
      <c r="AL20">
        <f>estimation_returns!AL20-estimation_returns!$CC20*VLOOKUP(estimation_returns!AL$1,regression_results!$B:$J,5,0)+VLOOKUP(estimation_returns!AL$1,regression_results!$B:$J,4,0)</f>
        <v>-5.2269664382749298E-3</v>
      </c>
      <c r="AM20">
        <f>estimation_returns!AM20-estimation_returns!$CC20*VLOOKUP(estimation_returns!AM$1,regression_results!$B:$J,5,0)+VLOOKUP(estimation_returns!AM$1,regression_results!$B:$J,4,0)</f>
        <v>-9.431936355887495E-3</v>
      </c>
      <c r="AN20">
        <f>estimation_returns!AN20-estimation_returns!$CC20*VLOOKUP(estimation_returns!AN$1,regression_results!$B:$J,5,0)+VLOOKUP(estimation_returns!AN$1,regression_results!$B:$J,4,0)</f>
        <v>2.3049034429750922E-2</v>
      </c>
      <c r="AO20">
        <f>estimation_returns!AO20-estimation_returns!$CC20*VLOOKUP(estimation_returns!AO$1,regression_results!$B:$J,5,0)+VLOOKUP(estimation_returns!AO$1,regression_results!$B:$J,4,0)</f>
        <v>-8.0573423907353376E-4</v>
      </c>
      <c r="AP20">
        <f>estimation_returns!AP20-estimation_returns!$CC20*VLOOKUP(estimation_returns!AP$1,regression_results!$B:$J,5,0)+VLOOKUP(estimation_returns!AP$1,regression_results!$B:$J,4,0)</f>
        <v>2.5823631587825729E-2</v>
      </c>
      <c r="AQ20">
        <f>estimation_returns!AQ20-estimation_returns!$CC20*VLOOKUP(estimation_returns!AQ$1,regression_results!$B:$J,5,0)+VLOOKUP(estimation_returns!AQ$1,regression_results!$B:$J,4,0)</f>
        <v>-9.048424757666344E-3</v>
      </c>
      <c r="AR20">
        <f>estimation_returns!AR20-estimation_returns!$CC20*VLOOKUP(estimation_returns!AR$1,regression_results!$B:$J,5,0)+VLOOKUP(estimation_returns!AR$1,regression_results!$B:$J,4,0)</f>
        <v>-5.7238389061094698E-3</v>
      </c>
      <c r="AS20">
        <f>estimation_returns!AS20-estimation_returns!$CC20*VLOOKUP(estimation_returns!AS$1,regression_results!$B:$J,5,0)+VLOOKUP(estimation_returns!AS$1,regression_results!$B:$J,4,0)</f>
        <v>6.3962549703518015E-2</v>
      </c>
      <c r="AT20">
        <f>estimation_returns!AT20-estimation_returns!$CC20*VLOOKUP(estimation_returns!AT$1,regression_results!$B:$J,5,0)+VLOOKUP(estimation_returns!AT$1,regression_results!$B:$J,4,0)</f>
        <v>9.5907326754675719E-3</v>
      </c>
      <c r="AU20">
        <f>estimation_returns!AU20-estimation_returns!$CC20*VLOOKUP(estimation_returns!AU$1,regression_results!$B:$J,5,0)+VLOOKUP(estimation_returns!AU$1,regression_results!$B:$J,4,0)</f>
        <v>1.6065301614031406E-2</v>
      </c>
      <c r="AV20">
        <f>estimation_returns!AV20-estimation_returns!$CC20*VLOOKUP(estimation_returns!AV$1,regression_results!$B:$J,5,0)+VLOOKUP(estimation_returns!AV$1,regression_results!$B:$J,4,0)</f>
        <v>-5.1557163393548738E-2</v>
      </c>
      <c r="AW20">
        <f>estimation_returns!AW20-estimation_returns!$CC20*VLOOKUP(estimation_returns!AW$1,regression_results!$B:$J,5,0)+VLOOKUP(estimation_returns!AW$1,regression_results!$B:$J,4,0)</f>
        <v>-1.4422400063672078E-2</v>
      </c>
      <c r="AX20">
        <f>estimation_returns!AX20-estimation_returns!$CC20*VLOOKUP(estimation_returns!AX$1,regression_results!$B:$J,5,0)+VLOOKUP(estimation_returns!AX$1,regression_results!$B:$J,4,0)</f>
        <v>-4.2101863375512104E-3</v>
      </c>
      <c r="AY20">
        <f>estimation_returns!AY20-estimation_returns!$CC20*VLOOKUP(estimation_returns!AY$1,regression_results!$B:$J,5,0)+VLOOKUP(estimation_returns!AY$1,regression_results!$B:$J,4,0)</f>
        <v>1.6414252439702879E-2</v>
      </c>
      <c r="AZ20">
        <f>estimation_returns!AZ20-estimation_returns!$CC20*VLOOKUP(estimation_returns!AZ$1,regression_results!$B:$J,5,0)+VLOOKUP(estimation_returns!AZ$1,regression_results!$B:$J,4,0)</f>
        <v>-7.2365332354240568E-3</v>
      </c>
      <c r="BA20">
        <f>estimation_returns!BA20-estimation_returns!$CC20*VLOOKUP(estimation_returns!BA$1,regression_results!$B:$J,5,0)+VLOOKUP(estimation_returns!BA$1,regression_results!$B:$J,4,0)</f>
        <v>2.9318448097421616E-2</v>
      </c>
      <c r="BB20">
        <f>estimation_returns!BB20-estimation_returns!$CC20*VLOOKUP(estimation_returns!BB$1,regression_results!$B:$J,5,0)+VLOOKUP(estimation_returns!BB$1,regression_results!$B:$J,4,0)</f>
        <v>-2.4466668962591247E-2</v>
      </c>
      <c r="BC20">
        <f>estimation_returns!BC20-estimation_returns!$CC20*VLOOKUP(estimation_returns!BC$1,regression_results!$B:$J,5,0)+VLOOKUP(estimation_returns!BC$1,regression_results!$B:$J,4,0)</f>
        <v>-5.9262225982526576E-3</v>
      </c>
      <c r="BD20">
        <f>estimation_returns!BD20-estimation_returns!$CC20*VLOOKUP(estimation_returns!BD$1,regression_results!$B:$J,5,0)+VLOOKUP(estimation_returns!BD$1,regression_results!$B:$J,4,0)</f>
        <v>6.0622506656284138E-2</v>
      </c>
      <c r="BE20">
        <f>estimation_returns!BE20-estimation_returns!$CC20*VLOOKUP(estimation_returns!BE$1,regression_results!$B:$J,5,0)+VLOOKUP(estimation_returns!BE$1,regression_results!$B:$J,4,0)</f>
        <v>9.197082976100503E-3</v>
      </c>
      <c r="BF20">
        <f>estimation_returns!BF20-estimation_returns!$CC20*VLOOKUP(estimation_returns!BF$1,regression_results!$B:$J,5,0)+VLOOKUP(estimation_returns!BF$1,regression_results!$B:$J,4,0)</f>
        <v>2.0141644666901496E-2</v>
      </c>
      <c r="BG20">
        <f>estimation_returns!BG20-estimation_returns!$CC20*VLOOKUP(estimation_returns!BG$1,regression_results!$B:$J,5,0)+VLOOKUP(estimation_returns!BG$1,regression_results!$B:$J,4,0)</f>
        <v>3.124178544504495E-2</v>
      </c>
      <c r="BH20">
        <f>estimation_returns!BH20-estimation_returns!$CC20*VLOOKUP(estimation_returns!BH$1,regression_results!$B:$J,5,0)+VLOOKUP(estimation_returns!BH$1,regression_results!$B:$J,4,0)</f>
        <v>-6.229576930134692E-3</v>
      </c>
      <c r="BI20">
        <f>estimation_returns!BI20-estimation_returns!$CC20*VLOOKUP(estimation_returns!BI$1,regression_results!$B:$J,5,0)+VLOOKUP(estimation_returns!BI$1,regression_results!$B:$J,4,0)</f>
        <v>1.1117477575485851E-2</v>
      </c>
      <c r="BJ20">
        <f>estimation_returns!BJ20-estimation_returns!$CC20*VLOOKUP(estimation_returns!BJ$1,regression_results!$B:$J,5,0)+VLOOKUP(estimation_returns!BJ$1,regression_results!$B:$J,4,0)</f>
        <v>4.7864744529206339E-3</v>
      </c>
      <c r="BK20">
        <f>estimation_returns!BK20-estimation_returns!$CC20*VLOOKUP(estimation_returns!BK$1,regression_results!$B:$J,5,0)+VLOOKUP(estimation_returns!BK$1,regression_results!$B:$J,4,0)</f>
        <v>5.1914757537910354E-2</v>
      </c>
      <c r="BL20">
        <f>estimation_returns!BL20-estimation_returns!$CC20*VLOOKUP(estimation_returns!BL$1,regression_results!$B:$J,5,0)+VLOOKUP(estimation_returns!BL$1,regression_results!$B:$J,4,0)</f>
        <v>2.9370578810495762E-2</v>
      </c>
      <c r="BM20">
        <f>estimation_returns!BM20-estimation_returns!$CC20*VLOOKUP(estimation_returns!BM$1,regression_results!$B:$J,5,0)+VLOOKUP(estimation_returns!BM$1,regression_results!$B:$J,4,0)</f>
        <v>4.5906254883463825E-3</v>
      </c>
      <c r="BN20">
        <f>estimation_returns!BN20-estimation_returns!$CC20*VLOOKUP(estimation_returns!BN$1,regression_results!$B:$J,5,0)+VLOOKUP(estimation_returns!BN$1,regression_results!$B:$J,4,0)</f>
        <v>2.1572482600541659E-2</v>
      </c>
      <c r="BO20">
        <f>estimation_returns!BO20-estimation_returns!$CC20*VLOOKUP(estimation_returns!BO$1,regression_results!$B:$J,5,0)+VLOOKUP(estimation_returns!BO$1,regression_results!$B:$J,4,0)</f>
        <v>-2.4835169316813628E-2</v>
      </c>
      <c r="BP20">
        <f>estimation_returns!BP20-estimation_returns!$CC20*VLOOKUP(estimation_returns!BP$1,regression_results!$B:$J,5,0)+VLOOKUP(estimation_returns!BP$1,regression_results!$B:$J,4,0)</f>
        <v>3.2253579728815707E-2</v>
      </c>
      <c r="BQ20">
        <f>estimation_returns!BQ20-estimation_returns!$CC20*VLOOKUP(estimation_returns!BQ$1,regression_results!$B:$J,5,0)+VLOOKUP(estimation_returns!BQ$1,regression_results!$B:$J,4,0)</f>
        <v>1.2795325437175578E-3</v>
      </c>
      <c r="BR20">
        <f>estimation_returns!BR20-estimation_returns!$CC20*VLOOKUP(estimation_returns!BR$1,regression_results!$B:$J,5,0)+VLOOKUP(estimation_returns!BR$1,regression_results!$B:$J,4,0)</f>
        <v>4.1788079541465678E-3</v>
      </c>
      <c r="BS20">
        <f>estimation_returns!BS20-estimation_returns!$CC20*VLOOKUP(estimation_returns!BS$1,regression_results!$B:$J,5,0)+VLOOKUP(estimation_returns!BS$1,regression_results!$B:$J,4,0)</f>
        <v>3.7463695490672501E-2</v>
      </c>
      <c r="BT20">
        <f>estimation_returns!BT20-estimation_returns!$CC20*VLOOKUP(estimation_returns!BT$1,regression_results!$B:$J,5,0)+VLOOKUP(estimation_returns!BT$1,regression_results!$B:$J,4,0)</f>
        <v>-3.8570617949253781E-2</v>
      </c>
      <c r="BU20">
        <f>estimation_returns!BU20-estimation_returns!$CC20*VLOOKUP(estimation_returns!BU$1,regression_results!$B:$J,5,0)+VLOOKUP(estimation_returns!BU$1,regression_results!$B:$J,4,0)</f>
        <v>2.8909678985206261E-2</v>
      </c>
      <c r="BV20">
        <f>estimation_returns!BV20-estimation_returns!$CC20*VLOOKUP(estimation_returns!BV$1,regression_results!$B:$J,5,0)+VLOOKUP(estimation_returns!BV$1,regression_results!$B:$J,4,0)</f>
        <v>9.9381569333371611E-3</v>
      </c>
      <c r="BW20">
        <f>estimation_returns!BW20-estimation_returns!$CC20*VLOOKUP(estimation_returns!BW$1,regression_results!$B:$J,5,0)+VLOOKUP(estimation_returns!BW$1,regression_results!$B:$J,4,0)</f>
        <v>1.6343414123148294E-2</v>
      </c>
      <c r="BX20">
        <f>estimation_returns!BX20-estimation_returns!$CC20*VLOOKUP(estimation_returns!BX$1,regression_results!$B:$J,5,0)+VLOOKUP(estimation_returns!BX$1,regression_results!$B:$J,4,0)</f>
        <v>1.2745592325623403E-2</v>
      </c>
      <c r="BY20">
        <f>estimation_returns!BY20-estimation_returns!$CC20*VLOOKUP(estimation_returns!BY$1,regression_results!$B:$J,5,0)+VLOOKUP(estimation_returns!BY$1,regression_results!$B:$J,4,0)</f>
        <v>-1.7074439440533683E-2</v>
      </c>
      <c r="BZ20">
        <f>estimation_returns!BZ20-estimation_returns!$CC20*VLOOKUP(estimation_returns!BZ$1,regression_results!$B:$J,5,0)+VLOOKUP(estimation_returns!BZ$1,regression_results!$B:$J,4,0)</f>
        <v>2.8555701204719093E-3</v>
      </c>
      <c r="CA20">
        <f>estimation_returns!CA20-estimation_returns!$CC20*VLOOKUP(estimation_returns!CA$1,regression_results!$B:$J,5,0)+VLOOKUP(estimation_returns!CA$1,regression_results!$B:$J,4,0)</f>
        <v>1.5058482166626461E-2</v>
      </c>
      <c r="CB20">
        <f>estimation_returns!CB20-estimation_returns!$CC20*VLOOKUP(estimation_returns!CB$1,regression_results!$B:$J,5,0)+VLOOKUP(estimation_returns!CB$1,regression_results!$B:$J,4,0)</f>
        <v>2.2484821929078379E-2</v>
      </c>
      <c r="CC20">
        <f>estimation_returns!CD20-estimation_returns!$CC20*VLOOKUP(estimation_returns!CD$1,regression_results!$B:$J,5,0)+VLOOKUP(estimation_returns!CD$1,regression_results!$B:$J,4,0)</f>
        <v>-8.1882530946032935E-3</v>
      </c>
      <c r="CD20">
        <f>estimation_returns!CE20-estimation_returns!$CC20*VLOOKUP(estimation_returns!CE$1,regression_results!$B:$J,5,0)+VLOOKUP(estimation_returns!CE$1,regression_results!$B:$J,4,0)</f>
        <v>1.3544178635684327E-2</v>
      </c>
      <c r="CE20">
        <f>estimation_returns!CF20-estimation_returns!$CC20*VLOOKUP(estimation_returns!CF$1,regression_results!$B:$J,5,0)+VLOOKUP(estimation_returns!CF$1,regression_results!$B:$J,4,0)</f>
        <v>-6.7129521905843308E-3</v>
      </c>
      <c r="CF20">
        <f>estimation_returns!CG20-estimation_returns!$CC20*VLOOKUP(estimation_returns!CG$1,regression_results!$B:$J,5,0)+VLOOKUP(estimation_returns!CG$1,regression_results!$B:$J,4,0)</f>
        <v>-7.2145376299723712E-3</v>
      </c>
      <c r="CG20">
        <f>estimation_returns!CH20-estimation_returns!$CC20*VLOOKUP(estimation_returns!CH$1,regression_results!$B:$J,5,0)+VLOOKUP(estimation_returns!CH$1,regression_results!$B:$J,4,0)</f>
        <v>1.4577438198118428E-2</v>
      </c>
      <c r="CH20">
        <f>estimation_returns!CI20-estimation_returns!$CC20*VLOOKUP(estimation_returns!CI$1,regression_results!$B:$J,5,0)+VLOOKUP(estimation_returns!CI$1,regression_results!$B:$J,4,0)</f>
        <v>-7.1392653727380797E-3</v>
      </c>
      <c r="CI20">
        <f>estimation_returns!CJ20-estimation_returns!$CC20*VLOOKUP(estimation_returns!CJ$1,regression_results!$B:$J,5,0)+VLOOKUP(estimation_returns!CJ$1,regression_results!$B:$J,4,0)</f>
        <v>3.8400884120788951E-3</v>
      </c>
      <c r="CJ20">
        <f>estimation_returns!CK20-estimation_returns!$CC20*VLOOKUP(estimation_returns!CK$1,regression_results!$B:$J,5,0)+VLOOKUP(estimation_returns!CK$1,regression_results!$B:$J,4,0)</f>
        <v>1.5003448517894499E-2</v>
      </c>
      <c r="CK20">
        <f>estimation_returns!CL20-estimation_returns!$CC20*VLOOKUP(estimation_returns!CL$1,regression_results!$B:$J,5,0)+VLOOKUP(estimation_returns!CL$1,regression_results!$B:$J,4,0)</f>
        <v>-4.6456968721586986E-2</v>
      </c>
      <c r="CL20">
        <f>estimation_returns!CM20-estimation_returns!$CC20*VLOOKUP(estimation_returns!CM$1,regression_results!$B:$J,5,0)+VLOOKUP(estimation_returns!CM$1,regression_results!$B:$J,4,0)</f>
        <v>1.0606134448089109E-2</v>
      </c>
      <c r="CM20">
        <f>estimation_returns!CN20-estimation_returns!$CC20*VLOOKUP(estimation_returns!CN$1,regression_results!$B:$J,5,0)+VLOOKUP(estimation_returns!CN$1,regression_results!$B:$J,4,0)</f>
        <v>4.4801096648021919E-4</v>
      </c>
      <c r="CN20">
        <f>estimation_returns!CO20-estimation_returns!$CC20*VLOOKUP(estimation_returns!CO$1,regression_results!$B:$J,5,0)+VLOOKUP(estimation_returns!CO$1,regression_results!$B:$J,4,0)</f>
        <v>-1.1671897137876044E-3</v>
      </c>
      <c r="CO20">
        <f>estimation_returns!CP20-estimation_returns!$CC20*VLOOKUP(estimation_returns!CP$1,regression_results!$B:$J,5,0)+VLOOKUP(estimation_returns!CP$1,regression_results!$B:$J,4,0)</f>
        <v>2.1164120775574637E-3</v>
      </c>
      <c r="CP20">
        <f>estimation_returns!CQ20-estimation_returns!$CC20*VLOOKUP(estimation_returns!CQ$1,regression_results!$B:$J,5,0)+VLOOKUP(estimation_returns!CQ$1,regression_results!$B:$J,4,0)</f>
        <v>2.1319261043286297E-2</v>
      </c>
      <c r="CQ20">
        <f>estimation_returns!CR20-estimation_returns!$CC20*VLOOKUP(estimation_returns!CR$1,regression_results!$B:$J,5,0)+VLOOKUP(estimation_returns!CR$1,regression_results!$B:$J,4,0)</f>
        <v>1.5609152019263361E-2</v>
      </c>
      <c r="CR20">
        <f>estimation_returns!CS20-estimation_returns!$CC20*VLOOKUP(estimation_returns!CS$1,regression_results!$B:$J,5,0)+VLOOKUP(estimation_returns!CS$1,regression_results!$B:$J,4,0)</f>
        <v>1.4069620549264786E-3</v>
      </c>
      <c r="CS20">
        <f>estimation_returns!CT20-estimation_returns!$CC20*VLOOKUP(estimation_returns!CT$1,regression_results!$B:$J,5,0)+VLOOKUP(estimation_returns!CT$1,regression_results!$B:$J,4,0)</f>
        <v>2.3564911296433119E-2</v>
      </c>
      <c r="CT20">
        <f>estimation_returns!CU20-estimation_returns!$CC20*VLOOKUP(estimation_returns!CU$1,regression_results!$B:$J,5,0)+VLOOKUP(estimation_returns!CU$1,regression_results!$B:$J,4,0)</f>
        <v>2.3294545994176526E-2</v>
      </c>
      <c r="CU20">
        <f>estimation_returns!CV20-estimation_returns!$CC20*VLOOKUP(estimation_returns!CV$1,regression_results!$B:$J,5,0)+VLOOKUP(estimation_returns!CV$1,regression_results!$B:$J,4,0)</f>
        <v>-6.6540572618337349E-3</v>
      </c>
      <c r="CV20">
        <f>estimation_returns!CW20-estimation_returns!$CC20*VLOOKUP(estimation_returns!CW$1,regression_results!$B:$J,5,0)+VLOOKUP(estimation_returns!CW$1,regression_results!$B:$J,4,0)</f>
        <v>2.7980162113428889E-3</v>
      </c>
      <c r="CW20">
        <f>estimation_returns!CX20-estimation_returns!$CC20*VLOOKUP(estimation_returns!CX$1,regression_results!$B:$J,5,0)+VLOOKUP(estimation_returns!CX$1,regression_results!$B:$J,4,0)</f>
        <v>-1.4583249030738041E-3</v>
      </c>
      <c r="CX20">
        <f>estimation_returns!CY20-estimation_returns!$CC20*VLOOKUP(estimation_returns!CY$1,regression_results!$B:$J,5,0)+VLOOKUP(estimation_returns!CY$1,regression_results!$B:$J,4,0)</f>
        <v>-2.0399102188928164E-3</v>
      </c>
      <c r="CY20">
        <f>estimation_returns!CZ20-estimation_returns!$CC20*VLOOKUP(estimation_returns!CZ$1,regression_results!$B:$J,5,0)+VLOOKUP(estimation_returns!CZ$1,regression_results!$B:$J,4,0)</f>
        <v>1.5854415390741498E-3</v>
      </c>
      <c r="CZ20">
        <f>estimation_returns!DA20-estimation_returns!$CC20*VLOOKUP(estimation_returns!DA$1,regression_results!$B:$J,5,0)+VLOOKUP(estimation_returns!DA$1,regression_results!$B:$J,4,0)</f>
        <v>2.5319643239668597E-4</v>
      </c>
      <c r="DA20">
        <f>estimation_returns!DB20-estimation_returns!$CC20*VLOOKUP(estimation_returns!DB$1,regression_results!$B:$J,5,0)+VLOOKUP(estimation_returns!DB$1,regression_results!$B:$J,4,0)</f>
        <v>5.7068035333239821E-3</v>
      </c>
      <c r="DB20">
        <f>estimation_returns!DC20-estimation_returns!$CC20*VLOOKUP(estimation_returns!DC$1,regression_results!$B:$J,5,0)+VLOOKUP(estimation_returns!DC$1,regression_results!$B:$J,4,0)</f>
        <v>6.3695670828174539E-2</v>
      </c>
      <c r="DC20">
        <f>estimation_returns!DD20-estimation_returns!$CC20*VLOOKUP(estimation_returns!DD$1,regression_results!$B:$J,5,0)+VLOOKUP(estimation_returns!DD$1,regression_results!$B:$J,4,0)</f>
        <v>6.9277593238310196E-3</v>
      </c>
      <c r="DD20">
        <f>estimation_returns!DE20-estimation_returns!$CC20*VLOOKUP(estimation_returns!DE$1,regression_results!$B:$J,5,0)+VLOOKUP(estimation_returns!DE$1,regression_results!$B:$J,4,0)</f>
        <v>1.0411728027042411E-3</v>
      </c>
      <c r="DE20">
        <f>estimation_returns!DF20-estimation_returns!$CC20*VLOOKUP(estimation_returns!DF$1,regression_results!$B:$J,5,0)+VLOOKUP(estimation_returns!DF$1,regression_results!$B:$J,4,0)</f>
        <v>8.7669594603641127E-3</v>
      </c>
      <c r="DF20">
        <f>estimation_returns!DG20-estimation_returns!$CC20*VLOOKUP(estimation_returns!DG$1,regression_results!$B:$J,5,0)+VLOOKUP(estimation_returns!DG$1,regression_results!$B:$J,4,0)</f>
        <v>1.344351209384974E-2</v>
      </c>
      <c r="DG20">
        <f>estimation_returns!DH20-estimation_returns!$CC20*VLOOKUP(estimation_returns!DH$1,regression_results!$B:$J,5,0)+VLOOKUP(estimation_returns!DH$1,regression_results!$B:$J,4,0)</f>
        <v>1.955903192101276E-3</v>
      </c>
      <c r="DH20">
        <f>estimation_returns!DI20-estimation_returns!$CC20*VLOOKUP(estimation_returns!DI$1,regression_results!$B:$J,5,0)+VLOOKUP(estimation_returns!DI$1,regression_results!$B:$J,4,0)</f>
        <v>1.449805743362003E-2</v>
      </c>
      <c r="DI20" s="2">
        <v>44592</v>
      </c>
      <c r="DJ20">
        <f t="shared" si="0"/>
        <v>8.7773382573914805E-3</v>
      </c>
    </row>
    <row r="21" spans="1:114" x14ac:dyDescent="0.25">
      <c r="A21" s="1">
        <v>-16</v>
      </c>
      <c r="B21">
        <f>estimation_returns!B21-estimation_returns!$CC21*VLOOKUP(estimation_returns!B$1,regression_results!$B:$J,5,0)+VLOOKUP(estimation_returns!B$1,regression_results!$B:$J,4,0)</f>
        <v>1.3073921490124129E-2</v>
      </c>
      <c r="C21">
        <f>estimation_returns!C21-estimation_returns!$CC21*VLOOKUP(estimation_returns!C$1,regression_results!$B:$J,5,0)+VLOOKUP(estimation_returns!C$1,regression_results!$B:$J,4,0)</f>
        <v>-1.0756168494074441E-2</v>
      </c>
      <c r="D21">
        <f>estimation_returns!D21-estimation_returns!$CC21*VLOOKUP(estimation_returns!D$1,regression_results!$B:$J,5,0)+VLOOKUP(estimation_returns!D$1,regression_results!$B:$J,4,0)</f>
        <v>2.3648035525571723E-3</v>
      </c>
      <c r="E21">
        <f>estimation_returns!E21-estimation_returns!$CC21*VLOOKUP(estimation_returns!E$1,regression_results!$B:$J,5,0)+VLOOKUP(estimation_returns!E$1,regression_results!$B:$J,4,0)</f>
        <v>4.5470782917645093E-2</v>
      </c>
      <c r="F21">
        <f>estimation_returns!F21-estimation_returns!$CC21*VLOOKUP(estimation_returns!F$1,regression_results!$B:$J,5,0)+VLOOKUP(estimation_returns!F$1,regression_results!$B:$J,4,0)</f>
        <v>-9.477228363059028E-3</v>
      </c>
      <c r="G21">
        <f>estimation_returns!G21-estimation_returns!$CC21*VLOOKUP(estimation_returns!G$1,regression_results!$B:$J,5,0)+VLOOKUP(estimation_returns!G$1,regression_results!$B:$J,4,0)</f>
        <v>3.8715463347219925E-2</v>
      </c>
      <c r="H21">
        <f>estimation_returns!H21-estimation_returns!$CC21*VLOOKUP(estimation_returns!H$1,regression_results!$B:$J,5,0)+VLOOKUP(estimation_returns!H$1,regression_results!$B:$J,4,0)</f>
        <v>-5.9821190589721528E-4</v>
      </c>
      <c r="I21">
        <f>estimation_returns!I21-estimation_returns!$CC21*VLOOKUP(estimation_returns!I$1,regression_results!$B:$J,5,0)+VLOOKUP(estimation_returns!I$1,regression_results!$B:$J,4,0)</f>
        <v>-1.2171597649907625E-2</v>
      </c>
      <c r="J21">
        <f>estimation_returns!J21-estimation_returns!$CC21*VLOOKUP(estimation_returns!J$1,regression_results!$B:$J,5,0)+VLOOKUP(estimation_returns!J$1,regression_results!$B:$J,4,0)</f>
        <v>-2.1372161663627742E-3</v>
      </c>
      <c r="K21">
        <f>estimation_returns!K21-estimation_returns!$CC21*VLOOKUP(estimation_returns!K$1,regression_results!$B:$J,5,0)+VLOOKUP(estimation_returns!K$1,regression_results!$B:$J,4,0)</f>
        <v>3.8476613230268596E-2</v>
      </c>
      <c r="L21">
        <f>estimation_returns!L21-estimation_returns!$CC21*VLOOKUP(estimation_returns!L$1,regression_results!$B:$J,5,0)+VLOOKUP(estimation_returns!L$1,regression_results!$B:$J,4,0)</f>
        <v>1.6626791200930066E-2</v>
      </c>
      <c r="M21">
        <f>estimation_returns!M21-estimation_returns!$CC21*VLOOKUP(estimation_returns!M$1,regression_results!$B:$J,5,0)+VLOOKUP(estimation_returns!M$1,regression_results!$B:$J,4,0)</f>
        <v>-4.2172004849211232E-3</v>
      </c>
      <c r="N21">
        <f>estimation_returns!N21-estimation_returns!$CC21*VLOOKUP(estimation_returns!N$1,regression_results!$B:$J,5,0)+VLOOKUP(estimation_returns!N$1,regression_results!$B:$J,4,0)</f>
        <v>-2.0140927847017188E-5</v>
      </c>
      <c r="O21">
        <f>estimation_returns!O21-estimation_returns!$CC21*VLOOKUP(estimation_returns!O$1,regression_results!$B:$J,5,0)+VLOOKUP(estimation_returns!O$1,regression_results!$B:$J,4,0)</f>
        <v>3.0649331266187935E-2</v>
      </c>
      <c r="P21">
        <f>estimation_returns!P21-estimation_returns!$CC21*VLOOKUP(estimation_returns!P$1,regression_results!$B:$J,5,0)+VLOOKUP(estimation_returns!P$1,regression_results!$B:$J,4,0)</f>
        <v>3.7259430271480008E-2</v>
      </c>
      <c r="Q21">
        <f>estimation_returns!Q21-estimation_returns!$CC21*VLOOKUP(estimation_returns!Q$1,regression_results!$B:$J,5,0)+VLOOKUP(estimation_returns!Q$1,regression_results!$B:$J,4,0)</f>
        <v>1.714835248617266E-2</v>
      </c>
      <c r="R21">
        <f>estimation_returns!R21-estimation_returns!$CC21*VLOOKUP(estimation_returns!R$1,regression_results!$B:$J,5,0)+VLOOKUP(estimation_returns!R$1,regression_results!$B:$J,4,0)</f>
        <v>1.5702794435016931E-2</v>
      </c>
      <c r="S21">
        <f>estimation_returns!S21-estimation_returns!$CC21*VLOOKUP(estimation_returns!S$1,regression_results!$B:$J,5,0)+VLOOKUP(estimation_returns!S$1,regression_results!$B:$J,4,0)</f>
        <v>-1.0563924654184034E-2</v>
      </c>
      <c r="T21">
        <f>estimation_returns!T21-estimation_returns!$CC21*VLOOKUP(estimation_returns!T$1,regression_results!$B:$J,5,0)+VLOOKUP(estimation_returns!T$1,regression_results!$B:$J,4,0)</f>
        <v>6.0695415201061243E-3</v>
      </c>
      <c r="U21">
        <f>estimation_returns!U21-estimation_returns!$CC21*VLOOKUP(estimation_returns!U$1,regression_results!$B:$J,5,0)+VLOOKUP(estimation_returns!U$1,regression_results!$B:$J,4,0)</f>
        <v>1.4394085686323138E-2</v>
      </c>
      <c r="V21">
        <f>estimation_returns!V21-estimation_returns!$CC21*VLOOKUP(estimation_returns!V$1,regression_results!$B:$J,5,0)+VLOOKUP(estimation_returns!V$1,regression_results!$B:$J,4,0)</f>
        <v>-8.7257516166505678E-3</v>
      </c>
      <c r="W21">
        <f>estimation_returns!W21-estimation_returns!$CC21*VLOOKUP(estimation_returns!W$1,regression_results!$B:$J,5,0)+VLOOKUP(estimation_returns!W$1,regression_results!$B:$J,4,0)</f>
        <v>8.3344570309018592E-3</v>
      </c>
      <c r="X21">
        <f>estimation_returns!X21-estimation_returns!$CC21*VLOOKUP(estimation_returns!X$1,regression_results!$B:$J,5,0)+VLOOKUP(estimation_returns!X$1,regression_results!$B:$J,4,0)</f>
        <v>-1.8331052614213102E-3</v>
      </c>
      <c r="Y21">
        <f>estimation_returns!Y21-estimation_returns!$CC21*VLOOKUP(estimation_returns!Y$1,regression_results!$B:$J,5,0)+VLOOKUP(estimation_returns!Y$1,regression_results!$B:$J,4,0)</f>
        <v>2.8740257439596605E-3</v>
      </c>
      <c r="Z21">
        <f>estimation_returns!Z21-estimation_returns!$CC21*VLOOKUP(estimation_returns!Z$1,regression_results!$B:$J,5,0)+VLOOKUP(estimation_returns!Z$1,regression_results!$B:$J,4,0)</f>
        <v>-8.2696513255239145E-3</v>
      </c>
      <c r="AA21">
        <f>estimation_returns!AA21-estimation_returns!$CC21*VLOOKUP(estimation_returns!AA$1,regression_results!$B:$J,5,0)+VLOOKUP(estimation_returns!AA$1,regression_results!$B:$J,4,0)</f>
        <v>2.8050286156949156E-2</v>
      </c>
      <c r="AB21">
        <f>estimation_returns!AB21-estimation_returns!$CC21*VLOOKUP(estimation_returns!AB$1,regression_results!$B:$J,5,0)+VLOOKUP(estimation_returns!AB$1,regression_results!$B:$J,4,0)</f>
        <v>-2.4970552558466391E-2</v>
      </c>
      <c r="AC21">
        <f>estimation_returns!AC21-estimation_returns!$CC21*VLOOKUP(estimation_returns!AC$1,regression_results!$B:$J,5,0)+VLOOKUP(estimation_returns!AC$1,regression_results!$B:$J,4,0)</f>
        <v>9.9260978839181254E-4</v>
      </c>
      <c r="AD21">
        <f>estimation_returns!AD21-estimation_returns!$CC21*VLOOKUP(estimation_returns!AD$1,regression_results!$B:$J,5,0)+VLOOKUP(estimation_returns!AD$1,regression_results!$B:$J,4,0)</f>
        <v>5.2358270626272005E-4</v>
      </c>
      <c r="AE21">
        <f>estimation_returns!AE21-estimation_returns!$CC21*VLOOKUP(estimation_returns!AE$1,regression_results!$B:$J,5,0)+VLOOKUP(estimation_returns!AE$1,regression_results!$B:$J,4,0)</f>
        <v>2.1493552900412456E-2</v>
      </c>
      <c r="AF21">
        <f>estimation_returns!AF21-estimation_returns!$CC21*VLOOKUP(estimation_returns!AF$1,regression_results!$B:$J,5,0)+VLOOKUP(estimation_returns!AF$1,regression_results!$B:$J,4,0)</f>
        <v>1.5907112494442151E-3</v>
      </c>
      <c r="AG21">
        <f>estimation_returns!AG21-estimation_returns!$CC21*VLOOKUP(estimation_returns!AG$1,regression_results!$B:$J,5,0)+VLOOKUP(estimation_returns!AG$1,regression_results!$B:$J,4,0)</f>
        <v>1.5343295212389101E-2</v>
      </c>
      <c r="AH21">
        <f>estimation_returns!AH21-estimation_returns!$CC21*VLOOKUP(estimation_returns!AH$1,regression_results!$B:$J,5,0)+VLOOKUP(estimation_returns!AH$1,regression_results!$B:$J,4,0)</f>
        <v>2.2180153643207745E-2</v>
      </c>
      <c r="AI21">
        <f>estimation_returns!AI21-estimation_returns!$CC21*VLOOKUP(estimation_returns!AI$1,regression_results!$B:$J,5,0)+VLOOKUP(estimation_returns!AI$1,regression_results!$B:$J,4,0)</f>
        <v>-2.2365909512597457E-2</v>
      </c>
      <c r="AJ21">
        <f>estimation_returns!AJ21-estimation_returns!$CC21*VLOOKUP(estimation_returns!AJ$1,regression_results!$B:$J,5,0)+VLOOKUP(estimation_returns!AJ$1,regression_results!$B:$J,4,0)</f>
        <v>1.4015502214810002E-2</v>
      </c>
      <c r="AK21">
        <f>estimation_returns!AK21-estimation_returns!$CC21*VLOOKUP(estimation_returns!AK$1,regression_results!$B:$J,5,0)+VLOOKUP(estimation_returns!AK$1,regression_results!$B:$J,4,0)</f>
        <v>1.7183665130017081E-2</v>
      </c>
      <c r="AL21">
        <f>estimation_returns!AL21-estimation_returns!$CC21*VLOOKUP(estimation_returns!AL$1,regression_results!$B:$J,5,0)+VLOOKUP(estimation_returns!AL$1,regression_results!$B:$J,4,0)</f>
        <v>6.849354303819128E-3</v>
      </c>
      <c r="AM21">
        <f>estimation_returns!AM21-estimation_returns!$CC21*VLOOKUP(estimation_returns!AM$1,regression_results!$B:$J,5,0)+VLOOKUP(estimation_returns!AM$1,regression_results!$B:$J,4,0)</f>
        <v>1.8078970680828338E-2</v>
      </c>
      <c r="AN21">
        <f>estimation_returns!AN21-estimation_returns!$CC21*VLOOKUP(estimation_returns!AN$1,regression_results!$B:$J,5,0)+VLOOKUP(estimation_returns!AN$1,regression_results!$B:$J,4,0)</f>
        <v>5.2312905560714051E-2</v>
      </c>
      <c r="AO21">
        <f>estimation_returns!AO21-estimation_returns!$CC21*VLOOKUP(estimation_returns!AO$1,regression_results!$B:$J,5,0)+VLOOKUP(estimation_returns!AO$1,regression_results!$B:$J,4,0)</f>
        <v>2.8693390612073922E-2</v>
      </c>
      <c r="AP21">
        <f>estimation_returns!AP21-estimation_returns!$CC21*VLOOKUP(estimation_returns!AP$1,regression_results!$B:$J,5,0)+VLOOKUP(estimation_returns!AP$1,regression_results!$B:$J,4,0)</f>
        <v>3.3275960404606938E-2</v>
      </c>
      <c r="AQ21">
        <f>estimation_returns!AQ21-estimation_returns!$CC21*VLOOKUP(estimation_returns!AQ$1,regression_results!$B:$J,5,0)+VLOOKUP(estimation_returns!AQ$1,regression_results!$B:$J,4,0)</f>
        <v>-1.1268293362045054E-3</v>
      </c>
      <c r="AR21">
        <f>estimation_returns!AR21-estimation_returns!$CC21*VLOOKUP(estimation_returns!AR$1,regression_results!$B:$J,5,0)+VLOOKUP(estimation_returns!AR$1,regression_results!$B:$J,4,0)</f>
        <v>-3.219416054372439E-3</v>
      </c>
      <c r="AS21">
        <f>estimation_returns!AS21-estimation_returns!$CC21*VLOOKUP(estimation_returns!AS$1,regression_results!$B:$J,5,0)+VLOOKUP(estimation_returns!AS$1,regression_results!$B:$J,4,0)</f>
        <v>5.3066051607839823E-2</v>
      </c>
      <c r="AT21">
        <f>estimation_returns!AT21-estimation_returns!$CC21*VLOOKUP(estimation_returns!AT$1,regression_results!$B:$J,5,0)+VLOOKUP(estimation_returns!AT$1,regression_results!$B:$J,4,0)</f>
        <v>-5.7918021376167916E-3</v>
      </c>
      <c r="AU21">
        <f>estimation_returns!AU21-estimation_returns!$CC21*VLOOKUP(estimation_returns!AU$1,regression_results!$B:$J,5,0)+VLOOKUP(estimation_returns!AU$1,regression_results!$B:$J,4,0)</f>
        <v>1.570144746636977E-4</v>
      </c>
      <c r="AV21">
        <f>estimation_returns!AV21-estimation_returns!$CC21*VLOOKUP(estimation_returns!AV$1,regression_results!$B:$J,5,0)+VLOOKUP(estimation_returns!AV$1,regression_results!$B:$J,4,0)</f>
        <v>1.203809033167463E-2</v>
      </c>
      <c r="AW21">
        <f>estimation_returns!AW21-estimation_returns!$CC21*VLOOKUP(estimation_returns!AW$1,regression_results!$B:$J,5,0)+VLOOKUP(estimation_returns!AW$1,regression_results!$B:$J,4,0)</f>
        <v>1.463388971284545E-2</v>
      </c>
      <c r="AX21">
        <f>estimation_returns!AX21-estimation_returns!$CC21*VLOOKUP(estimation_returns!AX$1,regression_results!$B:$J,5,0)+VLOOKUP(estimation_returns!AX$1,regression_results!$B:$J,4,0)</f>
        <v>-2.4828799018784E-3</v>
      </c>
      <c r="AY21">
        <f>estimation_returns!AY21-estimation_returns!$CC21*VLOOKUP(estimation_returns!AY$1,regression_results!$B:$J,5,0)+VLOOKUP(estimation_returns!AY$1,regression_results!$B:$J,4,0)</f>
        <v>-6.1084093435689784E-3</v>
      </c>
      <c r="AZ21">
        <f>estimation_returns!AZ21-estimation_returns!$CC21*VLOOKUP(estimation_returns!AZ$1,regression_results!$B:$J,5,0)+VLOOKUP(estimation_returns!AZ$1,regression_results!$B:$J,4,0)</f>
        <v>1.051968272765451E-2</v>
      </c>
      <c r="BA21">
        <f>estimation_returns!BA21-estimation_returns!$CC21*VLOOKUP(estimation_returns!BA$1,regression_results!$B:$J,5,0)+VLOOKUP(estimation_returns!BA$1,regression_results!$B:$J,4,0)</f>
        <v>2.2480973961558309E-3</v>
      </c>
      <c r="BB21">
        <f>estimation_returns!BB21-estimation_returns!$CC21*VLOOKUP(estimation_returns!BB$1,regression_results!$B:$J,5,0)+VLOOKUP(estimation_returns!BB$1,regression_results!$B:$J,4,0)</f>
        <v>-9.1977094376370378E-3</v>
      </c>
      <c r="BC21">
        <f>estimation_returns!BC21-estimation_returns!$CC21*VLOOKUP(estimation_returns!BC$1,regression_results!$B:$J,5,0)+VLOOKUP(estimation_returns!BC$1,regression_results!$B:$J,4,0)</f>
        <v>-8.3587317123013788E-3</v>
      </c>
      <c r="BD21">
        <f>estimation_returns!BD21-estimation_returns!$CC21*VLOOKUP(estimation_returns!BD$1,regression_results!$B:$J,5,0)+VLOOKUP(estimation_returns!BD$1,regression_results!$B:$J,4,0)</f>
        <v>8.4911553729530471E-3</v>
      </c>
      <c r="BE21">
        <f>estimation_returns!BE21-estimation_returns!$CC21*VLOOKUP(estimation_returns!BE$1,regression_results!$B:$J,5,0)+VLOOKUP(estimation_returns!BE$1,regression_results!$B:$J,4,0)</f>
        <v>1.0314680808836678E-2</v>
      </c>
      <c r="BF21">
        <f>estimation_returns!BF21-estimation_returns!$CC21*VLOOKUP(estimation_returns!BF$1,regression_results!$B:$J,5,0)+VLOOKUP(estimation_returns!BF$1,regression_results!$B:$J,4,0)</f>
        <v>-9.194552832398185E-3</v>
      </c>
      <c r="BG21">
        <f>estimation_returns!BG21-estimation_returns!$CC21*VLOOKUP(estimation_returns!BG$1,regression_results!$B:$J,5,0)+VLOOKUP(estimation_returns!BG$1,regression_results!$B:$J,4,0)</f>
        <v>2.2893188174862317E-2</v>
      </c>
      <c r="BH21">
        <f>estimation_returns!BH21-estimation_returns!$CC21*VLOOKUP(estimation_returns!BH$1,regression_results!$B:$J,5,0)+VLOOKUP(estimation_returns!BH$1,regression_results!$B:$J,4,0)</f>
        <v>-4.8819294371740644E-3</v>
      </c>
      <c r="BI21">
        <f>estimation_returns!BI21-estimation_returns!$CC21*VLOOKUP(estimation_returns!BI$1,regression_results!$B:$J,5,0)+VLOOKUP(estimation_returns!BI$1,regression_results!$B:$J,4,0)</f>
        <v>1.6026157890435655E-2</v>
      </c>
      <c r="BJ21">
        <f>estimation_returns!BJ21-estimation_returns!$CC21*VLOOKUP(estimation_returns!BJ$1,regression_results!$B:$J,5,0)+VLOOKUP(estimation_returns!BJ$1,regression_results!$B:$J,4,0)</f>
        <v>-4.4460835213780111E-4</v>
      </c>
      <c r="BK21">
        <f>estimation_returns!BK21-estimation_returns!$CC21*VLOOKUP(estimation_returns!BK$1,regression_results!$B:$J,5,0)+VLOOKUP(estimation_returns!BK$1,regression_results!$B:$J,4,0)</f>
        <v>3.5392935220378155E-3</v>
      </c>
      <c r="BL21">
        <f>estimation_returns!BL21-estimation_returns!$CC21*VLOOKUP(estimation_returns!BL$1,regression_results!$B:$J,5,0)+VLOOKUP(estimation_returns!BL$1,regression_results!$B:$J,4,0)</f>
        <v>2.2538270090608464E-2</v>
      </c>
      <c r="BM21">
        <f>estimation_returns!BM21-estimation_returns!$CC21*VLOOKUP(estimation_returns!BM$1,regression_results!$B:$J,5,0)+VLOOKUP(estimation_returns!BM$1,regression_results!$B:$J,4,0)</f>
        <v>1.8992730236240406E-3</v>
      </c>
      <c r="BN21">
        <f>estimation_returns!BN21-estimation_returns!$CC21*VLOOKUP(estimation_returns!BN$1,regression_results!$B:$J,5,0)+VLOOKUP(estimation_returns!BN$1,regression_results!$B:$J,4,0)</f>
        <v>3.0241299308360319E-3</v>
      </c>
      <c r="BO21">
        <f>estimation_returns!BO21-estimation_returns!$CC21*VLOOKUP(estimation_returns!BO$1,regression_results!$B:$J,5,0)+VLOOKUP(estimation_returns!BO$1,regression_results!$B:$J,4,0)</f>
        <v>2.3078848253874323E-2</v>
      </c>
      <c r="BP21">
        <f>estimation_returns!BP21-estimation_returns!$CC21*VLOOKUP(estimation_returns!BP$1,regression_results!$B:$J,5,0)+VLOOKUP(estimation_returns!BP$1,regression_results!$B:$J,4,0)</f>
        <v>7.5299334565359106E-3</v>
      </c>
      <c r="BQ21">
        <f>estimation_returns!BQ21-estimation_returns!$CC21*VLOOKUP(estimation_returns!BQ$1,regression_results!$B:$J,5,0)+VLOOKUP(estimation_returns!BQ$1,regression_results!$B:$J,4,0)</f>
        <v>-1.5963566639462707E-2</v>
      </c>
      <c r="BR21">
        <f>estimation_returns!BR21-estimation_returns!$CC21*VLOOKUP(estimation_returns!BR$1,regression_results!$B:$J,5,0)+VLOOKUP(estimation_returns!BR$1,regression_results!$B:$J,4,0)</f>
        <v>-3.4441716366140447E-3</v>
      </c>
      <c r="BS21">
        <f>estimation_returns!BS21-estimation_returns!$CC21*VLOOKUP(estimation_returns!BS$1,regression_results!$B:$J,5,0)+VLOOKUP(estimation_returns!BS$1,regression_results!$B:$J,4,0)</f>
        <v>1.5941255703555087E-2</v>
      </c>
      <c r="BT21">
        <f>estimation_returns!BT21-estimation_returns!$CC21*VLOOKUP(estimation_returns!BT$1,regression_results!$B:$J,5,0)+VLOOKUP(estimation_returns!BT$1,regression_results!$B:$J,4,0)</f>
        <v>4.0097336587556652E-3</v>
      </c>
      <c r="BU21">
        <f>estimation_returns!BU21-estimation_returns!$CC21*VLOOKUP(estimation_returns!BU$1,regression_results!$B:$J,5,0)+VLOOKUP(estimation_returns!BU$1,regression_results!$B:$J,4,0)</f>
        <v>4.0662121163505399E-2</v>
      </c>
      <c r="BV21">
        <f>estimation_returns!BV21-estimation_returns!$CC21*VLOOKUP(estimation_returns!BV$1,regression_results!$B:$J,5,0)+VLOOKUP(estimation_returns!BV$1,regression_results!$B:$J,4,0)</f>
        <v>2.2895596754689131E-2</v>
      </c>
      <c r="BW21">
        <f>estimation_returns!BW21-estimation_returns!$CC21*VLOOKUP(estimation_returns!BW$1,regression_results!$B:$J,5,0)+VLOOKUP(estimation_returns!BW$1,regression_results!$B:$J,4,0)</f>
        <v>-2.8245528709664243E-2</v>
      </c>
      <c r="BX21">
        <f>estimation_returns!BX21-estimation_returns!$CC21*VLOOKUP(estimation_returns!BX$1,regression_results!$B:$J,5,0)+VLOOKUP(estimation_returns!BX$1,regression_results!$B:$J,4,0)</f>
        <v>4.1361301774519221E-3</v>
      </c>
      <c r="BY21">
        <f>estimation_returns!BY21-estimation_returns!$CC21*VLOOKUP(estimation_returns!BY$1,regression_results!$B:$J,5,0)+VLOOKUP(estimation_returns!BY$1,regression_results!$B:$J,4,0)</f>
        <v>-1.6659568483160239E-3</v>
      </c>
      <c r="BZ21">
        <f>estimation_returns!BZ21-estimation_returns!$CC21*VLOOKUP(estimation_returns!BZ$1,regression_results!$B:$J,5,0)+VLOOKUP(estimation_returns!BZ$1,regression_results!$B:$J,4,0)</f>
        <v>-8.5317587886150226E-3</v>
      </c>
      <c r="CA21">
        <f>estimation_returns!CA21-estimation_returns!$CC21*VLOOKUP(estimation_returns!CA$1,regression_results!$B:$J,5,0)+VLOOKUP(estimation_returns!CA$1,regression_results!$B:$J,4,0)</f>
        <v>-1.250580146333365E-2</v>
      </c>
      <c r="CB21">
        <f>estimation_returns!CB21-estimation_returns!$CC21*VLOOKUP(estimation_returns!CB$1,regression_results!$B:$J,5,0)+VLOOKUP(estimation_returns!CB$1,regression_results!$B:$J,4,0)</f>
        <v>1.6771991623852393E-2</v>
      </c>
      <c r="CC21">
        <f>estimation_returns!CD21-estimation_returns!$CC21*VLOOKUP(estimation_returns!CD$1,regression_results!$B:$J,5,0)+VLOOKUP(estimation_returns!CD$1,regression_results!$B:$J,4,0)</f>
        <v>2.1966985638726576E-2</v>
      </c>
      <c r="CD21">
        <f>estimation_returns!CE21-estimation_returns!$CC21*VLOOKUP(estimation_returns!CE$1,regression_results!$B:$J,5,0)+VLOOKUP(estimation_returns!CE$1,regression_results!$B:$J,4,0)</f>
        <v>-4.6534546673735145E-3</v>
      </c>
      <c r="CE21">
        <f>estimation_returns!CF21-estimation_returns!$CC21*VLOOKUP(estimation_returns!CF$1,regression_results!$B:$J,5,0)+VLOOKUP(estimation_returns!CF$1,regression_results!$B:$J,4,0)</f>
        <v>-3.1224640726379774E-3</v>
      </c>
      <c r="CF21">
        <f>estimation_returns!CG21-estimation_returns!$CC21*VLOOKUP(estimation_returns!CG$1,regression_results!$B:$J,5,0)+VLOOKUP(estimation_returns!CG$1,regression_results!$B:$J,4,0)</f>
        <v>2.1192136476919813E-2</v>
      </c>
      <c r="CG21">
        <f>estimation_returns!CH21-estimation_returns!$CC21*VLOOKUP(estimation_returns!CH$1,regression_results!$B:$J,5,0)+VLOOKUP(estimation_returns!CH$1,regression_results!$B:$J,4,0)</f>
        <v>6.7447456700804268E-3</v>
      </c>
      <c r="CH21">
        <f>estimation_returns!CI21-estimation_returns!$CC21*VLOOKUP(estimation_returns!CI$1,regression_results!$B:$J,5,0)+VLOOKUP(estimation_returns!CI$1,regression_results!$B:$J,4,0)</f>
        <v>-3.7336737025270945E-3</v>
      </c>
      <c r="CI21">
        <f>estimation_returns!CJ21-estimation_returns!$CC21*VLOOKUP(estimation_returns!CJ$1,regression_results!$B:$J,5,0)+VLOOKUP(estimation_returns!CJ$1,regression_results!$B:$J,4,0)</f>
        <v>2.0330080439960558E-2</v>
      </c>
      <c r="CJ21">
        <f>estimation_returns!CK21-estimation_returns!$CC21*VLOOKUP(estimation_returns!CK$1,regression_results!$B:$J,5,0)+VLOOKUP(estimation_returns!CK$1,regression_results!$B:$J,4,0)</f>
        <v>-2.4172958969692245E-2</v>
      </c>
      <c r="CK21">
        <f>estimation_returns!CL21-estimation_returns!$CC21*VLOOKUP(estimation_returns!CL$1,regression_results!$B:$J,5,0)+VLOOKUP(estimation_returns!CL$1,regression_results!$B:$J,4,0)</f>
        <v>5.3922216234407717E-2</v>
      </c>
      <c r="CL21">
        <f>estimation_returns!CM21-estimation_returns!$CC21*VLOOKUP(estimation_returns!CM$1,regression_results!$B:$J,5,0)+VLOOKUP(estimation_returns!CM$1,regression_results!$B:$J,4,0)</f>
        <v>-1.0306771315042054E-2</v>
      </c>
      <c r="CM21">
        <f>estimation_returns!CN21-estimation_returns!$CC21*VLOOKUP(estimation_returns!CN$1,regression_results!$B:$J,5,0)+VLOOKUP(estimation_returns!CN$1,regression_results!$B:$J,4,0)</f>
        <v>1.128774350536569E-2</v>
      </c>
      <c r="CN21">
        <f>estimation_returns!CO21-estimation_returns!$CC21*VLOOKUP(estimation_returns!CO$1,regression_results!$B:$J,5,0)+VLOOKUP(estimation_returns!CO$1,regression_results!$B:$J,4,0)</f>
        <v>1.3838716002737828E-2</v>
      </c>
      <c r="CO21">
        <f>estimation_returns!CP21-estimation_returns!$CC21*VLOOKUP(estimation_returns!CP$1,regression_results!$B:$J,5,0)+VLOOKUP(estimation_returns!CP$1,regression_results!$B:$J,4,0)</f>
        <v>3.4851383521569503E-2</v>
      </c>
      <c r="CP21">
        <f>estimation_returns!CQ21-estimation_returns!$CC21*VLOOKUP(estimation_returns!CQ$1,regression_results!$B:$J,5,0)+VLOOKUP(estimation_returns!CQ$1,regression_results!$B:$J,4,0)</f>
        <v>2.3172662664139136E-2</v>
      </c>
      <c r="CQ21">
        <f>estimation_returns!CR21-estimation_returns!$CC21*VLOOKUP(estimation_returns!CR$1,regression_results!$B:$J,5,0)+VLOOKUP(estimation_returns!CR$1,regression_results!$B:$J,4,0)</f>
        <v>-1.9973593877740038E-2</v>
      </c>
      <c r="CR21">
        <f>estimation_returns!CS21-estimation_returns!$CC21*VLOOKUP(estimation_returns!CS$1,regression_results!$B:$J,5,0)+VLOOKUP(estimation_returns!CS$1,regression_results!$B:$J,4,0)</f>
        <v>-8.275824236263548E-4</v>
      </c>
      <c r="CS21">
        <f>estimation_returns!CT21-estimation_returns!$CC21*VLOOKUP(estimation_returns!CT$1,regression_results!$B:$J,5,0)+VLOOKUP(estimation_returns!CT$1,regression_results!$B:$J,4,0)</f>
        <v>3.9512199632128113E-3</v>
      </c>
      <c r="CT21">
        <f>estimation_returns!CU21-estimation_returns!$CC21*VLOOKUP(estimation_returns!CU$1,regression_results!$B:$J,5,0)+VLOOKUP(estimation_returns!CU$1,regression_results!$B:$J,4,0)</f>
        <v>3.5556364301188408E-2</v>
      </c>
      <c r="CU21">
        <f>estimation_returns!CV21-estimation_returns!$CC21*VLOOKUP(estimation_returns!CV$1,regression_results!$B:$J,5,0)+VLOOKUP(estimation_returns!CV$1,regression_results!$B:$J,4,0)</f>
        <v>1.3265530426345564E-2</v>
      </c>
      <c r="CV21">
        <f>estimation_returns!CW21-estimation_returns!$CC21*VLOOKUP(estimation_returns!CW$1,regression_results!$B:$J,5,0)+VLOOKUP(estimation_returns!CW$1,regression_results!$B:$J,4,0)</f>
        <v>-8.0411953094821596E-3</v>
      </c>
      <c r="CW21">
        <f>estimation_returns!CX21-estimation_returns!$CC21*VLOOKUP(estimation_returns!CX$1,regression_results!$B:$J,5,0)+VLOOKUP(estimation_returns!CX$1,regression_results!$B:$J,4,0)</f>
        <v>1.0687603321863979E-3</v>
      </c>
      <c r="CX21">
        <f>estimation_returns!CY21-estimation_returns!$CC21*VLOOKUP(estimation_returns!CY$1,regression_results!$B:$J,5,0)+VLOOKUP(estimation_returns!CY$1,regression_results!$B:$J,4,0)</f>
        <v>1.4244635031892232E-2</v>
      </c>
      <c r="CY21">
        <f>estimation_returns!CZ21-estimation_returns!$CC21*VLOOKUP(estimation_returns!CZ$1,regression_results!$B:$J,5,0)+VLOOKUP(estimation_returns!CZ$1,regression_results!$B:$J,4,0)</f>
        <v>4.6292454059245688E-3</v>
      </c>
      <c r="CZ21">
        <f>estimation_returns!DA21-estimation_returns!$CC21*VLOOKUP(estimation_returns!DA$1,regression_results!$B:$J,5,0)+VLOOKUP(estimation_returns!DA$1,regression_results!$B:$J,4,0)</f>
        <v>1.6388832965928392E-2</v>
      </c>
      <c r="DA21">
        <f>estimation_returns!DB21-estimation_returns!$CC21*VLOOKUP(estimation_returns!DB$1,regression_results!$B:$J,5,0)+VLOOKUP(estimation_returns!DB$1,regression_results!$B:$J,4,0)</f>
        <v>0.12832342542690528</v>
      </c>
      <c r="DB21">
        <f>estimation_returns!DC21-estimation_returns!$CC21*VLOOKUP(estimation_returns!DC$1,regression_results!$B:$J,5,0)+VLOOKUP(estimation_returns!DC$1,regression_results!$B:$J,4,0)</f>
        <v>1.1113589578568193E-2</v>
      </c>
      <c r="DC21">
        <f>estimation_returns!DD21-estimation_returns!$CC21*VLOOKUP(estimation_returns!DD$1,regression_results!$B:$J,5,0)+VLOOKUP(estimation_returns!DD$1,regression_results!$B:$J,4,0)</f>
        <v>-9.8522380591534241E-4</v>
      </c>
      <c r="DD21">
        <f>estimation_returns!DE21-estimation_returns!$CC21*VLOOKUP(estimation_returns!DE$1,regression_results!$B:$J,5,0)+VLOOKUP(estimation_returns!DE$1,regression_results!$B:$J,4,0)</f>
        <v>-1.1758849947567087E-2</v>
      </c>
      <c r="DE21">
        <f>estimation_returns!DF21-estimation_returns!$CC21*VLOOKUP(estimation_returns!DF$1,regression_results!$B:$J,5,0)+VLOOKUP(estimation_returns!DF$1,regression_results!$B:$J,4,0)</f>
        <v>3.1830044463253499E-4</v>
      </c>
      <c r="DF21">
        <f>estimation_returns!DG21-estimation_returns!$CC21*VLOOKUP(estimation_returns!DG$1,regression_results!$B:$J,5,0)+VLOOKUP(estimation_returns!DG$1,regression_results!$B:$J,4,0)</f>
        <v>-5.3739822000104867E-3</v>
      </c>
      <c r="DG21">
        <f>estimation_returns!DH21-estimation_returns!$CC21*VLOOKUP(estimation_returns!DH$1,regression_results!$B:$J,5,0)+VLOOKUP(estimation_returns!DH$1,regression_results!$B:$J,4,0)</f>
        <v>6.6716256673374349E-3</v>
      </c>
      <c r="DH21">
        <f>estimation_returns!DI21-estimation_returns!$CC21*VLOOKUP(estimation_returns!DI$1,regression_results!$B:$J,5,0)+VLOOKUP(estimation_returns!DI$1,regression_results!$B:$J,4,0)</f>
        <v>5.3705470032542214E-3</v>
      </c>
      <c r="DI21" s="2">
        <v>44593</v>
      </c>
      <c r="DJ21">
        <f t="shared" si="0"/>
        <v>8.8481766257434997E-3</v>
      </c>
    </row>
    <row r="22" spans="1:114" x14ac:dyDescent="0.25">
      <c r="A22" s="1">
        <v>-15</v>
      </c>
      <c r="B22">
        <f>estimation_returns!B22-estimation_returns!$CC22*VLOOKUP(estimation_returns!B$1,regression_results!$B:$J,5,0)+VLOOKUP(estimation_returns!B$1,regression_results!$B:$J,4,0)</f>
        <v>-4.3787264768885795E-2</v>
      </c>
      <c r="C22">
        <f>estimation_returns!C22-estimation_returns!$CC22*VLOOKUP(estimation_returns!C$1,regression_results!$B:$J,5,0)+VLOOKUP(estimation_returns!C$1,regression_results!$B:$J,4,0)</f>
        <v>1.2599911897518117E-4</v>
      </c>
      <c r="D22">
        <f>estimation_returns!D22-estimation_returns!$CC22*VLOOKUP(estimation_returns!D$1,regression_results!$B:$J,5,0)+VLOOKUP(estimation_returns!D$1,regression_results!$B:$J,4,0)</f>
        <v>-6.2001385973106671E-2</v>
      </c>
      <c r="E22">
        <f>estimation_returns!E22-estimation_returns!$CC22*VLOOKUP(estimation_returns!E$1,regression_results!$B:$J,5,0)+VLOOKUP(estimation_returns!E$1,regression_results!$B:$J,4,0)</f>
        <v>3.151787248437561E-3</v>
      </c>
      <c r="F22">
        <f>estimation_returns!F22-estimation_returns!$CC22*VLOOKUP(estimation_returns!F$1,regression_results!$B:$J,5,0)+VLOOKUP(estimation_returns!F$1,regression_results!$B:$J,4,0)</f>
        <v>-9.6350893756161071E-3</v>
      </c>
      <c r="G22">
        <f>estimation_returns!G22-estimation_returns!$CC22*VLOOKUP(estimation_returns!G$1,regression_results!$B:$J,5,0)+VLOOKUP(estimation_returns!G$1,regression_results!$B:$J,4,0)</f>
        <v>-6.426296947028726E-3</v>
      </c>
      <c r="H22">
        <f>estimation_returns!H22-estimation_returns!$CC22*VLOOKUP(estimation_returns!H$1,regression_results!$B:$J,5,0)+VLOOKUP(estimation_returns!H$1,regression_results!$B:$J,4,0)</f>
        <v>-3.7285781097156235E-3</v>
      </c>
      <c r="I22">
        <f>estimation_returns!I22-estimation_returns!$CC22*VLOOKUP(estimation_returns!I$1,regression_results!$B:$J,5,0)+VLOOKUP(estimation_returns!I$1,regression_results!$B:$J,4,0)</f>
        <v>1.0297649309130338E-2</v>
      </c>
      <c r="J22">
        <f>estimation_returns!J22-estimation_returns!$CC22*VLOOKUP(estimation_returns!J$1,regression_results!$B:$J,5,0)+VLOOKUP(estimation_returns!J$1,regression_results!$B:$J,4,0)</f>
        <v>6.2150667831376199E-3</v>
      </c>
      <c r="K22">
        <f>estimation_returns!K22-estimation_returns!$CC22*VLOOKUP(estimation_returns!K$1,regression_results!$B:$J,5,0)+VLOOKUP(estimation_returns!K$1,regression_results!$B:$J,4,0)</f>
        <v>-5.0644378970005923E-4</v>
      </c>
      <c r="L22">
        <f>estimation_returns!L22-estimation_returns!$CC22*VLOOKUP(estimation_returns!L$1,regression_results!$B:$J,5,0)+VLOOKUP(estimation_returns!L$1,regression_results!$B:$J,4,0)</f>
        <v>-1.1765844370082729E-2</v>
      </c>
      <c r="M22">
        <f>estimation_returns!M22-estimation_returns!$CC22*VLOOKUP(estimation_returns!M$1,regression_results!$B:$J,5,0)+VLOOKUP(estimation_returns!M$1,regression_results!$B:$J,4,0)</f>
        <v>2.3851692286178919E-3</v>
      </c>
      <c r="N22">
        <f>estimation_returns!N22-estimation_returns!$CC22*VLOOKUP(estimation_returns!N$1,regression_results!$B:$J,5,0)+VLOOKUP(estimation_returns!N$1,regression_results!$B:$J,4,0)</f>
        <v>1.0134402593217604E-2</v>
      </c>
      <c r="O22">
        <f>estimation_returns!O22-estimation_returns!$CC22*VLOOKUP(estimation_returns!O$1,regression_results!$B:$J,5,0)+VLOOKUP(estimation_returns!O$1,regression_results!$B:$J,4,0)</f>
        <v>9.6256480298751237E-3</v>
      </c>
      <c r="P22">
        <f>estimation_returns!P22-estimation_returns!$CC22*VLOOKUP(estimation_returns!P$1,regression_results!$B:$J,5,0)+VLOOKUP(estimation_returns!P$1,regression_results!$B:$J,4,0)</f>
        <v>-8.5640293563947444E-3</v>
      </c>
      <c r="Q22">
        <f>estimation_returns!Q22-estimation_returns!$CC22*VLOOKUP(estimation_returns!Q$1,regression_results!$B:$J,5,0)+VLOOKUP(estimation_returns!Q$1,regression_results!$B:$J,4,0)</f>
        <v>-2.9661675681995882E-2</v>
      </c>
      <c r="R22">
        <f>estimation_returns!R22-estimation_returns!$CC22*VLOOKUP(estimation_returns!R$1,regression_results!$B:$J,5,0)+VLOOKUP(estimation_returns!R$1,regression_results!$B:$J,4,0)</f>
        <v>-1.6560578778128617E-3</v>
      </c>
      <c r="S22">
        <f>estimation_returns!S22-estimation_returns!$CC22*VLOOKUP(estimation_returns!S$1,regression_results!$B:$J,5,0)+VLOOKUP(estimation_returns!S$1,regression_results!$B:$J,4,0)</f>
        <v>-7.9107231642861781E-3</v>
      </c>
      <c r="T22">
        <f>estimation_returns!T22-estimation_returns!$CC22*VLOOKUP(estimation_returns!T$1,regression_results!$B:$J,5,0)+VLOOKUP(estimation_returns!T$1,regression_results!$B:$J,4,0)</f>
        <v>-1.9830010078579999E-2</v>
      </c>
      <c r="U22">
        <f>estimation_returns!U22-estimation_returns!$CC22*VLOOKUP(estimation_returns!U$1,regression_results!$B:$J,5,0)+VLOOKUP(estimation_returns!U$1,regression_results!$B:$J,4,0)</f>
        <v>-1.9401779360059448E-2</v>
      </c>
      <c r="V22">
        <f>estimation_returns!V22-estimation_returns!$CC22*VLOOKUP(estimation_returns!V$1,regression_results!$B:$J,5,0)+VLOOKUP(estimation_returns!V$1,regression_results!$B:$J,4,0)</f>
        <v>-3.4313408235058314E-3</v>
      </c>
      <c r="W22">
        <f>estimation_returns!W22-estimation_returns!$CC22*VLOOKUP(estimation_returns!W$1,regression_results!$B:$J,5,0)+VLOOKUP(estimation_returns!W$1,regression_results!$B:$J,4,0)</f>
        <v>-2.4026883286354862E-2</v>
      </c>
      <c r="X22">
        <f>estimation_returns!X22-estimation_returns!$CC22*VLOOKUP(estimation_returns!X$1,regression_results!$B:$J,5,0)+VLOOKUP(estimation_returns!X$1,regression_results!$B:$J,4,0)</f>
        <v>-4.4068561365035931E-2</v>
      </c>
      <c r="Y22">
        <f>estimation_returns!Y22-estimation_returns!$CC22*VLOOKUP(estimation_returns!Y$1,regression_results!$B:$J,5,0)+VLOOKUP(estimation_returns!Y$1,regression_results!$B:$J,4,0)</f>
        <v>9.1909739474228796E-3</v>
      </c>
      <c r="Z22">
        <f>estimation_returns!Z22-estimation_returns!$CC22*VLOOKUP(estimation_returns!Z$1,regression_results!$B:$J,5,0)+VLOOKUP(estimation_returns!Z$1,regression_results!$B:$J,4,0)</f>
        <v>9.0595644329461641E-3</v>
      </c>
      <c r="AA22">
        <f>estimation_returns!AA22-estimation_returns!$CC22*VLOOKUP(estimation_returns!AA$1,regression_results!$B:$J,5,0)+VLOOKUP(estimation_returns!AA$1,regression_results!$B:$J,4,0)</f>
        <v>-2.2134990714664002E-2</v>
      </c>
      <c r="AB22">
        <f>estimation_returns!AB22-estimation_returns!$CC22*VLOOKUP(estimation_returns!AB$1,regression_results!$B:$J,5,0)+VLOOKUP(estimation_returns!AB$1,regression_results!$B:$J,4,0)</f>
        <v>-1.2352792431300483E-2</v>
      </c>
      <c r="AC22">
        <f>estimation_returns!AC22-estimation_returns!$CC22*VLOOKUP(estimation_returns!AC$1,regression_results!$B:$J,5,0)+VLOOKUP(estimation_returns!AC$1,regression_results!$B:$J,4,0)</f>
        <v>-5.2646238966967282E-2</v>
      </c>
      <c r="AD22">
        <f>estimation_returns!AD22-estimation_returns!$CC22*VLOOKUP(estimation_returns!AD$1,regression_results!$B:$J,5,0)+VLOOKUP(estimation_returns!AD$1,regression_results!$B:$J,4,0)</f>
        <v>-4.9035113050358591E-2</v>
      </c>
      <c r="AE22">
        <f>estimation_returns!AE22-estimation_returns!$CC22*VLOOKUP(estimation_returns!AE$1,regression_results!$B:$J,5,0)+VLOOKUP(estimation_returns!AE$1,regression_results!$B:$J,4,0)</f>
        <v>-6.690051648369463E-3</v>
      </c>
      <c r="AF22">
        <f>estimation_returns!AF22-estimation_returns!$CC22*VLOOKUP(estimation_returns!AF$1,regression_results!$B:$J,5,0)+VLOOKUP(estimation_returns!AF$1,regression_results!$B:$J,4,0)</f>
        <v>-1.2458128825464196E-2</v>
      </c>
      <c r="AG22">
        <f>estimation_returns!AG22-estimation_returns!$CC22*VLOOKUP(estimation_returns!AG$1,regression_results!$B:$J,5,0)+VLOOKUP(estimation_returns!AG$1,regression_results!$B:$J,4,0)</f>
        <v>-1.4889126872771942E-2</v>
      </c>
      <c r="AH22">
        <f>estimation_returns!AH22-estimation_returns!$CC22*VLOOKUP(estimation_returns!AH$1,regression_results!$B:$J,5,0)+VLOOKUP(estimation_returns!AH$1,regression_results!$B:$J,4,0)</f>
        <v>-2.3112695912797434E-3</v>
      </c>
      <c r="AI22">
        <f>estimation_returns!AI22-estimation_returns!$CC22*VLOOKUP(estimation_returns!AI$1,regression_results!$B:$J,5,0)+VLOOKUP(estimation_returns!AI$1,regression_results!$B:$J,4,0)</f>
        <v>-1.6744541565671074E-2</v>
      </c>
      <c r="AJ22">
        <f>estimation_returns!AJ22-estimation_returns!$CC22*VLOOKUP(estimation_returns!AJ$1,regression_results!$B:$J,5,0)+VLOOKUP(estimation_returns!AJ$1,regression_results!$B:$J,4,0)</f>
        <v>-2.4012387314975039E-2</v>
      </c>
      <c r="AK22">
        <f>estimation_returns!AK22-estimation_returns!$CC22*VLOOKUP(estimation_returns!AK$1,regression_results!$B:$J,5,0)+VLOOKUP(estimation_returns!AK$1,regression_results!$B:$J,4,0)</f>
        <v>-3.2176780919390378E-2</v>
      </c>
      <c r="AL22">
        <f>estimation_returns!AL22-estimation_returns!$CC22*VLOOKUP(estimation_returns!AL$1,regression_results!$B:$J,5,0)+VLOOKUP(estimation_returns!AL$1,regression_results!$B:$J,4,0)</f>
        <v>1.9658352278255967E-2</v>
      </c>
      <c r="AM22">
        <f>estimation_returns!AM22-estimation_returns!$CC22*VLOOKUP(estimation_returns!AM$1,regression_results!$B:$J,5,0)+VLOOKUP(estimation_returns!AM$1,regression_results!$B:$J,4,0)</f>
        <v>-8.8523226687238776E-3</v>
      </c>
      <c r="AN22">
        <f>estimation_returns!AN22-estimation_returns!$CC22*VLOOKUP(estimation_returns!AN$1,regression_results!$B:$J,5,0)+VLOOKUP(estimation_returns!AN$1,regression_results!$B:$J,4,0)</f>
        <v>-3.2418159218593812E-2</v>
      </c>
      <c r="AO22">
        <f>estimation_returns!AO22-estimation_returns!$CC22*VLOOKUP(estimation_returns!AO$1,regression_results!$B:$J,5,0)+VLOOKUP(estimation_returns!AO$1,regression_results!$B:$J,4,0)</f>
        <v>1.0315408230253179E-2</v>
      </c>
      <c r="AP22">
        <f>estimation_returns!AP22-estimation_returns!$CC22*VLOOKUP(estimation_returns!AP$1,regression_results!$B:$J,5,0)+VLOOKUP(estimation_returns!AP$1,regression_results!$B:$J,4,0)</f>
        <v>-2.302043010472315E-3</v>
      </c>
      <c r="AQ22">
        <f>estimation_returns!AQ22-estimation_returns!$CC22*VLOOKUP(estimation_returns!AQ$1,regression_results!$B:$J,5,0)+VLOOKUP(estimation_returns!AQ$1,regression_results!$B:$J,4,0)</f>
        <v>-2.3692467902626472E-3</v>
      </c>
      <c r="AR22">
        <f>estimation_returns!AR22-estimation_returns!$CC22*VLOOKUP(estimation_returns!AR$1,regression_results!$B:$J,5,0)+VLOOKUP(estimation_returns!AR$1,regression_results!$B:$J,4,0)</f>
        <v>8.0756490511281025E-3</v>
      </c>
      <c r="AS22">
        <f>estimation_returns!AS22-estimation_returns!$CC22*VLOOKUP(estimation_returns!AS$1,regression_results!$B:$J,5,0)+VLOOKUP(estimation_returns!AS$1,regression_results!$B:$J,4,0)</f>
        <v>3.6310360299232528E-2</v>
      </c>
      <c r="AT22">
        <f>estimation_returns!AT22-estimation_returns!$CC22*VLOOKUP(estimation_returns!AT$1,regression_results!$B:$J,5,0)+VLOOKUP(estimation_returns!AT$1,regression_results!$B:$J,4,0)</f>
        <v>6.1827228291572722E-3</v>
      </c>
      <c r="AU22">
        <f>estimation_returns!AU22-estimation_returns!$CC22*VLOOKUP(estimation_returns!AU$1,regression_results!$B:$J,5,0)+VLOOKUP(estimation_returns!AU$1,regression_results!$B:$J,4,0)</f>
        <v>-0.30686731570564674</v>
      </c>
      <c r="AV22">
        <f>estimation_returns!AV22-estimation_returns!$CC22*VLOOKUP(estimation_returns!AV$1,regression_results!$B:$J,5,0)+VLOOKUP(estimation_returns!AV$1,regression_results!$B:$J,4,0)</f>
        <v>-4.6185308990534038E-2</v>
      </c>
      <c r="AW22">
        <f>estimation_returns!AW22-estimation_returns!$CC22*VLOOKUP(estimation_returns!AW$1,regression_results!$B:$J,5,0)+VLOOKUP(estimation_returns!AW$1,regression_results!$B:$J,4,0)</f>
        <v>-2.507701285268121E-2</v>
      </c>
      <c r="AX22">
        <f>estimation_returns!AX22-estimation_returns!$CC22*VLOOKUP(estimation_returns!AX$1,regression_results!$B:$J,5,0)+VLOOKUP(estimation_returns!AX$1,regression_results!$B:$J,4,0)</f>
        <v>-3.4243432324375877E-3</v>
      </c>
      <c r="AY22">
        <f>estimation_returns!AY22-estimation_returns!$CC22*VLOOKUP(estimation_returns!AY$1,regression_results!$B:$J,5,0)+VLOOKUP(estimation_returns!AY$1,regression_results!$B:$J,4,0)</f>
        <v>-5.5626403792940005E-3</v>
      </c>
      <c r="AZ22">
        <f>estimation_returns!AZ22-estimation_returns!$CC22*VLOOKUP(estimation_returns!AZ$1,regression_results!$B:$J,5,0)+VLOOKUP(estimation_returns!AZ$1,regression_results!$B:$J,4,0)</f>
        <v>4.9880601400982029E-3</v>
      </c>
      <c r="BA22">
        <f>estimation_returns!BA22-estimation_returns!$CC22*VLOOKUP(estimation_returns!BA$1,regression_results!$B:$J,5,0)+VLOOKUP(estimation_returns!BA$1,regression_results!$B:$J,4,0)</f>
        <v>2.3191242811472813E-2</v>
      </c>
      <c r="BB22">
        <f>estimation_returns!BB22-estimation_returns!$CC22*VLOOKUP(estimation_returns!BB$1,regression_results!$B:$J,5,0)+VLOOKUP(estimation_returns!BB$1,regression_results!$B:$J,4,0)</f>
        <v>-2.2309423951060274E-2</v>
      </c>
      <c r="BC22">
        <f>estimation_returns!BC22-estimation_returns!$CC22*VLOOKUP(estimation_returns!BC$1,regression_results!$B:$J,5,0)+VLOOKUP(estimation_returns!BC$1,regression_results!$B:$J,4,0)</f>
        <v>8.7386796178924066E-4</v>
      </c>
      <c r="BD22">
        <f>estimation_returns!BD22-estimation_returns!$CC22*VLOOKUP(estimation_returns!BD$1,regression_results!$B:$J,5,0)+VLOOKUP(estimation_returns!BD$1,regression_results!$B:$J,4,0)</f>
        <v>-3.1499734976070178E-2</v>
      </c>
      <c r="BE22">
        <f>estimation_returns!BE22-estimation_returns!$CC22*VLOOKUP(estimation_returns!BE$1,regression_results!$B:$J,5,0)+VLOOKUP(estimation_returns!BE$1,regression_results!$B:$J,4,0)</f>
        <v>2.9154184153446248E-2</v>
      </c>
      <c r="BF22">
        <f>estimation_returns!BF22-estimation_returns!$CC22*VLOOKUP(estimation_returns!BF$1,regression_results!$B:$J,5,0)+VLOOKUP(estimation_returns!BF$1,regression_results!$B:$J,4,0)</f>
        <v>-3.016796839657488E-2</v>
      </c>
      <c r="BG22">
        <f>estimation_returns!BG22-estimation_returns!$CC22*VLOOKUP(estimation_returns!BG$1,regression_results!$B:$J,5,0)+VLOOKUP(estimation_returns!BG$1,regression_results!$B:$J,4,0)</f>
        <v>-0.11571942801117613</v>
      </c>
      <c r="BH22">
        <f>estimation_returns!BH22-estimation_returns!$CC22*VLOOKUP(estimation_returns!BH$1,regression_results!$B:$J,5,0)+VLOOKUP(estimation_returns!BH$1,regression_results!$B:$J,4,0)</f>
        <v>1.1732928411424582E-2</v>
      </c>
      <c r="BI22">
        <f>estimation_returns!BI22-estimation_returns!$CC22*VLOOKUP(estimation_returns!BI$1,regression_results!$B:$J,5,0)+VLOOKUP(estimation_returns!BI$1,regression_results!$B:$J,4,0)</f>
        <v>2.3791546352256655E-3</v>
      </c>
      <c r="BJ22">
        <f>estimation_returns!BJ22-estimation_returns!$CC22*VLOOKUP(estimation_returns!BJ$1,regression_results!$B:$J,5,0)+VLOOKUP(estimation_returns!BJ$1,regression_results!$B:$J,4,0)</f>
        <v>-1.9797849619261784E-2</v>
      </c>
      <c r="BK22">
        <f>estimation_returns!BK22-estimation_returns!$CC22*VLOOKUP(estimation_returns!BK$1,regression_results!$B:$J,5,0)+VLOOKUP(estimation_returns!BK$1,regression_results!$B:$J,4,0)</f>
        <v>-8.403846252915978E-2</v>
      </c>
      <c r="BL22">
        <f>estimation_returns!BL22-estimation_returns!$CC22*VLOOKUP(estimation_returns!BL$1,regression_results!$B:$J,5,0)+VLOOKUP(estimation_returns!BL$1,regression_results!$B:$J,4,0)</f>
        <v>-1.9801855512555679E-3</v>
      </c>
      <c r="BM22">
        <f>estimation_returns!BM22-estimation_returns!$CC22*VLOOKUP(estimation_returns!BM$1,regression_results!$B:$J,5,0)+VLOOKUP(estimation_returns!BM$1,regression_results!$B:$J,4,0)</f>
        <v>-1.4408401234550745E-2</v>
      </c>
      <c r="BN22">
        <f>estimation_returns!BN22-estimation_returns!$CC22*VLOOKUP(estimation_returns!BN$1,regression_results!$B:$J,5,0)+VLOOKUP(estimation_returns!BN$1,regression_results!$B:$J,4,0)</f>
        <v>1.2676135918680418E-2</v>
      </c>
      <c r="BO22">
        <f>estimation_returns!BO22-estimation_returns!$CC22*VLOOKUP(estimation_returns!BO$1,regression_results!$B:$J,5,0)+VLOOKUP(estimation_returns!BO$1,regression_results!$B:$J,4,0)</f>
        <v>6.4124492147499736E-3</v>
      </c>
      <c r="BP22">
        <f>estimation_returns!BP22-estimation_returns!$CC22*VLOOKUP(estimation_returns!BP$1,regression_results!$B:$J,5,0)+VLOOKUP(estimation_returns!BP$1,regression_results!$B:$J,4,0)</f>
        <v>-4.4560697020376794E-2</v>
      </c>
      <c r="BQ22">
        <f>estimation_returns!BQ22-estimation_returns!$CC22*VLOOKUP(estimation_returns!BQ$1,regression_results!$B:$J,5,0)+VLOOKUP(estimation_returns!BQ$1,regression_results!$B:$J,4,0)</f>
        <v>-2.8284720327170245E-2</v>
      </c>
      <c r="BR22">
        <f>estimation_returns!BR22-estimation_returns!$CC22*VLOOKUP(estimation_returns!BR$1,regression_results!$B:$J,5,0)+VLOOKUP(estimation_returns!BR$1,regression_results!$B:$J,4,0)</f>
        <v>-1.5093456708109371E-2</v>
      </c>
      <c r="BS22">
        <f>estimation_returns!BS22-estimation_returns!$CC22*VLOOKUP(estimation_returns!BS$1,regression_results!$B:$J,5,0)+VLOOKUP(estimation_returns!BS$1,regression_results!$B:$J,4,0)</f>
        <v>-3.8636600389140449E-2</v>
      </c>
      <c r="BT22">
        <f>estimation_returns!BT22-estimation_returns!$CC22*VLOOKUP(estimation_returns!BT$1,regression_results!$B:$J,5,0)+VLOOKUP(estimation_returns!BT$1,regression_results!$B:$J,4,0)</f>
        <v>-3.5276198695617733E-3</v>
      </c>
      <c r="BU22">
        <f>estimation_returns!BU22-estimation_returns!$CC22*VLOOKUP(estimation_returns!BU$1,regression_results!$B:$J,5,0)+VLOOKUP(estimation_returns!BU$1,regression_results!$B:$J,4,0)</f>
        <v>-4.7827267091587232E-3</v>
      </c>
      <c r="BV22">
        <f>estimation_returns!BV22-estimation_returns!$CC22*VLOOKUP(estimation_returns!BV$1,regression_results!$B:$J,5,0)+VLOOKUP(estimation_returns!BV$1,regression_results!$B:$J,4,0)</f>
        <v>4.0918765974362857E-3</v>
      </c>
      <c r="BW22">
        <f>estimation_returns!BW22-estimation_returns!$CC22*VLOOKUP(estimation_returns!BW$1,regression_results!$B:$J,5,0)+VLOOKUP(estimation_returns!BW$1,regression_results!$B:$J,4,0)</f>
        <v>7.9820572136447918E-3</v>
      </c>
      <c r="BX22">
        <f>estimation_returns!BX22-estimation_returns!$CC22*VLOOKUP(estimation_returns!BX$1,regression_results!$B:$J,5,0)+VLOOKUP(estimation_returns!BX$1,regression_results!$B:$J,4,0)</f>
        <v>-9.0749523051041683E-3</v>
      </c>
      <c r="BY22">
        <f>estimation_returns!BY22-estimation_returns!$CC22*VLOOKUP(estimation_returns!BY$1,regression_results!$B:$J,5,0)+VLOOKUP(estimation_returns!BY$1,regression_results!$B:$J,4,0)</f>
        <v>1.4170375011915787E-2</v>
      </c>
      <c r="BZ22">
        <f>estimation_returns!BZ22-estimation_returns!$CC22*VLOOKUP(estimation_returns!BZ$1,regression_results!$B:$J,5,0)+VLOOKUP(estimation_returns!BZ$1,regression_results!$B:$J,4,0)</f>
        <v>-3.8263285635718345E-3</v>
      </c>
      <c r="CA22">
        <f>estimation_returns!CA22-estimation_returns!$CC22*VLOOKUP(estimation_returns!CA$1,regression_results!$B:$J,5,0)+VLOOKUP(estimation_returns!CA$1,regression_results!$B:$J,4,0)</f>
        <v>-2.4195328702035935E-4</v>
      </c>
      <c r="CB22">
        <f>estimation_returns!CB22-estimation_returns!$CC22*VLOOKUP(estimation_returns!CB$1,regression_results!$B:$J,5,0)+VLOOKUP(estimation_returns!CB$1,regression_results!$B:$J,4,0)</f>
        <v>-1.0703493859326752E-2</v>
      </c>
      <c r="CC22">
        <f>estimation_returns!CD22-estimation_returns!$CC22*VLOOKUP(estimation_returns!CD$1,regression_results!$B:$J,5,0)+VLOOKUP(estimation_returns!CD$1,regression_results!$B:$J,4,0)</f>
        <v>5.9490538859724744E-3</v>
      </c>
      <c r="CD22">
        <f>estimation_returns!CE22-estimation_returns!$CC22*VLOOKUP(estimation_returns!CE$1,regression_results!$B:$J,5,0)+VLOOKUP(estimation_returns!CE$1,regression_results!$B:$J,4,0)</f>
        <v>4.2578883270550739E-2</v>
      </c>
      <c r="CE22">
        <f>estimation_returns!CF22-estimation_returns!$CC22*VLOOKUP(estimation_returns!CF$1,regression_results!$B:$J,5,0)+VLOOKUP(estimation_returns!CF$1,regression_results!$B:$J,4,0)</f>
        <v>8.9554023710525395E-4</v>
      </c>
      <c r="CF22">
        <f>estimation_returns!CG22-estimation_returns!$CC22*VLOOKUP(estimation_returns!CG$1,regression_results!$B:$J,5,0)+VLOOKUP(estimation_returns!CG$1,regression_results!$B:$J,4,0)</f>
        <v>-4.5106646084460134E-3</v>
      </c>
      <c r="CG22">
        <f>estimation_returns!CH22-estimation_returns!$CC22*VLOOKUP(estimation_returns!CH$1,regression_results!$B:$J,5,0)+VLOOKUP(estimation_returns!CH$1,regression_results!$B:$J,4,0)</f>
        <v>-1.8666635994943968E-2</v>
      </c>
      <c r="CH22">
        <f>estimation_returns!CI22-estimation_returns!$CC22*VLOOKUP(estimation_returns!CI$1,regression_results!$B:$J,5,0)+VLOOKUP(estimation_returns!CI$1,regression_results!$B:$J,4,0)</f>
        <v>-2.0147981677168664E-2</v>
      </c>
      <c r="CI22">
        <f>estimation_returns!CJ22-estimation_returns!$CC22*VLOOKUP(estimation_returns!CJ$1,regression_results!$B:$J,5,0)+VLOOKUP(estimation_returns!CJ$1,regression_results!$B:$J,4,0)</f>
        <v>-1.5689402438452554E-2</v>
      </c>
      <c r="CJ22">
        <f>estimation_returns!CK22-estimation_returns!$CC22*VLOOKUP(estimation_returns!CK$1,regression_results!$B:$J,5,0)+VLOOKUP(estimation_returns!CK$1,regression_results!$B:$J,4,0)</f>
        <v>2.2624041215943407E-2</v>
      </c>
      <c r="CK22">
        <f>estimation_returns!CL22-estimation_returns!$CC22*VLOOKUP(estimation_returns!CL$1,regression_results!$B:$J,5,0)+VLOOKUP(estimation_returns!CL$1,regression_results!$B:$J,4,0)</f>
        <v>2.2776176313483668E-3</v>
      </c>
      <c r="CL22">
        <f>estimation_returns!CM22-estimation_returns!$CC22*VLOOKUP(estimation_returns!CM$1,regression_results!$B:$J,5,0)+VLOOKUP(estimation_returns!CM$1,regression_results!$B:$J,4,0)</f>
        <v>-2.7369670150187219E-2</v>
      </c>
      <c r="CM22">
        <f>estimation_returns!CN22-estimation_returns!$CC22*VLOOKUP(estimation_returns!CN$1,regression_results!$B:$J,5,0)+VLOOKUP(estimation_returns!CN$1,regression_results!$B:$J,4,0)</f>
        <v>-1.584480351937663E-2</v>
      </c>
      <c r="CN22">
        <f>estimation_returns!CO22-estimation_returns!$CC22*VLOOKUP(estimation_returns!CO$1,regression_results!$B:$J,5,0)+VLOOKUP(estimation_returns!CO$1,regression_results!$B:$J,4,0)</f>
        <v>6.1797213347899276E-3</v>
      </c>
      <c r="CO22">
        <f>estimation_returns!CP22-estimation_returns!$CC22*VLOOKUP(estimation_returns!CP$1,regression_results!$B:$J,5,0)+VLOOKUP(estimation_returns!CP$1,regression_results!$B:$J,4,0)</f>
        <v>4.988823325705766E-3</v>
      </c>
      <c r="CP22">
        <f>estimation_returns!CQ22-estimation_returns!$CC22*VLOOKUP(estimation_returns!CQ$1,regression_results!$B:$J,5,0)+VLOOKUP(estimation_returns!CQ$1,regression_results!$B:$J,4,0)</f>
        <v>7.3849229697523763E-2</v>
      </c>
      <c r="CQ22">
        <f>estimation_returns!CR22-estimation_returns!$CC22*VLOOKUP(estimation_returns!CR$1,regression_results!$B:$J,5,0)+VLOOKUP(estimation_returns!CR$1,regression_results!$B:$J,4,0)</f>
        <v>-3.753175419057958E-2</v>
      </c>
      <c r="CR22">
        <f>estimation_returns!CS22-estimation_returns!$CC22*VLOOKUP(estimation_returns!CS$1,regression_results!$B:$J,5,0)+VLOOKUP(estimation_returns!CS$1,regression_results!$B:$J,4,0)</f>
        <v>-1.6060889257108489E-2</v>
      </c>
      <c r="CS22">
        <f>estimation_returns!CT22-estimation_returns!$CC22*VLOOKUP(estimation_returns!CT$1,regression_results!$B:$J,5,0)+VLOOKUP(estimation_returns!CT$1,regression_results!$B:$J,4,0)</f>
        <v>-5.0262659514149183E-2</v>
      </c>
      <c r="CT22">
        <f>estimation_returns!CU22-estimation_returns!$CC22*VLOOKUP(estimation_returns!CU$1,regression_results!$B:$J,5,0)+VLOOKUP(estimation_returns!CU$1,regression_results!$B:$J,4,0)</f>
        <v>-3.6429310076502928E-2</v>
      </c>
      <c r="CU22">
        <f>estimation_returns!CV22-estimation_returns!$CC22*VLOOKUP(estimation_returns!CV$1,regression_results!$B:$J,5,0)+VLOOKUP(estimation_returns!CV$1,regression_results!$B:$J,4,0)</f>
        <v>1.0438816900431573E-2</v>
      </c>
      <c r="CV22">
        <f>estimation_returns!CW22-estimation_returns!$CC22*VLOOKUP(estimation_returns!CW$1,regression_results!$B:$J,5,0)+VLOOKUP(estimation_returns!CW$1,regression_results!$B:$J,4,0)</f>
        <v>7.7417631437490071E-3</v>
      </c>
      <c r="CW22">
        <f>estimation_returns!CX22-estimation_returns!$CC22*VLOOKUP(estimation_returns!CX$1,regression_results!$B:$J,5,0)+VLOOKUP(estimation_returns!CX$1,regression_results!$B:$J,4,0)</f>
        <v>7.6608019221535116E-3</v>
      </c>
      <c r="CX22">
        <f>estimation_returns!CY22-estimation_returns!$CC22*VLOOKUP(estimation_returns!CY$1,regression_results!$B:$J,5,0)+VLOOKUP(estimation_returns!CY$1,regression_results!$B:$J,4,0)</f>
        <v>1.1515742542718478E-2</v>
      </c>
      <c r="CY22">
        <f>estimation_returns!CZ22-estimation_returns!$CC22*VLOOKUP(estimation_returns!CZ$1,regression_results!$B:$J,5,0)+VLOOKUP(estimation_returns!CZ$1,regression_results!$B:$J,4,0)</f>
        <v>4.8050514536022142E-3</v>
      </c>
      <c r="CZ22">
        <f>estimation_returns!DA22-estimation_returns!$CC22*VLOOKUP(estimation_returns!DA$1,regression_results!$B:$J,5,0)+VLOOKUP(estimation_returns!DA$1,regression_results!$B:$J,4,0)</f>
        <v>-1.6564457979488918E-2</v>
      </c>
      <c r="DA22">
        <f>estimation_returns!DB22-estimation_returns!$CC22*VLOOKUP(estimation_returns!DB$1,regression_results!$B:$J,5,0)+VLOOKUP(estimation_returns!DB$1,regression_results!$B:$J,4,0)</f>
        <v>4.2027998748578972E-4</v>
      </c>
      <c r="DB22">
        <f>estimation_returns!DC22-estimation_returns!$CC22*VLOOKUP(estimation_returns!DC$1,regression_results!$B:$J,5,0)+VLOOKUP(estimation_returns!DC$1,regression_results!$B:$J,4,0)</f>
        <v>-6.1008284203108228E-2</v>
      </c>
      <c r="DC22">
        <f>estimation_returns!DD22-estimation_returns!$CC22*VLOOKUP(estimation_returns!DD$1,regression_results!$B:$J,5,0)+VLOOKUP(estimation_returns!DD$1,regression_results!$B:$J,4,0)</f>
        <v>1.6591901314834134E-2</v>
      </c>
      <c r="DD22">
        <f>estimation_returns!DE22-estimation_returns!$CC22*VLOOKUP(estimation_returns!DE$1,regression_results!$B:$J,5,0)+VLOOKUP(estimation_returns!DE$1,regression_results!$B:$J,4,0)</f>
        <v>-7.5681881328923915E-3</v>
      </c>
      <c r="DE22">
        <f>estimation_returns!DF22-estimation_returns!$CC22*VLOOKUP(estimation_returns!DF$1,regression_results!$B:$J,5,0)+VLOOKUP(estimation_returns!DF$1,regression_results!$B:$J,4,0)</f>
        <v>-3.5975359227338342E-4</v>
      </c>
      <c r="DF22">
        <f>estimation_returns!DG22-estimation_returns!$CC22*VLOOKUP(estimation_returns!DG$1,regression_results!$B:$J,5,0)+VLOOKUP(estimation_returns!DG$1,regression_results!$B:$J,4,0)</f>
        <v>-5.4608139817246886E-4</v>
      </c>
      <c r="DG22">
        <f>estimation_returns!DH22-estimation_returns!$CC22*VLOOKUP(estimation_returns!DH$1,regression_results!$B:$J,5,0)+VLOOKUP(estimation_returns!DH$1,regression_results!$B:$J,4,0)</f>
        <v>-3.1265097807148604E-2</v>
      </c>
      <c r="DH22">
        <f>estimation_returns!DI22-estimation_returns!$CC22*VLOOKUP(estimation_returns!DI$1,regression_results!$B:$J,5,0)+VLOOKUP(estimation_returns!DI$1,regression_results!$B:$J,4,0)</f>
        <v>8.3929309520552678E-3</v>
      </c>
      <c r="DI22" s="2">
        <v>44594</v>
      </c>
      <c r="DJ22">
        <f t="shared" si="0"/>
        <v>-1.1964866060000251E-2</v>
      </c>
    </row>
    <row r="23" spans="1:114" x14ac:dyDescent="0.25">
      <c r="A23" s="1">
        <v>-14</v>
      </c>
      <c r="B23">
        <f>estimation_returns!B23-estimation_returns!$CC23*VLOOKUP(estimation_returns!B$1,regression_results!$B:$J,5,0)+VLOOKUP(estimation_returns!B$1,regression_results!$B:$J,4,0)</f>
        <v>3.1517110341723685E-2</v>
      </c>
      <c r="C23">
        <f>estimation_returns!C23-estimation_returns!$CC23*VLOOKUP(estimation_returns!C$1,regression_results!$B:$J,5,0)+VLOOKUP(estimation_returns!C$1,regression_results!$B:$J,4,0)</f>
        <v>1.9251426327716863E-2</v>
      </c>
      <c r="D23">
        <f>estimation_returns!D23-estimation_returns!$CC23*VLOOKUP(estimation_returns!D$1,regression_results!$B:$J,5,0)+VLOOKUP(estimation_returns!D$1,regression_results!$B:$J,4,0)</f>
        <v>-7.8437199648746618E-3</v>
      </c>
      <c r="E23">
        <f>estimation_returns!E23-estimation_returns!$CC23*VLOOKUP(estimation_returns!E$1,regression_results!$B:$J,5,0)+VLOOKUP(estimation_returns!E$1,regression_results!$B:$J,4,0)</f>
        <v>-4.9239458305341656E-3</v>
      </c>
      <c r="F23">
        <f>estimation_returns!F23-estimation_returns!$CC23*VLOOKUP(estimation_returns!F$1,regression_results!$B:$J,5,0)+VLOOKUP(estimation_returns!F$1,regression_results!$B:$J,4,0)</f>
        <v>7.8243036735691981E-3</v>
      </c>
      <c r="G23">
        <f>estimation_returns!G23-estimation_returns!$CC23*VLOOKUP(estimation_returns!G$1,regression_results!$B:$J,5,0)+VLOOKUP(estimation_returns!G$1,regression_results!$B:$J,4,0)</f>
        <v>1.8716721565715789E-2</v>
      </c>
      <c r="H23">
        <f>estimation_returns!H23-estimation_returns!$CC23*VLOOKUP(estimation_returns!H$1,regression_results!$B:$J,5,0)+VLOOKUP(estimation_returns!H$1,regression_results!$B:$J,4,0)</f>
        <v>1.3901618155392915E-3</v>
      </c>
      <c r="I23">
        <f>estimation_returns!I23-estimation_returns!$CC23*VLOOKUP(estimation_returns!I$1,regression_results!$B:$J,5,0)+VLOOKUP(estimation_returns!I$1,regression_results!$B:$J,4,0)</f>
        <v>1.8294243028049769E-2</v>
      </c>
      <c r="J23">
        <f>estimation_returns!J23-estimation_returns!$CC23*VLOOKUP(estimation_returns!J$1,regression_results!$B:$J,5,0)+VLOOKUP(estimation_returns!J$1,regression_results!$B:$J,4,0)</f>
        <v>1.4714303085797311E-3</v>
      </c>
      <c r="K23">
        <f>estimation_returns!K23-estimation_returns!$CC23*VLOOKUP(estimation_returns!K$1,regression_results!$B:$J,5,0)+VLOOKUP(estimation_returns!K$1,regression_results!$B:$J,4,0)</f>
        <v>-1.1767457293501565E-2</v>
      </c>
      <c r="L23">
        <f>estimation_returns!L23-estimation_returns!$CC23*VLOOKUP(estimation_returns!L$1,regression_results!$B:$J,5,0)+VLOOKUP(estimation_returns!L$1,regression_results!$B:$J,4,0)</f>
        <v>-1.3799417443377898E-2</v>
      </c>
      <c r="M23">
        <f>estimation_returns!M23-estimation_returns!$CC23*VLOOKUP(estimation_returns!M$1,regression_results!$B:$J,5,0)+VLOOKUP(estimation_returns!M$1,regression_results!$B:$J,4,0)</f>
        <v>-5.7727182851676842E-3</v>
      </c>
      <c r="N23">
        <f>estimation_returns!N23-estimation_returns!$CC23*VLOOKUP(estimation_returns!N$1,regression_results!$B:$J,5,0)+VLOOKUP(estimation_returns!N$1,regression_results!$B:$J,4,0)</f>
        <v>2.1928565987152725E-2</v>
      </c>
      <c r="O23">
        <f>estimation_returns!O23-estimation_returns!$CC23*VLOOKUP(estimation_returns!O$1,regression_results!$B:$J,5,0)+VLOOKUP(estimation_returns!O$1,regression_results!$B:$J,4,0)</f>
        <v>-9.2059494703558946E-3</v>
      </c>
      <c r="P23">
        <f>estimation_returns!P23-estimation_returns!$CC23*VLOOKUP(estimation_returns!P$1,regression_results!$B:$J,5,0)+VLOOKUP(estimation_returns!P$1,regression_results!$B:$J,4,0)</f>
        <v>1.9781894986127178E-2</v>
      </c>
      <c r="Q23">
        <f>estimation_returns!Q23-estimation_returns!$CC23*VLOOKUP(estimation_returns!Q$1,regression_results!$B:$J,5,0)+VLOOKUP(estimation_returns!Q$1,regression_results!$B:$J,4,0)</f>
        <v>1.0520471960900266E-2</v>
      </c>
      <c r="R23">
        <f>estimation_returns!R23-estimation_returns!$CC23*VLOOKUP(estimation_returns!R$1,regression_results!$B:$J,5,0)+VLOOKUP(estimation_returns!R$1,regression_results!$B:$J,4,0)</f>
        <v>1.3441903962385643E-2</v>
      </c>
      <c r="S23">
        <f>estimation_returns!S23-estimation_returns!$CC23*VLOOKUP(estimation_returns!S$1,regression_results!$B:$J,5,0)+VLOOKUP(estimation_returns!S$1,regression_results!$B:$J,4,0)</f>
        <v>1.1263408844259968E-2</v>
      </c>
      <c r="T23">
        <f>estimation_returns!T23-estimation_returns!$CC23*VLOOKUP(estimation_returns!T$1,regression_results!$B:$J,5,0)+VLOOKUP(estimation_returns!T$1,regression_results!$B:$J,4,0)</f>
        <v>5.6997021037820464E-3</v>
      </c>
      <c r="U23">
        <f>estimation_returns!U23-estimation_returns!$CC23*VLOOKUP(estimation_returns!U$1,regression_results!$B:$J,5,0)+VLOOKUP(estimation_returns!U$1,regression_results!$B:$J,4,0)</f>
        <v>2.0828405429263303E-2</v>
      </c>
      <c r="V23">
        <f>estimation_returns!V23-estimation_returns!$CC23*VLOOKUP(estimation_returns!V$1,regression_results!$B:$J,5,0)+VLOOKUP(estimation_returns!V$1,regression_results!$B:$J,4,0)</f>
        <v>2.1843449510129211E-2</v>
      </c>
      <c r="W23">
        <f>estimation_returns!W23-estimation_returns!$CC23*VLOOKUP(estimation_returns!W$1,regression_results!$B:$J,5,0)+VLOOKUP(estimation_returns!W$1,regression_results!$B:$J,4,0)</f>
        <v>-2.2709607230688355E-4</v>
      </c>
      <c r="X23">
        <f>estimation_returns!X23-estimation_returns!$CC23*VLOOKUP(estimation_returns!X$1,regression_results!$B:$J,5,0)+VLOOKUP(estimation_returns!X$1,regression_results!$B:$J,4,0)</f>
        <v>3.2128960448356285E-3</v>
      </c>
      <c r="Y23">
        <f>estimation_returns!Y23-estimation_returns!$CC23*VLOOKUP(estimation_returns!Y$1,regression_results!$B:$J,5,0)+VLOOKUP(estimation_returns!Y$1,regression_results!$B:$J,4,0)</f>
        <v>1.4710545168780112E-2</v>
      </c>
      <c r="Z23">
        <f>estimation_returns!Z23-estimation_returns!$CC23*VLOOKUP(estimation_returns!Z$1,regression_results!$B:$J,5,0)+VLOOKUP(estimation_returns!Z$1,regression_results!$B:$J,4,0)</f>
        <v>1.1319913878638026E-2</v>
      </c>
      <c r="AA23">
        <f>estimation_returns!AA23-estimation_returns!$CC23*VLOOKUP(estimation_returns!AA$1,regression_results!$B:$J,5,0)+VLOOKUP(estimation_returns!AA$1,regression_results!$B:$J,4,0)</f>
        <v>1.0920425870336712E-2</v>
      </c>
      <c r="AB23">
        <f>estimation_returns!AB23-estimation_returns!$CC23*VLOOKUP(estimation_returns!AB$1,regression_results!$B:$J,5,0)+VLOOKUP(estimation_returns!AB$1,regression_results!$B:$J,4,0)</f>
        <v>1.4197210211461649E-2</v>
      </c>
      <c r="AC23">
        <f>estimation_returns!AC23-estimation_returns!$CC23*VLOOKUP(estimation_returns!AC$1,regression_results!$B:$J,5,0)+VLOOKUP(estimation_returns!AC$1,regression_results!$B:$J,4,0)</f>
        <v>2.0881659750069635E-2</v>
      </c>
      <c r="AD23">
        <f>estimation_returns!AD23-estimation_returns!$CC23*VLOOKUP(estimation_returns!AD$1,regression_results!$B:$J,5,0)+VLOOKUP(estimation_returns!AD$1,regression_results!$B:$J,4,0)</f>
        <v>9.4244457060813584E-3</v>
      </c>
      <c r="AE23">
        <f>estimation_returns!AE23-estimation_returns!$CC23*VLOOKUP(estimation_returns!AE$1,regression_results!$B:$J,5,0)+VLOOKUP(estimation_returns!AE$1,regression_results!$B:$J,4,0)</f>
        <v>1.5361172174890038E-3</v>
      </c>
      <c r="AF23">
        <f>estimation_returns!AF23-estimation_returns!$CC23*VLOOKUP(estimation_returns!AF$1,regression_results!$B:$J,5,0)+VLOOKUP(estimation_returns!AF$1,regression_results!$B:$J,4,0)</f>
        <v>-2.5623229971723964E-3</v>
      </c>
      <c r="AG23">
        <f>estimation_returns!AG23-estimation_returns!$CC23*VLOOKUP(estimation_returns!AG$1,regression_results!$B:$J,5,0)+VLOOKUP(estimation_returns!AG$1,regression_results!$B:$J,4,0)</f>
        <v>2.7849937691263444E-2</v>
      </c>
      <c r="AH23">
        <f>estimation_returns!AH23-estimation_returns!$CC23*VLOOKUP(estimation_returns!AH$1,regression_results!$B:$J,5,0)+VLOOKUP(estimation_returns!AH$1,regression_results!$B:$J,4,0)</f>
        <v>5.9106273758689994E-2</v>
      </c>
      <c r="AI23">
        <f>estimation_returns!AI23-estimation_returns!$CC23*VLOOKUP(estimation_returns!AI$1,regression_results!$B:$J,5,0)+VLOOKUP(estimation_returns!AI$1,regression_results!$B:$J,4,0)</f>
        <v>2.3903404990536061E-3</v>
      </c>
      <c r="AJ23">
        <f>estimation_returns!AJ23-estimation_returns!$CC23*VLOOKUP(estimation_returns!AJ$1,regression_results!$B:$J,5,0)+VLOOKUP(estimation_returns!AJ$1,regression_results!$B:$J,4,0)</f>
        <v>1.0613986668203141E-2</v>
      </c>
      <c r="AK23">
        <f>estimation_returns!AK23-estimation_returns!$CC23*VLOOKUP(estimation_returns!AK$1,regression_results!$B:$J,5,0)+VLOOKUP(estimation_returns!AK$1,regression_results!$B:$J,4,0)</f>
        <v>-1.3918119086096148E-3</v>
      </c>
      <c r="AL23">
        <f>estimation_returns!AL23-estimation_returns!$CC23*VLOOKUP(estimation_returns!AL$1,regression_results!$B:$J,5,0)+VLOOKUP(estimation_returns!AL$1,regression_results!$B:$J,4,0)</f>
        <v>1.5893696254994517E-2</v>
      </c>
      <c r="AM23">
        <f>estimation_returns!AM23-estimation_returns!$CC23*VLOOKUP(estimation_returns!AM$1,regression_results!$B:$J,5,0)+VLOOKUP(estimation_returns!AM$1,regression_results!$B:$J,4,0)</f>
        <v>-5.3710666747942238E-3</v>
      </c>
      <c r="AN23">
        <f>estimation_returns!AN23-estimation_returns!$CC23*VLOOKUP(estimation_returns!AN$1,regression_results!$B:$J,5,0)+VLOOKUP(estimation_returns!AN$1,regression_results!$B:$J,4,0)</f>
        <v>-8.1049468089017442E-3</v>
      </c>
      <c r="AO23">
        <f>estimation_returns!AO23-estimation_returns!$CC23*VLOOKUP(estimation_returns!AO$1,regression_results!$B:$J,5,0)+VLOOKUP(estimation_returns!AO$1,regression_results!$B:$J,4,0)</f>
        <v>1.8913410488336158E-2</v>
      </c>
      <c r="AP23">
        <f>estimation_returns!AP23-estimation_returns!$CC23*VLOOKUP(estimation_returns!AP$1,regression_results!$B:$J,5,0)+VLOOKUP(estimation_returns!AP$1,regression_results!$B:$J,4,0)</f>
        <v>-7.9068458650171855E-3</v>
      </c>
      <c r="AQ23">
        <f>estimation_returns!AQ23-estimation_returns!$CC23*VLOOKUP(estimation_returns!AQ$1,regression_results!$B:$J,5,0)+VLOOKUP(estimation_returns!AQ$1,regression_results!$B:$J,4,0)</f>
        <v>-7.8436604714230279E-3</v>
      </c>
      <c r="AR23">
        <f>estimation_returns!AR23-estimation_returns!$CC23*VLOOKUP(estimation_returns!AR$1,regression_results!$B:$J,5,0)+VLOOKUP(estimation_returns!AR$1,regression_results!$B:$J,4,0)</f>
        <v>2.2989038937171772E-3</v>
      </c>
      <c r="AS23">
        <f>estimation_returns!AS23-estimation_returns!$CC23*VLOOKUP(estimation_returns!AS$1,regression_results!$B:$J,5,0)+VLOOKUP(estimation_returns!AS$1,regression_results!$B:$J,4,0)</f>
        <v>3.2097925537829676E-2</v>
      </c>
      <c r="AT23">
        <f>estimation_returns!AT23-estimation_returns!$CC23*VLOOKUP(estimation_returns!AT$1,regression_results!$B:$J,5,0)+VLOOKUP(estimation_returns!AT$1,regression_results!$B:$J,4,0)</f>
        <v>1.5784032465501214E-2</v>
      </c>
      <c r="AU23">
        <f>estimation_returns!AU23-estimation_returns!$CC23*VLOOKUP(estimation_returns!AU$1,regression_results!$B:$J,5,0)+VLOOKUP(estimation_returns!AU$1,regression_results!$B:$J,4,0)</f>
        <v>-5.4311090105427465E-2</v>
      </c>
      <c r="AV23">
        <f>estimation_returns!AV23-estimation_returns!$CC23*VLOOKUP(estimation_returns!AV$1,regression_results!$B:$J,5,0)+VLOOKUP(estimation_returns!AV$1,regression_results!$B:$J,4,0)</f>
        <v>-3.3677492084713871E-2</v>
      </c>
      <c r="AW23">
        <f>estimation_returns!AW23-estimation_returns!$CC23*VLOOKUP(estimation_returns!AW$1,regression_results!$B:$J,5,0)+VLOOKUP(estimation_returns!AW$1,regression_results!$B:$J,4,0)</f>
        <v>-4.9375950788203248E-3</v>
      </c>
      <c r="AX23">
        <f>estimation_returns!AX23-estimation_returns!$CC23*VLOOKUP(estimation_returns!AX$1,regression_results!$B:$J,5,0)+VLOOKUP(estimation_returns!AX$1,regression_results!$B:$J,4,0)</f>
        <v>-1.8122268710971012E-2</v>
      </c>
      <c r="AY23">
        <f>estimation_returns!AY23-estimation_returns!$CC23*VLOOKUP(estimation_returns!AY$1,regression_results!$B:$J,5,0)+VLOOKUP(estimation_returns!AY$1,regression_results!$B:$J,4,0)</f>
        <v>1.8434043875252433E-3</v>
      </c>
      <c r="AZ23">
        <f>estimation_returns!AZ23-estimation_returns!$CC23*VLOOKUP(estimation_returns!AZ$1,regression_results!$B:$J,5,0)+VLOOKUP(estimation_returns!AZ$1,regression_results!$B:$J,4,0)</f>
        <v>1.4089479439007209E-2</v>
      </c>
      <c r="BA23">
        <f>estimation_returns!BA23-estimation_returns!$CC23*VLOOKUP(estimation_returns!BA$1,regression_results!$B:$J,5,0)+VLOOKUP(estimation_returns!BA$1,regression_results!$B:$J,4,0)</f>
        <v>4.6396204416963398E-2</v>
      </c>
      <c r="BB23">
        <f>estimation_returns!BB23-estimation_returns!$CC23*VLOOKUP(estimation_returns!BB$1,regression_results!$B:$J,5,0)+VLOOKUP(estimation_returns!BB$1,regression_results!$B:$J,4,0)</f>
        <v>-0.24162370204923089</v>
      </c>
      <c r="BC23">
        <f>estimation_returns!BC23-estimation_returns!$CC23*VLOOKUP(estimation_returns!BC$1,regression_results!$B:$J,5,0)+VLOOKUP(estimation_returns!BC$1,regression_results!$B:$J,4,0)</f>
        <v>-1.6414210641812615E-2</v>
      </c>
      <c r="BD23">
        <f>estimation_returns!BD23-estimation_returns!$CC23*VLOOKUP(estimation_returns!BD$1,regression_results!$B:$J,5,0)+VLOOKUP(estimation_returns!BD$1,regression_results!$B:$J,4,0)</f>
        <v>-9.844669144088174E-3</v>
      </c>
      <c r="BE23">
        <f>estimation_returns!BE23-estimation_returns!$CC23*VLOOKUP(estimation_returns!BE$1,regression_results!$B:$J,5,0)+VLOOKUP(estimation_returns!BE$1,regression_results!$B:$J,4,0)</f>
        <v>2.4193974360620145E-2</v>
      </c>
      <c r="BF23">
        <f>estimation_returns!BF23-estimation_returns!$CC23*VLOOKUP(estimation_returns!BF$1,regression_results!$B:$J,5,0)+VLOOKUP(estimation_returns!BF$1,regression_results!$B:$J,4,0)</f>
        <v>-1.2637078842964057E-2</v>
      </c>
      <c r="BG23">
        <f>estimation_returns!BG23-estimation_returns!$CC23*VLOOKUP(estimation_returns!BG$1,regression_results!$B:$J,5,0)+VLOOKUP(estimation_returns!BG$1,regression_results!$B:$J,4,0)</f>
        <v>-2.0999348785598438E-2</v>
      </c>
      <c r="BH23">
        <f>estimation_returns!BH23-estimation_returns!$CC23*VLOOKUP(estimation_returns!BH$1,regression_results!$B:$J,5,0)+VLOOKUP(estimation_returns!BH$1,regression_results!$B:$J,4,0)</f>
        <v>7.9471570325418042E-3</v>
      </c>
      <c r="BI23">
        <f>estimation_returns!BI23-estimation_returns!$CC23*VLOOKUP(estimation_returns!BI$1,regression_results!$B:$J,5,0)+VLOOKUP(estimation_returns!BI$1,regression_results!$B:$J,4,0)</f>
        <v>3.504863818937103E-3</v>
      </c>
      <c r="BJ23">
        <f>estimation_returns!BJ23-estimation_returns!$CC23*VLOOKUP(estimation_returns!BJ$1,regression_results!$B:$J,5,0)+VLOOKUP(estimation_returns!BJ$1,regression_results!$B:$J,4,0)</f>
        <v>-3.3795435824076119E-2</v>
      </c>
      <c r="BK23">
        <f>estimation_returns!BK23-estimation_returns!$CC23*VLOOKUP(estimation_returns!BK$1,regression_results!$B:$J,5,0)+VLOOKUP(estimation_returns!BK$1,regression_results!$B:$J,4,0)</f>
        <v>8.6566869666453161E-3</v>
      </c>
      <c r="BL23">
        <f>estimation_returns!BL23-estimation_returns!$CC23*VLOOKUP(estimation_returns!BL$1,regression_results!$B:$J,5,0)+VLOOKUP(estimation_returns!BL$1,regression_results!$B:$J,4,0)</f>
        <v>1.4517101357313912E-2</v>
      </c>
      <c r="BM23">
        <f>estimation_returns!BM23-estimation_returns!$CC23*VLOOKUP(estimation_returns!BM$1,regression_results!$B:$J,5,0)+VLOOKUP(estimation_returns!BM$1,regression_results!$B:$J,4,0)</f>
        <v>2.6332270810474109E-2</v>
      </c>
      <c r="BN23">
        <f>estimation_returns!BN23-estimation_returns!$CC23*VLOOKUP(estimation_returns!BN$1,regression_results!$B:$J,5,0)+VLOOKUP(estimation_returns!BN$1,regression_results!$B:$J,4,0)</f>
        <v>1.4982645370277686E-2</v>
      </c>
      <c r="BO23">
        <f>estimation_returns!BO23-estimation_returns!$CC23*VLOOKUP(estimation_returns!BO$1,regression_results!$B:$J,5,0)+VLOOKUP(estimation_returns!BO$1,regression_results!$B:$J,4,0)</f>
        <v>1.360591953074905E-2</v>
      </c>
      <c r="BP23">
        <f>estimation_returns!BP23-estimation_returns!$CC23*VLOOKUP(estimation_returns!BP$1,regression_results!$B:$J,5,0)+VLOOKUP(estimation_returns!BP$1,regression_results!$B:$J,4,0)</f>
        <v>3.6077737171464418E-2</v>
      </c>
      <c r="BQ23">
        <f>estimation_returns!BQ23-estimation_returns!$CC23*VLOOKUP(estimation_returns!BQ$1,regression_results!$B:$J,5,0)+VLOOKUP(estimation_returns!BQ$1,regression_results!$B:$J,4,0)</f>
        <v>7.6637293552109667E-3</v>
      </c>
      <c r="BR23">
        <f>estimation_returns!BR23-estimation_returns!$CC23*VLOOKUP(estimation_returns!BR$1,regression_results!$B:$J,5,0)+VLOOKUP(estimation_returns!BR$1,regression_results!$B:$J,4,0)</f>
        <v>-9.5627811088511601E-3</v>
      </c>
      <c r="BS23">
        <f>estimation_returns!BS23-estimation_returns!$CC23*VLOOKUP(estimation_returns!BS$1,regression_results!$B:$J,5,0)+VLOOKUP(estimation_returns!BS$1,regression_results!$B:$J,4,0)</f>
        <v>-1.1447023976914465E-2</v>
      </c>
      <c r="BT23">
        <f>estimation_returns!BT23-estimation_returns!$CC23*VLOOKUP(estimation_returns!BT$1,regression_results!$B:$J,5,0)+VLOOKUP(estimation_returns!BT$1,regression_results!$B:$J,4,0)</f>
        <v>1.1208816325593243E-2</v>
      </c>
      <c r="BU23">
        <f>estimation_returns!BU23-estimation_returns!$CC23*VLOOKUP(estimation_returns!BU$1,regression_results!$B:$J,5,0)+VLOOKUP(estimation_returns!BU$1,regression_results!$B:$J,4,0)</f>
        <v>5.9515963284849189E-3</v>
      </c>
      <c r="BV23">
        <f>estimation_returns!BV23-estimation_returns!$CC23*VLOOKUP(estimation_returns!BV$1,regression_results!$B:$J,5,0)+VLOOKUP(estimation_returns!BV$1,regression_results!$B:$J,4,0)</f>
        <v>2.2885514689541007E-2</v>
      </c>
      <c r="BW23">
        <f>estimation_returns!BW23-estimation_returns!$CC23*VLOOKUP(estimation_returns!BW$1,regression_results!$B:$J,5,0)+VLOOKUP(estimation_returns!BW$1,regression_results!$B:$J,4,0)</f>
        <v>3.3421456349554138E-2</v>
      </c>
      <c r="BX23">
        <f>estimation_returns!BX23-estimation_returns!$CC23*VLOOKUP(estimation_returns!BX$1,regression_results!$B:$J,5,0)+VLOOKUP(estimation_returns!BX$1,regression_results!$B:$J,4,0)</f>
        <v>-1.6232314297551561E-2</v>
      </c>
      <c r="BY23">
        <f>estimation_returns!BY23-estimation_returns!$CC23*VLOOKUP(estimation_returns!BY$1,regression_results!$B:$J,5,0)+VLOOKUP(estimation_returns!BY$1,regression_results!$B:$J,4,0)</f>
        <v>1.9574279342113581E-2</v>
      </c>
      <c r="BZ23">
        <f>estimation_returns!BZ23-estimation_returns!$CC23*VLOOKUP(estimation_returns!BZ$1,regression_results!$B:$J,5,0)+VLOOKUP(estimation_returns!BZ$1,regression_results!$B:$J,4,0)</f>
        <v>1.6426158356268018E-2</v>
      </c>
      <c r="CA23">
        <f>estimation_returns!CA23-estimation_returns!$CC23*VLOOKUP(estimation_returns!CA$1,regression_results!$B:$J,5,0)+VLOOKUP(estimation_returns!CA$1,regression_results!$B:$J,4,0)</f>
        <v>2.1184229087360899E-3</v>
      </c>
      <c r="CB23">
        <f>estimation_returns!CB23-estimation_returns!$CC23*VLOOKUP(estimation_returns!CB$1,regression_results!$B:$J,5,0)+VLOOKUP(estimation_returns!CB$1,regression_results!$B:$J,4,0)</f>
        <v>3.8666144532802714E-3</v>
      </c>
      <c r="CC23">
        <f>estimation_returns!CD23-estimation_returns!$CC23*VLOOKUP(estimation_returns!CD$1,regression_results!$B:$J,5,0)+VLOOKUP(estimation_returns!CD$1,regression_results!$B:$J,4,0)</f>
        <v>2.19805561507814E-2</v>
      </c>
      <c r="CD23">
        <f>estimation_returns!CE23-estimation_returns!$CC23*VLOOKUP(estimation_returns!CE$1,regression_results!$B:$J,5,0)+VLOOKUP(estimation_returns!CE$1,regression_results!$B:$J,4,0)</f>
        <v>7.8908904088418937E-3</v>
      </c>
      <c r="CE23">
        <f>estimation_returns!CF23-estimation_returns!$CC23*VLOOKUP(estimation_returns!CF$1,regression_results!$B:$J,5,0)+VLOOKUP(estimation_returns!CF$1,regression_results!$B:$J,4,0)</f>
        <v>-5.5614886412722025E-2</v>
      </c>
      <c r="CF23">
        <f>estimation_returns!CG23-estimation_returns!$CC23*VLOOKUP(estimation_returns!CG$1,regression_results!$B:$J,5,0)+VLOOKUP(estimation_returns!CG$1,regression_results!$B:$J,4,0)</f>
        <v>2.3968201734934226E-2</v>
      </c>
      <c r="CG23">
        <f>estimation_returns!CH23-estimation_returns!$CC23*VLOOKUP(estimation_returns!CH$1,regression_results!$B:$J,5,0)+VLOOKUP(estimation_returns!CH$1,regression_results!$B:$J,4,0)</f>
        <v>-1.3963870546147233E-2</v>
      </c>
      <c r="CH23">
        <f>estimation_returns!CI23-estimation_returns!$CC23*VLOOKUP(estimation_returns!CI$1,regression_results!$B:$J,5,0)+VLOOKUP(estimation_returns!CI$1,regression_results!$B:$J,4,0)</f>
        <v>4.8007661573518266E-3</v>
      </c>
      <c r="CI23">
        <f>estimation_returns!CJ23-estimation_returns!$CC23*VLOOKUP(estimation_returns!CJ$1,regression_results!$B:$J,5,0)+VLOOKUP(estimation_returns!CJ$1,regression_results!$B:$J,4,0)</f>
        <v>-7.9734532066112612E-3</v>
      </c>
      <c r="CJ23">
        <f>estimation_returns!CK23-estimation_returns!$CC23*VLOOKUP(estimation_returns!CK$1,regression_results!$B:$J,5,0)+VLOOKUP(estimation_returns!CK$1,regression_results!$B:$J,4,0)</f>
        <v>5.1002337593664942E-3</v>
      </c>
      <c r="CK23">
        <f>estimation_returns!CL23-estimation_returns!$CC23*VLOOKUP(estimation_returns!CL$1,regression_results!$B:$J,5,0)+VLOOKUP(estimation_returns!CL$1,regression_results!$B:$J,4,0)</f>
        <v>-1.3300307504650322E-2</v>
      </c>
      <c r="CL23">
        <f>estimation_returns!CM23-estimation_returns!$CC23*VLOOKUP(estimation_returns!CM$1,regression_results!$B:$J,5,0)+VLOOKUP(estimation_returns!CM$1,regression_results!$B:$J,4,0)</f>
        <v>1.3109397309320618E-2</v>
      </c>
      <c r="CM23">
        <f>estimation_returns!CN23-estimation_returns!$CC23*VLOOKUP(estimation_returns!CN$1,regression_results!$B:$J,5,0)+VLOOKUP(estimation_returns!CN$1,regression_results!$B:$J,4,0)</f>
        <v>3.3120253880148803E-2</v>
      </c>
      <c r="CN23">
        <f>estimation_returns!CO23-estimation_returns!$CC23*VLOOKUP(estimation_returns!CO$1,regression_results!$B:$J,5,0)+VLOOKUP(estimation_returns!CO$1,regression_results!$B:$J,4,0)</f>
        <v>1.2643107933397839E-4</v>
      </c>
      <c r="CO23">
        <f>estimation_returns!CP23-estimation_returns!$CC23*VLOOKUP(estimation_returns!CP$1,regression_results!$B:$J,5,0)+VLOOKUP(estimation_returns!CP$1,regression_results!$B:$J,4,0)</f>
        <v>2.4898440517696845E-2</v>
      </c>
      <c r="CP23">
        <f>estimation_returns!CQ23-estimation_returns!$CC23*VLOOKUP(estimation_returns!CQ$1,regression_results!$B:$J,5,0)+VLOOKUP(estimation_returns!CQ$1,regression_results!$B:$J,4,0)</f>
        <v>2.2439911654325347E-3</v>
      </c>
      <c r="CQ23">
        <f>estimation_returns!CR23-estimation_returns!$CC23*VLOOKUP(estimation_returns!CR$1,regression_results!$B:$J,5,0)+VLOOKUP(estimation_returns!CR$1,regression_results!$B:$J,4,0)</f>
        <v>2.2411942822326655E-2</v>
      </c>
      <c r="CR23">
        <f>estimation_returns!CS23-estimation_returns!$CC23*VLOOKUP(estimation_returns!CS$1,regression_results!$B:$J,5,0)+VLOOKUP(estimation_returns!CS$1,regression_results!$B:$J,4,0)</f>
        <v>-2.1213421517325304E-2</v>
      </c>
      <c r="CS23">
        <f>estimation_returns!CT23-estimation_returns!$CC23*VLOOKUP(estimation_returns!CT$1,regression_results!$B:$J,5,0)+VLOOKUP(estimation_returns!CT$1,regression_results!$B:$J,4,0)</f>
        <v>-9.5188731968913233E-3</v>
      </c>
      <c r="CT23">
        <f>estimation_returns!CU23-estimation_returns!$CC23*VLOOKUP(estimation_returns!CU$1,regression_results!$B:$J,5,0)+VLOOKUP(estimation_returns!CU$1,regression_results!$B:$J,4,0)</f>
        <v>-3.0893508767471607E-2</v>
      </c>
      <c r="CU23">
        <f>estimation_returns!CV23-estimation_returns!$CC23*VLOOKUP(estimation_returns!CV$1,regression_results!$B:$J,5,0)+VLOOKUP(estimation_returns!CV$1,regression_results!$B:$J,4,0)</f>
        <v>5.3270834652131092E-3</v>
      </c>
      <c r="CV23">
        <f>estimation_returns!CW23-estimation_returns!$CC23*VLOOKUP(estimation_returns!CW$1,regression_results!$B:$J,5,0)+VLOOKUP(estimation_returns!CW$1,regression_results!$B:$J,4,0)</f>
        <v>2.4662433175254461E-2</v>
      </c>
      <c r="CW23">
        <f>estimation_returns!CX23-estimation_returns!$CC23*VLOOKUP(estimation_returns!CX$1,regression_results!$B:$J,5,0)+VLOOKUP(estimation_returns!CX$1,regression_results!$B:$J,4,0)</f>
        <v>8.5918700814248058E-3</v>
      </c>
      <c r="CX23">
        <f>estimation_returns!CY23-estimation_returns!$CC23*VLOOKUP(estimation_returns!CY$1,regression_results!$B:$J,5,0)+VLOOKUP(estimation_returns!CY$1,regression_results!$B:$J,4,0)</f>
        <v>1.6607519984469872E-3</v>
      </c>
      <c r="CY23">
        <f>estimation_returns!CZ23-estimation_returns!$CC23*VLOOKUP(estimation_returns!CZ$1,regression_results!$B:$J,5,0)+VLOOKUP(estimation_returns!CZ$1,regression_results!$B:$J,4,0)</f>
        <v>1.1138994380936719E-2</v>
      </c>
      <c r="CZ23">
        <f>estimation_returns!DA23-estimation_returns!$CC23*VLOOKUP(estimation_returns!DA$1,regression_results!$B:$J,5,0)+VLOOKUP(estimation_returns!DA$1,regression_results!$B:$J,4,0)</f>
        <v>2.1543987962714846E-2</v>
      </c>
      <c r="DA23">
        <f>estimation_returns!DB23-estimation_returns!$CC23*VLOOKUP(estimation_returns!DB$1,regression_results!$B:$J,5,0)+VLOOKUP(estimation_returns!DB$1,regression_results!$B:$J,4,0)</f>
        <v>9.9413553485816868E-3</v>
      </c>
      <c r="DB23">
        <f>estimation_returns!DC23-estimation_returns!$CC23*VLOOKUP(estimation_returns!DC$1,regression_results!$B:$J,5,0)+VLOOKUP(estimation_returns!DC$1,regression_results!$B:$J,4,0)</f>
        <v>-1.4627430138688502E-2</v>
      </c>
      <c r="DC23">
        <f>estimation_returns!DD23-estimation_returns!$CC23*VLOOKUP(estimation_returns!DD$1,regression_results!$B:$J,5,0)+VLOOKUP(estimation_returns!DD$1,regression_results!$B:$J,4,0)</f>
        <v>2.1495506520092064E-2</v>
      </c>
      <c r="DD23">
        <f>estimation_returns!DE23-estimation_returns!$CC23*VLOOKUP(estimation_returns!DE$1,regression_results!$B:$J,5,0)+VLOOKUP(estimation_returns!DE$1,regression_results!$B:$J,4,0)</f>
        <v>-5.2501848577866262E-3</v>
      </c>
      <c r="DE23">
        <f>estimation_returns!DF23-estimation_returns!$CC23*VLOOKUP(estimation_returns!DF$1,regression_results!$B:$J,5,0)+VLOOKUP(estimation_returns!DF$1,regression_results!$B:$J,4,0)</f>
        <v>4.4212046785782975E-3</v>
      </c>
      <c r="DF23">
        <f>estimation_returns!DG23-estimation_returns!$CC23*VLOOKUP(estimation_returns!DG$1,regression_results!$B:$J,5,0)+VLOOKUP(estimation_returns!DG$1,regression_results!$B:$J,4,0)</f>
        <v>-6.9361350701279637E-3</v>
      </c>
      <c r="DG23">
        <f>estimation_returns!DH23-estimation_returns!$CC23*VLOOKUP(estimation_returns!DH$1,regression_results!$B:$J,5,0)+VLOOKUP(estimation_returns!DH$1,regression_results!$B:$J,4,0)</f>
        <v>4.0390035171265132E-2</v>
      </c>
      <c r="DH23">
        <f>estimation_returns!DI23-estimation_returns!$CC23*VLOOKUP(estimation_returns!DI$1,regression_results!$B:$J,5,0)+VLOOKUP(estimation_returns!DI$1,regression_results!$B:$J,4,0)</f>
        <v>1.6714323970337189E-2</v>
      </c>
      <c r="DI23" s="2">
        <v>44595</v>
      </c>
      <c r="DJ23">
        <f t="shared" si="0"/>
        <v>3.6586447252646747E-3</v>
      </c>
    </row>
    <row r="24" spans="1:114" x14ac:dyDescent="0.25">
      <c r="A24" s="1">
        <v>-13</v>
      </c>
      <c r="B24">
        <f>estimation_returns!B24-estimation_returns!$CC24*VLOOKUP(estimation_returns!B$1,regression_results!$B:$J,5,0)+VLOOKUP(estimation_returns!B$1,regression_results!$B:$J,4,0)</f>
        <v>3.6036319400006248E-2</v>
      </c>
      <c r="C24">
        <f>estimation_returns!C24-estimation_returns!$CC24*VLOOKUP(estimation_returns!C$1,regression_results!$B:$J,5,0)+VLOOKUP(estimation_returns!C$1,regression_results!$B:$J,4,0)</f>
        <v>3.2059866392068195E-3</v>
      </c>
      <c r="D24">
        <f>estimation_returns!D24-estimation_returns!$CC24*VLOOKUP(estimation_returns!D$1,regression_results!$B:$J,5,0)+VLOOKUP(estimation_returns!D$1,regression_results!$B:$J,4,0)</f>
        <v>5.8544271415254527E-2</v>
      </c>
      <c r="E24">
        <f>estimation_returns!E24-estimation_returns!$CC24*VLOOKUP(estimation_returns!E$1,regression_results!$B:$J,5,0)+VLOOKUP(estimation_returns!E$1,regression_results!$B:$J,4,0)</f>
        <v>2.2485658668226639E-2</v>
      </c>
      <c r="F24">
        <f>estimation_returns!F24-estimation_returns!$CC24*VLOOKUP(estimation_returns!F$1,regression_results!$B:$J,5,0)+VLOOKUP(estimation_returns!F$1,regression_results!$B:$J,4,0)</f>
        <v>1.2216808783236013E-2</v>
      </c>
      <c r="G24">
        <f>estimation_returns!G24-estimation_returns!$CC24*VLOOKUP(estimation_returns!G$1,regression_results!$B:$J,5,0)+VLOOKUP(estimation_returns!G$1,regression_results!$B:$J,4,0)</f>
        <v>9.0288157379426809E-4</v>
      </c>
      <c r="H24">
        <f>estimation_returns!H24-estimation_returns!$CC24*VLOOKUP(estimation_returns!H$1,regression_results!$B:$J,5,0)+VLOOKUP(estimation_returns!H$1,regression_results!$B:$J,4,0)</f>
        <v>7.3793385596961723E-3</v>
      </c>
      <c r="I24">
        <f>estimation_returns!I24-estimation_returns!$CC24*VLOOKUP(estimation_returns!I$1,regression_results!$B:$J,5,0)+VLOOKUP(estimation_returns!I$1,regression_results!$B:$J,4,0)</f>
        <v>-9.6655420323065178E-3</v>
      </c>
      <c r="J24">
        <f>estimation_returns!J24-estimation_returns!$CC24*VLOOKUP(estimation_returns!J$1,regression_results!$B:$J,5,0)+VLOOKUP(estimation_returns!J$1,regression_results!$B:$J,4,0)</f>
        <v>-1.3876919035690067E-2</v>
      </c>
      <c r="K24">
        <f>estimation_returns!K24-estimation_returns!$CC24*VLOOKUP(estimation_returns!K$1,regression_results!$B:$J,5,0)+VLOOKUP(estimation_returns!K$1,regression_results!$B:$J,4,0)</f>
        <v>5.771154784430661E-4</v>
      </c>
      <c r="L24">
        <f>estimation_returns!L24-estimation_returns!$CC24*VLOOKUP(estimation_returns!L$1,regression_results!$B:$J,5,0)+VLOOKUP(estimation_returns!L$1,regression_results!$B:$J,4,0)</f>
        <v>3.3659228524979587E-2</v>
      </c>
      <c r="M24">
        <f>estimation_returns!M24-estimation_returns!$CC24*VLOOKUP(estimation_returns!M$1,regression_results!$B:$J,5,0)+VLOOKUP(estimation_returns!M$1,regression_results!$B:$J,4,0)</f>
        <v>-1.1071782452676114E-2</v>
      </c>
      <c r="N24">
        <f>estimation_returns!N24-estimation_returns!$CC24*VLOOKUP(estimation_returns!N$1,regression_results!$B:$J,5,0)+VLOOKUP(estimation_returns!N$1,regression_results!$B:$J,4,0)</f>
        <v>-7.625315794563171E-3</v>
      </c>
      <c r="O24">
        <f>estimation_returns!O24-estimation_returns!$CC24*VLOOKUP(estimation_returns!O$1,regression_results!$B:$J,5,0)+VLOOKUP(estimation_returns!O$1,regression_results!$B:$J,4,0)</f>
        <v>1.6823168448530931E-2</v>
      </c>
      <c r="P24">
        <f>estimation_returns!P24-estimation_returns!$CC24*VLOOKUP(estimation_returns!P$1,regression_results!$B:$J,5,0)+VLOOKUP(estimation_returns!P$1,regression_results!$B:$J,4,0)</f>
        <v>-6.1809079673292872E-4</v>
      </c>
      <c r="Q24">
        <f>estimation_returns!Q24-estimation_returns!$CC24*VLOOKUP(estimation_returns!Q$1,regression_results!$B:$J,5,0)+VLOOKUP(estimation_returns!Q$1,regression_results!$B:$J,4,0)</f>
        <v>2.0241657361355421E-2</v>
      </c>
      <c r="R24">
        <f>estimation_returns!R24-estimation_returns!$CC24*VLOOKUP(estimation_returns!R$1,regression_results!$B:$J,5,0)+VLOOKUP(estimation_returns!R$1,regression_results!$B:$J,4,0)</f>
        <v>-1.0895563515117302E-2</v>
      </c>
      <c r="S24">
        <f>estimation_returns!S24-estimation_returns!$CC24*VLOOKUP(estimation_returns!S$1,regression_results!$B:$J,5,0)+VLOOKUP(estimation_returns!S$1,regression_results!$B:$J,4,0)</f>
        <v>6.2732149333389105E-3</v>
      </c>
      <c r="T24">
        <f>estimation_returns!T24-estimation_returns!$CC24*VLOOKUP(estimation_returns!T$1,regression_results!$B:$J,5,0)+VLOOKUP(estimation_returns!T$1,regression_results!$B:$J,4,0)</f>
        <v>1.1139195385894802E-2</v>
      </c>
      <c r="U24">
        <f>estimation_returns!U24-estimation_returns!$CC24*VLOOKUP(estimation_returns!U$1,regression_results!$B:$J,5,0)+VLOOKUP(estimation_returns!U$1,regression_results!$B:$J,4,0)</f>
        <v>1.9019434950957421E-3</v>
      </c>
      <c r="V24">
        <f>estimation_returns!V24-estimation_returns!$CC24*VLOOKUP(estimation_returns!V$1,regression_results!$B:$J,5,0)+VLOOKUP(estimation_returns!V$1,regression_results!$B:$J,4,0)</f>
        <v>-1.0254219979603078E-2</v>
      </c>
      <c r="W24">
        <f>estimation_returns!W24-estimation_returns!$CC24*VLOOKUP(estimation_returns!W$1,regression_results!$B:$J,5,0)+VLOOKUP(estimation_returns!W$1,regression_results!$B:$J,4,0)</f>
        <v>1.9654336139675464E-2</v>
      </c>
      <c r="X24">
        <f>estimation_returns!X24-estimation_returns!$CC24*VLOOKUP(estimation_returns!X$1,regression_results!$B:$J,5,0)+VLOOKUP(estimation_returns!X$1,regression_results!$B:$J,4,0)</f>
        <v>2.9318994640757729E-2</v>
      </c>
      <c r="Y24">
        <f>estimation_returns!Y24-estimation_returns!$CC24*VLOOKUP(estimation_returns!Y$1,regression_results!$B:$J,5,0)+VLOOKUP(estimation_returns!Y$1,regression_results!$B:$J,4,0)</f>
        <v>-1.5130426641018126E-2</v>
      </c>
      <c r="Z24">
        <f>estimation_returns!Z24-estimation_returns!$CC24*VLOOKUP(estimation_returns!Z$1,regression_results!$B:$J,5,0)+VLOOKUP(estimation_returns!Z$1,regression_results!$B:$J,4,0)</f>
        <v>-3.3763006266922567E-3</v>
      </c>
      <c r="AA24">
        <f>estimation_returns!AA24-estimation_returns!$CC24*VLOOKUP(estimation_returns!AA$1,regression_results!$B:$J,5,0)+VLOOKUP(estimation_returns!AA$1,regression_results!$B:$J,4,0)</f>
        <v>2.7169623262644944E-2</v>
      </c>
      <c r="AB24">
        <f>estimation_returns!AB24-estimation_returns!$CC24*VLOOKUP(estimation_returns!AB$1,regression_results!$B:$J,5,0)+VLOOKUP(estimation_returns!AB$1,regression_results!$B:$J,4,0)</f>
        <v>-2.5169804400733287E-2</v>
      </c>
      <c r="AC24">
        <f>estimation_returns!AC24-estimation_returns!$CC24*VLOOKUP(estimation_returns!AC$1,regression_results!$B:$J,5,0)+VLOOKUP(estimation_returns!AC$1,regression_results!$B:$J,4,0)</f>
        <v>4.5523135197804349E-2</v>
      </c>
      <c r="AD24">
        <f>estimation_returns!AD24-estimation_returns!$CC24*VLOOKUP(estimation_returns!AD$1,regression_results!$B:$J,5,0)+VLOOKUP(estimation_returns!AD$1,regression_results!$B:$J,4,0)</f>
        <v>2.148103266813417E-2</v>
      </c>
      <c r="AE24">
        <f>estimation_returns!AE24-estimation_returns!$CC24*VLOOKUP(estimation_returns!AE$1,regression_results!$B:$J,5,0)+VLOOKUP(estimation_returns!AE$1,regression_results!$B:$J,4,0)</f>
        <v>1.3005070360906599E-2</v>
      </c>
      <c r="AF24">
        <f>estimation_returns!AF24-estimation_returns!$CC24*VLOOKUP(estimation_returns!AF$1,regression_results!$B:$J,5,0)+VLOOKUP(estimation_returns!AF$1,regression_results!$B:$J,4,0)</f>
        <v>8.0996022032361739E-2</v>
      </c>
      <c r="AG24">
        <f>estimation_returns!AG24-estimation_returns!$CC24*VLOOKUP(estimation_returns!AG$1,regression_results!$B:$J,5,0)+VLOOKUP(estimation_returns!AG$1,regression_results!$B:$J,4,0)</f>
        <v>-9.4060247811360697E-3</v>
      </c>
      <c r="AH24">
        <f>estimation_returns!AH24-estimation_returns!$CC24*VLOOKUP(estimation_returns!AH$1,regression_results!$B:$J,5,0)+VLOOKUP(estimation_returns!AH$1,regression_results!$B:$J,4,0)</f>
        <v>7.8187414311079728E-3</v>
      </c>
      <c r="AI24">
        <f>estimation_returns!AI24-estimation_returns!$CC24*VLOOKUP(estimation_returns!AI$1,regression_results!$B:$J,5,0)+VLOOKUP(estimation_returns!AI$1,regression_results!$B:$J,4,0)</f>
        <v>-6.2883287553031882E-3</v>
      </c>
      <c r="AJ24">
        <f>estimation_returns!AJ24-estimation_returns!$CC24*VLOOKUP(estimation_returns!AJ$1,regression_results!$B:$J,5,0)+VLOOKUP(estimation_returns!AJ$1,regression_results!$B:$J,4,0)</f>
        <v>-4.4388224876397465E-2</v>
      </c>
      <c r="AK24">
        <f>estimation_returns!AK24-estimation_returns!$CC24*VLOOKUP(estimation_returns!AK$1,regression_results!$B:$J,5,0)+VLOOKUP(estimation_returns!AK$1,regression_results!$B:$J,4,0)</f>
        <v>1.5087796926626637E-2</v>
      </c>
      <c r="AL24">
        <f>estimation_returns!AL24-estimation_returns!$CC24*VLOOKUP(estimation_returns!AL$1,regression_results!$B:$J,5,0)+VLOOKUP(estimation_returns!AL$1,regression_results!$B:$J,4,0)</f>
        <v>3.683224057702154E-3</v>
      </c>
      <c r="AM24">
        <f>estimation_returns!AM24-estimation_returns!$CC24*VLOOKUP(estimation_returns!AM$1,regression_results!$B:$J,5,0)+VLOOKUP(estimation_returns!AM$1,regression_results!$B:$J,4,0)</f>
        <v>-1.8616725331448831E-2</v>
      </c>
      <c r="AN24">
        <f>estimation_returns!AN24-estimation_returns!$CC24*VLOOKUP(estimation_returns!AN$1,regression_results!$B:$J,5,0)+VLOOKUP(estimation_returns!AN$1,regression_results!$B:$J,4,0)</f>
        <v>1.580175420756439E-2</v>
      </c>
      <c r="AO24">
        <f>estimation_returns!AO24-estimation_returns!$CC24*VLOOKUP(estimation_returns!AO$1,regression_results!$B:$J,5,0)+VLOOKUP(estimation_returns!AO$1,regression_results!$B:$J,4,0)</f>
        <v>-8.3212303022018909E-3</v>
      </c>
      <c r="AP24">
        <f>estimation_returns!AP24-estimation_returns!$CC24*VLOOKUP(estimation_returns!AP$1,regression_results!$B:$J,5,0)+VLOOKUP(estimation_returns!AP$1,regression_results!$B:$J,4,0)</f>
        <v>6.0381959534620486E-2</v>
      </c>
      <c r="AQ24">
        <f>estimation_returns!AQ24-estimation_returns!$CC24*VLOOKUP(estimation_returns!AQ$1,regression_results!$B:$J,5,0)+VLOOKUP(estimation_returns!AQ$1,regression_results!$B:$J,4,0)</f>
        <v>-1.6996143756187718E-2</v>
      </c>
      <c r="AR24">
        <f>estimation_returns!AR24-estimation_returns!$CC24*VLOOKUP(estimation_returns!AR$1,regression_results!$B:$J,5,0)+VLOOKUP(estimation_returns!AR$1,regression_results!$B:$J,4,0)</f>
        <v>-1.6662680994848765E-2</v>
      </c>
      <c r="AS24">
        <f>estimation_returns!AS24-estimation_returns!$CC24*VLOOKUP(estimation_returns!AS$1,regression_results!$B:$J,5,0)+VLOOKUP(estimation_returns!AS$1,regression_results!$B:$J,4,0)</f>
        <v>2.1081913884986397E-2</v>
      </c>
      <c r="AT24">
        <f>estimation_returns!AT24-estimation_returns!$CC24*VLOOKUP(estimation_returns!AT$1,regression_results!$B:$J,5,0)+VLOOKUP(estimation_returns!AT$1,regression_results!$B:$J,4,0)</f>
        <v>-1.4575139546461871E-2</v>
      </c>
      <c r="AU24">
        <f>estimation_returns!AU24-estimation_returns!$CC24*VLOOKUP(estimation_returns!AU$1,regression_results!$B:$J,5,0)+VLOOKUP(estimation_returns!AU$1,regression_results!$B:$J,4,0)</f>
        <v>-6.0960209919216097E-3</v>
      </c>
      <c r="AV24">
        <f>estimation_returns!AV24-estimation_returns!$CC24*VLOOKUP(estimation_returns!AV$1,regression_results!$B:$J,5,0)+VLOOKUP(estimation_returns!AV$1,regression_results!$B:$J,4,0)</f>
        <v>-3.8081731630196544E-3</v>
      </c>
      <c r="AW24">
        <f>estimation_returns!AW24-estimation_returns!$CC24*VLOOKUP(estimation_returns!AW$1,regression_results!$B:$J,5,0)+VLOOKUP(estimation_returns!AW$1,regression_results!$B:$J,4,0)</f>
        <v>-4.5604196838711676E-3</v>
      </c>
      <c r="AX24">
        <f>estimation_returns!AX24-estimation_returns!$CC24*VLOOKUP(estimation_returns!AX$1,regression_results!$B:$J,5,0)+VLOOKUP(estimation_returns!AX$1,regression_results!$B:$J,4,0)</f>
        <v>2.2891297327683611E-2</v>
      </c>
      <c r="AY24">
        <f>estimation_returns!AY24-estimation_returns!$CC24*VLOOKUP(estimation_returns!AY$1,regression_results!$B:$J,5,0)+VLOOKUP(estimation_returns!AY$1,regression_results!$B:$J,4,0)</f>
        <v>2.0365246226403299E-2</v>
      </c>
      <c r="AZ24">
        <f>estimation_returns!AZ24-estimation_returns!$CC24*VLOOKUP(estimation_returns!AZ$1,regression_results!$B:$J,5,0)+VLOOKUP(estimation_returns!AZ$1,regression_results!$B:$J,4,0)</f>
        <v>-2.2566110846618342E-2</v>
      </c>
      <c r="BA24">
        <f>estimation_returns!BA24-estimation_returns!$CC24*VLOOKUP(estimation_returns!BA$1,regression_results!$B:$J,5,0)+VLOOKUP(estimation_returns!BA$1,regression_results!$B:$J,4,0)</f>
        <v>1.3976845771105554E-2</v>
      </c>
      <c r="BB24">
        <f>estimation_returns!BB24-estimation_returns!$CC24*VLOOKUP(estimation_returns!BB$1,regression_results!$B:$J,5,0)+VLOOKUP(estimation_returns!BB$1,regression_results!$B:$J,4,0)</f>
        <v>-2.5222880511409376E-2</v>
      </c>
      <c r="BC24">
        <f>estimation_returns!BC24-estimation_returns!$CC24*VLOOKUP(estimation_returns!BC$1,regression_results!$B:$J,5,0)+VLOOKUP(estimation_returns!BC$1,regression_results!$B:$J,4,0)</f>
        <v>-2.4168548515791408E-2</v>
      </c>
      <c r="BD24">
        <f>estimation_returns!BD24-estimation_returns!$CC24*VLOOKUP(estimation_returns!BD$1,regression_results!$B:$J,5,0)+VLOOKUP(estimation_returns!BD$1,regression_results!$B:$J,4,0)</f>
        <v>3.030774797813169E-2</v>
      </c>
      <c r="BE24">
        <f>estimation_returns!BE24-estimation_returns!$CC24*VLOOKUP(estimation_returns!BE$1,regression_results!$B:$J,5,0)+VLOOKUP(estimation_returns!BE$1,regression_results!$B:$J,4,0)</f>
        <v>2.1281926800776063E-2</v>
      </c>
      <c r="BF24">
        <f>estimation_returns!BF24-estimation_returns!$CC24*VLOOKUP(estimation_returns!BF$1,regression_results!$B:$J,5,0)+VLOOKUP(estimation_returns!BF$1,regression_results!$B:$J,4,0)</f>
        <v>1.0152728805444084E-2</v>
      </c>
      <c r="BG24">
        <f>estimation_returns!BG24-estimation_returns!$CC24*VLOOKUP(estimation_returns!BG$1,regression_results!$B:$J,5,0)+VLOOKUP(estimation_returns!BG$1,regression_results!$B:$J,4,0)</f>
        <v>1.4725518673450681E-3</v>
      </c>
      <c r="BH24">
        <f>estimation_returns!BH24-estimation_returns!$CC24*VLOOKUP(estimation_returns!BH$1,regression_results!$B:$J,5,0)+VLOOKUP(estimation_returns!BH$1,regression_results!$B:$J,4,0)</f>
        <v>-1.620924736909814E-2</v>
      </c>
      <c r="BI24">
        <f>estimation_returns!BI24-estimation_returns!$CC24*VLOOKUP(estimation_returns!BI$1,regression_results!$B:$J,5,0)+VLOOKUP(estimation_returns!BI$1,regression_results!$B:$J,4,0)</f>
        <v>-2.9066350485571928E-3</v>
      </c>
      <c r="BJ24">
        <f>estimation_returns!BJ24-estimation_returns!$CC24*VLOOKUP(estimation_returns!BJ$1,regression_results!$B:$J,5,0)+VLOOKUP(estimation_returns!BJ$1,regression_results!$B:$J,4,0)</f>
        <v>0.11889234089492379</v>
      </c>
      <c r="BK24">
        <f>estimation_returns!BK24-estimation_returns!$CC24*VLOOKUP(estimation_returns!BK$1,regression_results!$B:$J,5,0)+VLOOKUP(estimation_returns!BK$1,regression_results!$B:$J,4,0)</f>
        <v>4.7462798747739593E-2</v>
      </c>
      <c r="BL24">
        <f>estimation_returns!BL24-estimation_returns!$CC24*VLOOKUP(estimation_returns!BL$1,regression_results!$B:$J,5,0)+VLOOKUP(estimation_returns!BL$1,regression_results!$B:$J,4,0)</f>
        <v>-6.2012623094697926E-3</v>
      </c>
      <c r="BM24">
        <f>estimation_returns!BM24-estimation_returns!$CC24*VLOOKUP(estimation_returns!BM$1,regression_results!$B:$J,5,0)+VLOOKUP(estimation_returns!BM$1,regression_results!$B:$J,4,0)</f>
        <v>1.8504919132475372E-3</v>
      </c>
      <c r="BN24">
        <f>estimation_returns!BN24-estimation_returns!$CC24*VLOOKUP(estimation_returns!BN$1,regression_results!$B:$J,5,0)+VLOOKUP(estimation_returns!BN$1,regression_results!$B:$J,4,0)</f>
        <v>-1.0116334275383072E-2</v>
      </c>
      <c r="BO24">
        <f>estimation_returns!BO24-estimation_returns!$CC24*VLOOKUP(estimation_returns!BO$1,regression_results!$B:$J,5,0)+VLOOKUP(estimation_returns!BO$1,regression_results!$B:$J,4,0)</f>
        <v>-1.5783554121872372E-2</v>
      </c>
      <c r="BP24">
        <f>estimation_returns!BP24-estimation_returns!$CC24*VLOOKUP(estimation_returns!BP$1,regression_results!$B:$J,5,0)+VLOOKUP(estimation_returns!BP$1,regression_results!$B:$J,4,0)</f>
        <v>1.4347365800446059E-2</v>
      </c>
      <c r="BQ24">
        <f>estimation_returns!BQ24-estimation_returns!$CC24*VLOOKUP(estimation_returns!BQ$1,regression_results!$B:$J,5,0)+VLOOKUP(estimation_returns!BQ$1,regression_results!$B:$J,4,0)</f>
        <v>2.1818717586271205E-3</v>
      </c>
      <c r="BR24">
        <f>estimation_returns!BR24-estimation_returns!$CC24*VLOOKUP(estimation_returns!BR$1,regression_results!$B:$J,5,0)+VLOOKUP(estimation_returns!BR$1,regression_results!$B:$J,4,0)</f>
        <v>4.9660220124230223E-3</v>
      </c>
      <c r="BS24">
        <f>estimation_returns!BS24-estimation_returns!$CC24*VLOOKUP(estimation_returns!BS$1,regression_results!$B:$J,5,0)+VLOOKUP(estimation_returns!BS$1,regression_results!$B:$J,4,0)</f>
        <v>-6.7377830217165313E-2</v>
      </c>
      <c r="BT24">
        <f>estimation_returns!BT24-estimation_returns!$CC24*VLOOKUP(estimation_returns!BT$1,regression_results!$B:$J,5,0)+VLOOKUP(estimation_returns!BT$1,regression_results!$B:$J,4,0)</f>
        <v>1.49687218674084E-3</v>
      </c>
      <c r="BU24">
        <f>estimation_returns!BU24-estimation_returns!$CC24*VLOOKUP(estimation_returns!BU$1,regression_results!$B:$J,5,0)+VLOOKUP(estimation_returns!BU$1,regression_results!$B:$J,4,0)</f>
        <v>-4.9449956853815966E-2</v>
      </c>
      <c r="BV24">
        <f>estimation_returns!BV24-estimation_returns!$CC24*VLOOKUP(estimation_returns!BV$1,regression_results!$B:$J,5,0)+VLOOKUP(estimation_returns!BV$1,regression_results!$B:$J,4,0)</f>
        <v>1.3342422360166212E-2</v>
      </c>
      <c r="BW24">
        <f>estimation_returns!BW24-estimation_returns!$CC24*VLOOKUP(estimation_returns!BW$1,regression_results!$B:$J,5,0)+VLOOKUP(estimation_returns!BW$1,regression_results!$B:$J,4,0)</f>
        <v>6.5460742352009549E-3</v>
      </c>
      <c r="BX24">
        <f>estimation_returns!BX24-estimation_returns!$CC24*VLOOKUP(estimation_returns!BX$1,regression_results!$B:$J,5,0)+VLOOKUP(estimation_returns!BX$1,regression_results!$B:$J,4,0)</f>
        <v>-2.67399195111158E-2</v>
      </c>
      <c r="BY24">
        <f>estimation_returns!BY24-estimation_returns!$CC24*VLOOKUP(estimation_returns!BY$1,regression_results!$B:$J,5,0)+VLOOKUP(estimation_returns!BY$1,regression_results!$B:$J,4,0)</f>
        <v>8.3206472356267842E-3</v>
      </c>
      <c r="BZ24">
        <f>estimation_returns!BZ24-estimation_returns!$CC24*VLOOKUP(estimation_returns!BZ$1,regression_results!$B:$J,5,0)+VLOOKUP(estimation_returns!BZ$1,regression_results!$B:$J,4,0)</f>
        <v>-8.3158642502672072E-3</v>
      </c>
      <c r="CA24">
        <f>estimation_returns!CA24-estimation_returns!$CC24*VLOOKUP(estimation_returns!CA$1,regression_results!$B:$J,5,0)+VLOOKUP(estimation_returns!CA$1,regression_results!$B:$J,4,0)</f>
        <v>-2.7491862178755499E-3</v>
      </c>
      <c r="CB24">
        <f>estimation_returns!CB24-estimation_returns!$CC24*VLOOKUP(estimation_returns!CB$1,regression_results!$B:$J,5,0)+VLOOKUP(estimation_returns!CB$1,regression_results!$B:$J,4,0)</f>
        <v>-6.7613904601730029E-2</v>
      </c>
      <c r="CC24">
        <f>estimation_returns!CD24-estimation_returns!$CC24*VLOOKUP(estimation_returns!CD$1,regression_results!$B:$J,5,0)+VLOOKUP(estimation_returns!CD$1,regression_results!$B:$J,4,0)</f>
        <v>-1.5955895178254471E-3</v>
      </c>
      <c r="CD24">
        <f>estimation_returns!CE24-estimation_returns!$CC24*VLOOKUP(estimation_returns!CE$1,regression_results!$B:$J,5,0)+VLOOKUP(estimation_returns!CE$1,regression_results!$B:$J,4,0)</f>
        <v>-6.5964834864119422E-3</v>
      </c>
      <c r="CE24">
        <f>estimation_returns!CF24-estimation_returns!$CC24*VLOOKUP(estimation_returns!CF$1,regression_results!$B:$J,5,0)+VLOOKUP(estimation_returns!CF$1,regression_results!$B:$J,4,0)</f>
        <v>-6.908542602710681E-3</v>
      </c>
      <c r="CF24">
        <f>estimation_returns!CG24-estimation_returns!$CC24*VLOOKUP(estimation_returns!CG$1,regression_results!$B:$J,5,0)+VLOOKUP(estimation_returns!CG$1,regression_results!$B:$J,4,0)</f>
        <v>7.4767632069357454E-3</v>
      </c>
      <c r="CG24">
        <f>estimation_returns!CH24-estimation_returns!$CC24*VLOOKUP(estimation_returns!CH$1,regression_results!$B:$J,5,0)+VLOOKUP(estimation_returns!CH$1,regression_results!$B:$J,4,0)</f>
        <v>1.3282081093201534E-2</v>
      </c>
      <c r="CH24">
        <f>estimation_returns!CI24-estimation_returns!$CC24*VLOOKUP(estimation_returns!CI$1,regression_results!$B:$J,5,0)+VLOOKUP(estimation_returns!CI$1,regression_results!$B:$J,4,0)</f>
        <v>-1.6173136931450612E-2</v>
      </c>
      <c r="CI24">
        <f>estimation_returns!CJ24-estimation_returns!$CC24*VLOOKUP(estimation_returns!CJ$1,regression_results!$B:$J,5,0)+VLOOKUP(estimation_returns!CJ$1,regression_results!$B:$J,4,0)</f>
        <v>-2.5471304523873705E-2</v>
      </c>
      <c r="CJ24">
        <f>estimation_returns!CK24-estimation_returns!$CC24*VLOOKUP(estimation_returns!CK$1,regression_results!$B:$J,5,0)+VLOOKUP(estimation_returns!CK$1,regression_results!$B:$J,4,0)</f>
        <v>6.7051901426352659E-2</v>
      </c>
      <c r="CK24">
        <f>estimation_returns!CL24-estimation_returns!$CC24*VLOOKUP(estimation_returns!CL$1,regression_results!$B:$J,5,0)+VLOOKUP(estimation_returns!CL$1,regression_results!$B:$J,4,0)</f>
        <v>-1.7264783161089565E-3</v>
      </c>
      <c r="CL24">
        <f>estimation_returns!CM24-estimation_returns!$CC24*VLOOKUP(estimation_returns!CM$1,regression_results!$B:$J,5,0)+VLOOKUP(estimation_returns!CM$1,regression_results!$B:$J,4,0)</f>
        <v>-6.8815977829671162E-3</v>
      </c>
      <c r="CM24">
        <f>estimation_returns!CN24-estimation_returns!$CC24*VLOOKUP(estimation_returns!CN$1,regression_results!$B:$J,5,0)+VLOOKUP(estimation_returns!CN$1,regression_results!$B:$J,4,0)</f>
        <v>5.4848025100792328E-3</v>
      </c>
      <c r="CN24">
        <f>estimation_returns!CO24-estimation_returns!$CC24*VLOOKUP(estimation_returns!CO$1,regression_results!$B:$J,5,0)+VLOOKUP(estimation_returns!CO$1,regression_results!$B:$J,4,0)</f>
        <v>-7.8749392546145647E-3</v>
      </c>
      <c r="CO24">
        <f>estimation_returns!CP24-estimation_returns!$CC24*VLOOKUP(estimation_returns!CP$1,regression_results!$B:$J,5,0)+VLOOKUP(estimation_returns!CP$1,regression_results!$B:$J,4,0)</f>
        <v>3.4244016823988532E-3</v>
      </c>
      <c r="CP24">
        <f>estimation_returns!CQ24-estimation_returns!$CC24*VLOOKUP(estimation_returns!CQ$1,regression_results!$B:$J,5,0)+VLOOKUP(estimation_returns!CQ$1,regression_results!$B:$J,4,0)</f>
        <v>-5.6553490335048019E-3</v>
      </c>
      <c r="CQ24">
        <f>estimation_returns!CR24-estimation_returns!$CC24*VLOOKUP(estimation_returns!CR$1,regression_results!$B:$J,5,0)+VLOOKUP(estimation_returns!CR$1,regression_results!$B:$J,4,0)</f>
        <v>1.1524616481036891E-2</v>
      </c>
      <c r="CR24">
        <f>estimation_returns!CS24-estimation_returns!$CC24*VLOOKUP(estimation_returns!CS$1,regression_results!$B:$J,5,0)+VLOOKUP(estimation_returns!CS$1,regression_results!$B:$J,4,0)</f>
        <v>-0.16267770756563357</v>
      </c>
      <c r="CS24">
        <f>estimation_returns!CT24-estimation_returns!$CC24*VLOOKUP(estimation_returns!CT$1,regression_results!$B:$J,5,0)+VLOOKUP(estimation_returns!CT$1,regression_results!$B:$J,4,0)</f>
        <v>3.8874735169519323E-2</v>
      </c>
      <c r="CT24">
        <f>estimation_returns!CU24-estimation_returns!$CC24*VLOOKUP(estimation_returns!CU$1,regression_results!$B:$J,5,0)+VLOOKUP(estimation_returns!CU$1,regression_results!$B:$J,4,0)</f>
        <v>7.6263455611103509E-2</v>
      </c>
      <c r="CU24">
        <f>estimation_returns!CV24-estimation_returns!$CC24*VLOOKUP(estimation_returns!CV$1,regression_results!$B:$J,5,0)+VLOOKUP(estimation_returns!CV$1,regression_results!$B:$J,4,0)</f>
        <v>-2.3573569597314749E-2</v>
      </c>
      <c r="CV24">
        <f>estimation_returns!CW24-estimation_returns!$CC24*VLOOKUP(estimation_returns!CW$1,regression_results!$B:$J,5,0)+VLOOKUP(estimation_returns!CW$1,regression_results!$B:$J,4,0)</f>
        <v>-5.7240742802263898E-2</v>
      </c>
      <c r="CW24">
        <f>estimation_returns!CX24-estimation_returns!$CC24*VLOOKUP(estimation_returns!CX$1,regression_results!$B:$J,5,0)+VLOOKUP(estimation_returns!CX$1,regression_results!$B:$J,4,0)</f>
        <v>7.5970319883785879E-3</v>
      </c>
      <c r="CX24">
        <f>estimation_returns!CY24-estimation_returns!$CC24*VLOOKUP(estimation_returns!CY$1,regression_results!$B:$J,5,0)+VLOOKUP(estimation_returns!CY$1,regression_results!$B:$J,4,0)</f>
        <v>1.6329808402605088E-3</v>
      </c>
      <c r="CY24">
        <f>estimation_returns!CZ24-estimation_returns!$CC24*VLOOKUP(estimation_returns!CZ$1,regression_results!$B:$J,5,0)+VLOOKUP(estimation_returns!CZ$1,regression_results!$B:$J,4,0)</f>
        <v>-1.1493538304422665E-2</v>
      </c>
      <c r="CZ24">
        <f>estimation_returns!DA24-estimation_returns!$CC24*VLOOKUP(estimation_returns!DA$1,regression_results!$B:$J,5,0)+VLOOKUP(estimation_returns!DA$1,regression_results!$B:$J,4,0)</f>
        <v>-1.481149428252403E-2</v>
      </c>
      <c r="DA24">
        <f>estimation_returns!DB24-estimation_returns!$CC24*VLOOKUP(estimation_returns!DB$1,regression_results!$B:$J,5,0)+VLOOKUP(estimation_returns!DB$1,regression_results!$B:$J,4,0)</f>
        <v>-1.9127229945334497E-2</v>
      </c>
      <c r="DB24">
        <f>estimation_returns!DC24-estimation_returns!$CC24*VLOOKUP(estimation_returns!DC$1,regression_results!$B:$J,5,0)+VLOOKUP(estimation_returns!DC$1,regression_results!$B:$J,4,0)</f>
        <v>5.6689938077735501E-3</v>
      </c>
      <c r="DC24">
        <f>estimation_returns!DD24-estimation_returns!$CC24*VLOOKUP(estimation_returns!DD$1,regression_results!$B:$J,5,0)+VLOOKUP(estimation_returns!DD$1,regression_results!$B:$J,4,0)</f>
        <v>-9.7142404350686572E-3</v>
      </c>
      <c r="DD24">
        <f>estimation_returns!DE24-estimation_returns!$CC24*VLOOKUP(estimation_returns!DE$1,regression_results!$B:$J,5,0)+VLOOKUP(estimation_returns!DE$1,regression_results!$B:$J,4,0)</f>
        <v>8.3236163890411524E-3</v>
      </c>
      <c r="DE24">
        <f>estimation_returns!DF24-estimation_returns!$CC24*VLOOKUP(estimation_returns!DF$1,regression_results!$B:$J,5,0)+VLOOKUP(estimation_returns!DF$1,regression_results!$B:$J,4,0)</f>
        <v>-7.6834703801931387E-3</v>
      </c>
      <c r="DF24">
        <f>estimation_returns!DG24-estimation_returns!$CC24*VLOOKUP(estimation_returns!DG$1,regression_results!$B:$J,5,0)+VLOOKUP(estimation_returns!DG$1,regression_results!$B:$J,4,0)</f>
        <v>4.6073987949746306E-2</v>
      </c>
      <c r="DG24">
        <f>estimation_returns!DH24-estimation_returns!$CC24*VLOOKUP(estimation_returns!DH$1,regression_results!$B:$J,5,0)+VLOOKUP(estimation_returns!DH$1,regression_results!$B:$J,4,0)</f>
        <v>1.0222725357143712E-2</v>
      </c>
      <c r="DH24">
        <f>estimation_returns!DI24-estimation_returns!$CC24*VLOOKUP(estimation_returns!DI$1,regression_results!$B:$J,5,0)+VLOOKUP(estimation_returns!DI$1,regression_results!$B:$J,4,0)</f>
        <v>4.9378539447239016E-2</v>
      </c>
      <c r="DI24" s="2">
        <v>44596</v>
      </c>
      <c r="DJ24">
        <f t="shared" si="0"/>
        <v>2.6711400993141448E-3</v>
      </c>
    </row>
    <row r="25" spans="1:114" x14ac:dyDescent="0.25">
      <c r="A25" s="1">
        <v>-12</v>
      </c>
      <c r="B25">
        <f>estimation_returns!B25-estimation_returns!$CC25*VLOOKUP(estimation_returns!B$1,regression_results!$B:$J,5,0)+VLOOKUP(estimation_returns!B$1,regression_results!$B:$J,4,0)</f>
        <v>2.6386418277474642E-2</v>
      </c>
      <c r="C25">
        <f>estimation_returns!C25-estimation_returns!$CC25*VLOOKUP(estimation_returns!C$1,regression_results!$B:$J,5,0)+VLOOKUP(estimation_returns!C$1,regression_results!$B:$J,4,0)</f>
        <v>2.9447398428675581E-2</v>
      </c>
      <c r="D25">
        <f>estimation_returns!D25-estimation_returns!$CC25*VLOOKUP(estimation_returns!D$1,regression_results!$B:$J,5,0)+VLOOKUP(estimation_returns!D$1,regression_results!$B:$J,4,0)</f>
        <v>-1.7312626586832938E-2</v>
      </c>
      <c r="E25">
        <f>estimation_returns!E25-estimation_returns!$CC25*VLOOKUP(estimation_returns!E$1,regression_results!$B:$J,5,0)+VLOOKUP(estimation_returns!E$1,regression_results!$B:$J,4,0)</f>
        <v>3.9660053727129031E-2</v>
      </c>
      <c r="F25">
        <f>estimation_returns!F25-estimation_returns!$CC25*VLOOKUP(estimation_returns!F$1,regression_results!$B:$J,5,0)+VLOOKUP(estimation_returns!F$1,regression_results!$B:$J,4,0)</f>
        <v>-1.1165120724159524E-4</v>
      </c>
      <c r="G25">
        <f>estimation_returns!G25-estimation_returns!$CC25*VLOOKUP(estimation_returns!G$1,regression_results!$B:$J,5,0)+VLOOKUP(estimation_returns!G$1,regression_results!$B:$J,4,0)</f>
        <v>-1.0535292624399879E-2</v>
      </c>
      <c r="H25">
        <f>estimation_returns!H25-estimation_returns!$CC25*VLOOKUP(estimation_returns!H$1,regression_results!$B:$J,5,0)+VLOOKUP(estimation_returns!H$1,regression_results!$B:$J,4,0)</f>
        <v>1.0108822800202227E-2</v>
      </c>
      <c r="I25">
        <f>estimation_returns!I25-estimation_returns!$CC25*VLOOKUP(estimation_returns!I$1,regression_results!$B:$J,5,0)+VLOOKUP(estimation_returns!I$1,regression_results!$B:$J,4,0)</f>
        <v>5.7254416838624766E-3</v>
      </c>
      <c r="J25">
        <f>estimation_returns!J25-estimation_returns!$CC25*VLOOKUP(estimation_returns!J$1,regression_results!$B:$J,5,0)+VLOOKUP(estimation_returns!J$1,regression_results!$B:$J,4,0)</f>
        <v>6.0394474135112798E-3</v>
      </c>
      <c r="K25">
        <f>estimation_returns!K25-estimation_returns!$CC25*VLOOKUP(estimation_returns!K$1,regression_results!$B:$J,5,0)+VLOOKUP(estimation_returns!K$1,regression_results!$B:$J,4,0)</f>
        <v>1.144783328686798E-2</v>
      </c>
      <c r="L25">
        <f>estimation_returns!L25-estimation_returns!$CC25*VLOOKUP(estimation_returns!L$1,regression_results!$B:$J,5,0)+VLOOKUP(estimation_returns!L$1,regression_results!$B:$J,4,0)</f>
        <v>1.9309850948216883E-2</v>
      </c>
      <c r="M25">
        <f>estimation_returns!M25-estimation_returns!$CC25*VLOOKUP(estimation_returns!M$1,regression_results!$B:$J,5,0)+VLOOKUP(estimation_returns!M$1,regression_results!$B:$J,4,0)</f>
        <v>5.443939740404696E-3</v>
      </c>
      <c r="N25">
        <f>estimation_returns!N25-estimation_returns!$CC25*VLOOKUP(estimation_returns!N$1,regression_results!$B:$J,5,0)+VLOOKUP(estimation_returns!N$1,regression_results!$B:$J,4,0)</f>
        <v>2.7103757767587056E-3</v>
      </c>
      <c r="O25">
        <f>estimation_returns!O25-estimation_returns!$CC25*VLOOKUP(estimation_returns!O$1,regression_results!$B:$J,5,0)+VLOOKUP(estimation_returns!O$1,regression_results!$B:$J,4,0)</f>
        <v>2.2472697089617331E-2</v>
      </c>
      <c r="P25">
        <f>estimation_returns!P25-estimation_returns!$CC25*VLOOKUP(estimation_returns!P$1,regression_results!$B:$J,5,0)+VLOOKUP(estimation_returns!P$1,regression_results!$B:$J,4,0)</f>
        <v>3.3001224051799449E-2</v>
      </c>
      <c r="Q25">
        <f>estimation_returns!Q25-estimation_returns!$CC25*VLOOKUP(estimation_returns!Q$1,regression_results!$B:$J,5,0)+VLOOKUP(estimation_returns!Q$1,regression_results!$B:$J,4,0)</f>
        <v>6.4836102269173242E-3</v>
      </c>
      <c r="R25">
        <f>estimation_returns!R25-estimation_returns!$CC25*VLOOKUP(estimation_returns!R$1,regression_results!$B:$J,5,0)+VLOOKUP(estimation_returns!R$1,regression_results!$B:$J,4,0)</f>
        <v>5.7563865769942636E-2</v>
      </c>
      <c r="S25">
        <f>estimation_returns!S25-estimation_returns!$CC25*VLOOKUP(estimation_returns!S$1,regression_results!$B:$J,5,0)+VLOOKUP(estimation_returns!S$1,regression_results!$B:$J,4,0)</f>
        <v>-5.2005446372149593E-3</v>
      </c>
      <c r="T25">
        <f>estimation_returns!T25-estimation_returns!$CC25*VLOOKUP(estimation_returns!T$1,regression_results!$B:$J,5,0)+VLOOKUP(estimation_returns!T$1,regression_results!$B:$J,4,0)</f>
        <v>8.4829799813117591E-3</v>
      </c>
      <c r="U25">
        <f>estimation_returns!U25-estimation_returns!$CC25*VLOOKUP(estimation_returns!U$1,regression_results!$B:$J,5,0)+VLOOKUP(estimation_returns!U$1,regression_results!$B:$J,4,0)</f>
        <v>3.6643628235532078E-3</v>
      </c>
      <c r="V25">
        <f>estimation_returns!V25-estimation_returns!$CC25*VLOOKUP(estimation_returns!V$1,regression_results!$B:$J,5,0)+VLOOKUP(estimation_returns!V$1,regression_results!$B:$J,4,0)</f>
        <v>1.7509801000810503E-2</v>
      </c>
      <c r="W25">
        <f>estimation_returns!W25-estimation_returns!$CC25*VLOOKUP(estimation_returns!W$1,regression_results!$B:$J,5,0)+VLOOKUP(estimation_returns!W$1,regression_results!$B:$J,4,0)</f>
        <v>3.1408635520555589E-2</v>
      </c>
      <c r="X25">
        <f>estimation_returns!X25-estimation_returns!$CC25*VLOOKUP(estimation_returns!X$1,regression_results!$B:$J,5,0)+VLOOKUP(estimation_returns!X$1,regression_results!$B:$J,4,0)</f>
        <v>-6.86737774486074E-3</v>
      </c>
      <c r="Y25">
        <f>estimation_returns!Y25-estimation_returns!$CC25*VLOOKUP(estimation_returns!Y$1,regression_results!$B:$J,5,0)+VLOOKUP(estimation_returns!Y$1,regression_results!$B:$J,4,0)</f>
        <v>8.6390651687790225E-4</v>
      </c>
      <c r="Z25">
        <f>estimation_returns!Z25-estimation_returns!$CC25*VLOOKUP(estimation_returns!Z$1,regression_results!$B:$J,5,0)+VLOOKUP(estimation_returns!Z$1,regression_results!$B:$J,4,0)</f>
        <v>-1.5278764814925357E-2</v>
      </c>
      <c r="AA25">
        <f>estimation_returns!AA25-estimation_returns!$CC25*VLOOKUP(estimation_returns!AA$1,regression_results!$B:$J,5,0)+VLOOKUP(estimation_returns!AA$1,regression_results!$B:$J,4,0)</f>
        <v>3.4752948378638349E-2</v>
      </c>
      <c r="AB25">
        <f>estimation_returns!AB25-estimation_returns!$CC25*VLOOKUP(estimation_returns!AB$1,regression_results!$B:$J,5,0)+VLOOKUP(estimation_returns!AB$1,regression_results!$B:$J,4,0)</f>
        <v>-6.9953766646417993E-3</v>
      </c>
      <c r="AC25">
        <f>estimation_returns!AC25-estimation_returns!$CC25*VLOOKUP(estimation_returns!AC$1,regression_results!$B:$J,5,0)+VLOOKUP(estimation_returns!AC$1,regression_results!$B:$J,4,0)</f>
        <v>2.2155409047762607E-2</v>
      </c>
      <c r="AD25">
        <f>estimation_returns!AD25-estimation_returns!$CC25*VLOOKUP(estimation_returns!AD$1,regression_results!$B:$J,5,0)+VLOOKUP(estimation_returns!AD$1,regression_results!$B:$J,4,0)</f>
        <v>3.2063571885379415E-2</v>
      </c>
      <c r="AE25">
        <f>estimation_returns!AE25-estimation_returns!$CC25*VLOOKUP(estimation_returns!AE$1,regression_results!$B:$J,5,0)+VLOOKUP(estimation_returns!AE$1,regression_results!$B:$J,4,0)</f>
        <v>9.4258280718468417E-3</v>
      </c>
      <c r="AF25">
        <f>estimation_returns!AF25-estimation_returns!$CC25*VLOOKUP(estimation_returns!AF$1,regression_results!$B:$J,5,0)+VLOOKUP(estimation_returns!AF$1,regression_results!$B:$J,4,0)</f>
        <v>2.7566331797201846E-2</v>
      </c>
      <c r="AG25">
        <f>estimation_returns!AG25-estimation_returns!$CC25*VLOOKUP(estimation_returns!AG$1,regression_results!$B:$J,5,0)+VLOOKUP(estimation_returns!AG$1,regression_results!$B:$J,4,0)</f>
        <v>-5.4675371058284673E-3</v>
      </c>
      <c r="AH25">
        <f>estimation_returns!AH25-estimation_returns!$CC25*VLOOKUP(estimation_returns!AH$1,regression_results!$B:$J,5,0)+VLOOKUP(estimation_returns!AH$1,regression_results!$B:$J,4,0)</f>
        <v>1.3061930514999908E-2</v>
      </c>
      <c r="AI25">
        <f>estimation_returns!AI25-estimation_returns!$CC25*VLOOKUP(estimation_returns!AI$1,regression_results!$B:$J,5,0)+VLOOKUP(estimation_returns!AI$1,regression_results!$B:$J,4,0)</f>
        <v>1.3266188016115541E-2</v>
      </c>
      <c r="AJ25">
        <f>estimation_returns!AJ25-estimation_returns!$CC25*VLOOKUP(estimation_returns!AJ$1,regression_results!$B:$J,5,0)+VLOOKUP(estimation_returns!AJ$1,regression_results!$B:$J,4,0)</f>
        <v>-1.2747710689168551E-2</v>
      </c>
      <c r="AK25">
        <f>estimation_returns!AK25-estimation_returns!$CC25*VLOOKUP(estimation_returns!AK$1,regression_results!$B:$J,5,0)+VLOOKUP(estimation_returns!AK$1,regression_results!$B:$J,4,0)</f>
        <v>-1.1429001279816193E-3</v>
      </c>
      <c r="AL25">
        <f>estimation_returns!AL25-estimation_returns!$CC25*VLOOKUP(estimation_returns!AL$1,regression_results!$B:$J,5,0)+VLOOKUP(estimation_returns!AL$1,regression_results!$B:$J,4,0)</f>
        <v>1.5834718120866322E-2</v>
      </c>
      <c r="AM25">
        <f>estimation_returns!AM25-estimation_returns!$CC25*VLOOKUP(estimation_returns!AM$1,regression_results!$B:$J,5,0)+VLOOKUP(estimation_returns!AM$1,regression_results!$B:$J,4,0)</f>
        <v>-1.7065117681762756E-3</v>
      </c>
      <c r="AN25">
        <f>estimation_returns!AN25-estimation_returns!$CC25*VLOOKUP(estimation_returns!AN$1,regression_results!$B:$J,5,0)+VLOOKUP(estimation_returns!AN$1,regression_results!$B:$J,4,0)</f>
        <v>-4.8770600196962168E-3</v>
      </c>
      <c r="AO25">
        <f>estimation_returns!AO25-estimation_returns!$CC25*VLOOKUP(estimation_returns!AO$1,regression_results!$B:$J,5,0)+VLOOKUP(estimation_returns!AO$1,regression_results!$B:$J,4,0)</f>
        <v>9.9847768003430495E-3</v>
      </c>
      <c r="AP25">
        <f>estimation_returns!AP25-estimation_returns!$CC25*VLOOKUP(estimation_returns!AP$1,regression_results!$B:$J,5,0)+VLOOKUP(estimation_returns!AP$1,regression_results!$B:$J,4,0)</f>
        <v>-2.863700491230757E-2</v>
      </c>
      <c r="AQ25">
        <f>estimation_returns!AQ25-estimation_returns!$CC25*VLOOKUP(estimation_returns!AQ$1,regression_results!$B:$J,5,0)+VLOOKUP(estimation_returns!AQ$1,regression_results!$B:$J,4,0)</f>
        <v>-2.0166237246819423E-2</v>
      </c>
      <c r="AR25">
        <f>estimation_returns!AR25-estimation_returns!$CC25*VLOOKUP(estimation_returns!AR$1,regression_results!$B:$J,5,0)+VLOOKUP(estimation_returns!AR$1,regression_results!$B:$J,4,0)</f>
        <v>1.4975266196908779E-4</v>
      </c>
      <c r="AS25">
        <f>estimation_returns!AS25-estimation_returns!$CC25*VLOOKUP(estimation_returns!AS$1,regression_results!$B:$J,5,0)+VLOOKUP(estimation_returns!AS$1,regression_results!$B:$J,4,0)</f>
        <v>3.0287822929549242E-2</v>
      </c>
      <c r="AT25">
        <f>estimation_returns!AT25-estimation_returns!$CC25*VLOOKUP(estimation_returns!AT$1,regression_results!$B:$J,5,0)+VLOOKUP(estimation_returns!AT$1,regression_results!$B:$J,4,0)</f>
        <v>1.3235428802296691E-2</v>
      </c>
      <c r="AU25">
        <f>estimation_returns!AU25-estimation_returns!$CC25*VLOOKUP(estimation_returns!AU$1,regression_results!$B:$J,5,0)+VLOOKUP(estimation_returns!AU$1,regression_results!$B:$J,4,0)</f>
        <v>-4.9032948459893165E-2</v>
      </c>
      <c r="AV25">
        <f>estimation_returns!AV25-estimation_returns!$CC25*VLOOKUP(estimation_returns!AV$1,regression_results!$B:$J,5,0)+VLOOKUP(estimation_returns!AV$1,regression_results!$B:$J,4,0)</f>
        <v>-2.8083027140388211E-3</v>
      </c>
      <c r="AW25">
        <f>estimation_returns!AW25-estimation_returns!$CC25*VLOOKUP(estimation_returns!AW$1,regression_results!$B:$J,5,0)+VLOOKUP(estimation_returns!AW$1,regression_results!$B:$J,4,0)</f>
        <v>1.4808072598480111E-2</v>
      </c>
      <c r="AX25">
        <f>estimation_returns!AX25-estimation_returns!$CC25*VLOOKUP(estimation_returns!AX$1,regression_results!$B:$J,5,0)+VLOOKUP(estimation_returns!AX$1,regression_results!$B:$J,4,0)</f>
        <v>6.1284064157216406E-3</v>
      </c>
      <c r="AY25">
        <f>estimation_returns!AY25-estimation_returns!$CC25*VLOOKUP(estimation_returns!AY$1,regression_results!$B:$J,5,0)+VLOOKUP(estimation_returns!AY$1,regression_results!$B:$J,4,0)</f>
        <v>1.9265293255273916E-2</v>
      </c>
      <c r="AZ25">
        <f>estimation_returns!AZ25-estimation_returns!$CC25*VLOOKUP(estimation_returns!AZ$1,regression_results!$B:$J,5,0)+VLOOKUP(estimation_returns!AZ$1,regression_results!$B:$J,4,0)</f>
        <v>-8.3263670453433119E-3</v>
      </c>
      <c r="BA25">
        <f>estimation_returns!BA25-estimation_returns!$CC25*VLOOKUP(estimation_returns!BA$1,regression_results!$B:$J,5,0)+VLOOKUP(estimation_returns!BA$1,regression_results!$B:$J,4,0)</f>
        <v>1.0391996928788279E-2</v>
      </c>
      <c r="BB25">
        <f>estimation_returns!BB25-estimation_returns!$CC25*VLOOKUP(estimation_returns!BB$1,regression_results!$B:$J,5,0)+VLOOKUP(estimation_returns!BB$1,regression_results!$B:$J,4,0)</f>
        <v>-4.9276024094019349E-2</v>
      </c>
      <c r="BC25">
        <f>estimation_returns!BC25-estimation_returns!$CC25*VLOOKUP(estimation_returns!BC$1,regression_results!$B:$J,5,0)+VLOOKUP(estimation_returns!BC$1,regression_results!$B:$J,4,0)</f>
        <v>-3.4095197193864642E-3</v>
      </c>
      <c r="BD25">
        <f>estimation_returns!BD25-estimation_returns!$CC25*VLOOKUP(estimation_returns!BD$1,regression_results!$B:$J,5,0)+VLOOKUP(estimation_returns!BD$1,regression_results!$B:$J,4,0)</f>
        <v>7.0313714059892975E-3</v>
      </c>
      <c r="BE25">
        <f>estimation_returns!BE25-estimation_returns!$CC25*VLOOKUP(estimation_returns!BE$1,regression_results!$B:$J,5,0)+VLOOKUP(estimation_returns!BE$1,regression_results!$B:$J,4,0)</f>
        <v>-8.9971965679506924E-3</v>
      </c>
      <c r="BF25">
        <f>estimation_returns!BF25-estimation_returns!$CC25*VLOOKUP(estimation_returns!BF$1,regression_results!$B:$J,5,0)+VLOOKUP(estimation_returns!BF$1,regression_results!$B:$J,4,0)</f>
        <v>-2.1588511828710033E-3</v>
      </c>
      <c r="BG25">
        <f>estimation_returns!BG25-estimation_returns!$CC25*VLOOKUP(estimation_returns!BG$1,regression_results!$B:$J,5,0)+VLOOKUP(estimation_returns!BG$1,regression_results!$B:$J,4,0)</f>
        <v>5.6189061755051325E-2</v>
      </c>
      <c r="BH25">
        <f>estimation_returns!BH25-estimation_returns!$CC25*VLOOKUP(estimation_returns!BH$1,regression_results!$B:$J,5,0)+VLOOKUP(estimation_returns!BH$1,regression_results!$B:$J,4,0)</f>
        <v>-7.5581545927560674E-3</v>
      </c>
      <c r="BI25">
        <f>estimation_returns!BI25-estimation_returns!$CC25*VLOOKUP(estimation_returns!BI$1,regression_results!$B:$J,5,0)+VLOOKUP(estimation_returns!BI$1,regression_results!$B:$J,4,0)</f>
        <v>-6.4116603368258871E-3</v>
      </c>
      <c r="BJ25">
        <f>estimation_returns!BJ25-estimation_returns!$CC25*VLOOKUP(estimation_returns!BJ$1,regression_results!$B:$J,5,0)+VLOOKUP(estimation_returns!BJ$1,regression_results!$B:$J,4,0)</f>
        <v>1.0319272312515825E-2</v>
      </c>
      <c r="BK25">
        <f>estimation_returns!BK25-estimation_returns!$CC25*VLOOKUP(estimation_returns!BK$1,regression_results!$B:$J,5,0)+VLOOKUP(estimation_returns!BK$1,regression_results!$B:$J,4,0)</f>
        <v>1.2035435990155805E-2</v>
      </c>
      <c r="BL25">
        <f>estimation_returns!BL25-estimation_returns!$CC25*VLOOKUP(estimation_returns!BL$1,regression_results!$B:$J,5,0)+VLOOKUP(estimation_returns!BL$1,regression_results!$B:$J,4,0)</f>
        <v>4.8416603646961355E-2</v>
      </c>
      <c r="BM25">
        <f>estimation_returns!BM25-estimation_returns!$CC25*VLOOKUP(estimation_returns!BM$1,regression_results!$B:$J,5,0)+VLOOKUP(estimation_returns!BM$1,regression_results!$B:$J,4,0)</f>
        <v>2.4266081435556978E-2</v>
      </c>
      <c r="BN25">
        <f>estimation_returns!BN25-estimation_returns!$CC25*VLOOKUP(estimation_returns!BN$1,regression_results!$B:$J,5,0)+VLOOKUP(estimation_returns!BN$1,regression_results!$B:$J,4,0)</f>
        <v>3.3475963745829011E-3</v>
      </c>
      <c r="BO25">
        <f>estimation_returns!BO25-estimation_returns!$CC25*VLOOKUP(estimation_returns!BO$1,regression_results!$B:$J,5,0)+VLOOKUP(estimation_returns!BO$1,regression_results!$B:$J,4,0)</f>
        <v>2.1013555287847808E-3</v>
      </c>
      <c r="BP25">
        <f>estimation_returns!BP25-estimation_returns!$CC25*VLOOKUP(estimation_returns!BP$1,regression_results!$B:$J,5,0)+VLOOKUP(estimation_returns!BP$1,regression_results!$B:$J,4,0)</f>
        <v>1.2233982274877991E-2</v>
      </c>
      <c r="BQ25">
        <f>estimation_returns!BQ25-estimation_returns!$CC25*VLOOKUP(estimation_returns!BQ$1,regression_results!$B:$J,5,0)+VLOOKUP(estimation_returns!BQ$1,regression_results!$B:$J,4,0)</f>
        <v>2.9453901184674815E-3</v>
      </c>
      <c r="BR25">
        <f>estimation_returns!BR25-estimation_returns!$CC25*VLOOKUP(estimation_returns!BR$1,regression_results!$B:$J,5,0)+VLOOKUP(estimation_returns!BR$1,regression_results!$B:$J,4,0)</f>
        <v>6.42499275235531E-3</v>
      </c>
      <c r="BS25">
        <f>estimation_returns!BS25-estimation_returns!$CC25*VLOOKUP(estimation_returns!BS$1,regression_results!$B:$J,5,0)+VLOOKUP(estimation_returns!BS$1,regression_results!$B:$J,4,0)</f>
        <v>-2.7315909023850275E-2</v>
      </c>
      <c r="BT25">
        <f>estimation_returns!BT25-estimation_returns!$CC25*VLOOKUP(estimation_returns!BT$1,regression_results!$B:$J,5,0)+VLOOKUP(estimation_returns!BT$1,regression_results!$B:$J,4,0)</f>
        <v>-2.9171617824497514E-3</v>
      </c>
      <c r="BU25">
        <f>estimation_returns!BU25-estimation_returns!$CC25*VLOOKUP(estimation_returns!BU$1,regression_results!$B:$J,5,0)+VLOOKUP(estimation_returns!BU$1,regression_results!$B:$J,4,0)</f>
        <v>8.9297835193739419E-2</v>
      </c>
      <c r="BV25">
        <f>estimation_returns!BV25-estimation_returns!$CC25*VLOOKUP(estimation_returns!BV$1,regression_results!$B:$J,5,0)+VLOOKUP(estimation_returns!BV$1,regression_results!$B:$J,4,0)</f>
        <v>2.0294351655737317E-2</v>
      </c>
      <c r="BW25">
        <f>estimation_returns!BW25-estimation_returns!$CC25*VLOOKUP(estimation_returns!BW$1,regression_results!$B:$J,5,0)+VLOOKUP(estimation_returns!BW$1,regression_results!$B:$J,4,0)</f>
        <v>-5.9184281994148335E-3</v>
      </c>
      <c r="BX25">
        <f>estimation_returns!BX25-estimation_returns!$CC25*VLOOKUP(estimation_returns!BX$1,regression_results!$B:$J,5,0)+VLOOKUP(estimation_returns!BX$1,regression_results!$B:$J,4,0)</f>
        <v>-9.8384574513114094E-4</v>
      </c>
      <c r="BY25">
        <f>estimation_returns!BY25-estimation_returns!$CC25*VLOOKUP(estimation_returns!BY$1,regression_results!$B:$J,5,0)+VLOOKUP(estimation_returns!BY$1,regression_results!$B:$J,4,0)</f>
        <v>1.2568295794085331E-2</v>
      </c>
      <c r="BZ25">
        <f>estimation_returns!BZ25-estimation_returns!$CC25*VLOOKUP(estimation_returns!BZ$1,regression_results!$B:$J,5,0)+VLOOKUP(estimation_returns!BZ$1,regression_results!$B:$J,4,0)</f>
        <v>1.8617697992570844E-3</v>
      </c>
      <c r="CA25">
        <f>estimation_returns!CA25-estimation_returns!$CC25*VLOOKUP(estimation_returns!CA$1,regression_results!$B:$J,5,0)+VLOOKUP(estimation_returns!CA$1,regression_results!$B:$J,4,0)</f>
        <v>-2.464510057474275E-3</v>
      </c>
      <c r="CB25">
        <f>estimation_returns!CB25-estimation_returns!$CC25*VLOOKUP(estimation_returns!CB$1,regression_results!$B:$J,5,0)+VLOOKUP(estimation_returns!CB$1,regression_results!$B:$J,4,0)</f>
        <v>-2.2887556302839177E-2</v>
      </c>
      <c r="CC25">
        <f>estimation_returns!CD25-estimation_returns!$CC25*VLOOKUP(estimation_returns!CD$1,regression_results!$B:$J,5,0)+VLOOKUP(estimation_returns!CD$1,regression_results!$B:$J,4,0)</f>
        <v>1.8728144054724623E-2</v>
      </c>
      <c r="CD25">
        <f>estimation_returns!CE25-estimation_returns!$CC25*VLOOKUP(estimation_returns!CE$1,regression_results!$B:$J,5,0)+VLOOKUP(estimation_returns!CE$1,regression_results!$B:$J,4,0)</f>
        <v>-1.3752139815979851E-2</v>
      </c>
      <c r="CE25">
        <f>estimation_returns!CF25-estimation_returns!$CC25*VLOOKUP(estimation_returns!CF$1,regression_results!$B:$J,5,0)+VLOOKUP(estimation_returns!CF$1,regression_results!$B:$J,4,0)</f>
        <v>8.134009740017125E-3</v>
      </c>
      <c r="CF25">
        <f>estimation_returns!CG25-estimation_returns!$CC25*VLOOKUP(estimation_returns!CG$1,regression_results!$B:$J,5,0)+VLOOKUP(estimation_returns!CG$1,regression_results!$B:$J,4,0)</f>
        <v>1.967137195742576E-2</v>
      </c>
      <c r="CG25">
        <f>estimation_returns!CH25-estimation_returns!$CC25*VLOOKUP(estimation_returns!CH$1,regression_results!$B:$J,5,0)+VLOOKUP(estimation_returns!CH$1,regression_results!$B:$J,4,0)</f>
        <v>3.9515309572500573E-2</v>
      </c>
      <c r="CH25">
        <f>estimation_returns!CI25-estimation_returns!$CC25*VLOOKUP(estimation_returns!CI$1,regression_results!$B:$J,5,0)+VLOOKUP(estimation_returns!CI$1,regression_results!$B:$J,4,0)</f>
        <v>6.6995506992915087E-4</v>
      </c>
      <c r="CI25">
        <f>estimation_returns!CJ25-estimation_returns!$CC25*VLOOKUP(estimation_returns!CJ$1,regression_results!$B:$J,5,0)+VLOOKUP(estimation_returns!CJ$1,regression_results!$B:$J,4,0)</f>
        <v>1.2970187171394736E-2</v>
      </c>
      <c r="CJ25">
        <f>estimation_returns!CK25-estimation_returns!$CC25*VLOOKUP(estimation_returns!CK$1,regression_results!$B:$J,5,0)+VLOOKUP(estimation_returns!CK$1,regression_results!$B:$J,4,0)</f>
        <v>3.0409468781129319E-3</v>
      </c>
      <c r="CK25">
        <f>estimation_returns!CL25-estimation_returns!$CC25*VLOOKUP(estimation_returns!CL$1,regression_results!$B:$J,5,0)+VLOOKUP(estimation_returns!CL$1,regression_results!$B:$J,4,0)</f>
        <v>2.1186818938770668E-2</v>
      </c>
      <c r="CL25">
        <f>estimation_returns!CM25-estimation_returns!$CC25*VLOOKUP(estimation_returns!CM$1,regression_results!$B:$J,5,0)+VLOOKUP(estimation_returns!CM$1,regression_results!$B:$J,4,0)</f>
        <v>1.2317240825204726E-2</v>
      </c>
      <c r="CM25">
        <f>estimation_returns!CN25-estimation_returns!$CC25*VLOOKUP(estimation_returns!CN$1,regression_results!$B:$J,5,0)+VLOOKUP(estimation_returns!CN$1,regression_results!$B:$J,4,0)</f>
        <v>2.8502509685037369E-2</v>
      </c>
      <c r="CN25">
        <f>estimation_returns!CO25-estimation_returns!$CC25*VLOOKUP(estimation_returns!CO$1,regression_results!$B:$J,5,0)+VLOOKUP(estimation_returns!CO$1,regression_results!$B:$J,4,0)</f>
        <v>-1.2820070146914511E-2</v>
      </c>
      <c r="CO25">
        <f>estimation_returns!CP25-estimation_returns!$CC25*VLOOKUP(estimation_returns!CP$1,regression_results!$B:$J,5,0)+VLOOKUP(estimation_returns!CP$1,regression_results!$B:$J,4,0)</f>
        <v>2.3484027141020471E-2</v>
      </c>
      <c r="CP25">
        <f>estimation_returns!CQ25-estimation_returns!$CC25*VLOOKUP(estimation_returns!CQ$1,regression_results!$B:$J,5,0)+VLOOKUP(estimation_returns!CQ$1,regression_results!$B:$J,4,0)</f>
        <v>-9.9008108494455082E-4</v>
      </c>
      <c r="CQ25">
        <f>estimation_returns!CR25-estimation_returns!$CC25*VLOOKUP(estimation_returns!CR$1,regression_results!$B:$J,5,0)+VLOOKUP(estimation_returns!CR$1,regression_results!$B:$J,4,0)</f>
        <v>9.9614014493459822E-3</v>
      </c>
      <c r="CR25">
        <f>estimation_returns!CS25-estimation_returns!$CC25*VLOOKUP(estimation_returns!CS$1,regression_results!$B:$J,5,0)+VLOOKUP(estimation_returns!CS$1,regression_results!$B:$J,4,0)</f>
        <v>2.5574839084018645E-2</v>
      </c>
      <c r="CS25">
        <f>estimation_returns!CT25-estimation_returns!$CC25*VLOOKUP(estimation_returns!CT$1,regression_results!$B:$J,5,0)+VLOOKUP(estimation_returns!CT$1,regression_results!$B:$J,4,0)</f>
        <v>-9.7951533202026136E-3</v>
      </c>
      <c r="CT25">
        <f>estimation_returns!CU25-estimation_returns!$CC25*VLOOKUP(estimation_returns!CU$1,regression_results!$B:$J,5,0)+VLOOKUP(estimation_returns!CU$1,regression_results!$B:$J,4,0)</f>
        <v>7.5840029971166569E-3</v>
      </c>
      <c r="CU25">
        <f>estimation_returns!CV25-estimation_returns!$CC25*VLOOKUP(estimation_returns!CV$1,regression_results!$B:$J,5,0)+VLOOKUP(estimation_returns!CV$1,regression_results!$B:$J,4,0)</f>
        <v>-3.5177544495934923E-3</v>
      </c>
      <c r="CV25">
        <f>estimation_returns!CW25-estimation_returns!$CC25*VLOOKUP(estimation_returns!CW$1,regression_results!$B:$J,5,0)+VLOOKUP(estimation_returns!CW$1,regression_results!$B:$J,4,0)</f>
        <v>-2.0344783458865773E-2</v>
      </c>
      <c r="CW25">
        <f>estimation_returns!CX25-estimation_returns!$CC25*VLOOKUP(estimation_returns!CX$1,regression_results!$B:$J,5,0)+VLOOKUP(estimation_returns!CX$1,regression_results!$B:$J,4,0)</f>
        <v>1.2581641052216715E-2</v>
      </c>
      <c r="CX25">
        <f>estimation_returns!CY25-estimation_returns!$CC25*VLOOKUP(estimation_returns!CY$1,regression_results!$B:$J,5,0)+VLOOKUP(estimation_returns!CY$1,regression_results!$B:$J,4,0)</f>
        <v>1.3370973435475339E-2</v>
      </c>
      <c r="CY25">
        <f>estimation_returns!CZ25-estimation_returns!$CC25*VLOOKUP(estimation_returns!CZ$1,regression_results!$B:$J,5,0)+VLOOKUP(estimation_returns!CZ$1,regression_results!$B:$J,4,0)</f>
        <v>8.3069881179216268E-3</v>
      </c>
      <c r="CZ25">
        <f>estimation_returns!DA25-estimation_returns!$CC25*VLOOKUP(estimation_returns!DA$1,regression_results!$B:$J,5,0)+VLOOKUP(estimation_returns!DA$1,regression_results!$B:$J,4,0)</f>
        <v>5.3969331169162558E-3</v>
      </c>
      <c r="DA25">
        <f>estimation_returns!DB25-estimation_returns!$CC25*VLOOKUP(estimation_returns!DB$1,regression_results!$B:$J,5,0)+VLOOKUP(estimation_returns!DB$1,regression_results!$B:$J,4,0)</f>
        <v>7.1994215815294627E-3</v>
      </c>
      <c r="DB25">
        <f>estimation_returns!DC25-estimation_returns!$CC25*VLOOKUP(estimation_returns!DC$1,regression_results!$B:$J,5,0)+VLOOKUP(estimation_returns!DC$1,regression_results!$B:$J,4,0)</f>
        <v>1.3063889232982902E-2</v>
      </c>
      <c r="DC25">
        <f>estimation_returns!DD25-estimation_returns!$CC25*VLOOKUP(estimation_returns!DD$1,regression_results!$B:$J,5,0)+VLOOKUP(estimation_returns!DD$1,regression_results!$B:$J,4,0)</f>
        <v>-5.1041792427893437E-3</v>
      </c>
      <c r="DD25">
        <f>estimation_returns!DE25-estimation_returns!$CC25*VLOOKUP(estimation_returns!DE$1,regression_results!$B:$J,5,0)+VLOOKUP(estimation_returns!DE$1,regression_results!$B:$J,4,0)</f>
        <v>-6.0435065602555699E-3</v>
      </c>
      <c r="DE25">
        <f>estimation_returns!DF25-estimation_returns!$CC25*VLOOKUP(estimation_returns!DF$1,regression_results!$B:$J,5,0)+VLOOKUP(estimation_returns!DF$1,regression_results!$B:$J,4,0)</f>
        <v>-3.2517298803002707E-3</v>
      </c>
      <c r="DF25">
        <f>estimation_returns!DG25-estimation_returns!$CC25*VLOOKUP(estimation_returns!DG$1,regression_results!$B:$J,5,0)+VLOOKUP(estimation_returns!DG$1,regression_results!$B:$J,4,0)</f>
        <v>1.2801055010947264E-2</v>
      </c>
      <c r="DG25">
        <f>estimation_returns!DH25-estimation_returns!$CC25*VLOOKUP(estimation_returns!DH$1,regression_results!$B:$J,5,0)+VLOOKUP(estimation_returns!DH$1,regression_results!$B:$J,4,0)</f>
        <v>2.7149627216728017E-2</v>
      </c>
      <c r="DH25">
        <f>estimation_returns!DI25-estimation_returns!$CC25*VLOOKUP(estimation_returns!DI$1,regression_results!$B:$J,5,0)+VLOOKUP(estimation_returns!DI$1,regression_results!$B:$J,4,0)</f>
        <v>-1.0480167447455885E-2</v>
      </c>
      <c r="DI25" s="2">
        <v>44599</v>
      </c>
      <c r="DJ25">
        <f t="shared" si="0"/>
        <v>7.4508219214012251E-3</v>
      </c>
    </row>
    <row r="26" spans="1:114" x14ac:dyDescent="0.25">
      <c r="A26" s="1">
        <v>-11</v>
      </c>
      <c r="B26">
        <f>estimation_returns!B26-estimation_returns!$CC26*VLOOKUP(estimation_returns!B$1,regression_results!$B:$J,5,0)+VLOOKUP(estimation_returns!B$1,regression_results!$B:$J,4,0)</f>
        <v>1.8622324078284437E-2</v>
      </c>
      <c r="C26">
        <f>estimation_returns!C26-estimation_returns!$CC26*VLOOKUP(estimation_returns!C$1,regression_results!$B:$J,5,0)+VLOOKUP(estimation_returns!C$1,regression_results!$B:$J,4,0)</f>
        <v>-5.9924814264961457E-3</v>
      </c>
      <c r="D26">
        <f>estimation_returns!D26-estimation_returns!$CC26*VLOOKUP(estimation_returns!D$1,regression_results!$B:$J,5,0)+VLOOKUP(estimation_returns!D$1,regression_results!$B:$J,4,0)</f>
        <v>-1.8488316705978301E-2</v>
      </c>
      <c r="E26">
        <f>estimation_returns!E26-estimation_returns!$CC26*VLOOKUP(estimation_returns!E$1,regression_results!$B:$J,5,0)+VLOOKUP(estimation_returns!E$1,regression_results!$B:$J,4,0)</f>
        <v>-1.0035584060767318E-2</v>
      </c>
      <c r="F26">
        <f>estimation_returns!F26-estimation_returns!$CC26*VLOOKUP(estimation_returns!F$1,regression_results!$B:$J,5,0)+VLOOKUP(estimation_returns!F$1,regression_results!$B:$J,4,0)</f>
        <v>-1.518724881426553E-2</v>
      </c>
      <c r="G26">
        <f>estimation_returns!G26-estimation_returns!$CC26*VLOOKUP(estimation_returns!G$1,regression_results!$B:$J,5,0)+VLOOKUP(estimation_returns!G$1,regression_results!$B:$J,4,0)</f>
        <v>-2.1184721920322808E-2</v>
      </c>
      <c r="H26">
        <f>estimation_returns!H26-estimation_returns!$CC26*VLOOKUP(estimation_returns!H$1,regression_results!$B:$J,5,0)+VLOOKUP(estimation_returns!H$1,regression_results!$B:$J,4,0)</f>
        <v>2.771589974706847E-3</v>
      </c>
      <c r="I26">
        <f>estimation_returns!I26-estimation_returns!$CC26*VLOOKUP(estimation_returns!I$1,regression_results!$B:$J,5,0)+VLOOKUP(estimation_returns!I$1,regression_results!$B:$J,4,0)</f>
        <v>-1.4361959013385982E-2</v>
      </c>
      <c r="J26">
        <f>estimation_returns!J26-estimation_returns!$CC26*VLOOKUP(estimation_returns!J$1,regression_results!$B:$J,5,0)+VLOOKUP(estimation_returns!J$1,regression_results!$B:$J,4,0)</f>
        <v>1.0212983257324195E-3</v>
      </c>
      <c r="K26">
        <f>estimation_returns!K26-estimation_returns!$CC26*VLOOKUP(estimation_returns!K$1,regression_results!$B:$J,5,0)+VLOOKUP(estimation_returns!K$1,regression_results!$B:$J,4,0)</f>
        <v>2.3991674297064426E-2</v>
      </c>
      <c r="L26">
        <f>estimation_returns!L26-estimation_returns!$CC26*VLOOKUP(estimation_returns!L$1,regression_results!$B:$J,5,0)+VLOOKUP(estimation_returns!L$1,regression_results!$B:$J,4,0)</f>
        <v>5.2242656369562547E-3</v>
      </c>
      <c r="M26">
        <f>estimation_returns!M26-estimation_returns!$CC26*VLOOKUP(estimation_returns!M$1,regression_results!$B:$J,5,0)+VLOOKUP(estimation_returns!M$1,regression_results!$B:$J,4,0)</f>
        <v>4.8439564035188051E-3</v>
      </c>
      <c r="N26">
        <f>estimation_returns!N26-estimation_returns!$CC26*VLOOKUP(estimation_returns!N$1,regression_results!$B:$J,5,0)+VLOOKUP(estimation_returns!N$1,regression_results!$B:$J,4,0)</f>
        <v>1.2670168533596881E-2</v>
      </c>
      <c r="O26">
        <f>estimation_returns!O26-estimation_returns!$CC26*VLOOKUP(estimation_returns!O$1,regression_results!$B:$J,5,0)+VLOOKUP(estimation_returns!O$1,regression_results!$B:$J,4,0)</f>
        <v>-1.0465784028773985E-2</v>
      </c>
      <c r="P26">
        <f>estimation_returns!P26-estimation_returns!$CC26*VLOOKUP(estimation_returns!P$1,regression_results!$B:$J,5,0)+VLOOKUP(estimation_returns!P$1,regression_results!$B:$J,4,0)</f>
        <v>2.6169498175253663E-3</v>
      </c>
      <c r="Q26">
        <f>estimation_returns!Q26-estimation_returns!$CC26*VLOOKUP(estimation_returns!Q$1,regression_results!$B:$J,5,0)+VLOOKUP(estimation_returns!Q$1,regression_results!$B:$J,4,0)</f>
        <v>-1.4181293291851454E-2</v>
      </c>
      <c r="R26">
        <f>estimation_returns!R26-estimation_returns!$CC26*VLOOKUP(estimation_returns!R$1,regression_results!$B:$J,5,0)+VLOOKUP(estimation_returns!R$1,regression_results!$B:$J,4,0)</f>
        <v>4.717995730760232E-2</v>
      </c>
      <c r="S26">
        <f>estimation_returns!S26-estimation_returns!$CC26*VLOOKUP(estimation_returns!S$1,regression_results!$B:$J,5,0)+VLOOKUP(estimation_returns!S$1,regression_results!$B:$J,4,0)</f>
        <v>-5.0364228915425347E-3</v>
      </c>
      <c r="T26">
        <f>estimation_returns!T26-estimation_returns!$CC26*VLOOKUP(estimation_returns!T$1,regression_results!$B:$J,5,0)+VLOOKUP(estimation_returns!T$1,regression_results!$B:$J,4,0)</f>
        <v>-6.0982850124372268E-3</v>
      </c>
      <c r="U26">
        <f>estimation_returns!U26-estimation_returns!$CC26*VLOOKUP(estimation_returns!U$1,regression_results!$B:$J,5,0)+VLOOKUP(estimation_returns!U$1,regression_results!$B:$J,4,0)</f>
        <v>1.411100843621288E-2</v>
      </c>
      <c r="V26">
        <f>estimation_returns!V26-estimation_returns!$CC26*VLOOKUP(estimation_returns!V$1,regression_results!$B:$J,5,0)+VLOOKUP(estimation_returns!V$1,regression_results!$B:$J,4,0)</f>
        <v>-3.38654954007891E-3</v>
      </c>
      <c r="W26">
        <f>estimation_returns!W26-estimation_returns!$CC26*VLOOKUP(estimation_returns!W$1,regression_results!$B:$J,5,0)+VLOOKUP(estimation_returns!W$1,regression_results!$B:$J,4,0)</f>
        <v>4.1060464389399198E-2</v>
      </c>
      <c r="X26">
        <f>estimation_returns!X26-estimation_returns!$CC26*VLOOKUP(estimation_returns!X$1,regression_results!$B:$J,5,0)+VLOOKUP(estimation_returns!X$1,regression_results!$B:$J,4,0)</f>
        <v>7.0574510765944801E-3</v>
      </c>
      <c r="Y26">
        <f>estimation_returns!Y26-estimation_returns!$CC26*VLOOKUP(estimation_returns!Y$1,regression_results!$B:$J,5,0)+VLOOKUP(estimation_returns!Y$1,regression_results!$B:$J,4,0)</f>
        <v>-3.0321580116056358E-4</v>
      </c>
      <c r="Z26">
        <f>estimation_returns!Z26-estimation_returns!$CC26*VLOOKUP(estimation_returns!Z$1,regression_results!$B:$J,5,0)+VLOOKUP(estimation_returns!Z$1,regression_results!$B:$J,4,0)</f>
        <v>-7.3766508340245684E-3</v>
      </c>
      <c r="AA26">
        <f>estimation_returns!AA26-estimation_returns!$CC26*VLOOKUP(estimation_returns!AA$1,regression_results!$B:$J,5,0)+VLOOKUP(estimation_returns!AA$1,regression_results!$B:$J,4,0)</f>
        <v>4.6759264680951644E-2</v>
      </c>
      <c r="AB26">
        <f>estimation_returns!AB26-estimation_returns!$CC26*VLOOKUP(estimation_returns!AB$1,regression_results!$B:$J,5,0)+VLOOKUP(estimation_returns!AB$1,regression_results!$B:$J,4,0)</f>
        <v>-2.4109633742841814E-2</v>
      </c>
      <c r="AC26">
        <f>estimation_returns!AC26-estimation_returns!$CC26*VLOOKUP(estimation_returns!AC$1,regression_results!$B:$J,5,0)+VLOOKUP(estimation_returns!AC$1,regression_results!$B:$J,4,0)</f>
        <v>1.0567199543837842E-2</v>
      </c>
      <c r="AD26">
        <f>estimation_returns!AD26-estimation_returns!$CC26*VLOOKUP(estimation_returns!AD$1,regression_results!$B:$J,5,0)+VLOOKUP(estimation_returns!AD$1,regression_results!$B:$J,4,0)</f>
        <v>1.8519709686324139E-2</v>
      </c>
      <c r="AE26">
        <f>estimation_returns!AE26-estimation_returns!$CC26*VLOOKUP(estimation_returns!AE$1,regression_results!$B:$J,5,0)+VLOOKUP(estimation_returns!AE$1,regression_results!$B:$J,4,0)</f>
        <v>1.0202898628765014E-2</v>
      </c>
      <c r="AF26">
        <f>estimation_returns!AF26-estimation_returns!$CC26*VLOOKUP(estimation_returns!AF$1,regression_results!$B:$J,5,0)+VLOOKUP(estimation_returns!AF$1,regression_results!$B:$J,4,0)</f>
        <v>2.596806618116303E-3</v>
      </c>
      <c r="AG26">
        <f>estimation_returns!AG26-estimation_returns!$CC26*VLOOKUP(estimation_returns!AG$1,regression_results!$B:$J,5,0)+VLOOKUP(estimation_returns!AG$1,regression_results!$B:$J,4,0)</f>
        <v>7.5413897348651643E-3</v>
      </c>
      <c r="AH26">
        <f>estimation_returns!AH26-estimation_returns!$CC26*VLOOKUP(estimation_returns!AH$1,regression_results!$B:$J,5,0)+VLOOKUP(estimation_returns!AH$1,regression_results!$B:$J,4,0)</f>
        <v>4.0810055197255057E-2</v>
      </c>
      <c r="AI26">
        <f>estimation_returns!AI26-estimation_returns!$CC26*VLOOKUP(estimation_returns!AI$1,regression_results!$B:$J,5,0)+VLOOKUP(estimation_returns!AI$1,regression_results!$B:$J,4,0)</f>
        <v>-1.6211216255304448E-2</v>
      </c>
      <c r="AJ26">
        <f>estimation_returns!AJ26-estimation_returns!$CC26*VLOOKUP(estimation_returns!AJ$1,regression_results!$B:$J,5,0)+VLOOKUP(estimation_returns!AJ$1,regression_results!$B:$J,4,0)</f>
        <v>-3.7442375414209687E-2</v>
      </c>
      <c r="AK26">
        <f>estimation_returns!AK26-estimation_returns!$CC26*VLOOKUP(estimation_returns!AK$1,regression_results!$B:$J,5,0)+VLOOKUP(estimation_returns!AK$1,regression_results!$B:$J,4,0)</f>
        <v>-5.7963367105643938E-3</v>
      </c>
      <c r="AL26">
        <f>estimation_returns!AL26-estimation_returns!$CC26*VLOOKUP(estimation_returns!AL$1,regression_results!$B:$J,5,0)+VLOOKUP(estimation_returns!AL$1,regression_results!$B:$J,4,0)</f>
        <v>1.1293725032341828E-2</v>
      </c>
      <c r="AM26">
        <f>estimation_returns!AM26-estimation_returns!$CC26*VLOOKUP(estimation_returns!AM$1,regression_results!$B:$J,5,0)+VLOOKUP(estimation_returns!AM$1,regression_results!$B:$J,4,0)</f>
        <v>-6.9865587326534131E-3</v>
      </c>
      <c r="AN26">
        <f>estimation_returns!AN26-estimation_returns!$CC26*VLOOKUP(estimation_returns!AN$1,regression_results!$B:$J,5,0)+VLOOKUP(estimation_returns!AN$1,regression_results!$B:$J,4,0)</f>
        <v>-3.3576044342053406E-2</v>
      </c>
      <c r="AO26">
        <f>estimation_returns!AO26-estimation_returns!$CC26*VLOOKUP(estimation_returns!AO$1,regression_results!$B:$J,5,0)+VLOOKUP(estimation_returns!AO$1,regression_results!$B:$J,4,0)</f>
        <v>1.3668955184706524E-2</v>
      </c>
      <c r="AP26">
        <f>estimation_returns!AP26-estimation_returns!$CC26*VLOOKUP(estimation_returns!AP$1,regression_results!$B:$J,5,0)+VLOOKUP(estimation_returns!AP$1,regression_results!$B:$J,4,0)</f>
        <v>-8.7450579374252855E-4</v>
      </c>
      <c r="AQ26">
        <f>estimation_returns!AQ26-estimation_returns!$CC26*VLOOKUP(estimation_returns!AQ$1,regression_results!$B:$J,5,0)+VLOOKUP(estimation_returns!AQ$1,regression_results!$B:$J,4,0)</f>
        <v>1.6067943695115203E-3</v>
      </c>
      <c r="AR26">
        <f>estimation_returns!AR26-estimation_returns!$CC26*VLOOKUP(estimation_returns!AR$1,regression_results!$B:$J,5,0)+VLOOKUP(estimation_returns!AR$1,regression_results!$B:$J,4,0)</f>
        <v>-5.0073309495800842E-4</v>
      </c>
      <c r="AS26">
        <f>estimation_returns!AS26-estimation_returns!$CC26*VLOOKUP(estimation_returns!AS$1,regression_results!$B:$J,5,0)+VLOOKUP(estimation_returns!AS$1,regression_results!$B:$J,4,0)</f>
        <v>3.3440582365548754E-2</v>
      </c>
      <c r="AT26">
        <f>estimation_returns!AT26-estimation_returns!$CC26*VLOOKUP(estimation_returns!AT$1,regression_results!$B:$J,5,0)+VLOOKUP(estimation_returns!AT$1,regression_results!$B:$J,4,0)</f>
        <v>6.6942361205775402E-3</v>
      </c>
      <c r="AU26">
        <f>estimation_returns!AU26-estimation_returns!$CC26*VLOOKUP(estimation_returns!AU$1,regression_results!$B:$J,5,0)+VLOOKUP(estimation_returns!AU$1,regression_results!$B:$J,4,0)</f>
        <v>-3.3116645830755416E-2</v>
      </c>
      <c r="AV26">
        <f>estimation_returns!AV26-estimation_returns!$CC26*VLOOKUP(estimation_returns!AV$1,regression_results!$B:$J,5,0)+VLOOKUP(estimation_returns!AV$1,regression_results!$B:$J,4,0)</f>
        <v>1.7371007839282814E-2</v>
      </c>
      <c r="AW26">
        <f>estimation_returns!AW26-estimation_returns!$CC26*VLOOKUP(estimation_returns!AW$1,regression_results!$B:$J,5,0)+VLOOKUP(estimation_returns!AW$1,regression_results!$B:$J,4,0)</f>
        <v>-5.8025229408163632E-3</v>
      </c>
      <c r="AX26">
        <f>estimation_returns!AX26-estimation_returns!$CC26*VLOOKUP(estimation_returns!AX$1,regression_results!$B:$J,5,0)+VLOOKUP(estimation_returns!AX$1,regression_results!$B:$J,4,0)</f>
        <v>-1.2962652574231955E-2</v>
      </c>
      <c r="AY26">
        <f>estimation_returns!AY26-estimation_returns!$CC26*VLOOKUP(estimation_returns!AY$1,regression_results!$B:$J,5,0)+VLOOKUP(estimation_returns!AY$1,regression_results!$B:$J,4,0)</f>
        <v>4.1552250798071524E-2</v>
      </c>
      <c r="AZ26">
        <f>estimation_returns!AZ26-estimation_returns!$CC26*VLOOKUP(estimation_returns!AZ$1,regression_results!$B:$J,5,0)+VLOOKUP(estimation_returns!AZ$1,regression_results!$B:$J,4,0)</f>
        <v>-1.0465057252097627E-2</v>
      </c>
      <c r="BA26">
        <f>estimation_returns!BA26-estimation_returns!$CC26*VLOOKUP(estimation_returns!BA$1,regression_results!$B:$J,5,0)+VLOOKUP(estimation_returns!BA$1,regression_results!$B:$J,4,0)</f>
        <v>1.2289441723883847E-2</v>
      </c>
      <c r="BB26">
        <f>estimation_returns!BB26-estimation_returns!$CC26*VLOOKUP(estimation_returns!BB$1,regression_results!$B:$J,5,0)+VLOOKUP(estimation_returns!BB$1,regression_results!$B:$J,4,0)</f>
        <v>-5.3068886879514048E-2</v>
      </c>
      <c r="BC26">
        <f>estimation_returns!BC26-estimation_returns!$CC26*VLOOKUP(estimation_returns!BC$1,regression_results!$B:$J,5,0)+VLOOKUP(estimation_returns!BC$1,regression_results!$B:$J,4,0)</f>
        <v>-1.0055638291236648E-2</v>
      </c>
      <c r="BD26">
        <f>estimation_returns!BD26-estimation_returns!$CC26*VLOOKUP(estimation_returns!BD$1,regression_results!$B:$J,5,0)+VLOOKUP(estimation_returns!BD$1,regression_results!$B:$J,4,0)</f>
        <v>1.3655021932208586E-2</v>
      </c>
      <c r="BE26">
        <f>estimation_returns!BE26-estimation_returns!$CC26*VLOOKUP(estimation_returns!BE$1,regression_results!$B:$J,5,0)+VLOOKUP(estimation_returns!BE$1,regression_results!$B:$J,4,0)</f>
        <v>-6.6700157617408627E-3</v>
      </c>
      <c r="BF26">
        <f>estimation_returns!BF26-estimation_returns!$CC26*VLOOKUP(estimation_returns!BF$1,regression_results!$B:$J,5,0)+VLOOKUP(estimation_returns!BF$1,regression_results!$B:$J,4,0)</f>
        <v>1.9385274863828847E-3</v>
      </c>
      <c r="BG26">
        <f>estimation_returns!BG26-estimation_returns!$CC26*VLOOKUP(estimation_returns!BG$1,regression_results!$B:$J,5,0)+VLOOKUP(estimation_returns!BG$1,regression_results!$B:$J,4,0)</f>
        <v>3.0029894751402199E-3</v>
      </c>
      <c r="BH26">
        <f>estimation_returns!BH26-estimation_returns!$CC26*VLOOKUP(estimation_returns!BH$1,regression_results!$B:$J,5,0)+VLOOKUP(estimation_returns!BH$1,regression_results!$B:$J,4,0)</f>
        <v>-1.0092817901728229E-2</v>
      </c>
      <c r="BI26">
        <f>estimation_returns!BI26-estimation_returns!$CC26*VLOOKUP(estimation_returns!BI$1,regression_results!$B:$J,5,0)+VLOOKUP(estimation_returns!BI$1,regression_results!$B:$J,4,0)</f>
        <v>-1.4912674642050729E-2</v>
      </c>
      <c r="BJ26">
        <f>estimation_returns!BJ26-estimation_returns!$CC26*VLOOKUP(estimation_returns!BJ$1,regression_results!$B:$J,5,0)+VLOOKUP(estimation_returns!BJ$1,regression_results!$B:$J,4,0)</f>
        <v>7.7212828324046724E-3</v>
      </c>
      <c r="BK26">
        <f>estimation_returns!BK26-estimation_returns!$CC26*VLOOKUP(estimation_returns!BK$1,regression_results!$B:$J,5,0)+VLOOKUP(estimation_returns!BK$1,regression_results!$B:$J,4,0)</f>
        <v>1.2558838938063213E-2</v>
      </c>
      <c r="BL26">
        <f>estimation_returns!BL26-estimation_returns!$CC26*VLOOKUP(estimation_returns!BL$1,regression_results!$B:$J,5,0)+VLOOKUP(estimation_returns!BL$1,regression_results!$B:$J,4,0)</f>
        <v>4.8077265634546791E-2</v>
      </c>
      <c r="BM26">
        <f>estimation_returns!BM26-estimation_returns!$CC26*VLOOKUP(estimation_returns!BM$1,regression_results!$B:$J,5,0)+VLOOKUP(estimation_returns!BM$1,regression_results!$B:$J,4,0)</f>
        <v>1.9817252961380257E-2</v>
      </c>
      <c r="BN26">
        <f>estimation_returns!BN26-estimation_returns!$CC26*VLOOKUP(estimation_returns!BN$1,regression_results!$B:$J,5,0)+VLOOKUP(estimation_returns!BN$1,regression_results!$B:$J,4,0)</f>
        <v>6.5353683616676062E-3</v>
      </c>
      <c r="BO26">
        <f>estimation_returns!BO26-estimation_returns!$CC26*VLOOKUP(estimation_returns!BO$1,regression_results!$B:$J,5,0)+VLOOKUP(estimation_returns!BO$1,regression_results!$B:$J,4,0)</f>
        <v>-2.1466564481366131E-3</v>
      </c>
      <c r="BP26">
        <f>estimation_returns!BP26-estimation_returns!$CC26*VLOOKUP(estimation_returns!BP$1,regression_results!$B:$J,5,0)+VLOOKUP(estimation_returns!BP$1,regression_results!$B:$J,4,0)</f>
        <v>1.3000678882946941E-2</v>
      </c>
      <c r="BQ26">
        <f>estimation_returns!BQ26-estimation_returns!$CC26*VLOOKUP(estimation_returns!BQ$1,regression_results!$B:$J,5,0)+VLOOKUP(estimation_returns!BQ$1,regression_results!$B:$J,4,0)</f>
        <v>-1.6488727603781742E-2</v>
      </c>
      <c r="BR26">
        <f>estimation_returns!BR26-estimation_returns!$CC26*VLOOKUP(estimation_returns!BR$1,regression_results!$B:$J,5,0)+VLOOKUP(estimation_returns!BR$1,regression_results!$B:$J,4,0)</f>
        <v>2.5612110605661032E-4</v>
      </c>
      <c r="BS26">
        <f>estimation_returns!BS26-estimation_returns!$CC26*VLOOKUP(estimation_returns!BS$1,regression_results!$B:$J,5,0)+VLOOKUP(estimation_returns!BS$1,regression_results!$B:$J,4,0)</f>
        <v>8.8086007006183669E-3</v>
      </c>
      <c r="BT26">
        <f>estimation_returns!BT26-estimation_returns!$CC26*VLOOKUP(estimation_returns!BT$1,regression_results!$B:$J,5,0)+VLOOKUP(estimation_returns!BT$1,regression_results!$B:$J,4,0)</f>
        <v>3.5461326011463623E-3</v>
      </c>
      <c r="BU26">
        <f>estimation_returns!BU26-estimation_returns!$CC26*VLOOKUP(estimation_returns!BU$1,regression_results!$B:$J,5,0)+VLOOKUP(estimation_returns!BU$1,regression_results!$B:$J,4,0)</f>
        <v>4.7478193719184894E-2</v>
      </c>
      <c r="BV26">
        <f>estimation_returns!BV26-estimation_returns!$CC26*VLOOKUP(estimation_returns!BV$1,regression_results!$B:$J,5,0)+VLOOKUP(estimation_returns!BV$1,regression_results!$B:$J,4,0)</f>
        <v>3.350562159315728E-2</v>
      </c>
      <c r="BW26">
        <f>estimation_returns!BW26-estimation_returns!$CC26*VLOOKUP(estimation_returns!BW$1,regression_results!$B:$J,5,0)+VLOOKUP(estimation_returns!BW$1,regression_results!$B:$J,4,0)</f>
        <v>-1.7832386706691356E-3</v>
      </c>
      <c r="BX26">
        <f>estimation_returns!BX26-estimation_returns!$CC26*VLOOKUP(estimation_returns!BX$1,regression_results!$B:$J,5,0)+VLOOKUP(estimation_returns!BX$1,regression_results!$B:$J,4,0)</f>
        <v>3.2558977628023584E-3</v>
      </c>
      <c r="BY26">
        <f>estimation_returns!BY26-estimation_returns!$CC26*VLOOKUP(estimation_returns!BY$1,regression_results!$B:$J,5,0)+VLOOKUP(estimation_returns!BY$1,regression_results!$B:$J,4,0)</f>
        <v>2.983848675211849E-3</v>
      </c>
      <c r="BZ26">
        <f>estimation_returns!BZ26-estimation_returns!$CC26*VLOOKUP(estimation_returns!BZ$1,regression_results!$B:$J,5,0)+VLOOKUP(estimation_returns!BZ$1,regression_results!$B:$J,4,0)</f>
        <v>8.7625542623762688E-3</v>
      </c>
      <c r="CA26">
        <f>estimation_returns!CA26-estimation_returns!$CC26*VLOOKUP(estimation_returns!CA$1,regression_results!$B:$J,5,0)+VLOOKUP(estimation_returns!CA$1,regression_results!$B:$J,4,0)</f>
        <v>9.7176288538742325E-4</v>
      </c>
      <c r="CB26">
        <f>estimation_returns!CB26-estimation_returns!$CC26*VLOOKUP(estimation_returns!CB$1,regression_results!$B:$J,5,0)+VLOOKUP(estimation_returns!CB$1,regression_results!$B:$J,4,0)</f>
        <v>2.9520957210638034E-4</v>
      </c>
      <c r="CC26">
        <f>estimation_returns!CD26-estimation_returns!$CC26*VLOOKUP(estimation_returns!CD$1,regression_results!$B:$J,5,0)+VLOOKUP(estimation_returns!CD$1,regression_results!$B:$J,4,0)</f>
        <v>2.0581050313784592E-2</v>
      </c>
      <c r="CD26">
        <f>estimation_returns!CE26-estimation_returns!$CC26*VLOOKUP(estimation_returns!CE$1,regression_results!$B:$J,5,0)+VLOOKUP(estimation_returns!CE$1,regression_results!$B:$J,4,0)</f>
        <v>3.9932575837188424E-3</v>
      </c>
      <c r="CE26">
        <f>estimation_returns!CF26-estimation_returns!$CC26*VLOOKUP(estimation_returns!CF$1,regression_results!$B:$J,5,0)+VLOOKUP(estimation_returns!CF$1,regression_results!$B:$J,4,0)</f>
        <v>1.9313990387363998E-3</v>
      </c>
      <c r="CF26">
        <f>estimation_returns!CG26-estimation_returns!$CC26*VLOOKUP(estimation_returns!CG$1,regression_results!$B:$J,5,0)+VLOOKUP(estimation_returns!CG$1,regression_results!$B:$J,4,0)</f>
        <v>2.3811115020549341E-2</v>
      </c>
      <c r="CG26">
        <f>estimation_returns!CH26-estimation_returns!$CC26*VLOOKUP(estimation_returns!CH$1,regression_results!$B:$J,5,0)+VLOOKUP(estimation_returns!CH$1,regression_results!$B:$J,4,0)</f>
        <v>-1.6641481127514192E-3</v>
      </c>
      <c r="CH26">
        <f>estimation_returns!CI26-estimation_returns!$CC26*VLOOKUP(estimation_returns!CI$1,regression_results!$B:$J,5,0)+VLOOKUP(estimation_returns!CI$1,regression_results!$B:$J,4,0)</f>
        <v>-5.4712365103105117E-4</v>
      </c>
      <c r="CI26">
        <f>estimation_returns!CJ26-estimation_returns!$CC26*VLOOKUP(estimation_returns!CJ$1,regression_results!$B:$J,5,0)+VLOOKUP(estimation_returns!CJ$1,regression_results!$B:$J,4,0)</f>
        <v>6.6540895524670948E-3</v>
      </c>
      <c r="CJ26">
        <f>estimation_returns!CK26-estimation_returns!$CC26*VLOOKUP(estimation_returns!CK$1,regression_results!$B:$J,5,0)+VLOOKUP(estimation_returns!CK$1,regression_results!$B:$J,4,0)</f>
        <v>-2.286624727415245E-2</v>
      </c>
      <c r="CK26">
        <f>estimation_returns!CL26-estimation_returns!$CC26*VLOOKUP(estimation_returns!CL$1,regression_results!$B:$J,5,0)+VLOOKUP(estimation_returns!CL$1,regression_results!$B:$J,4,0)</f>
        <v>-1.6225068032049556E-2</v>
      </c>
      <c r="CL26">
        <f>estimation_returns!CM26-estimation_returns!$CC26*VLOOKUP(estimation_returns!CM$1,regression_results!$B:$J,5,0)+VLOOKUP(estimation_returns!CM$1,regression_results!$B:$J,4,0)</f>
        <v>4.8812966036216477E-3</v>
      </c>
      <c r="CM26">
        <f>estimation_returns!CN26-estimation_returns!$CC26*VLOOKUP(estimation_returns!CN$1,regression_results!$B:$J,5,0)+VLOOKUP(estimation_returns!CN$1,regression_results!$B:$J,4,0)</f>
        <v>3.0927526499945367E-2</v>
      </c>
      <c r="CN26">
        <f>estimation_returns!CO26-estimation_returns!$CC26*VLOOKUP(estimation_returns!CO$1,regression_results!$B:$J,5,0)+VLOOKUP(estimation_returns!CO$1,regression_results!$B:$J,4,0)</f>
        <v>-8.6284927692434552E-3</v>
      </c>
      <c r="CO26">
        <f>estimation_returns!CP26-estimation_returns!$CC26*VLOOKUP(estimation_returns!CP$1,regression_results!$B:$J,5,0)+VLOOKUP(estimation_returns!CP$1,regression_results!$B:$J,4,0)</f>
        <v>0.13850959831318177</v>
      </c>
      <c r="CP26">
        <f>estimation_returns!CQ26-estimation_returns!$CC26*VLOOKUP(estimation_returns!CQ$1,regression_results!$B:$J,5,0)+VLOOKUP(estimation_returns!CQ$1,regression_results!$B:$J,4,0)</f>
        <v>-8.4895423508853401E-2</v>
      </c>
      <c r="CQ26">
        <f>estimation_returns!CR26-estimation_returns!$CC26*VLOOKUP(estimation_returns!CR$1,regression_results!$B:$J,5,0)+VLOOKUP(estimation_returns!CR$1,regression_results!$B:$J,4,0)</f>
        <v>9.7967604810491032E-3</v>
      </c>
      <c r="CR26">
        <f>estimation_returns!CS26-estimation_returns!$CC26*VLOOKUP(estimation_returns!CS$1,regression_results!$B:$J,5,0)+VLOOKUP(estimation_returns!CS$1,regression_results!$B:$J,4,0)</f>
        <v>-2.6465636098919394E-2</v>
      </c>
      <c r="CS26">
        <f>estimation_returns!CT26-estimation_returns!$CC26*VLOOKUP(estimation_returns!CT$1,regression_results!$B:$J,5,0)+VLOOKUP(estimation_returns!CT$1,regression_results!$B:$J,4,0)</f>
        <v>3.8670158330101319E-3</v>
      </c>
      <c r="CT26">
        <f>estimation_returns!CU26-estimation_returns!$CC26*VLOOKUP(estimation_returns!CU$1,regression_results!$B:$J,5,0)+VLOOKUP(estimation_returns!CU$1,regression_results!$B:$J,4,0)</f>
        <v>-2.3580953705256424E-2</v>
      </c>
      <c r="CU26">
        <f>estimation_returns!CV26-estimation_returns!$CC26*VLOOKUP(estimation_returns!CV$1,regression_results!$B:$J,5,0)+VLOOKUP(estimation_returns!CV$1,regression_results!$B:$J,4,0)</f>
        <v>5.649916287687954E-2</v>
      </c>
      <c r="CV26">
        <f>estimation_returns!CW26-estimation_returns!$CC26*VLOOKUP(estimation_returns!CW$1,regression_results!$B:$J,5,0)+VLOOKUP(estimation_returns!CW$1,regression_results!$B:$J,4,0)</f>
        <v>-1.6744267517080221E-3</v>
      </c>
      <c r="CW26">
        <f>estimation_returns!CX26-estimation_returns!$CC26*VLOOKUP(estimation_returns!CX$1,regression_results!$B:$J,5,0)+VLOOKUP(estimation_returns!CX$1,regression_results!$B:$J,4,0)</f>
        <v>7.970879113230453E-3</v>
      </c>
      <c r="CX26">
        <f>estimation_returns!CY26-estimation_returns!$CC26*VLOOKUP(estimation_returns!CY$1,regression_results!$B:$J,5,0)+VLOOKUP(estimation_returns!CY$1,regression_results!$B:$J,4,0)</f>
        <v>3.2846988859193608E-3</v>
      </c>
      <c r="CY26">
        <f>estimation_returns!CZ26-estimation_returns!$CC26*VLOOKUP(estimation_returns!CZ$1,regression_results!$B:$J,5,0)+VLOOKUP(estimation_returns!CZ$1,regression_results!$B:$J,4,0)</f>
        <v>-1.2943607222619131E-2</v>
      </c>
      <c r="CZ26">
        <f>estimation_returns!DA26-estimation_returns!$CC26*VLOOKUP(estimation_returns!DA$1,regression_results!$B:$J,5,0)+VLOOKUP(estimation_returns!DA$1,regression_results!$B:$J,4,0)</f>
        <v>2.2700342034995838E-2</v>
      </c>
      <c r="DA26">
        <f>estimation_returns!DB26-estimation_returns!$CC26*VLOOKUP(estimation_returns!DB$1,regression_results!$B:$J,5,0)+VLOOKUP(estimation_returns!DB$1,regression_results!$B:$J,4,0)</f>
        <v>-4.1887266379308681E-3</v>
      </c>
      <c r="DB26">
        <f>estimation_returns!DC26-estimation_returns!$CC26*VLOOKUP(estimation_returns!DC$1,regression_results!$B:$J,5,0)+VLOOKUP(estimation_returns!DC$1,regression_results!$B:$J,4,0)</f>
        <v>-2.6535392056907858E-2</v>
      </c>
      <c r="DC26">
        <f>estimation_returns!DD26-estimation_returns!$CC26*VLOOKUP(estimation_returns!DD$1,regression_results!$B:$J,5,0)+VLOOKUP(estimation_returns!DD$1,regression_results!$B:$J,4,0)</f>
        <v>1.2624645054572731E-3</v>
      </c>
      <c r="DD26">
        <f>estimation_returns!DE26-estimation_returns!$CC26*VLOOKUP(estimation_returns!DE$1,regression_results!$B:$J,5,0)+VLOOKUP(estimation_returns!DE$1,regression_results!$B:$J,4,0)</f>
        <v>-1.5629122292087007E-3</v>
      </c>
      <c r="DE26">
        <f>estimation_returns!DF26-estimation_returns!$CC26*VLOOKUP(estimation_returns!DF$1,regression_results!$B:$J,5,0)+VLOOKUP(estimation_returns!DF$1,regression_results!$B:$J,4,0)</f>
        <v>-4.8155531646339872E-3</v>
      </c>
      <c r="DF26">
        <f>estimation_returns!DG26-estimation_returns!$CC26*VLOOKUP(estimation_returns!DG$1,regression_results!$B:$J,5,0)+VLOOKUP(estimation_returns!DG$1,regression_results!$B:$J,4,0)</f>
        <v>2.9130301733639952E-2</v>
      </c>
      <c r="DG26">
        <f>estimation_returns!DH26-estimation_returns!$CC26*VLOOKUP(estimation_returns!DH$1,regression_results!$B:$J,5,0)+VLOOKUP(estimation_returns!DH$1,regression_results!$B:$J,4,0)</f>
        <v>1.3186431017193342E-2</v>
      </c>
      <c r="DH26">
        <f>estimation_returns!DI26-estimation_returns!$CC26*VLOOKUP(estimation_returns!DI$1,regression_results!$B:$J,5,0)+VLOOKUP(estimation_returns!DI$1,regression_results!$B:$J,4,0)</f>
        <v>1.0050445311319781E-2</v>
      </c>
      <c r="DI26" s="2">
        <v>44600</v>
      </c>
      <c r="DJ26">
        <f t="shared" si="0"/>
        <v>3.6895429411106725E-3</v>
      </c>
    </row>
    <row r="27" spans="1:114" x14ac:dyDescent="0.25">
      <c r="A27" s="1">
        <v>-10</v>
      </c>
      <c r="B27">
        <f>estimation_returns!B27-estimation_returns!$CC27*VLOOKUP(estimation_returns!B$1,regression_results!$B:$J,5,0)+VLOOKUP(estimation_returns!B$1,regression_results!$B:$J,4,0)</f>
        <v>2.528908518615167E-2</v>
      </c>
      <c r="C27">
        <f>estimation_returns!C27-estimation_returns!$CC27*VLOOKUP(estimation_returns!C$1,regression_results!$B:$J,5,0)+VLOOKUP(estimation_returns!C$1,regression_results!$B:$J,4,0)</f>
        <v>2.3388819817046422E-2</v>
      </c>
      <c r="D27">
        <f>estimation_returns!D27-estimation_returns!$CC27*VLOOKUP(estimation_returns!D$1,regression_results!$B:$J,5,0)+VLOOKUP(estimation_returns!D$1,regression_results!$B:$J,4,0)</f>
        <v>2.1210318809510565E-2</v>
      </c>
      <c r="E27">
        <f>estimation_returns!E27-estimation_returns!$CC27*VLOOKUP(estimation_returns!E$1,regression_results!$B:$J,5,0)+VLOOKUP(estimation_returns!E$1,regression_results!$B:$J,4,0)</f>
        <v>4.8802186138985877E-3</v>
      </c>
      <c r="F27">
        <f>estimation_returns!F27-estimation_returns!$CC27*VLOOKUP(estimation_returns!F$1,regression_results!$B:$J,5,0)+VLOOKUP(estimation_returns!F$1,regression_results!$B:$J,4,0)</f>
        <v>2.8455769096320496E-2</v>
      </c>
      <c r="G27">
        <f>estimation_returns!G27-estimation_returns!$CC27*VLOOKUP(estimation_returns!G$1,regression_results!$B:$J,5,0)+VLOOKUP(estimation_returns!G$1,regression_results!$B:$J,4,0)</f>
        <v>-8.5097260571713323E-3</v>
      </c>
      <c r="H27">
        <f>estimation_returns!H27-estimation_returns!$CC27*VLOOKUP(estimation_returns!H$1,regression_results!$B:$J,5,0)+VLOOKUP(estimation_returns!H$1,regression_results!$B:$J,4,0)</f>
        <v>-4.3043373044459945E-3</v>
      </c>
      <c r="I27">
        <f>estimation_returns!I27-estimation_returns!$CC27*VLOOKUP(estimation_returns!I$1,regression_results!$B:$J,5,0)+VLOOKUP(estimation_returns!I$1,regression_results!$B:$J,4,0)</f>
        <v>-1.1933765805622953E-2</v>
      </c>
      <c r="J27">
        <f>estimation_returns!J27-estimation_returns!$CC27*VLOOKUP(estimation_returns!J$1,regression_results!$B:$J,5,0)+VLOOKUP(estimation_returns!J$1,regression_results!$B:$J,4,0)</f>
        <v>7.1165284264530166E-3</v>
      </c>
      <c r="K27">
        <f>estimation_returns!K27-estimation_returns!$CC27*VLOOKUP(estimation_returns!K$1,regression_results!$B:$J,5,0)+VLOOKUP(estimation_returns!K$1,regression_results!$B:$J,4,0)</f>
        <v>3.3707839110319587E-3</v>
      </c>
      <c r="L27">
        <f>estimation_returns!L27-estimation_returns!$CC27*VLOOKUP(estimation_returns!L$1,regression_results!$B:$J,5,0)+VLOOKUP(estimation_returns!L$1,regression_results!$B:$J,4,0)</f>
        <v>2.921585732414524E-2</v>
      </c>
      <c r="M27">
        <f>estimation_returns!M27-estimation_returns!$CC27*VLOOKUP(estimation_returns!M$1,regression_results!$B:$J,5,0)+VLOOKUP(estimation_returns!M$1,regression_results!$B:$J,4,0)</f>
        <v>9.1030531953905248E-3</v>
      </c>
      <c r="N27">
        <f>estimation_returns!N27-estimation_returns!$CC27*VLOOKUP(estimation_returns!N$1,regression_results!$B:$J,5,0)+VLOOKUP(estimation_returns!N$1,regression_results!$B:$J,4,0)</f>
        <v>1.4308827978781179E-2</v>
      </c>
      <c r="O27">
        <f>estimation_returns!O27-estimation_returns!$CC27*VLOOKUP(estimation_returns!O$1,regression_results!$B:$J,5,0)+VLOOKUP(estimation_returns!O$1,regression_results!$B:$J,4,0)</f>
        <v>1.566094389479436E-2</v>
      </c>
      <c r="P27">
        <f>estimation_returns!P27-estimation_returns!$CC27*VLOOKUP(estimation_returns!P$1,regression_results!$B:$J,5,0)+VLOOKUP(estimation_returns!P$1,regression_results!$B:$J,4,0)</f>
        <v>3.0379863148623969E-3</v>
      </c>
      <c r="Q27">
        <f>estimation_returns!Q27-estimation_returns!$CC27*VLOOKUP(estimation_returns!Q$1,regression_results!$B:$J,5,0)+VLOOKUP(estimation_returns!Q$1,regression_results!$B:$J,4,0)</f>
        <v>-1.2704953019471144E-4</v>
      </c>
      <c r="R27">
        <f>estimation_returns!R27-estimation_returns!$CC27*VLOOKUP(estimation_returns!R$1,regression_results!$B:$J,5,0)+VLOOKUP(estimation_returns!R$1,regression_results!$B:$J,4,0)</f>
        <v>1.0856661036648131E-2</v>
      </c>
      <c r="S27">
        <f>estimation_returns!S27-estimation_returns!$CC27*VLOOKUP(estimation_returns!S$1,regression_results!$B:$J,5,0)+VLOOKUP(estimation_returns!S$1,regression_results!$B:$J,4,0)</f>
        <v>1.7131487435255076E-2</v>
      </c>
      <c r="T27">
        <f>estimation_returns!T27-estimation_returns!$CC27*VLOOKUP(estimation_returns!T$1,regression_results!$B:$J,5,0)+VLOOKUP(estimation_returns!T$1,regression_results!$B:$J,4,0)</f>
        <v>2.1434986257359862E-2</v>
      </c>
      <c r="U27">
        <f>estimation_returns!U27-estimation_returns!$CC27*VLOOKUP(estimation_returns!U$1,regression_results!$B:$J,5,0)+VLOOKUP(estimation_returns!U$1,regression_results!$B:$J,4,0)</f>
        <v>3.0516955270146882E-2</v>
      </c>
      <c r="V27">
        <f>estimation_returns!V27-estimation_returns!$CC27*VLOOKUP(estimation_returns!V$1,regression_results!$B:$J,5,0)+VLOOKUP(estimation_returns!V$1,regression_results!$B:$J,4,0)</f>
        <v>-1.0136012870990569E-2</v>
      </c>
      <c r="W27">
        <f>estimation_returns!W27-estimation_returns!$CC27*VLOOKUP(estimation_returns!W$1,regression_results!$B:$J,5,0)+VLOOKUP(estimation_returns!W$1,regression_results!$B:$J,4,0)</f>
        <v>-3.2384618905264887E-3</v>
      </c>
      <c r="X27">
        <f>estimation_returns!X27-estimation_returns!$CC27*VLOOKUP(estimation_returns!X$1,regression_results!$B:$J,5,0)+VLOOKUP(estimation_returns!X$1,regression_results!$B:$J,4,0)</f>
        <v>-2.4577329496299756E-3</v>
      </c>
      <c r="Y27">
        <f>estimation_returns!Y27-estimation_returns!$CC27*VLOOKUP(estimation_returns!Y$1,regression_results!$B:$J,5,0)+VLOOKUP(estimation_returns!Y$1,regression_results!$B:$J,4,0)</f>
        <v>3.772879465325681E-3</v>
      </c>
      <c r="Z27">
        <f>estimation_returns!Z27-estimation_returns!$CC27*VLOOKUP(estimation_returns!Z$1,regression_results!$B:$J,5,0)+VLOOKUP(estimation_returns!Z$1,regression_results!$B:$J,4,0)</f>
        <v>1.9619398295789681E-2</v>
      </c>
      <c r="AA27">
        <f>estimation_returns!AA27-estimation_returns!$CC27*VLOOKUP(estimation_returns!AA$1,regression_results!$B:$J,5,0)+VLOOKUP(estimation_returns!AA$1,regression_results!$B:$J,4,0)</f>
        <v>-6.0418977471983718E-3</v>
      </c>
      <c r="AB27">
        <f>estimation_returns!AB27-estimation_returns!$CC27*VLOOKUP(estimation_returns!AB$1,regression_results!$B:$J,5,0)+VLOOKUP(estimation_returns!AB$1,regression_results!$B:$J,4,0)</f>
        <v>2.0824923975429364E-2</v>
      </c>
      <c r="AC27">
        <f>estimation_returns!AC27-estimation_returns!$CC27*VLOOKUP(estimation_returns!AC$1,regression_results!$B:$J,5,0)+VLOOKUP(estimation_returns!AC$1,regression_results!$B:$J,4,0)</f>
        <v>1.9634732473839241E-2</v>
      </c>
      <c r="AD27">
        <f>estimation_returns!AD27-estimation_returns!$CC27*VLOOKUP(estimation_returns!AD$1,regression_results!$B:$J,5,0)+VLOOKUP(estimation_returns!AD$1,regression_results!$B:$J,4,0)</f>
        <v>-6.1747301246644556E-3</v>
      </c>
      <c r="AE27">
        <f>estimation_returns!AE27-estimation_returns!$CC27*VLOOKUP(estimation_returns!AE$1,regression_results!$B:$J,5,0)+VLOOKUP(estimation_returns!AE$1,regression_results!$B:$J,4,0)</f>
        <v>6.2884121407885477E-3</v>
      </c>
      <c r="AF27">
        <f>estimation_returns!AF27-estimation_returns!$CC27*VLOOKUP(estimation_returns!AF$1,regression_results!$B:$J,5,0)+VLOOKUP(estimation_returns!AF$1,regression_results!$B:$J,4,0)</f>
        <v>3.5301636037749405E-2</v>
      </c>
      <c r="AG27">
        <f>estimation_returns!AG27-estimation_returns!$CC27*VLOOKUP(estimation_returns!AG$1,regression_results!$B:$J,5,0)+VLOOKUP(estimation_returns!AG$1,regression_results!$B:$J,4,0)</f>
        <v>-8.5823018919941024E-3</v>
      </c>
      <c r="AH27">
        <f>estimation_returns!AH27-estimation_returns!$CC27*VLOOKUP(estimation_returns!AH$1,regression_results!$B:$J,5,0)+VLOOKUP(estimation_returns!AH$1,regression_results!$B:$J,4,0)</f>
        <v>1.1815766663391453E-2</v>
      </c>
      <c r="AI27">
        <f>estimation_returns!AI27-estimation_returns!$CC27*VLOOKUP(estimation_returns!AI$1,regression_results!$B:$J,5,0)+VLOOKUP(estimation_returns!AI$1,regression_results!$B:$J,4,0)</f>
        <v>5.768578061111561E-3</v>
      </c>
      <c r="AJ27">
        <f>estimation_returns!AJ27-estimation_returns!$CC27*VLOOKUP(estimation_returns!AJ$1,regression_results!$B:$J,5,0)+VLOOKUP(estimation_returns!AJ$1,regression_results!$B:$J,4,0)</f>
        <v>7.1095524870471447E-3</v>
      </c>
      <c r="AK27">
        <f>estimation_returns!AK27-estimation_returns!$CC27*VLOOKUP(estimation_returns!AK$1,regression_results!$B:$J,5,0)+VLOOKUP(estimation_returns!AK$1,regression_results!$B:$J,4,0)</f>
        <v>3.705046559424999E-3</v>
      </c>
      <c r="AL27">
        <f>estimation_returns!AL27-estimation_returns!$CC27*VLOOKUP(estimation_returns!AL$1,regression_results!$B:$J,5,0)+VLOOKUP(estimation_returns!AL$1,regression_results!$B:$J,4,0)</f>
        <v>7.7080826964157339E-3</v>
      </c>
      <c r="AM27">
        <f>estimation_returns!AM27-estimation_returns!$CC27*VLOOKUP(estimation_returns!AM$1,regression_results!$B:$J,5,0)+VLOOKUP(estimation_returns!AM$1,regression_results!$B:$J,4,0)</f>
        <v>-9.6538813822760437E-3</v>
      </c>
      <c r="AN27">
        <f>estimation_returns!AN27-estimation_returns!$CC27*VLOOKUP(estimation_returns!AN$1,regression_results!$B:$J,5,0)+VLOOKUP(estimation_returns!AN$1,regression_results!$B:$J,4,0)</f>
        <v>1.4641133861069253E-2</v>
      </c>
      <c r="AO27">
        <f>estimation_returns!AO27-estimation_returns!$CC27*VLOOKUP(estimation_returns!AO$1,regression_results!$B:$J,5,0)+VLOOKUP(estimation_returns!AO$1,regression_results!$B:$J,4,0)</f>
        <v>5.9797828195095014E-3</v>
      </c>
      <c r="AP27">
        <f>estimation_returns!AP27-estimation_returns!$CC27*VLOOKUP(estimation_returns!AP$1,regression_results!$B:$J,5,0)+VLOOKUP(estimation_returns!AP$1,regression_results!$B:$J,4,0)</f>
        <v>-8.9724154277000621E-3</v>
      </c>
      <c r="AQ27">
        <f>estimation_returns!AQ27-estimation_returns!$CC27*VLOOKUP(estimation_returns!AQ$1,regression_results!$B:$J,5,0)+VLOOKUP(estimation_returns!AQ$1,regression_results!$B:$J,4,0)</f>
        <v>-6.8394071059374884E-3</v>
      </c>
      <c r="AR27">
        <f>estimation_returns!AR27-estimation_returns!$CC27*VLOOKUP(estimation_returns!AR$1,regression_results!$B:$J,5,0)+VLOOKUP(estimation_returns!AR$1,regression_results!$B:$J,4,0)</f>
        <v>5.3959184316719586E-4</v>
      </c>
      <c r="AS27">
        <f>estimation_returns!AS27-estimation_returns!$CC27*VLOOKUP(estimation_returns!AS$1,regression_results!$B:$J,5,0)+VLOOKUP(estimation_returns!AS$1,regression_results!$B:$J,4,0)</f>
        <v>4.4337925413953636E-2</v>
      </c>
      <c r="AT27">
        <f>estimation_returns!AT27-estimation_returns!$CC27*VLOOKUP(estimation_returns!AT$1,regression_results!$B:$J,5,0)+VLOOKUP(estimation_returns!AT$1,regression_results!$B:$J,4,0)</f>
        <v>4.6953182616660954E-3</v>
      </c>
      <c r="AU27">
        <f>estimation_returns!AU27-estimation_returns!$CC27*VLOOKUP(estimation_returns!AU$1,regression_results!$B:$J,5,0)+VLOOKUP(estimation_returns!AU$1,regression_results!$B:$J,4,0)</f>
        <v>-7.7241791642215837E-3</v>
      </c>
      <c r="AV27">
        <f>estimation_returns!AV27-estimation_returns!$CC27*VLOOKUP(estimation_returns!AV$1,regression_results!$B:$J,5,0)+VLOOKUP(estimation_returns!AV$1,regression_results!$B:$J,4,0)</f>
        <v>5.1873795093396206E-3</v>
      </c>
      <c r="AW27">
        <f>estimation_returns!AW27-estimation_returns!$CC27*VLOOKUP(estimation_returns!AW$1,regression_results!$B:$J,5,0)+VLOOKUP(estimation_returns!AW$1,regression_results!$B:$J,4,0)</f>
        <v>1.9518843168821253E-2</v>
      </c>
      <c r="AX27">
        <f>estimation_returns!AX27-estimation_returns!$CC27*VLOOKUP(estimation_returns!AX$1,regression_results!$B:$J,5,0)+VLOOKUP(estimation_returns!AX$1,regression_results!$B:$J,4,0)</f>
        <v>-8.2801193826998135E-3</v>
      </c>
      <c r="AY27">
        <f>estimation_returns!AY27-estimation_returns!$CC27*VLOOKUP(estimation_returns!AY$1,regression_results!$B:$J,5,0)+VLOOKUP(estimation_returns!AY$1,regression_results!$B:$J,4,0)</f>
        <v>-2.7882961602649199E-2</v>
      </c>
      <c r="AZ27">
        <f>estimation_returns!AZ27-estimation_returns!$CC27*VLOOKUP(estimation_returns!AZ$1,regression_results!$B:$J,5,0)+VLOOKUP(estimation_returns!AZ$1,regression_results!$B:$J,4,0)</f>
        <v>6.0105098137207286E-3</v>
      </c>
      <c r="BA27">
        <f>estimation_returns!BA27-estimation_returns!$CC27*VLOOKUP(estimation_returns!BA$1,regression_results!$B:$J,5,0)+VLOOKUP(estimation_returns!BA$1,regression_results!$B:$J,4,0)</f>
        <v>-5.4238851766591767E-3</v>
      </c>
      <c r="BB27">
        <f>estimation_returns!BB27-estimation_returns!$CC27*VLOOKUP(estimation_returns!BB$1,regression_results!$B:$J,5,0)+VLOOKUP(estimation_returns!BB$1,regression_results!$B:$J,4,0)</f>
        <v>2.8119276742013515E-3</v>
      </c>
      <c r="BC27">
        <f>estimation_returns!BC27-estimation_returns!$CC27*VLOOKUP(estimation_returns!BC$1,regression_results!$B:$J,5,0)+VLOOKUP(estimation_returns!BC$1,regression_results!$B:$J,4,0)</f>
        <v>8.5279284715026292E-4</v>
      </c>
      <c r="BD27">
        <f>estimation_returns!BD27-estimation_returns!$CC27*VLOOKUP(estimation_returns!BD$1,regression_results!$B:$J,5,0)+VLOOKUP(estimation_returns!BD$1,regression_results!$B:$J,4,0)</f>
        <v>1.5587224477305728E-2</v>
      </c>
      <c r="BE27">
        <f>estimation_returns!BE27-estimation_returns!$CC27*VLOOKUP(estimation_returns!BE$1,regression_results!$B:$J,5,0)+VLOOKUP(estimation_returns!BE$1,regression_results!$B:$J,4,0)</f>
        <v>2.8139235114876184E-2</v>
      </c>
      <c r="BF27">
        <f>estimation_returns!BF27-estimation_returns!$CC27*VLOOKUP(estimation_returns!BF$1,regression_results!$B:$J,5,0)+VLOOKUP(estimation_returns!BF$1,regression_results!$B:$J,4,0)</f>
        <v>1.6858164241080879E-2</v>
      </c>
      <c r="BG27">
        <f>estimation_returns!BG27-estimation_returns!$CC27*VLOOKUP(estimation_returns!BG$1,regression_results!$B:$J,5,0)+VLOOKUP(estimation_returns!BG$1,regression_results!$B:$J,4,0)</f>
        <v>1.1574273526765693E-2</v>
      </c>
      <c r="BH27">
        <f>estimation_returns!BH27-estimation_returns!$CC27*VLOOKUP(estimation_returns!BH$1,regression_results!$B:$J,5,0)+VLOOKUP(estimation_returns!BH$1,regression_results!$B:$J,4,0)</f>
        <v>3.9552472718241798E-3</v>
      </c>
      <c r="BI27">
        <f>estimation_returns!BI27-estimation_returns!$CC27*VLOOKUP(estimation_returns!BI$1,regression_results!$B:$J,5,0)+VLOOKUP(estimation_returns!BI$1,regression_results!$B:$J,4,0)</f>
        <v>2.9207414922860692E-2</v>
      </c>
      <c r="BJ27">
        <f>estimation_returns!BJ27-estimation_returns!$CC27*VLOOKUP(estimation_returns!BJ$1,regression_results!$B:$J,5,0)+VLOOKUP(estimation_returns!BJ$1,regression_results!$B:$J,4,0)</f>
        <v>-2.6720917696475836E-2</v>
      </c>
      <c r="BK27">
        <f>estimation_returns!BK27-estimation_returns!$CC27*VLOOKUP(estimation_returns!BK$1,regression_results!$B:$J,5,0)+VLOOKUP(estimation_returns!BK$1,regression_results!$B:$J,4,0)</f>
        <v>-3.3396241796195274E-4</v>
      </c>
      <c r="BL27">
        <f>estimation_returns!BL27-estimation_returns!$CC27*VLOOKUP(estimation_returns!BL$1,regression_results!$B:$J,5,0)+VLOOKUP(estimation_returns!BL$1,regression_results!$B:$J,4,0)</f>
        <v>3.1753832511476746E-2</v>
      </c>
      <c r="BM27">
        <f>estimation_returns!BM27-estimation_returns!$CC27*VLOOKUP(estimation_returns!BM$1,regression_results!$B:$J,5,0)+VLOOKUP(estimation_returns!BM$1,regression_results!$B:$J,4,0)</f>
        <v>2.4026886436879499E-2</v>
      </c>
      <c r="BN27">
        <f>estimation_returns!BN27-estimation_returns!$CC27*VLOOKUP(estimation_returns!BN$1,regression_results!$B:$J,5,0)+VLOOKUP(estimation_returns!BN$1,regression_results!$B:$J,4,0)</f>
        <v>-5.2773596910662079E-4</v>
      </c>
      <c r="BO27">
        <f>estimation_returns!BO27-estimation_returns!$CC27*VLOOKUP(estimation_returns!BO$1,regression_results!$B:$J,5,0)+VLOOKUP(estimation_returns!BO$1,regression_results!$B:$J,4,0)</f>
        <v>6.49050017747968E-4</v>
      </c>
      <c r="BP27">
        <f>estimation_returns!BP27-estimation_returns!$CC27*VLOOKUP(estimation_returns!BP$1,regression_results!$B:$J,5,0)+VLOOKUP(estimation_returns!BP$1,regression_results!$B:$J,4,0)</f>
        <v>4.9948319586399417E-3</v>
      </c>
      <c r="BQ27">
        <f>estimation_returns!BQ27-estimation_returns!$CC27*VLOOKUP(estimation_returns!BQ$1,regression_results!$B:$J,5,0)+VLOOKUP(estimation_returns!BQ$1,regression_results!$B:$J,4,0)</f>
        <v>9.9294156785005722E-3</v>
      </c>
      <c r="BR27">
        <f>estimation_returns!BR27-estimation_returns!$CC27*VLOOKUP(estimation_returns!BR$1,regression_results!$B:$J,5,0)+VLOOKUP(estimation_returns!BR$1,regression_results!$B:$J,4,0)</f>
        <v>1.8305343396311829E-2</v>
      </c>
      <c r="BS27">
        <f>estimation_returns!BS27-estimation_returns!$CC27*VLOOKUP(estimation_returns!BS$1,regression_results!$B:$J,5,0)+VLOOKUP(estimation_returns!BS$1,regression_results!$B:$J,4,0)</f>
        <v>3.8203873437998241E-2</v>
      </c>
      <c r="BT27">
        <f>estimation_returns!BT27-estimation_returns!$CC27*VLOOKUP(estimation_returns!BT$1,regression_results!$B:$J,5,0)+VLOOKUP(estimation_returns!BT$1,regression_results!$B:$J,4,0)</f>
        <v>1.9634387548223779E-4</v>
      </c>
      <c r="BU27">
        <f>estimation_returns!BU27-estimation_returns!$CC27*VLOOKUP(estimation_returns!BU$1,regression_results!$B:$J,5,0)+VLOOKUP(estimation_returns!BU$1,regression_results!$B:$J,4,0)</f>
        <v>1.0336817404764092E-2</v>
      </c>
      <c r="BV27">
        <f>estimation_returns!BV27-estimation_returns!$CC27*VLOOKUP(estimation_returns!BV$1,regression_results!$B:$J,5,0)+VLOOKUP(estimation_returns!BV$1,regression_results!$B:$J,4,0)</f>
        <v>9.6428943311762036E-3</v>
      </c>
      <c r="BW27">
        <f>estimation_returns!BW27-estimation_returns!$CC27*VLOOKUP(estimation_returns!BW$1,regression_results!$B:$J,5,0)+VLOOKUP(estimation_returns!BW$1,regression_results!$B:$J,4,0)</f>
        <v>-7.4994202789237761E-3</v>
      </c>
      <c r="BX27">
        <f>estimation_returns!BX27-estimation_returns!$CC27*VLOOKUP(estimation_returns!BX$1,regression_results!$B:$J,5,0)+VLOOKUP(estimation_returns!BX$1,regression_results!$B:$J,4,0)</f>
        <v>2.7912264578312503E-3</v>
      </c>
      <c r="BY27">
        <f>estimation_returns!BY27-estimation_returns!$CC27*VLOOKUP(estimation_returns!BY$1,regression_results!$B:$J,5,0)+VLOOKUP(estimation_returns!BY$1,regression_results!$B:$J,4,0)</f>
        <v>1.6916831637710569E-2</v>
      </c>
      <c r="BZ27">
        <f>estimation_returns!BZ27-estimation_returns!$CC27*VLOOKUP(estimation_returns!BZ$1,regression_results!$B:$J,5,0)+VLOOKUP(estimation_returns!BZ$1,regression_results!$B:$J,4,0)</f>
        <v>-9.1083592242919096E-3</v>
      </c>
      <c r="CA27">
        <f>estimation_returns!CA27-estimation_returns!$CC27*VLOOKUP(estimation_returns!CA$1,regression_results!$B:$J,5,0)+VLOOKUP(estimation_returns!CA$1,regression_results!$B:$J,4,0)</f>
        <v>-2.4556547969740942E-3</v>
      </c>
      <c r="CB27">
        <f>estimation_returns!CB27-estimation_returns!$CC27*VLOOKUP(estimation_returns!CB$1,regression_results!$B:$J,5,0)+VLOOKUP(estimation_returns!CB$1,regression_results!$B:$J,4,0)</f>
        <v>9.7019480603710434E-3</v>
      </c>
      <c r="CC27">
        <f>estimation_returns!CD27-estimation_returns!$CC27*VLOOKUP(estimation_returns!CD$1,regression_results!$B:$J,5,0)+VLOOKUP(estimation_returns!CD$1,regression_results!$B:$J,4,0)</f>
        <v>3.2204761381986302E-2</v>
      </c>
      <c r="CD27">
        <f>estimation_returns!CE27-estimation_returns!$CC27*VLOOKUP(estimation_returns!CE$1,regression_results!$B:$J,5,0)+VLOOKUP(estimation_returns!CE$1,regression_results!$B:$J,4,0)</f>
        <v>3.7240632707105474E-4</v>
      </c>
      <c r="CE27">
        <f>estimation_returns!CF27-estimation_returns!$CC27*VLOOKUP(estimation_returns!CF$1,regression_results!$B:$J,5,0)+VLOOKUP(estimation_returns!CF$1,regression_results!$B:$J,4,0)</f>
        <v>-4.2172266267414098E-3</v>
      </c>
      <c r="CF27">
        <f>estimation_returns!CG27-estimation_returns!$CC27*VLOOKUP(estimation_returns!CG$1,regression_results!$B:$J,5,0)+VLOOKUP(estimation_returns!CG$1,regression_results!$B:$J,4,0)</f>
        <v>2.6078497868191799E-3</v>
      </c>
      <c r="CG27">
        <f>estimation_returns!CH27-estimation_returns!$CC27*VLOOKUP(estimation_returns!CH$1,regression_results!$B:$J,5,0)+VLOOKUP(estimation_returns!CH$1,regression_results!$B:$J,4,0)</f>
        <v>1.4951430717665243E-2</v>
      </c>
      <c r="CH27">
        <f>estimation_returns!CI27-estimation_returns!$CC27*VLOOKUP(estimation_returns!CI$1,regression_results!$B:$J,5,0)+VLOOKUP(estimation_returns!CI$1,regression_results!$B:$J,4,0)</f>
        <v>-2.9117700216301969E-2</v>
      </c>
      <c r="CI27">
        <f>estimation_returns!CJ27-estimation_returns!$CC27*VLOOKUP(estimation_returns!CJ$1,regression_results!$B:$J,5,0)+VLOOKUP(estimation_returns!CJ$1,regression_results!$B:$J,4,0)</f>
        <v>1.8046052922930413E-2</v>
      </c>
      <c r="CJ27">
        <f>estimation_returns!CK27-estimation_returns!$CC27*VLOOKUP(estimation_returns!CK$1,regression_results!$B:$J,5,0)+VLOOKUP(estimation_returns!CK$1,regression_results!$B:$J,4,0)</f>
        <v>-9.6766380848148734E-3</v>
      </c>
      <c r="CK27">
        <f>estimation_returns!CL27-estimation_returns!$CC27*VLOOKUP(estimation_returns!CL$1,regression_results!$B:$J,5,0)+VLOOKUP(estimation_returns!CL$1,regression_results!$B:$J,4,0)</f>
        <v>-8.9190391718052438E-3</v>
      </c>
      <c r="CL27">
        <f>estimation_returns!CM27-estimation_returns!$CC27*VLOOKUP(estimation_returns!CM$1,regression_results!$B:$J,5,0)+VLOOKUP(estimation_returns!CM$1,regression_results!$B:$J,4,0)</f>
        <v>8.5135021764652982E-3</v>
      </c>
      <c r="CM27">
        <f>estimation_returns!CN27-estimation_returns!$CC27*VLOOKUP(estimation_returns!CN$1,regression_results!$B:$J,5,0)+VLOOKUP(estimation_returns!CN$1,regression_results!$B:$J,4,0)</f>
        <v>4.6765525603800397E-3</v>
      </c>
      <c r="CN27">
        <f>estimation_returns!CO27-estimation_returns!$CC27*VLOOKUP(estimation_returns!CO$1,regression_results!$B:$J,5,0)+VLOOKUP(estimation_returns!CO$1,regression_results!$B:$J,4,0)</f>
        <v>-1.0062364619945164E-2</v>
      </c>
      <c r="CO27">
        <f>estimation_returns!CP27-estimation_returns!$CC27*VLOOKUP(estimation_returns!CP$1,regression_results!$B:$J,5,0)+VLOOKUP(estimation_returns!CP$1,regression_results!$B:$J,4,0)</f>
        <v>2.2219394410743623E-2</v>
      </c>
      <c r="CP27">
        <f>estimation_returns!CQ27-estimation_returns!$CC27*VLOOKUP(estimation_returns!CQ$1,regression_results!$B:$J,5,0)+VLOOKUP(estimation_returns!CQ$1,regression_results!$B:$J,4,0)</f>
        <v>1.2569951924904213E-2</v>
      </c>
      <c r="CQ27">
        <f>estimation_returns!CR27-estimation_returns!$CC27*VLOOKUP(estimation_returns!CR$1,regression_results!$B:$J,5,0)+VLOOKUP(estimation_returns!CR$1,regression_results!$B:$J,4,0)</f>
        <v>-2.5505974431986132E-3</v>
      </c>
      <c r="CR27">
        <f>estimation_returns!CS27-estimation_returns!$CC27*VLOOKUP(estimation_returns!CS$1,regression_results!$B:$J,5,0)+VLOOKUP(estimation_returns!CS$1,regression_results!$B:$J,4,0)</f>
        <v>-7.5282989917745766E-3</v>
      </c>
      <c r="CS27">
        <f>estimation_returns!CT27-estimation_returns!$CC27*VLOOKUP(estimation_returns!CT$1,regression_results!$B:$J,5,0)+VLOOKUP(estimation_returns!CT$1,regression_results!$B:$J,4,0)</f>
        <v>-2.0589314032871651E-2</v>
      </c>
      <c r="CT27">
        <f>estimation_returns!CU27-estimation_returns!$CC27*VLOOKUP(estimation_returns!CU$1,regression_results!$B:$J,5,0)+VLOOKUP(estimation_returns!CU$1,regression_results!$B:$J,4,0)</f>
        <v>6.0130168847186638E-2</v>
      </c>
      <c r="CU27">
        <f>estimation_returns!CV27-estimation_returns!$CC27*VLOOKUP(estimation_returns!CV$1,regression_results!$B:$J,5,0)+VLOOKUP(estimation_returns!CV$1,regression_results!$B:$J,4,0)</f>
        <v>6.9114888456731274E-3</v>
      </c>
      <c r="CV27">
        <f>estimation_returns!CW27-estimation_returns!$CC27*VLOOKUP(estimation_returns!CW$1,regression_results!$B:$J,5,0)+VLOOKUP(estimation_returns!CW$1,regression_results!$B:$J,4,0)</f>
        <v>-4.6548987055193211E-5</v>
      </c>
      <c r="CW27">
        <f>estimation_returns!CX27-estimation_returns!$CC27*VLOOKUP(estimation_returns!CX$1,regression_results!$B:$J,5,0)+VLOOKUP(estimation_returns!CX$1,regression_results!$B:$J,4,0)</f>
        <v>8.2096204428329447E-3</v>
      </c>
      <c r="CX27">
        <f>estimation_returns!CY27-estimation_returns!$CC27*VLOOKUP(estimation_returns!CY$1,regression_results!$B:$J,5,0)+VLOOKUP(estimation_returns!CY$1,regression_results!$B:$J,4,0)</f>
        <v>1.9415903424125157E-2</v>
      </c>
      <c r="CY27">
        <f>estimation_returns!CZ27-estimation_returns!$CC27*VLOOKUP(estimation_returns!CZ$1,regression_results!$B:$J,5,0)+VLOOKUP(estimation_returns!CZ$1,regression_results!$B:$J,4,0)</f>
        <v>1.3707221843695574E-2</v>
      </c>
      <c r="CZ27">
        <f>estimation_returns!DA27-estimation_returns!$CC27*VLOOKUP(estimation_returns!DA$1,regression_results!$B:$J,5,0)+VLOOKUP(estimation_returns!DA$1,regression_results!$B:$J,4,0)</f>
        <v>0.11665095103935422</v>
      </c>
      <c r="DA27">
        <f>estimation_returns!DB27-estimation_returns!$CC27*VLOOKUP(estimation_returns!DB$1,regression_results!$B:$J,5,0)+VLOOKUP(estimation_returns!DB$1,regression_results!$B:$J,4,0)</f>
        <v>-1.080130562617738E-2</v>
      </c>
      <c r="DB27">
        <f>estimation_returns!DC27-estimation_returns!$CC27*VLOOKUP(estimation_returns!DC$1,regression_results!$B:$J,5,0)+VLOOKUP(estimation_returns!DC$1,regression_results!$B:$J,4,0)</f>
        <v>-2.9572359258561637E-2</v>
      </c>
      <c r="DC27">
        <f>estimation_returns!DD27-estimation_returns!$CC27*VLOOKUP(estimation_returns!DD$1,regression_results!$B:$J,5,0)+VLOOKUP(estimation_returns!DD$1,regression_results!$B:$J,4,0)</f>
        <v>1.0341943263303247E-4</v>
      </c>
      <c r="DD27">
        <f>estimation_returns!DE27-estimation_returns!$CC27*VLOOKUP(estimation_returns!DE$1,regression_results!$B:$J,5,0)+VLOOKUP(estimation_returns!DE$1,regression_results!$B:$J,4,0)</f>
        <v>-9.171978819698107E-3</v>
      </c>
      <c r="DE27">
        <f>estimation_returns!DF27-estimation_returns!$CC27*VLOOKUP(estimation_returns!DF$1,regression_results!$B:$J,5,0)+VLOOKUP(estimation_returns!DF$1,regression_results!$B:$J,4,0)</f>
        <v>5.8550347939278369E-3</v>
      </c>
      <c r="DF27">
        <f>estimation_returns!DG27-estimation_returns!$CC27*VLOOKUP(estimation_returns!DG$1,regression_results!$B:$J,5,0)+VLOOKUP(estimation_returns!DG$1,regression_results!$B:$J,4,0)</f>
        <v>3.6855697197370669E-3</v>
      </c>
      <c r="DG27">
        <f>estimation_returns!DH27-estimation_returns!$CC27*VLOOKUP(estimation_returns!DH$1,regression_results!$B:$J,5,0)+VLOOKUP(estimation_returns!DH$1,regression_results!$B:$J,4,0)</f>
        <v>2.7306949988739001E-2</v>
      </c>
      <c r="DH27">
        <f>estimation_returns!DI27-estimation_returns!$CC27*VLOOKUP(estimation_returns!DI$1,regression_results!$B:$J,5,0)+VLOOKUP(estimation_returns!DI$1,regression_results!$B:$J,4,0)</f>
        <v>1.8489078383975392E-2</v>
      </c>
      <c r="DI27" s="2">
        <v>44601</v>
      </c>
      <c r="DJ27">
        <f t="shared" si="0"/>
        <v>7.7956610152242764E-3</v>
      </c>
    </row>
    <row r="28" spans="1:114" x14ac:dyDescent="0.25">
      <c r="A28" s="1">
        <v>-9</v>
      </c>
      <c r="B28">
        <f>estimation_returns!B28-estimation_returns!$CC28*VLOOKUP(estimation_returns!B$1,regression_results!$B:$J,5,0)+VLOOKUP(estimation_returns!B$1,regression_results!$B:$J,4,0)</f>
        <v>4.9637628030253012E-2</v>
      </c>
      <c r="C28">
        <f>estimation_returns!C28-estimation_returns!$CC28*VLOOKUP(estimation_returns!C$1,regression_results!$B:$J,5,0)+VLOOKUP(estimation_returns!C$1,regression_results!$B:$J,4,0)</f>
        <v>2.0270441917654258E-2</v>
      </c>
      <c r="D28">
        <f>estimation_returns!D28-estimation_returns!$CC28*VLOOKUP(estimation_returns!D$1,regression_results!$B:$J,5,0)+VLOOKUP(estimation_returns!D$1,regression_results!$B:$J,4,0)</f>
        <v>1.6503171268761701E-2</v>
      </c>
      <c r="E28">
        <f>estimation_returns!E28-estimation_returns!$CC28*VLOOKUP(estimation_returns!E$1,regression_results!$B:$J,5,0)+VLOOKUP(estimation_returns!E$1,regression_results!$B:$J,4,0)</f>
        <v>2.2589567473134283E-2</v>
      </c>
      <c r="F28">
        <f>estimation_returns!F28-estimation_returns!$CC28*VLOOKUP(estimation_returns!F$1,regression_results!$B:$J,5,0)+VLOOKUP(estimation_returns!F$1,regression_results!$B:$J,4,0)</f>
        <v>8.7565093664362381E-3</v>
      </c>
      <c r="G28">
        <f>estimation_returns!G28-estimation_returns!$CC28*VLOOKUP(estimation_returns!G$1,regression_results!$B:$J,5,0)+VLOOKUP(estimation_returns!G$1,regression_results!$B:$J,4,0)</f>
        <v>1.5530783328352485E-2</v>
      </c>
      <c r="H28">
        <f>estimation_returns!H28-estimation_returns!$CC28*VLOOKUP(estimation_returns!H$1,regression_results!$B:$J,5,0)+VLOOKUP(estimation_returns!H$1,regression_results!$B:$J,4,0)</f>
        <v>4.8916918657048499E-3</v>
      </c>
      <c r="I28">
        <f>estimation_returns!I28-estimation_returns!$CC28*VLOOKUP(estimation_returns!I$1,regression_results!$B:$J,5,0)+VLOOKUP(estimation_returns!I$1,regression_results!$B:$J,4,0)</f>
        <v>-5.3198273814191212E-2</v>
      </c>
      <c r="J28">
        <f>estimation_returns!J28-estimation_returns!$CC28*VLOOKUP(estimation_returns!J$1,regression_results!$B:$J,5,0)+VLOOKUP(estimation_returns!J$1,regression_results!$B:$J,4,0)</f>
        <v>-7.4678774182732879E-3</v>
      </c>
      <c r="K28">
        <f>estimation_returns!K28-estimation_returns!$CC28*VLOOKUP(estimation_returns!K$1,regression_results!$B:$J,5,0)+VLOOKUP(estimation_returns!K$1,regression_results!$B:$J,4,0)</f>
        <v>7.63740281353044E-4</v>
      </c>
      <c r="L28">
        <f>estimation_returns!L28-estimation_returns!$CC28*VLOOKUP(estimation_returns!L$1,regression_results!$B:$J,5,0)+VLOOKUP(estimation_returns!L$1,regression_results!$B:$J,4,0)</f>
        <v>0.13069226906341366</v>
      </c>
      <c r="M28">
        <f>estimation_returns!M28-estimation_returns!$CC28*VLOOKUP(estimation_returns!M$1,regression_results!$B:$J,5,0)+VLOOKUP(estimation_returns!M$1,regression_results!$B:$J,4,0)</f>
        <v>-7.2167583822919431E-3</v>
      </c>
      <c r="N28">
        <f>estimation_returns!N28-estimation_returns!$CC28*VLOOKUP(estimation_returns!N$1,regression_results!$B:$J,5,0)+VLOOKUP(estimation_returns!N$1,regression_results!$B:$J,4,0)</f>
        <v>4.4528313589199727E-3</v>
      </c>
      <c r="O28">
        <f>estimation_returns!O28-estimation_returns!$CC28*VLOOKUP(estimation_returns!O$1,regression_results!$B:$J,5,0)+VLOOKUP(estimation_returns!O$1,regression_results!$B:$J,4,0)</f>
        <v>-1.2020955470356448E-2</v>
      </c>
      <c r="P28">
        <f>estimation_returns!P28-estimation_returns!$CC28*VLOOKUP(estimation_returns!P$1,regression_results!$B:$J,5,0)+VLOOKUP(estimation_returns!P$1,regression_results!$B:$J,4,0)</f>
        <v>3.2921899448575938E-2</v>
      </c>
      <c r="Q28">
        <f>estimation_returns!Q28-estimation_returns!$CC28*VLOOKUP(estimation_returns!Q$1,regression_results!$B:$J,5,0)+VLOOKUP(estimation_returns!Q$1,regression_results!$B:$J,4,0)</f>
        <v>2.4614680949817315E-2</v>
      </c>
      <c r="R28">
        <f>estimation_returns!R28-estimation_returns!$CC28*VLOOKUP(estimation_returns!R$1,regression_results!$B:$J,5,0)+VLOOKUP(estimation_returns!R$1,regression_results!$B:$J,4,0)</f>
        <v>2.5370554798653654E-2</v>
      </c>
      <c r="S28">
        <f>estimation_returns!S28-estimation_returns!$CC28*VLOOKUP(estimation_returns!S$1,regression_results!$B:$J,5,0)+VLOOKUP(estimation_returns!S$1,regression_results!$B:$J,4,0)</f>
        <v>-3.8656070140004064E-3</v>
      </c>
      <c r="T28">
        <f>estimation_returns!T28-estimation_returns!$CC28*VLOOKUP(estimation_returns!T$1,regression_results!$B:$J,5,0)+VLOOKUP(estimation_returns!T$1,regression_results!$B:$J,4,0)</f>
        <v>5.116260190710091E-2</v>
      </c>
      <c r="U28">
        <f>estimation_returns!U28-estimation_returns!$CC28*VLOOKUP(estimation_returns!U$1,regression_results!$B:$J,5,0)+VLOOKUP(estimation_returns!U$1,regression_results!$B:$J,4,0)</f>
        <v>9.0821044787673319E-3</v>
      </c>
      <c r="V28">
        <f>estimation_returns!V28-estimation_returns!$CC28*VLOOKUP(estimation_returns!V$1,regression_results!$B:$J,5,0)+VLOOKUP(estimation_returns!V$1,regression_results!$B:$J,4,0)</f>
        <v>-1.0116314242884618E-2</v>
      </c>
      <c r="W28">
        <f>estimation_returns!W28-estimation_returns!$CC28*VLOOKUP(estimation_returns!W$1,regression_results!$B:$J,5,0)+VLOOKUP(estimation_returns!W$1,regression_results!$B:$J,4,0)</f>
        <v>3.3002291329610828E-2</v>
      </c>
      <c r="X28">
        <f>estimation_returns!X28-estimation_returns!$CC28*VLOOKUP(estimation_returns!X$1,regression_results!$B:$J,5,0)+VLOOKUP(estimation_returns!X$1,regression_results!$B:$J,4,0)</f>
        <v>-1.0756375460394235E-2</v>
      </c>
      <c r="Y28">
        <f>estimation_returns!Y28-estimation_returns!$CC28*VLOOKUP(estimation_returns!Y$1,regression_results!$B:$J,5,0)+VLOOKUP(estimation_returns!Y$1,regression_results!$B:$J,4,0)</f>
        <v>-5.8900502085237911E-3</v>
      </c>
      <c r="Z28">
        <f>estimation_returns!Z28-estimation_returns!$CC28*VLOOKUP(estimation_returns!Z$1,regression_results!$B:$J,5,0)+VLOOKUP(estimation_returns!Z$1,regression_results!$B:$J,4,0)</f>
        <v>-6.2947065990799911E-3</v>
      </c>
      <c r="AA28">
        <f>estimation_returns!AA28-estimation_returns!$CC28*VLOOKUP(estimation_returns!AA$1,regression_results!$B:$J,5,0)+VLOOKUP(estimation_returns!AA$1,regression_results!$B:$J,4,0)</f>
        <v>2.7266717035068021E-2</v>
      </c>
      <c r="AB28">
        <f>estimation_returns!AB28-estimation_returns!$CC28*VLOOKUP(estimation_returns!AB$1,regression_results!$B:$J,5,0)+VLOOKUP(estimation_returns!AB$1,regression_results!$B:$J,4,0)</f>
        <v>-3.0932095472044792E-2</v>
      </c>
      <c r="AC28">
        <f>estimation_returns!AC28-estimation_returns!$CC28*VLOOKUP(estimation_returns!AC$1,regression_results!$B:$J,5,0)+VLOOKUP(estimation_returns!AC$1,regression_results!$B:$J,4,0)</f>
        <v>6.6668204915315041E-2</v>
      </c>
      <c r="AD28">
        <f>estimation_returns!AD28-estimation_returns!$CC28*VLOOKUP(estimation_returns!AD$1,regression_results!$B:$J,5,0)+VLOOKUP(estimation_returns!AD$1,regression_results!$B:$J,4,0)</f>
        <v>3.2378935266483562E-2</v>
      </c>
      <c r="AE28">
        <f>estimation_returns!AE28-estimation_returns!$CC28*VLOOKUP(estimation_returns!AE$1,regression_results!$B:$J,5,0)+VLOOKUP(estimation_returns!AE$1,regression_results!$B:$J,4,0)</f>
        <v>7.8772177839819546E-3</v>
      </c>
      <c r="AF28">
        <f>estimation_returns!AF28-estimation_returns!$CC28*VLOOKUP(estimation_returns!AF$1,regression_results!$B:$J,5,0)+VLOOKUP(estimation_returns!AF$1,regression_results!$B:$J,4,0)</f>
        <v>3.107418972141001E-2</v>
      </c>
      <c r="AG28">
        <f>estimation_returns!AG28-estimation_returns!$CC28*VLOOKUP(estimation_returns!AG$1,regression_results!$B:$J,5,0)+VLOOKUP(estimation_returns!AG$1,regression_results!$B:$J,4,0)</f>
        <v>6.6873053082975552E-3</v>
      </c>
      <c r="AH28">
        <f>estimation_returns!AH28-estimation_returns!$CC28*VLOOKUP(estimation_returns!AH$1,regression_results!$B:$J,5,0)+VLOOKUP(estimation_returns!AH$1,regression_results!$B:$J,4,0)</f>
        <v>6.7931727514798784E-3</v>
      </c>
      <c r="AI28">
        <f>estimation_returns!AI28-estimation_returns!$CC28*VLOOKUP(estimation_returns!AI$1,regression_results!$B:$J,5,0)+VLOOKUP(estimation_returns!AI$1,regression_results!$B:$J,4,0)</f>
        <v>5.3066304548239083E-3</v>
      </c>
      <c r="AJ28">
        <f>estimation_returns!AJ28-estimation_returns!$CC28*VLOOKUP(estimation_returns!AJ$1,regression_results!$B:$J,5,0)+VLOOKUP(estimation_returns!AJ$1,regression_results!$B:$J,4,0)</f>
        <v>4.5120446762993158E-3</v>
      </c>
      <c r="AK28">
        <f>estimation_returns!AK28-estimation_returns!$CC28*VLOOKUP(estimation_returns!AK$1,regression_results!$B:$J,5,0)+VLOOKUP(estimation_returns!AK$1,regression_results!$B:$J,4,0)</f>
        <v>1.0062304867296128E-2</v>
      </c>
      <c r="AL28">
        <f>estimation_returns!AL28-estimation_returns!$CC28*VLOOKUP(estimation_returns!AL$1,regression_results!$B:$J,5,0)+VLOOKUP(estimation_returns!AL$1,regression_results!$B:$J,4,0)</f>
        <v>6.8036253321145145E-4</v>
      </c>
      <c r="AM28">
        <f>estimation_returns!AM28-estimation_returns!$CC28*VLOOKUP(estimation_returns!AM$1,regression_results!$B:$J,5,0)+VLOOKUP(estimation_returns!AM$1,regression_results!$B:$J,4,0)</f>
        <v>-7.0585890010271815E-3</v>
      </c>
      <c r="AN28">
        <f>estimation_returns!AN28-estimation_returns!$CC28*VLOOKUP(estimation_returns!AN$1,regression_results!$B:$J,5,0)+VLOOKUP(estimation_returns!AN$1,regression_results!$B:$J,4,0)</f>
        <v>4.8960114218463634E-4</v>
      </c>
      <c r="AO28">
        <f>estimation_returns!AO28-estimation_returns!$CC28*VLOOKUP(estimation_returns!AO$1,regression_results!$B:$J,5,0)+VLOOKUP(estimation_returns!AO$1,regression_results!$B:$J,4,0)</f>
        <v>1.6563005819363427E-2</v>
      </c>
      <c r="AP28">
        <f>estimation_returns!AP28-estimation_returns!$CC28*VLOOKUP(estimation_returns!AP$1,regression_results!$B:$J,5,0)+VLOOKUP(estimation_returns!AP$1,regression_results!$B:$J,4,0)</f>
        <v>3.4556197517932749E-2</v>
      </c>
      <c r="AQ28">
        <f>estimation_returns!AQ28-estimation_returns!$CC28*VLOOKUP(estimation_returns!AQ$1,regression_results!$B:$J,5,0)+VLOOKUP(estimation_returns!AQ$1,regression_results!$B:$J,4,0)</f>
        <v>-3.1303924182205831E-2</v>
      </c>
      <c r="AR28">
        <f>estimation_returns!AR28-estimation_returns!$CC28*VLOOKUP(estimation_returns!AR$1,regression_results!$B:$J,5,0)+VLOOKUP(estimation_returns!AR$1,regression_results!$B:$J,4,0)</f>
        <v>-5.0882779851780299E-3</v>
      </c>
      <c r="AS28">
        <f>estimation_returns!AS28-estimation_returns!$CC28*VLOOKUP(estimation_returns!AS$1,regression_results!$B:$J,5,0)+VLOOKUP(estimation_returns!AS$1,regression_results!$B:$J,4,0)</f>
        <v>2.7990074088073393E-2</v>
      </c>
      <c r="AT28">
        <f>estimation_returns!AT28-estimation_returns!$CC28*VLOOKUP(estimation_returns!AT$1,regression_results!$B:$J,5,0)+VLOOKUP(estimation_returns!AT$1,regression_results!$B:$J,4,0)</f>
        <v>2.5986374938654806E-3</v>
      </c>
      <c r="AU28">
        <f>estimation_returns!AU28-estimation_returns!$CC28*VLOOKUP(estimation_returns!AU$1,regression_results!$B:$J,5,0)+VLOOKUP(estimation_returns!AU$1,regression_results!$B:$J,4,0)</f>
        <v>-2.8838698374131222E-2</v>
      </c>
      <c r="AV28">
        <f>estimation_returns!AV28-estimation_returns!$CC28*VLOOKUP(estimation_returns!AV$1,regression_results!$B:$J,5,0)+VLOOKUP(estimation_returns!AV$1,regression_results!$B:$J,4,0)</f>
        <v>4.394749816515533E-3</v>
      </c>
      <c r="AW28">
        <f>estimation_returns!AW28-estimation_returns!$CC28*VLOOKUP(estimation_returns!AW$1,regression_results!$B:$J,5,0)+VLOOKUP(estimation_returns!AW$1,regression_results!$B:$J,4,0)</f>
        <v>2.2573681773980527E-2</v>
      </c>
      <c r="AX28">
        <f>estimation_returns!AX28-estimation_returns!$CC28*VLOOKUP(estimation_returns!AX$1,regression_results!$B:$J,5,0)+VLOOKUP(estimation_returns!AX$1,regression_results!$B:$J,4,0)</f>
        <v>1.0128245311008907E-2</v>
      </c>
      <c r="AY28">
        <f>estimation_returns!AY28-estimation_returns!$CC28*VLOOKUP(estimation_returns!AY$1,regression_results!$B:$J,5,0)+VLOOKUP(estimation_returns!AY$1,regression_results!$B:$J,4,0)</f>
        <v>6.7535512866453663E-3</v>
      </c>
      <c r="AZ28">
        <f>estimation_returns!AZ28-estimation_returns!$CC28*VLOOKUP(estimation_returns!AZ$1,regression_results!$B:$J,5,0)+VLOOKUP(estimation_returns!AZ$1,regression_results!$B:$J,4,0)</f>
        <v>5.4523654087379001E-3</v>
      </c>
      <c r="BA28">
        <f>estimation_returns!BA28-estimation_returns!$CC28*VLOOKUP(estimation_returns!BA$1,regression_results!$B:$J,5,0)+VLOOKUP(estimation_returns!BA$1,regression_results!$B:$J,4,0)</f>
        <v>-4.2133797999013983E-3</v>
      </c>
      <c r="BB28">
        <f>estimation_returns!BB28-estimation_returns!$CC28*VLOOKUP(estimation_returns!BB$1,regression_results!$B:$J,5,0)+VLOOKUP(estimation_returns!BB$1,regression_results!$B:$J,4,0)</f>
        <v>2.8952694032110197E-2</v>
      </c>
      <c r="BC28">
        <f>estimation_returns!BC28-estimation_returns!$CC28*VLOOKUP(estimation_returns!BC$1,regression_results!$B:$J,5,0)+VLOOKUP(estimation_returns!BC$1,regression_results!$B:$J,4,0)</f>
        <v>-2.1179830613997423E-2</v>
      </c>
      <c r="BD28">
        <f>estimation_returns!BD28-estimation_returns!$CC28*VLOOKUP(estimation_returns!BD$1,regression_results!$B:$J,5,0)+VLOOKUP(estimation_returns!BD$1,regression_results!$B:$J,4,0)</f>
        <v>5.9861620837161671E-2</v>
      </c>
      <c r="BE28">
        <f>estimation_returns!BE28-estimation_returns!$CC28*VLOOKUP(estimation_returns!BE$1,regression_results!$B:$J,5,0)+VLOOKUP(estimation_returns!BE$1,regression_results!$B:$J,4,0)</f>
        <v>-8.6123629355611166E-3</v>
      </c>
      <c r="BF28">
        <f>estimation_returns!BF28-estimation_returns!$CC28*VLOOKUP(estimation_returns!BF$1,regression_results!$B:$J,5,0)+VLOOKUP(estimation_returns!BF$1,regression_results!$B:$J,4,0)</f>
        <v>2.3445806428140432E-2</v>
      </c>
      <c r="BG28">
        <f>estimation_returns!BG28-estimation_returns!$CC28*VLOOKUP(estimation_returns!BG$1,regression_results!$B:$J,5,0)+VLOOKUP(estimation_returns!BG$1,regression_results!$B:$J,4,0)</f>
        <v>5.1887869763060646E-5</v>
      </c>
      <c r="BH28">
        <f>estimation_returns!BH28-estimation_returns!$CC28*VLOOKUP(estimation_returns!BH$1,regression_results!$B:$J,5,0)+VLOOKUP(estimation_returns!BH$1,regression_results!$B:$J,4,0)</f>
        <v>-1.7571888803799441E-2</v>
      </c>
      <c r="BI28">
        <f>estimation_returns!BI28-estimation_returns!$CC28*VLOOKUP(estimation_returns!BI$1,regression_results!$B:$J,5,0)+VLOOKUP(estimation_returns!BI$1,regression_results!$B:$J,4,0)</f>
        <v>2.7219749816040592E-3</v>
      </c>
      <c r="BJ28">
        <f>estimation_returns!BJ28-estimation_returns!$CC28*VLOOKUP(estimation_returns!BJ$1,regression_results!$B:$J,5,0)+VLOOKUP(estimation_returns!BJ$1,regression_results!$B:$J,4,0)</f>
        <v>2.1948952369961774E-2</v>
      </c>
      <c r="BK28">
        <f>estimation_returns!BK28-estimation_returns!$CC28*VLOOKUP(estimation_returns!BK$1,regression_results!$B:$J,5,0)+VLOOKUP(estimation_returns!BK$1,regression_results!$B:$J,4,0)</f>
        <v>1.9753777177745478E-2</v>
      </c>
      <c r="BL28">
        <f>estimation_returns!BL28-estimation_returns!$CC28*VLOOKUP(estimation_returns!BL$1,regression_results!$B:$J,5,0)+VLOOKUP(estimation_returns!BL$1,regression_results!$B:$J,4,0)</f>
        <v>3.6410758914449337E-2</v>
      </c>
      <c r="BM28">
        <f>estimation_returns!BM28-estimation_returns!$CC28*VLOOKUP(estimation_returns!BM$1,regression_results!$B:$J,5,0)+VLOOKUP(estimation_returns!BM$1,regression_results!$B:$J,4,0)</f>
        <v>2.2241890326172083E-2</v>
      </c>
      <c r="BN28">
        <f>estimation_returns!BN28-estimation_returns!$CC28*VLOOKUP(estimation_returns!BN$1,regression_results!$B:$J,5,0)+VLOOKUP(estimation_returns!BN$1,regression_results!$B:$J,4,0)</f>
        <v>-1.5821246123784421E-2</v>
      </c>
      <c r="BO28">
        <f>estimation_returns!BO28-estimation_returns!$CC28*VLOOKUP(estimation_returns!BO$1,regression_results!$B:$J,5,0)+VLOOKUP(estimation_returns!BO$1,regression_results!$B:$J,4,0)</f>
        <v>1.4645056312643373E-4</v>
      </c>
      <c r="BP28">
        <f>estimation_returns!BP28-estimation_returns!$CC28*VLOOKUP(estimation_returns!BP$1,regression_results!$B:$J,5,0)+VLOOKUP(estimation_returns!BP$1,regression_results!$B:$J,4,0)</f>
        <v>-1.3170537449295002E-2</v>
      </c>
      <c r="BQ28">
        <f>estimation_returns!BQ28-estimation_returns!$CC28*VLOOKUP(estimation_returns!BQ$1,regression_results!$B:$J,5,0)+VLOOKUP(estimation_returns!BQ$1,regression_results!$B:$J,4,0)</f>
        <v>-1.5882697867757124E-2</v>
      </c>
      <c r="BR28">
        <f>estimation_returns!BR28-estimation_returns!$CC28*VLOOKUP(estimation_returns!BR$1,regression_results!$B:$J,5,0)+VLOOKUP(estimation_returns!BR$1,regression_results!$B:$J,4,0)</f>
        <v>-9.9735532102524782E-3</v>
      </c>
      <c r="BS28">
        <f>estimation_returns!BS28-estimation_returns!$CC28*VLOOKUP(estimation_returns!BS$1,regression_results!$B:$J,5,0)+VLOOKUP(estimation_returns!BS$1,regression_results!$B:$J,4,0)</f>
        <v>-3.8753329497115838E-2</v>
      </c>
      <c r="BT28">
        <f>estimation_returns!BT28-estimation_returns!$CC28*VLOOKUP(estimation_returns!BT$1,regression_results!$B:$J,5,0)+VLOOKUP(estimation_returns!BT$1,regression_results!$B:$J,4,0)</f>
        <v>4.9245356045360738E-3</v>
      </c>
      <c r="BU28">
        <f>estimation_returns!BU28-estimation_returns!$CC28*VLOOKUP(estimation_returns!BU$1,regression_results!$B:$J,5,0)+VLOOKUP(estimation_returns!BU$1,regression_results!$B:$J,4,0)</f>
        <v>2.0414090531932619E-2</v>
      </c>
      <c r="BV28">
        <f>estimation_returns!BV28-estimation_returns!$CC28*VLOOKUP(estimation_returns!BV$1,regression_results!$B:$J,5,0)+VLOOKUP(estimation_returns!BV$1,regression_results!$B:$J,4,0)</f>
        <v>1.4702013535818388E-2</v>
      </c>
      <c r="BW28">
        <f>estimation_returns!BW28-estimation_returns!$CC28*VLOOKUP(estimation_returns!BW$1,regression_results!$B:$J,5,0)+VLOOKUP(estimation_returns!BW$1,regression_results!$B:$J,4,0)</f>
        <v>5.2265274111515415E-3</v>
      </c>
      <c r="BX28">
        <f>estimation_returns!BX28-estimation_returns!$CC28*VLOOKUP(estimation_returns!BX$1,regression_results!$B:$J,5,0)+VLOOKUP(estimation_returns!BX$1,regression_results!$B:$J,4,0)</f>
        <v>-2.7005793334457427E-2</v>
      </c>
      <c r="BY28">
        <f>estimation_returns!BY28-estimation_returns!$CC28*VLOOKUP(estimation_returns!BY$1,regression_results!$B:$J,5,0)+VLOOKUP(estimation_returns!BY$1,regression_results!$B:$J,4,0)</f>
        <v>4.7664911450868395E-3</v>
      </c>
      <c r="BZ28">
        <f>estimation_returns!BZ28-estimation_returns!$CC28*VLOOKUP(estimation_returns!BZ$1,regression_results!$B:$J,5,0)+VLOOKUP(estimation_returns!BZ$1,regression_results!$B:$J,4,0)</f>
        <v>1.1007415606619786E-3</v>
      </c>
      <c r="CA28">
        <f>estimation_returns!CA28-estimation_returns!$CC28*VLOOKUP(estimation_returns!CA$1,regression_results!$B:$J,5,0)+VLOOKUP(estimation_returns!CA$1,regression_results!$B:$J,4,0)</f>
        <v>-1.654243813998554E-2</v>
      </c>
      <c r="CB28">
        <f>estimation_returns!CB28-estimation_returns!$CC28*VLOOKUP(estimation_returns!CB$1,regression_results!$B:$J,5,0)+VLOOKUP(estimation_returns!CB$1,regression_results!$B:$J,4,0)</f>
        <v>1.058502878241286E-2</v>
      </c>
      <c r="CC28">
        <f>estimation_returns!CD28-estimation_returns!$CC28*VLOOKUP(estimation_returns!CD$1,regression_results!$B:$J,5,0)+VLOOKUP(estimation_returns!CD$1,regression_results!$B:$J,4,0)</f>
        <v>9.6648466132299701E-2</v>
      </c>
      <c r="CD28">
        <f>estimation_returns!CE28-estimation_returns!$CC28*VLOOKUP(estimation_returns!CE$1,regression_results!$B:$J,5,0)+VLOOKUP(estimation_returns!CE$1,regression_results!$B:$J,4,0)</f>
        <v>-1.1959506549380191E-2</v>
      </c>
      <c r="CE28">
        <f>estimation_returns!CF28-estimation_returns!$CC28*VLOOKUP(estimation_returns!CF$1,regression_results!$B:$J,5,0)+VLOOKUP(estimation_returns!CF$1,regression_results!$B:$J,4,0)</f>
        <v>-7.7526272993398964E-3</v>
      </c>
      <c r="CF28">
        <f>estimation_returns!CG28-estimation_returns!$CC28*VLOOKUP(estimation_returns!CG$1,regression_results!$B:$J,5,0)+VLOOKUP(estimation_returns!CG$1,regression_results!$B:$J,4,0)</f>
        <v>1.2520169915280835E-2</v>
      </c>
      <c r="CG28">
        <f>estimation_returns!CH28-estimation_returns!$CC28*VLOOKUP(estimation_returns!CH$1,regression_results!$B:$J,5,0)+VLOOKUP(estimation_returns!CH$1,regression_results!$B:$J,4,0)</f>
        <v>-2.5546608749381647E-3</v>
      </c>
      <c r="CH28">
        <f>estimation_returns!CI28-estimation_returns!$CC28*VLOOKUP(estimation_returns!CI$1,regression_results!$B:$J,5,0)+VLOOKUP(estimation_returns!CI$1,regression_results!$B:$J,4,0)</f>
        <v>-1.6994972780956727E-2</v>
      </c>
      <c r="CI28">
        <f>estimation_returns!CJ28-estimation_returns!$CC28*VLOOKUP(estimation_returns!CJ$1,regression_results!$B:$J,5,0)+VLOOKUP(estimation_returns!CJ$1,regression_results!$B:$J,4,0)</f>
        <v>-6.9784968368344557E-3</v>
      </c>
      <c r="CJ28">
        <f>estimation_returns!CK28-estimation_returns!$CC28*VLOOKUP(estimation_returns!CK$1,regression_results!$B:$J,5,0)+VLOOKUP(estimation_returns!CK$1,regression_results!$B:$J,4,0)</f>
        <v>1.7580535646722736E-2</v>
      </c>
      <c r="CK28">
        <f>estimation_returns!CL28-estimation_returns!$CC28*VLOOKUP(estimation_returns!CL$1,regression_results!$B:$J,5,0)+VLOOKUP(estimation_returns!CL$1,regression_results!$B:$J,4,0)</f>
        <v>4.0872407048794133E-3</v>
      </c>
      <c r="CL28">
        <f>estimation_returns!CM28-estimation_returns!$CC28*VLOOKUP(estimation_returns!CM$1,regression_results!$B:$J,5,0)+VLOOKUP(estimation_returns!CM$1,regression_results!$B:$J,4,0)</f>
        <v>1.4246674128817997E-2</v>
      </c>
      <c r="CM28">
        <f>estimation_returns!CN28-estimation_returns!$CC28*VLOOKUP(estimation_returns!CN$1,regression_results!$B:$J,5,0)+VLOOKUP(estimation_returns!CN$1,regression_results!$B:$J,4,0)</f>
        <v>2.7277430012685046E-2</v>
      </c>
      <c r="CN28">
        <f>estimation_returns!CO28-estimation_returns!$CC28*VLOOKUP(estimation_returns!CO$1,regression_results!$B:$J,5,0)+VLOOKUP(estimation_returns!CO$1,regression_results!$B:$J,4,0)</f>
        <v>-5.7168024967944563E-3</v>
      </c>
      <c r="CO28">
        <f>estimation_returns!CP28-estimation_returns!$CC28*VLOOKUP(estimation_returns!CP$1,regression_results!$B:$J,5,0)+VLOOKUP(estimation_returns!CP$1,regression_results!$B:$J,4,0)</f>
        <v>1.8720902528854284E-2</v>
      </c>
      <c r="CP28">
        <f>estimation_returns!CQ28-estimation_returns!$CC28*VLOOKUP(estimation_returns!CQ$1,regression_results!$B:$J,5,0)+VLOOKUP(estimation_returns!CQ$1,regression_results!$B:$J,4,0)</f>
        <v>4.1348364392788259E-2</v>
      </c>
      <c r="CQ28">
        <f>estimation_returns!CR28-estimation_returns!$CC28*VLOOKUP(estimation_returns!CR$1,regression_results!$B:$J,5,0)+VLOOKUP(estimation_returns!CR$1,regression_results!$B:$J,4,0)</f>
        <v>3.0477834561643331E-2</v>
      </c>
      <c r="CR28">
        <f>estimation_returns!CS28-estimation_returns!$CC28*VLOOKUP(estimation_returns!CS$1,regression_results!$B:$J,5,0)+VLOOKUP(estimation_returns!CS$1,regression_results!$B:$J,4,0)</f>
        <v>-2.0424748589608185E-2</v>
      </c>
      <c r="CS28">
        <f>estimation_returns!CT28-estimation_returns!$CC28*VLOOKUP(estimation_returns!CT$1,regression_results!$B:$J,5,0)+VLOOKUP(estimation_returns!CT$1,regression_results!$B:$J,4,0)</f>
        <v>2.0086601456628085E-2</v>
      </c>
      <c r="CT28">
        <f>estimation_returns!CU28-estimation_returns!$CC28*VLOOKUP(estimation_returns!CU$1,regression_results!$B:$J,5,0)+VLOOKUP(estimation_returns!CU$1,regression_results!$B:$J,4,0)</f>
        <v>-2.7062783170694282E-2</v>
      </c>
      <c r="CU28">
        <f>estimation_returns!CV28-estimation_returns!$CC28*VLOOKUP(estimation_returns!CV$1,regression_results!$B:$J,5,0)+VLOOKUP(estimation_returns!CV$1,regression_results!$B:$J,4,0)</f>
        <v>3.7337988258771791E-3</v>
      </c>
      <c r="CV28">
        <f>estimation_returns!CW28-estimation_returns!$CC28*VLOOKUP(estimation_returns!CW$1,regression_results!$B:$J,5,0)+VLOOKUP(estimation_returns!CW$1,regression_results!$B:$J,4,0)</f>
        <v>-3.0504680046311721E-2</v>
      </c>
      <c r="CW28">
        <f>estimation_returns!CX28-estimation_returns!$CC28*VLOOKUP(estimation_returns!CX$1,regression_results!$B:$J,5,0)+VLOOKUP(estimation_returns!CX$1,regression_results!$B:$J,4,0)</f>
        <v>1.6542034239533217E-2</v>
      </c>
      <c r="CX28">
        <f>estimation_returns!CY28-estimation_returns!$CC28*VLOOKUP(estimation_returns!CY$1,regression_results!$B:$J,5,0)+VLOOKUP(estimation_returns!CY$1,regression_results!$B:$J,4,0)</f>
        <v>5.8336323183473277E-3</v>
      </c>
      <c r="CY28">
        <f>estimation_returns!CZ28-estimation_returns!$CC28*VLOOKUP(estimation_returns!CZ$1,regression_results!$B:$J,5,0)+VLOOKUP(estimation_returns!CZ$1,regression_results!$B:$J,4,0)</f>
        <v>1.2385741964061371E-3</v>
      </c>
      <c r="CZ28">
        <f>estimation_returns!DA28-estimation_returns!$CC28*VLOOKUP(estimation_returns!DA$1,regression_results!$B:$J,5,0)+VLOOKUP(estimation_returns!DA$1,regression_results!$B:$J,4,0)</f>
        <v>3.7173605982269162E-3</v>
      </c>
      <c r="DA28">
        <f>estimation_returns!DB28-estimation_returns!$CC28*VLOOKUP(estimation_returns!DB$1,regression_results!$B:$J,5,0)+VLOOKUP(estimation_returns!DB$1,regression_results!$B:$J,4,0)</f>
        <v>-6.5209477439638315E-4</v>
      </c>
      <c r="DB28">
        <f>estimation_returns!DC28-estimation_returns!$CC28*VLOOKUP(estimation_returns!DC$1,regression_results!$B:$J,5,0)+VLOOKUP(estimation_returns!DC$1,regression_results!$B:$J,4,0)</f>
        <v>6.7828827223672603E-2</v>
      </c>
      <c r="DC28">
        <f>estimation_returns!DD28-estimation_returns!$CC28*VLOOKUP(estimation_returns!DD$1,regression_results!$B:$J,5,0)+VLOOKUP(estimation_returns!DD$1,regression_results!$B:$J,4,0)</f>
        <v>-3.775282625248802E-3</v>
      </c>
      <c r="DD28">
        <f>estimation_returns!DE28-estimation_returns!$CC28*VLOOKUP(estimation_returns!DE$1,regression_results!$B:$J,5,0)+VLOOKUP(estimation_returns!DE$1,regression_results!$B:$J,4,0)</f>
        <v>6.2564951634424808E-3</v>
      </c>
      <c r="DE28">
        <f>estimation_returns!DF28-estimation_returns!$CC28*VLOOKUP(estimation_returns!DF$1,regression_results!$B:$J,5,0)+VLOOKUP(estimation_returns!DF$1,regression_results!$B:$J,4,0)</f>
        <v>-1.1211117398097764E-2</v>
      </c>
      <c r="DF28">
        <f>estimation_returns!DG28-estimation_returns!$CC28*VLOOKUP(estimation_returns!DG$1,regression_results!$B:$J,5,0)+VLOOKUP(estimation_returns!DG$1,regression_results!$B:$J,4,0)</f>
        <v>9.6062006432619147E-3</v>
      </c>
      <c r="DG28">
        <f>estimation_returns!DH28-estimation_returns!$CC28*VLOOKUP(estimation_returns!DH$1,regression_results!$B:$J,5,0)+VLOOKUP(estimation_returns!DH$1,regression_results!$B:$J,4,0)</f>
        <v>2.6829039822592934E-2</v>
      </c>
      <c r="DH28">
        <f>estimation_returns!DI28-estimation_returns!$CC28*VLOOKUP(estimation_returns!DI$1,regression_results!$B:$J,5,0)+VLOOKUP(estimation_returns!DI$1,regression_results!$B:$J,4,0)</f>
        <v>3.1203685079779081E-2</v>
      </c>
      <c r="DI28" s="2">
        <v>44602</v>
      </c>
      <c r="DJ28">
        <f t="shared" si="0"/>
        <v>8.6461778077384435E-3</v>
      </c>
    </row>
    <row r="29" spans="1:114" x14ac:dyDescent="0.25">
      <c r="A29" s="1">
        <v>-8</v>
      </c>
      <c r="B29">
        <f>estimation_returns!B29-estimation_returns!$CC29*VLOOKUP(estimation_returns!B$1,regression_results!$B:$J,5,0)+VLOOKUP(estimation_returns!B$1,regression_results!$B:$J,4,0)</f>
        <v>4.8726658731760297E-3</v>
      </c>
      <c r="C29">
        <f>estimation_returns!C29-estimation_returns!$CC29*VLOOKUP(estimation_returns!C$1,regression_results!$B:$J,5,0)+VLOOKUP(estimation_returns!C$1,regression_results!$B:$J,4,0)</f>
        <v>-1.9110012701476227E-2</v>
      </c>
      <c r="D29">
        <f>estimation_returns!D29-estimation_returns!$CC29*VLOOKUP(estimation_returns!D$1,regression_results!$B:$J,5,0)+VLOOKUP(estimation_returns!D$1,regression_results!$B:$J,4,0)</f>
        <v>4.2569501841783867E-3</v>
      </c>
      <c r="E29">
        <f>estimation_returns!E29-estimation_returns!$CC29*VLOOKUP(estimation_returns!E$1,regression_results!$B:$J,5,0)+VLOOKUP(estimation_returns!E$1,regression_results!$B:$J,4,0)</f>
        <v>3.4305171189529297E-2</v>
      </c>
      <c r="F29">
        <f>estimation_returns!F29-estimation_returns!$CC29*VLOOKUP(estimation_returns!F$1,regression_results!$B:$J,5,0)+VLOOKUP(estimation_returns!F$1,regression_results!$B:$J,4,0)</f>
        <v>-1.1160758135169497E-2</v>
      </c>
      <c r="G29">
        <f>estimation_returns!G29-estimation_returns!$CC29*VLOOKUP(estimation_returns!G$1,regression_results!$B:$J,5,0)+VLOOKUP(estimation_returns!G$1,regression_results!$B:$J,4,0)</f>
        <v>1.2136504942220225E-2</v>
      </c>
      <c r="H29">
        <f>estimation_returns!H29-estimation_returns!$CC29*VLOOKUP(estimation_returns!H$1,regression_results!$B:$J,5,0)+VLOOKUP(estimation_returns!H$1,regression_results!$B:$J,4,0)</f>
        <v>1.9723185785976843E-3</v>
      </c>
      <c r="I29">
        <f>estimation_returns!I29-estimation_returns!$CC29*VLOOKUP(estimation_returns!I$1,regression_results!$B:$J,5,0)+VLOOKUP(estimation_returns!I$1,regression_results!$B:$J,4,0)</f>
        <v>-6.5803679254453577E-3</v>
      </c>
      <c r="J29">
        <f>estimation_returns!J29-estimation_returns!$CC29*VLOOKUP(estimation_returns!J$1,regression_results!$B:$J,5,0)+VLOOKUP(estimation_returns!J$1,regression_results!$B:$J,4,0)</f>
        <v>-1.5582723819402271E-2</v>
      </c>
      <c r="K29">
        <f>estimation_returns!K29-estimation_returns!$CC29*VLOOKUP(estimation_returns!K$1,regression_results!$B:$J,5,0)+VLOOKUP(estimation_returns!K$1,regression_results!$B:$J,4,0)</f>
        <v>-2.0174788636151793E-2</v>
      </c>
      <c r="L29">
        <f>estimation_returns!L29-estimation_returns!$CC29*VLOOKUP(estimation_returns!L$1,regression_results!$B:$J,5,0)+VLOOKUP(estimation_returns!L$1,regression_results!$B:$J,4,0)</f>
        <v>4.7869229247330579E-2</v>
      </c>
      <c r="M29">
        <f>estimation_returns!M29-estimation_returns!$CC29*VLOOKUP(estimation_returns!M$1,regression_results!$B:$J,5,0)+VLOOKUP(estimation_returns!M$1,regression_results!$B:$J,4,0)</f>
        <v>-1.0726227905845511E-2</v>
      </c>
      <c r="N29">
        <f>estimation_returns!N29-estimation_returns!$CC29*VLOOKUP(estimation_returns!N$1,regression_results!$B:$J,5,0)+VLOOKUP(estimation_returns!N$1,regression_results!$B:$J,4,0)</f>
        <v>1.2763108402526662E-2</v>
      </c>
      <c r="O29">
        <f>estimation_returns!O29-estimation_returns!$CC29*VLOOKUP(estimation_returns!O$1,regression_results!$B:$J,5,0)+VLOOKUP(estimation_returns!O$1,regression_results!$B:$J,4,0)</f>
        <v>2.0783562423887895E-2</v>
      </c>
      <c r="P29">
        <f>estimation_returns!P29-estimation_returns!$CC29*VLOOKUP(estimation_returns!P$1,regression_results!$B:$J,5,0)+VLOOKUP(estimation_returns!P$1,regression_results!$B:$J,4,0)</f>
        <v>-9.5435789295757398E-3</v>
      </c>
      <c r="Q29">
        <f>estimation_returns!Q29-estimation_returns!$CC29*VLOOKUP(estimation_returns!Q$1,regression_results!$B:$J,5,0)+VLOOKUP(estimation_returns!Q$1,regression_results!$B:$J,4,0)</f>
        <v>-4.4511593082370779E-2</v>
      </c>
      <c r="R29">
        <f>estimation_returns!R29-estimation_returns!$CC29*VLOOKUP(estimation_returns!R$1,regression_results!$B:$J,5,0)+VLOOKUP(estimation_returns!R$1,regression_results!$B:$J,4,0)</f>
        <v>-3.1375384715860953E-2</v>
      </c>
      <c r="S29">
        <f>estimation_returns!S29-estimation_returns!$CC29*VLOOKUP(estimation_returns!S$1,regression_results!$B:$J,5,0)+VLOOKUP(estimation_returns!S$1,regression_results!$B:$J,4,0)</f>
        <v>-1.3359030692570601E-2</v>
      </c>
      <c r="T29">
        <f>estimation_returns!T29-estimation_returns!$CC29*VLOOKUP(estimation_returns!T$1,regression_results!$B:$J,5,0)+VLOOKUP(estimation_returns!T$1,regression_results!$B:$J,4,0)</f>
        <v>1.1758359066505219E-3</v>
      </c>
      <c r="U29">
        <f>estimation_returns!U29-estimation_returns!$CC29*VLOOKUP(estimation_returns!U$1,regression_results!$B:$J,5,0)+VLOOKUP(estimation_returns!U$1,regression_results!$B:$J,4,0)</f>
        <v>-2.134125383866653E-2</v>
      </c>
      <c r="V29">
        <f>estimation_returns!V29-estimation_returns!$CC29*VLOOKUP(estimation_returns!V$1,regression_results!$B:$J,5,0)+VLOOKUP(estimation_returns!V$1,regression_results!$B:$J,4,0)</f>
        <v>3.7132381820931017E-2</v>
      </c>
      <c r="W29">
        <f>estimation_returns!W29-estimation_returns!$CC29*VLOOKUP(estimation_returns!W$1,regression_results!$B:$J,5,0)+VLOOKUP(estimation_returns!W$1,regression_results!$B:$J,4,0)</f>
        <v>-6.9634851435554498E-4</v>
      </c>
      <c r="X29">
        <f>estimation_returns!X29-estimation_returns!$CC29*VLOOKUP(estimation_returns!X$1,regression_results!$B:$J,5,0)+VLOOKUP(estimation_returns!X$1,regression_results!$B:$J,4,0)</f>
        <v>1.3023218239426383E-2</v>
      </c>
      <c r="Y29">
        <f>estimation_returns!Y29-estimation_returns!$CC29*VLOOKUP(estimation_returns!Y$1,regression_results!$B:$J,5,0)+VLOOKUP(estimation_returns!Y$1,regression_results!$B:$J,4,0)</f>
        <v>-6.6069544390253681E-3</v>
      </c>
      <c r="Z29">
        <f>estimation_returns!Z29-estimation_returns!$CC29*VLOOKUP(estimation_returns!Z$1,regression_results!$B:$J,5,0)+VLOOKUP(estimation_returns!Z$1,regression_results!$B:$J,4,0)</f>
        <v>-1.2240144625033091E-2</v>
      </c>
      <c r="AA29">
        <f>estimation_returns!AA29-estimation_returns!$CC29*VLOOKUP(estimation_returns!AA$1,regression_results!$B:$J,5,0)+VLOOKUP(estimation_returns!AA$1,regression_results!$B:$J,4,0)</f>
        <v>-7.939608860005486E-3</v>
      </c>
      <c r="AB29">
        <f>estimation_returns!AB29-estimation_returns!$CC29*VLOOKUP(estimation_returns!AB$1,regression_results!$B:$J,5,0)+VLOOKUP(estimation_returns!AB$1,regression_results!$B:$J,4,0)</f>
        <v>-9.98015272603784E-3</v>
      </c>
      <c r="AC29">
        <f>estimation_returns!AC29-estimation_returns!$CC29*VLOOKUP(estimation_returns!AC$1,regression_results!$B:$J,5,0)+VLOOKUP(estimation_returns!AC$1,regression_results!$B:$J,4,0)</f>
        <v>-4.6530880645264047E-3</v>
      </c>
      <c r="AD29">
        <f>estimation_returns!AD29-estimation_returns!$CC29*VLOOKUP(estimation_returns!AD$1,regression_results!$B:$J,5,0)+VLOOKUP(estimation_returns!AD$1,regression_results!$B:$J,4,0)</f>
        <v>3.0785417263434124E-2</v>
      </c>
      <c r="AE29">
        <f>estimation_returns!AE29-estimation_returns!$CC29*VLOOKUP(estimation_returns!AE$1,regression_results!$B:$J,5,0)+VLOOKUP(estimation_returns!AE$1,regression_results!$B:$J,4,0)</f>
        <v>8.1621058680797758E-3</v>
      </c>
      <c r="AF29">
        <f>estimation_returns!AF29-estimation_returns!$CC29*VLOOKUP(estimation_returns!AF$1,regression_results!$B:$J,5,0)+VLOOKUP(estimation_returns!AF$1,regression_results!$B:$J,4,0)</f>
        <v>3.2026974144250958E-2</v>
      </c>
      <c r="AG29">
        <f>estimation_returns!AG29-estimation_returns!$CC29*VLOOKUP(estimation_returns!AG$1,regression_results!$B:$J,5,0)+VLOOKUP(estimation_returns!AG$1,regression_results!$B:$J,4,0)</f>
        <v>4.6265043682227336E-3</v>
      </c>
      <c r="AH29">
        <f>estimation_returns!AH29-estimation_returns!$CC29*VLOOKUP(estimation_returns!AH$1,regression_results!$B:$J,5,0)+VLOOKUP(estimation_returns!AH$1,regression_results!$B:$J,4,0)</f>
        <v>-1.1277852380906207E-2</v>
      </c>
      <c r="AI29">
        <f>estimation_returns!AI29-estimation_returns!$CC29*VLOOKUP(estimation_returns!AI$1,regression_results!$B:$J,5,0)+VLOOKUP(estimation_returns!AI$1,regression_results!$B:$J,4,0)</f>
        <v>-1.0968202529347073E-2</v>
      </c>
      <c r="AJ29">
        <f>estimation_returns!AJ29-estimation_returns!$CC29*VLOOKUP(estimation_returns!AJ$1,regression_results!$B:$J,5,0)+VLOOKUP(estimation_returns!AJ$1,regression_results!$B:$J,4,0)</f>
        <v>-1.7622579480157351E-2</v>
      </c>
      <c r="AK29">
        <f>estimation_returns!AK29-estimation_returns!$CC29*VLOOKUP(estimation_returns!AK$1,regression_results!$B:$J,5,0)+VLOOKUP(estimation_returns!AK$1,regression_results!$B:$J,4,0)</f>
        <v>8.0793465792771064E-5</v>
      </c>
      <c r="AL29">
        <f>estimation_returns!AL29-estimation_returns!$CC29*VLOOKUP(estimation_returns!AL$1,regression_results!$B:$J,5,0)+VLOOKUP(estimation_returns!AL$1,regression_results!$B:$J,4,0)</f>
        <v>1.3061240296111352E-2</v>
      </c>
      <c r="AM29">
        <f>estimation_returns!AM29-estimation_returns!$CC29*VLOOKUP(estimation_returns!AM$1,regression_results!$B:$J,5,0)+VLOOKUP(estimation_returns!AM$1,regression_results!$B:$J,4,0)</f>
        <v>-2.5425507356381619E-2</v>
      </c>
      <c r="AN29">
        <f>estimation_returns!AN29-estimation_returns!$CC29*VLOOKUP(estimation_returns!AN$1,regression_results!$B:$J,5,0)+VLOOKUP(estimation_returns!AN$1,regression_results!$B:$J,4,0)</f>
        <v>4.9594788832491112E-2</v>
      </c>
      <c r="AO29">
        <f>estimation_returns!AO29-estimation_returns!$CC29*VLOOKUP(estimation_returns!AO$1,regression_results!$B:$J,5,0)+VLOOKUP(estimation_returns!AO$1,regression_results!$B:$J,4,0)</f>
        <v>-2.0779883996341927E-3</v>
      </c>
      <c r="AP29">
        <f>estimation_returns!AP29-estimation_returns!$CC29*VLOOKUP(estimation_returns!AP$1,regression_results!$B:$J,5,0)+VLOOKUP(estimation_returns!AP$1,regression_results!$B:$J,4,0)</f>
        <v>1.051751310939017E-2</v>
      </c>
      <c r="AQ29">
        <f>estimation_returns!AQ29-estimation_returns!$CC29*VLOOKUP(estimation_returns!AQ$1,regression_results!$B:$J,5,0)+VLOOKUP(estimation_returns!AQ$1,regression_results!$B:$J,4,0)</f>
        <v>8.0216586330150441E-3</v>
      </c>
      <c r="AR29">
        <f>estimation_returns!AR29-estimation_returns!$CC29*VLOOKUP(estimation_returns!AR$1,regression_results!$B:$J,5,0)+VLOOKUP(estimation_returns!AR$1,regression_results!$B:$J,4,0)</f>
        <v>3.9430377587993271E-3</v>
      </c>
      <c r="AS29">
        <f>estimation_returns!AS29-estimation_returns!$CC29*VLOOKUP(estimation_returns!AS$1,regression_results!$B:$J,5,0)+VLOOKUP(estimation_returns!AS$1,regression_results!$B:$J,4,0)</f>
        <v>8.9136379619392678E-2</v>
      </c>
      <c r="AT29">
        <f>estimation_returns!AT29-estimation_returns!$CC29*VLOOKUP(estimation_returns!AT$1,regression_results!$B:$J,5,0)+VLOOKUP(estimation_returns!AT$1,regression_results!$B:$J,4,0)</f>
        <v>-5.6761287477000953E-3</v>
      </c>
      <c r="AU29">
        <f>estimation_returns!AU29-estimation_returns!$CC29*VLOOKUP(estimation_returns!AU$1,regression_results!$B:$J,5,0)+VLOOKUP(estimation_returns!AU$1,regression_results!$B:$J,4,0)</f>
        <v>-2.7387788501447977E-2</v>
      </c>
      <c r="AV29">
        <f>estimation_returns!AV29-estimation_returns!$CC29*VLOOKUP(estimation_returns!AV$1,regression_results!$B:$J,5,0)+VLOOKUP(estimation_returns!AV$1,regression_results!$B:$J,4,0)</f>
        <v>2.3867038000251362E-2</v>
      </c>
      <c r="AW29">
        <f>estimation_returns!AW29-estimation_returns!$CC29*VLOOKUP(estimation_returns!AW$1,regression_results!$B:$J,5,0)+VLOOKUP(estimation_returns!AW$1,regression_results!$B:$J,4,0)</f>
        <v>-6.8644840132502851E-3</v>
      </c>
      <c r="AX29">
        <f>estimation_returns!AX29-estimation_returns!$CC29*VLOOKUP(estimation_returns!AX$1,regression_results!$B:$J,5,0)+VLOOKUP(estimation_returns!AX$1,regression_results!$B:$J,4,0)</f>
        <v>-2.2817390190336056E-2</v>
      </c>
      <c r="AY29">
        <f>estimation_returns!AY29-estimation_returns!$CC29*VLOOKUP(estimation_returns!AY$1,regression_results!$B:$J,5,0)+VLOOKUP(estimation_returns!AY$1,regression_results!$B:$J,4,0)</f>
        <v>-2.1598362424512723E-2</v>
      </c>
      <c r="AZ29">
        <f>estimation_returns!AZ29-estimation_returns!$CC29*VLOOKUP(estimation_returns!AZ$1,regression_results!$B:$J,5,0)+VLOOKUP(estimation_returns!AZ$1,regression_results!$B:$J,4,0)</f>
        <v>1.2476987808727649E-2</v>
      </c>
      <c r="BA29">
        <f>estimation_returns!BA29-estimation_returns!$CC29*VLOOKUP(estimation_returns!BA$1,regression_results!$B:$J,5,0)+VLOOKUP(estimation_returns!BA$1,regression_results!$B:$J,4,0)</f>
        <v>-5.2491023027374122E-2</v>
      </c>
      <c r="BB29">
        <f>estimation_returns!BB29-estimation_returns!$CC29*VLOOKUP(estimation_returns!BB$1,regression_results!$B:$J,5,0)+VLOOKUP(estimation_returns!BB$1,regression_results!$B:$J,4,0)</f>
        <v>1.0506381040257631E-2</v>
      </c>
      <c r="BC29">
        <f>estimation_returns!BC29-estimation_returns!$CC29*VLOOKUP(estimation_returns!BC$1,regression_results!$B:$J,5,0)+VLOOKUP(estimation_returns!BC$1,regression_results!$B:$J,4,0)</f>
        <v>-2.1067532629938653E-2</v>
      </c>
      <c r="BD29">
        <f>estimation_returns!BD29-estimation_returns!$CC29*VLOOKUP(estimation_returns!BD$1,regression_results!$B:$J,5,0)+VLOOKUP(estimation_returns!BD$1,regression_results!$B:$J,4,0)</f>
        <v>3.1919118551483488E-3</v>
      </c>
      <c r="BE29">
        <f>estimation_returns!BE29-estimation_returns!$CC29*VLOOKUP(estimation_returns!BE$1,regression_results!$B:$J,5,0)+VLOOKUP(estimation_returns!BE$1,regression_results!$B:$J,4,0)</f>
        <v>1.5506252796436398E-3</v>
      </c>
      <c r="BF29">
        <f>estimation_returns!BF29-estimation_returns!$CC29*VLOOKUP(estimation_returns!BF$1,regression_results!$B:$J,5,0)+VLOOKUP(estimation_returns!BF$1,regression_results!$B:$J,4,0)</f>
        <v>2.3753058532128197E-3</v>
      </c>
      <c r="BG29">
        <f>estimation_returns!BG29-estimation_returns!$CC29*VLOOKUP(estimation_returns!BG$1,regression_results!$B:$J,5,0)+VLOOKUP(estimation_returns!BG$1,regression_results!$B:$J,4,0)</f>
        <v>1.7328144009185222E-2</v>
      </c>
      <c r="BH29">
        <f>estimation_returns!BH29-estimation_returns!$CC29*VLOOKUP(estimation_returns!BH$1,regression_results!$B:$J,5,0)+VLOOKUP(estimation_returns!BH$1,regression_results!$B:$J,4,0)</f>
        <v>-1.6864650950482188E-2</v>
      </c>
      <c r="BI29">
        <f>estimation_returns!BI29-estimation_returns!$CC29*VLOOKUP(estimation_returns!BI$1,regression_results!$B:$J,5,0)+VLOOKUP(estimation_returns!BI$1,regression_results!$B:$J,4,0)</f>
        <v>1.1387538745210321E-2</v>
      </c>
      <c r="BJ29">
        <f>estimation_returns!BJ29-estimation_returns!$CC29*VLOOKUP(estimation_returns!BJ$1,regression_results!$B:$J,5,0)+VLOOKUP(estimation_returns!BJ$1,regression_results!$B:$J,4,0)</f>
        <v>6.5342987287661134E-4</v>
      </c>
      <c r="BK29">
        <f>estimation_returns!BK29-estimation_returns!$CC29*VLOOKUP(estimation_returns!BK$1,regression_results!$B:$J,5,0)+VLOOKUP(estimation_returns!BK$1,regression_results!$B:$J,4,0)</f>
        <v>5.2172036344231648E-2</v>
      </c>
      <c r="BL29">
        <f>estimation_returns!BL29-estimation_returns!$CC29*VLOOKUP(estimation_returns!BL$1,regression_results!$B:$J,5,0)+VLOOKUP(estimation_returns!BL$1,regression_results!$B:$J,4,0)</f>
        <v>-1.5979106172854959E-2</v>
      </c>
      <c r="BM29">
        <f>estimation_returns!BM29-estimation_returns!$CC29*VLOOKUP(estimation_returns!BM$1,regression_results!$B:$J,5,0)+VLOOKUP(estimation_returns!BM$1,regression_results!$B:$J,4,0)</f>
        <v>-1.5615268616061145E-2</v>
      </c>
      <c r="BN29">
        <f>estimation_returns!BN29-estimation_returns!$CC29*VLOOKUP(estimation_returns!BN$1,regression_results!$B:$J,5,0)+VLOOKUP(estimation_returns!BN$1,regression_results!$B:$J,4,0)</f>
        <v>5.6546572609970543E-3</v>
      </c>
      <c r="BO29">
        <f>estimation_returns!BO29-estimation_returns!$CC29*VLOOKUP(estimation_returns!BO$1,regression_results!$B:$J,5,0)+VLOOKUP(estimation_returns!BO$1,regression_results!$B:$J,4,0)</f>
        <v>2.0227573165190336E-2</v>
      </c>
      <c r="BP29">
        <f>estimation_returns!BP29-estimation_returns!$CC29*VLOOKUP(estimation_returns!BP$1,regression_results!$B:$J,5,0)+VLOOKUP(estimation_returns!BP$1,regression_results!$B:$J,4,0)</f>
        <v>-2.1875921801180712E-2</v>
      </c>
      <c r="BQ29">
        <f>estimation_returns!BQ29-estimation_returns!$CC29*VLOOKUP(estimation_returns!BQ$1,regression_results!$B:$J,5,0)+VLOOKUP(estimation_returns!BQ$1,regression_results!$B:$J,4,0)</f>
        <v>-1.0647631000812466E-2</v>
      </c>
      <c r="BR29">
        <f>estimation_returns!BR29-estimation_returns!$CC29*VLOOKUP(estimation_returns!BR$1,regression_results!$B:$J,5,0)+VLOOKUP(estimation_returns!BR$1,regression_results!$B:$J,4,0)</f>
        <v>-9.9617699115129472E-3</v>
      </c>
      <c r="BS29">
        <f>estimation_returns!BS29-estimation_returns!$CC29*VLOOKUP(estimation_returns!BS$1,regression_results!$B:$J,5,0)+VLOOKUP(estimation_returns!BS$1,regression_results!$B:$J,4,0)</f>
        <v>8.425334930534481E-2</v>
      </c>
      <c r="BT29">
        <f>estimation_returns!BT29-estimation_returns!$CC29*VLOOKUP(estimation_returns!BT$1,regression_results!$B:$J,5,0)+VLOOKUP(estimation_returns!BT$1,regression_results!$B:$J,4,0)</f>
        <v>6.3624038352831855E-3</v>
      </c>
      <c r="BU29">
        <f>estimation_returns!BU29-estimation_returns!$CC29*VLOOKUP(estimation_returns!BU$1,regression_results!$B:$J,5,0)+VLOOKUP(estimation_returns!BU$1,regression_results!$B:$J,4,0)</f>
        <v>-2.1271819771764074E-2</v>
      </c>
      <c r="BV29">
        <f>estimation_returns!BV29-estimation_returns!$CC29*VLOOKUP(estimation_returns!BV$1,regression_results!$B:$J,5,0)+VLOOKUP(estimation_returns!BV$1,regression_results!$B:$J,4,0)</f>
        <v>7.2065992542042542E-4</v>
      </c>
      <c r="BW29">
        <f>estimation_returns!BW29-estimation_returns!$CC29*VLOOKUP(estimation_returns!BW$1,regression_results!$B:$J,5,0)+VLOOKUP(estimation_returns!BW$1,regression_results!$B:$J,4,0)</f>
        <v>5.895626799142531E-3</v>
      </c>
      <c r="BX29">
        <f>estimation_returns!BX29-estimation_returns!$CC29*VLOOKUP(estimation_returns!BX$1,regression_results!$B:$J,5,0)+VLOOKUP(estimation_returns!BX$1,regression_results!$B:$J,4,0)</f>
        <v>-4.0880605685694044E-3</v>
      </c>
      <c r="BY29">
        <f>estimation_returns!BY29-estimation_returns!$CC29*VLOOKUP(estimation_returns!BY$1,regression_results!$B:$J,5,0)+VLOOKUP(estimation_returns!BY$1,regression_results!$B:$J,4,0)</f>
        <v>-4.5985000863739661E-2</v>
      </c>
      <c r="BZ29">
        <f>estimation_returns!BZ29-estimation_returns!$CC29*VLOOKUP(estimation_returns!BZ$1,regression_results!$B:$J,5,0)+VLOOKUP(estimation_returns!BZ$1,regression_results!$B:$J,4,0)</f>
        <v>5.6836862825738891E-3</v>
      </c>
      <c r="CA29">
        <f>estimation_returns!CA29-estimation_returns!$CC29*VLOOKUP(estimation_returns!CA$1,regression_results!$B:$J,5,0)+VLOOKUP(estimation_returns!CA$1,regression_results!$B:$J,4,0)</f>
        <v>2.5743633125784628E-3</v>
      </c>
      <c r="CB29">
        <f>estimation_returns!CB29-estimation_returns!$CC29*VLOOKUP(estimation_returns!CB$1,regression_results!$B:$J,5,0)+VLOOKUP(estimation_returns!CB$1,regression_results!$B:$J,4,0)</f>
        <v>1.5440204657261501E-2</v>
      </c>
      <c r="CC29">
        <f>estimation_returns!CD29-estimation_returns!$CC29*VLOOKUP(estimation_returns!CD$1,regression_results!$B:$J,5,0)+VLOOKUP(estimation_returns!CD$1,regression_results!$B:$J,4,0)</f>
        <v>8.8942654328891674E-3</v>
      </c>
      <c r="CD29">
        <f>estimation_returns!CE29-estimation_returns!$CC29*VLOOKUP(estimation_returns!CE$1,regression_results!$B:$J,5,0)+VLOOKUP(estimation_returns!CE$1,regression_results!$B:$J,4,0)</f>
        <v>-1.0521773691221837E-2</v>
      </c>
      <c r="CE29">
        <f>estimation_returns!CF29-estimation_returns!$CC29*VLOOKUP(estimation_returns!CF$1,regression_results!$B:$J,5,0)+VLOOKUP(estimation_returns!CF$1,regression_results!$B:$J,4,0)</f>
        <v>-6.9560826773842638E-3</v>
      </c>
      <c r="CF29">
        <f>estimation_returns!CG29-estimation_returns!$CC29*VLOOKUP(estimation_returns!CG$1,regression_results!$B:$J,5,0)+VLOOKUP(estimation_returns!CG$1,regression_results!$B:$J,4,0)</f>
        <v>3.201632631570174E-2</v>
      </c>
      <c r="CG29">
        <f>estimation_returns!CH29-estimation_returns!$CC29*VLOOKUP(estimation_returns!CH$1,regression_results!$B:$J,5,0)+VLOOKUP(estimation_returns!CH$1,regression_results!$B:$J,4,0)</f>
        <v>6.5196952225365701E-2</v>
      </c>
      <c r="CH29">
        <f>estimation_returns!CI29-estimation_returns!$CC29*VLOOKUP(estimation_returns!CI$1,regression_results!$B:$J,5,0)+VLOOKUP(estimation_returns!CI$1,regression_results!$B:$J,4,0)</f>
        <v>-5.1648813948502814E-3</v>
      </c>
      <c r="CI29">
        <f>estimation_returns!CJ29-estimation_returns!$CC29*VLOOKUP(estimation_returns!CJ$1,regression_results!$B:$J,5,0)+VLOOKUP(estimation_returns!CJ$1,regression_results!$B:$J,4,0)</f>
        <v>5.6189756159311884E-2</v>
      </c>
      <c r="CJ29">
        <f>estimation_returns!CK29-estimation_returns!$CC29*VLOOKUP(estimation_returns!CK$1,regression_results!$B:$J,5,0)+VLOOKUP(estimation_returns!CK$1,regression_results!$B:$J,4,0)</f>
        <v>3.8216987036561439E-3</v>
      </c>
      <c r="CK29">
        <f>estimation_returns!CL29-estimation_returns!$CC29*VLOOKUP(estimation_returns!CL$1,regression_results!$B:$J,5,0)+VLOOKUP(estimation_returns!CL$1,regression_results!$B:$J,4,0)</f>
        <v>9.6878523895030551E-5</v>
      </c>
      <c r="CL29">
        <f>estimation_returns!CM29-estimation_returns!$CC29*VLOOKUP(estimation_returns!CM$1,regression_results!$B:$J,5,0)+VLOOKUP(estimation_returns!CM$1,regression_results!$B:$J,4,0)</f>
        <v>-2.2890913740931298E-2</v>
      </c>
      <c r="CM29">
        <f>estimation_returns!CN29-estimation_returns!$CC29*VLOOKUP(estimation_returns!CN$1,regression_results!$B:$J,5,0)+VLOOKUP(estimation_returns!CN$1,regression_results!$B:$J,4,0)</f>
        <v>-6.4595550497555266E-3</v>
      </c>
      <c r="CN29">
        <f>estimation_returns!CO29-estimation_returns!$CC29*VLOOKUP(estimation_returns!CO$1,regression_results!$B:$J,5,0)+VLOOKUP(estimation_returns!CO$1,regression_results!$B:$J,4,0)</f>
        <v>-1.310904782338442E-2</v>
      </c>
      <c r="CO29">
        <f>estimation_returns!CP29-estimation_returns!$CC29*VLOOKUP(estimation_returns!CP$1,regression_results!$B:$J,5,0)+VLOOKUP(estimation_returns!CP$1,regression_results!$B:$J,4,0)</f>
        <v>1.7150624108996697E-2</v>
      </c>
      <c r="CP29">
        <f>estimation_returns!CQ29-estimation_returns!$CC29*VLOOKUP(estimation_returns!CQ$1,regression_results!$B:$J,5,0)+VLOOKUP(estimation_returns!CQ$1,regression_results!$B:$J,4,0)</f>
        <v>3.8107039996001568E-2</v>
      </c>
      <c r="CQ29">
        <f>estimation_returns!CR29-estimation_returns!$CC29*VLOOKUP(estimation_returns!CR$1,regression_results!$B:$J,5,0)+VLOOKUP(estimation_returns!CR$1,regression_results!$B:$J,4,0)</f>
        <v>-3.0541577661067163E-3</v>
      </c>
      <c r="CR29">
        <f>estimation_returns!CS29-estimation_returns!$CC29*VLOOKUP(estimation_returns!CS$1,regression_results!$B:$J,5,0)+VLOOKUP(estimation_returns!CS$1,regression_results!$B:$J,4,0)</f>
        <v>8.2750421689140596E-3</v>
      </c>
      <c r="CS29">
        <f>estimation_returns!CT29-estimation_returns!$CC29*VLOOKUP(estimation_returns!CT$1,regression_results!$B:$J,5,0)+VLOOKUP(estimation_returns!CT$1,regression_results!$B:$J,4,0)</f>
        <v>4.6701346108065445E-3</v>
      </c>
      <c r="CT29">
        <f>estimation_returns!CU29-estimation_returns!$CC29*VLOOKUP(estimation_returns!CU$1,regression_results!$B:$J,5,0)+VLOOKUP(estimation_returns!CU$1,regression_results!$B:$J,4,0)</f>
        <v>-3.9398708029405288E-2</v>
      </c>
      <c r="CU29">
        <f>estimation_returns!CV29-estimation_returns!$CC29*VLOOKUP(estimation_returns!CV$1,regression_results!$B:$J,5,0)+VLOOKUP(estimation_returns!CV$1,regression_results!$B:$J,4,0)</f>
        <v>5.6585824222306763E-3</v>
      </c>
      <c r="CV29">
        <f>estimation_returns!CW29-estimation_returns!$CC29*VLOOKUP(estimation_returns!CW$1,regression_results!$B:$J,5,0)+VLOOKUP(estimation_returns!CW$1,regression_results!$B:$J,4,0)</f>
        <v>-8.9907840078212245E-3</v>
      </c>
      <c r="CW29">
        <f>estimation_returns!CX29-estimation_returns!$CC29*VLOOKUP(estimation_returns!CX$1,regression_results!$B:$J,5,0)+VLOOKUP(estimation_returns!CX$1,regression_results!$B:$J,4,0)</f>
        <v>-9.5431849993434237E-2</v>
      </c>
      <c r="CX29">
        <f>estimation_returns!CY29-estimation_returns!$CC29*VLOOKUP(estimation_returns!CY$1,regression_results!$B:$J,5,0)+VLOOKUP(estimation_returns!CY$1,regression_results!$B:$J,4,0)</f>
        <v>7.1994347082532245E-3</v>
      </c>
      <c r="CY29">
        <f>estimation_returns!CZ29-estimation_returns!$CC29*VLOOKUP(estimation_returns!CZ$1,regression_results!$B:$J,5,0)+VLOOKUP(estimation_returns!CZ$1,regression_results!$B:$J,4,0)</f>
        <v>-3.8014505890859251E-2</v>
      </c>
      <c r="CZ29">
        <f>estimation_returns!DA29-estimation_returns!$CC29*VLOOKUP(estimation_returns!DA$1,regression_results!$B:$J,5,0)+VLOOKUP(estimation_returns!DA$1,regression_results!$B:$J,4,0)</f>
        <v>2.2421996974315586E-2</v>
      </c>
      <c r="DA29">
        <f>estimation_returns!DB29-estimation_returns!$CC29*VLOOKUP(estimation_returns!DB$1,regression_results!$B:$J,5,0)+VLOOKUP(estimation_returns!DB$1,regression_results!$B:$J,4,0)</f>
        <v>-1.3299226952373157E-2</v>
      </c>
      <c r="DB29">
        <f>estimation_returns!DC29-estimation_returns!$CC29*VLOOKUP(estimation_returns!DC$1,regression_results!$B:$J,5,0)+VLOOKUP(estimation_returns!DC$1,regression_results!$B:$J,4,0)</f>
        <v>-1.9710951267242108E-2</v>
      </c>
      <c r="DC29">
        <f>estimation_returns!DD29-estimation_returns!$CC29*VLOOKUP(estimation_returns!DD$1,regression_results!$B:$J,5,0)+VLOOKUP(estimation_returns!DD$1,regression_results!$B:$J,4,0)</f>
        <v>-3.3525695742060691E-4</v>
      </c>
      <c r="DD29">
        <f>estimation_returns!DE29-estimation_returns!$CC29*VLOOKUP(estimation_returns!DE$1,regression_results!$B:$J,5,0)+VLOOKUP(estimation_returns!DE$1,regression_results!$B:$J,4,0)</f>
        <v>9.8038650356581164E-4</v>
      </c>
      <c r="DE29">
        <f>estimation_returns!DF29-estimation_returns!$CC29*VLOOKUP(estimation_returns!DF$1,regression_results!$B:$J,5,0)+VLOOKUP(estimation_returns!DF$1,regression_results!$B:$J,4,0)</f>
        <v>-3.4946071490401837E-3</v>
      </c>
      <c r="DF29">
        <f>estimation_returns!DG29-estimation_returns!$CC29*VLOOKUP(estimation_returns!DG$1,regression_results!$B:$J,5,0)+VLOOKUP(estimation_returns!DG$1,regression_results!$B:$J,4,0)</f>
        <v>-1.7706755181246376E-3</v>
      </c>
      <c r="DG29">
        <f>estimation_returns!DH29-estimation_returns!$CC29*VLOOKUP(estimation_returns!DH$1,regression_results!$B:$J,5,0)+VLOOKUP(estimation_returns!DH$1,regression_results!$B:$J,4,0)</f>
        <v>2.8236318554981769E-2</v>
      </c>
      <c r="DH29">
        <f>estimation_returns!DI29-estimation_returns!$CC29*VLOOKUP(estimation_returns!DI$1,regression_results!$B:$J,5,0)+VLOOKUP(estimation_returns!DI$1,regression_results!$B:$J,4,0)</f>
        <v>-6.7128577737494977E-4</v>
      </c>
      <c r="DI29" s="2">
        <v>44603</v>
      </c>
      <c r="DJ29">
        <f t="shared" si="0"/>
        <v>8.9247180443824262E-4</v>
      </c>
    </row>
    <row r="30" spans="1:114" x14ac:dyDescent="0.25">
      <c r="A30" s="1">
        <v>-7</v>
      </c>
      <c r="B30">
        <f>estimation_returns!B30-estimation_returns!$CC30*VLOOKUP(estimation_returns!B$1,regression_results!$B:$J,5,0)+VLOOKUP(estimation_returns!B$1,regression_results!$B:$J,4,0)</f>
        <v>3.0243013978815212E-2</v>
      </c>
      <c r="C30">
        <f>estimation_returns!C30-estimation_returns!$CC30*VLOOKUP(estimation_returns!C$1,regression_results!$B:$J,5,0)+VLOOKUP(estimation_returns!C$1,regression_results!$B:$J,4,0)</f>
        <v>2.6351922345848988E-2</v>
      </c>
      <c r="D30">
        <f>estimation_returns!D30-estimation_returns!$CC30*VLOOKUP(estimation_returns!D$1,regression_results!$B:$J,5,0)+VLOOKUP(estimation_returns!D$1,regression_results!$B:$J,4,0)</f>
        <v>3.4366576306876567E-3</v>
      </c>
      <c r="E30">
        <f>estimation_returns!E30-estimation_returns!$CC30*VLOOKUP(estimation_returns!E$1,regression_results!$B:$J,5,0)+VLOOKUP(estimation_returns!E$1,regression_results!$B:$J,4,0)</f>
        <v>-1.8628830276803263E-2</v>
      </c>
      <c r="F30">
        <f>estimation_returns!F30-estimation_returns!$CC30*VLOOKUP(estimation_returns!F$1,regression_results!$B:$J,5,0)+VLOOKUP(estimation_returns!F$1,regression_results!$B:$J,4,0)</f>
        <v>-1.4641390497728026E-2</v>
      </c>
      <c r="G30">
        <f>estimation_returns!G30-estimation_returns!$CC30*VLOOKUP(estimation_returns!G$1,regression_results!$B:$J,5,0)+VLOOKUP(estimation_returns!G$1,regression_results!$B:$J,4,0)</f>
        <v>-2.6920372734368137E-2</v>
      </c>
      <c r="H30">
        <f>estimation_returns!H30-estimation_returns!$CC30*VLOOKUP(estimation_returns!H$1,regression_results!$B:$J,5,0)+VLOOKUP(estimation_returns!H$1,regression_results!$B:$J,4,0)</f>
        <v>-5.1136557555397531E-4</v>
      </c>
      <c r="I30">
        <f>estimation_returns!I30-estimation_returns!$CC30*VLOOKUP(estimation_returns!I$1,regression_results!$B:$J,5,0)+VLOOKUP(estimation_returns!I$1,regression_results!$B:$J,4,0)</f>
        <v>-8.700737720119511E-3</v>
      </c>
      <c r="J30">
        <f>estimation_returns!J30-estimation_returns!$CC30*VLOOKUP(estimation_returns!J$1,regression_results!$B:$J,5,0)+VLOOKUP(estimation_returns!J$1,regression_results!$B:$J,4,0)</f>
        <v>8.1014110344803276E-3</v>
      </c>
      <c r="K30">
        <f>estimation_returns!K30-estimation_returns!$CC30*VLOOKUP(estimation_returns!K$1,regression_results!$B:$J,5,0)+VLOOKUP(estimation_returns!K$1,regression_results!$B:$J,4,0)</f>
        <v>-1.068861788500923E-2</v>
      </c>
      <c r="L30">
        <f>estimation_returns!L30-estimation_returns!$CC30*VLOOKUP(estimation_returns!L$1,regression_results!$B:$J,5,0)+VLOOKUP(estimation_returns!L$1,regression_results!$B:$J,4,0)</f>
        <v>1.2855490563808206E-2</v>
      </c>
      <c r="M30">
        <f>estimation_returns!M30-estimation_returns!$CC30*VLOOKUP(estimation_returns!M$1,regression_results!$B:$J,5,0)+VLOOKUP(estimation_returns!M$1,regression_results!$B:$J,4,0)</f>
        <v>9.7469805790590747E-4</v>
      </c>
      <c r="N30">
        <f>estimation_returns!N30-estimation_returns!$CC30*VLOOKUP(estimation_returns!N$1,regression_results!$B:$J,5,0)+VLOOKUP(estimation_returns!N$1,regression_results!$B:$J,4,0)</f>
        <v>-8.2905259369639023E-3</v>
      </c>
      <c r="O30">
        <f>estimation_returns!O30-estimation_returns!$CC30*VLOOKUP(estimation_returns!O$1,regression_results!$B:$J,5,0)+VLOOKUP(estimation_returns!O$1,regression_results!$B:$J,4,0)</f>
        <v>-1.2544789131876965E-2</v>
      </c>
      <c r="P30">
        <f>estimation_returns!P30-estimation_returns!$CC30*VLOOKUP(estimation_returns!P$1,regression_results!$B:$J,5,0)+VLOOKUP(estimation_returns!P$1,regression_results!$B:$J,4,0)</f>
        <v>-3.729947781031682E-3</v>
      </c>
      <c r="Q30">
        <f>estimation_returns!Q30-estimation_returns!$CC30*VLOOKUP(estimation_returns!Q$1,regression_results!$B:$J,5,0)+VLOOKUP(estimation_returns!Q$1,regression_results!$B:$J,4,0)</f>
        <v>6.6518020769470425E-3</v>
      </c>
      <c r="R30">
        <f>estimation_returns!R30-estimation_returns!$CC30*VLOOKUP(estimation_returns!R$1,regression_results!$B:$J,5,0)+VLOOKUP(estimation_returns!R$1,regression_results!$B:$J,4,0)</f>
        <v>-1.7462349111119894E-3</v>
      </c>
      <c r="S30">
        <f>estimation_returns!S30-estimation_returns!$CC30*VLOOKUP(estimation_returns!S$1,regression_results!$B:$J,5,0)+VLOOKUP(estimation_returns!S$1,regression_results!$B:$J,4,0)</f>
        <v>6.1839738785077342E-3</v>
      </c>
      <c r="T30">
        <f>estimation_returns!T30-estimation_returns!$CC30*VLOOKUP(estimation_returns!T$1,regression_results!$B:$J,5,0)+VLOOKUP(estimation_returns!T$1,regression_results!$B:$J,4,0)</f>
        <v>1.4354756447906469E-2</v>
      </c>
      <c r="U30">
        <f>estimation_returns!U30-estimation_returns!$CC30*VLOOKUP(estimation_returns!U$1,regression_results!$B:$J,5,0)+VLOOKUP(estimation_returns!U$1,regression_results!$B:$J,4,0)</f>
        <v>-5.5154518961287556E-3</v>
      </c>
      <c r="V30">
        <f>estimation_returns!V30-estimation_returns!$CC30*VLOOKUP(estimation_returns!V$1,regression_results!$B:$J,5,0)+VLOOKUP(estimation_returns!V$1,regression_results!$B:$J,4,0)</f>
        <v>-2.0492457903936199E-2</v>
      </c>
      <c r="W30">
        <f>estimation_returns!W30-estimation_returns!$CC30*VLOOKUP(estimation_returns!W$1,regression_results!$B:$J,5,0)+VLOOKUP(estimation_returns!W$1,regression_results!$B:$J,4,0)</f>
        <v>3.1748838673241781E-3</v>
      </c>
      <c r="X30">
        <f>estimation_returns!X30-estimation_returns!$CC30*VLOOKUP(estimation_returns!X$1,regression_results!$B:$J,5,0)+VLOOKUP(estimation_returns!X$1,regression_results!$B:$J,4,0)</f>
        <v>-1.4330587787790691E-4</v>
      </c>
      <c r="Y30">
        <f>estimation_returns!Y30-estimation_returns!$CC30*VLOOKUP(estimation_returns!Y$1,regression_results!$B:$J,5,0)+VLOOKUP(estimation_returns!Y$1,regression_results!$B:$J,4,0)</f>
        <v>-1.0550013814202234E-2</v>
      </c>
      <c r="Z30">
        <f>estimation_returns!Z30-estimation_returns!$CC30*VLOOKUP(estimation_returns!Z$1,regression_results!$B:$J,5,0)+VLOOKUP(estimation_returns!Z$1,regression_results!$B:$J,4,0)</f>
        <v>-8.4249129593017731E-3</v>
      </c>
      <c r="AA30">
        <f>estimation_returns!AA30-estimation_returns!$CC30*VLOOKUP(estimation_returns!AA$1,regression_results!$B:$J,5,0)+VLOOKUP(estimation_returns!AA$1,regression_results!$B:$J,4,0)</f>
        <v>-1.6794834724137762E-2</v>
      </c>
      <c r="AB30">
        <f>estimation_returns!AB30-estimation_returns!$CC30*VLOOKUP(estimation_returns!AB$1,regression_results!$B:$J,5,0)+VLOOKUP(estimation_returns!AB$1,regression_results!$B:$J,4,0)</f>
        <v>-4.3381019040728708E-3</v>
      </c>
      <c r="AC30">
        <f>estimation_returns!AC30-estimation_returns!$CC30*VLOOKUP(estimation_returns!AC$1,regression_results!$B:$J,5,0)+VLOOKUP(estimation_returns!AC$1,regression_results!$B:$J,4,0)</f>
        <v>1.835492085902932E-2</v>
      </c>
      <c r="AD30">
        <f>estimation_returns!AD30-estimation_returns!$CC30*VLOOKUP(estimation_returns!AD$1,regression_results!$B:$J,5,0)+VLOOKUP(estimation_returns!AD$1,regression_results!$B:$J,4,0)</f>
        <v>2.0514173032018641E-2</v>
      </c>
      <c r="AE30">
        <f>estimation_returns!AE30-estimation_returns!$CC30*VLOOKUP(estimation_returns!AE$1,regression_results!$B:$J,5,0)+VLOOKUP(estimation_returns!AE$1,regression_results!$B:$J,4,0)</f>
        <v>-5.0576955560961492E-3</v>
      </c>
      <c r="AF30">
        <f>estimation_returns!AF30-estimation_returns!$CC30*VLOOKUP(estimation_returns!AF$1,regression_results!$B:$J,5,0)+VLOOKUP(estimation_returns!AF$1,regression_results!$B:$J,4,0)</f>
        <v>1.7097669768207469E-2</v>
      </c>
      <c r="AG30">
        <f>estimation_returns!AG30-estimation_returns!$CC30*VLOOKUP(estimation_returns!AG$1,regression_results!$B:$J,5,0)+VLOOKUP(estimation_returns!AG$1,regression_results!$B:$J,4,0)</f>
        <v>1.6377314796078536E-3</v>
      </c>
      <c r="AH30">
        <f>estimation_returns!AH30-estimation_returns!$CC30*VLOOKUP(estimation_returns!AH$1,regression_results!$B:$J,5,0)+VLOOKUP(estimation_returns!AH$1,regression_results!$B:$J,4,0)</f>
        <v>1.3759801212239374E-2</v>
      </c>
      <c r="AI30">
        <f>estimation_returns!AI30-estimation_returns!$CC30*VLOOKUP(estimation_returns!AI$1,regression_results!$B:$J,5,0)+VLOOKUP(estimation_returns!AI$1,regression_results!$B:$J,4,0)</f>
        <v>-1.4150232307807414E-3</v>
      </c>
      <c r="AJ30">
        <f>estimation_returns!AJ30-estimation_returns!$CC30*VLOOKUP(estimation_returns!AJ$1,regression_results!$B:$J,5,0)+VLOOKUP(estimation_returns!AJ$1,regression_results!$B:$J,4,0)</f>
        <v>-1.0091834548648411E-2</v>
      </c>
      <c r="AK30">
        <f>estimation_returns!AK30-estimation_returns!$CC30*VLOOKUP(estimation_returns!AK$1,regression_results!$B:$J,5,0)+VLOOKUP(estimation_returns!AK$1,regression_results!$B:$J,4,0)</f>
        <v>6.1309296595942813E-3</v>
      </c>
      <c r="AL30">
        <f>estimation_returns!AL30-estimation_returns!$CC30*VLOOKUP(estimation_returns!AL$1,regression_results!$B:$J,5,0)+VLOOKUP(estimation_returns!AL$1,regression_results!$B:$J,4,0)</f>
        <v>-1.3023938190578406E-2</v>
      </c>
      <c r="AM30">
        <f>estimation_returns!AM30-estimation_returns!$CC30*VLOOKUP(estimation_returns!AM$1,regression_results!$B:$J,5,0)+VLOOKUP(estimation_returns!AM$1,regression_results!$B:$J,4,0)</f>
        <v>-1.6344660792767387E-2</v>
      </c>
      <c r="AN30">
        <f>estimation_returns!AN30-estimation_returns!$CC30*VLOOKUP(estimation_returns!AN$1,regression_results!$B:$J,5,0)+VLOOKUP(estimation_returns!AN$1,regression_results!$B:$J,4,0)</f>
        <v>2.8397630710538992E-3</v>
      </c>
      <c r="AO30">
        <f>estimation_returns!AO30-estimation_returns!$CC30*VLOOKUP(estimation_returns!AO$1,regression_results!$B:$J,5,0)+VLOOKUP(estimation_returns!AO$1,regression_results!$B:$J,4,0)</f>
        <v>-9.0569751495887547E-3</v>
      </c>
      <c r="AP30">
        <f>estimation_returns!AP30-estimation_returns!$CC30*VLOOKUP(estimation_returns!AP$1,regression_results!$B:$J,5,0)+VLOOKUP(estimation_returns!AP$1,regression_results!$B:$J,4,0)</f>
        <v>4.6556219072994259E-2</v>
      </c>
      <c r="AQ30">
        <f>estimation_returns!AQ30-estimation_returns!$CC30*VLOOKUP(estimation_returns!AQ$1,regression_results!$B:$J,5,0)+VLOOKUP(estimation_returns!AQ$1,regression_results!$B:$J,4,0)</f>
        <v>9.2894156397503487E-3</v>
      </c>
      <c r="AR30">
        <f>estimation_returns!AR30-estimation_returns!$CC30*VLOOKUP(estimation_returns!AR$1,regression_results!$B:$J,5,0)+VLOOKUP(estimation_returns!AR$1,regression_results!$B:$J,4,0)</f>
        <v>-1.2526029075487404E-2</v>
      </c>
      <c r="AS30">
        <f>estimation_returns!AS30-estimation_returns!$CC30*VLOOKUP(estimation_returns!AS$1,regression_results!$B:$J,5,0)+VLOOKUP(estimation_returns!AS$1,regression_results!$B:$J,4,0)</f>
        <v>3.6570938410989906E-2</v>
      </c>
      <c r="AT30">
        <f>estimation_returns!AT30-estimation_returns!$CC30*VLOOKUP(estimation_returns!AT$1,regression_results!$B:$J,5,0)+VLOOKUP(estimation_returns!AT$1,regression_results!$B:$J,4,0)</f>
        <v>-2.9101551091470685E-2</v>
      </c>
      <c r="AU30">
        <f>estimation_returns!AU30-estimation_returns!$CC30*VLOOKUP(estimation_returns!AU$1,regression_results!$B:$J,5,0)+VLOOKUP(estimation_returns!AU$1,regression_results!$B:$J,4,0)</f>
        <v>-2.1348246767590902E-2</v>
      </c>
      <c r="AV30">
        <f>estimation_returns!AV30-estimation_returns!$CC30*VLOOKUP(estimation_returns!AV$1,regression_results!$B:$J,5,0)+VLOOKUP(estimation_returns!AV$1,regression_results!$B:$J,4,0)</f>
        <v>-4.573762678583275E-2</v>
      </c>
      <c r="AW30">
        <f>estimation_returns!AW30-estimation_returns!$CC30*VLOOKUP(estimation_returns!AW$1,regression_results!$B:$J,5,0)+VLOOKUP(estimation_returns!AW$1,regression_results!$B:$J,4,0)</f>
        <v>2.0394116278765677E-3</v>
      </c>
      <c r="AX30">
        <f>estimation_returns!AX30-estimation_returns!$CC30*VLOOKUP(estimation_returns!AX$1,regression_results!$B:$J,5,0)+VLOOKUP(estimation_returns!AX$1,regression_results!$B:$J,4,0)</f>
        <v>1.3079331318380318E-2</v>
      </c>
      <c r="AY30">
        <f>estimation_returns!AY30-estimation_returns!$CC30*VLOOKUP(estimation_returns!AY$1,regression_results!$B:$J,5,0)+VLOOKUP(estimation_returns!AY$1,regression_results!$B:$J,4,0)</f>
        <v>9.5747219841808406E-3</v>
      </c>
      <c r="AZ30">
        <f>estimation_returns!AZ30-estimation_returns!$CC30*VLOOKUP(estimation_returns!AZ$1,regression_results!$B:$J,5,0)+VLOOKUP(estimation_returns!AZ$1,regression_results!$B:$J,4,0)</f>
        <v>1.9639549636953899E-2</v>
      </c>
      <c r="BA30">
        <f>estimation_returns!BA30-estimation_returns!$CC30*VLOOKUP(estimation_returns!BA$1,regression_results!$B:$J,5,0)+VLOOKUP(estimation_returns!BA$1,regression_results!$B:$J,4,0)</f>
        <v>1.9799455079801256E-2</v>
      </c>
      <c r="BB30">
        <f>estimation_returns!BB30-estimation_returns!$CC30*VLOOKUP(estimation_returns!BB$1,regression_results!$B:$J,5,0)+VLOOKUP(estimation_returns!BB$1,regression_results!$B:$J,4,0)</f>
        <v>-4.5929384685797024E-3</v>
      </c>
      <c r="BC30">
        <f>estimation_returns!BC30-estimation_returns!$CC30*VLOOKUP(estimation_returns!BC$1,regression_results!$B:$J,5,0)+VLOOKUP(estimation_returns!BC$1,regression_results!$B:$J,4,0)</f>
        <v>-1.7110111908989136E-3</v>
      </c>
      <c r="BD30">
        <f>estimation_returns!BD30-estimation_returns!$CC30*VLOOKUP(estimation_returns!BD$1,regression_results!$B:$J,5,0)+VLOOKUP(estimation_returns!BD$1,regression_results!$B:$J,4,0)</f>
        <v>1.8053588016909011E-2</v>
      </c>
      <c r="BE30">
        <f>estimation_returns!BE30-estimation_returns!$CC30*VLOOKUP(estimation_returns!BE$1,regression_results!$B:$J,5,0)+VLOOKUP(estimation_returns!BE$1,regression_results!$B:$J,4,0)</f>
        <v>-2.3460708646018879E-3</v>
      </c>
      <c r="BF30">
        <f>estimation_returns!BF30-estimation_returns!$CC30*VLOOKUP(estimation_returns!BF$1,regression_results!$B:$J,5,0)+VLOOKUP(estimation_returns!BF$1,regression_results!$B:$J,4,0)</f>
        <v>-1.2247608171278979E-2</v>
      </c>
      <c r="BG30">
        <f>estimation_returns!BG30-estimation_returns!$CC30*VLOOKUP(estimation_returns!BG$1,regression_results!$B:$J,5,0)+VLOOKUP(estimation_returns!BG$1,regression_results!$B:$J,4,0)</f>
        <v>2.006900842560267E-2</v>
      </c>
      <c r="BH30">
        <f>estimation_returns!BH30-estimation_returns!$CC30*VLOOKUP(estimation_returns!BH$1,regression_results!$B:$J,5,0)+VLOOKUP(estimation_returns!BH$1,regression_results!$B:$J,4,0)</f>
        <v>-3.0133292345823934E-3</v>
      </c>
      <c r="BI30">
        <f>estimation_returns!BI30-estimation_returns!$CC30*VLOOKUP(estimation_returns!BI$1,regression_results!$B:$J,5,0)+VLOOKUP(estimation_returns!BI$1,regression_results!$B:$J,4,0)</f>
        <v>5.3542929541410909E-3</v>
      </c>
      <c r="BJ30">
        <f>estimation_returns!BJ30-estimation_returns!$CC30*VLOOKUP(estimation_returns!BJ$1,regression_results!$B:$J,5,0)+VLOOKUP(estimation_returns!BJ$1,regression_results!$B:$J,4,0)</f>
        <v>2.0850335959533253E-2</v>
      </c>
      <c r="BK30">
        <f>estimation_returns!BK30-estimation_returns!$CC30*VLOOKUP(estimation_returns!BK$1,regression_results!$B:$J,5,0)+VLOOKUP(estimation_returns!BK$1,regression_results!$B:$J,4,0)</f>
        <v>5.1404773972150907E-3</v>
      </c>
      <c r="BL30">
        <f>estimation_returns!BL30-estimation_returns!$CC30*VLOOKUP(estimation_returns!BL$1,regression_results!$B:$J,5,0)+VLOOKUP(estimation_returns!BL$1,regression_results!$B:$J,4,0)</f>
        <v>1.0609047041058715E-2</v>
      </c>
      <c r="BM30">
        <f>estimation_returns!BM30-estimation_returns!$CC30*VLOOKUP(estimation_returns!BM$1,regression_results!$B:$J,5,0)+VLOOKUP(estimation_returns!BM$1,regression_results!$B:$J,4,0)</f>
        <v>1.4274067535590983E-2</v>
      </c>
      <c r="BN30">
        <f>estimation_returns!BN30-estimation_returns!$CC30*VLOOKUP(estimation_returns!BN$1,regression_results!$B:$J,5,0)+VLOOKUP(estimation_returns!BN$1,regression_results!$B:$J,4,0)</f>
        <v>-1.6972294064692541E-3</v>
      </c>
      <c r="BO30">
        <f>estimation_returns!BO30-estimation_returns!$CC30*VLOOKUP(estimation_returns!BO$1,regression_results!$B:$J,5,0)+VLOOKUP(estimation_returns!BO$1,regression_results!$B:$J,4,0)</f>
        <v>1.0540878565206484E-2</v>
      </c>
      <c r="BP30">
        <f>estimation_returns!BP30-estimation_returns!$CC30*VLOOKUP(estimation_returns!BP$1,regression_results!$B:$J,5,0)+VLOOKUP(estimation_returns!BP$1,regression_results!$B:$J,4,0)</f>
        <v>4.7017733510611191E-2</v>
      </c>
      <c r="BQ30">
        <f>estimation_returns!BQ30-estimation_returns!$CC30*VLOOKUP(estimation_returns!BQ$1,regression_results!$B:$J,5,0)+VLOOKUP(estimation_returns!BQ$1,regression_results!$B:$J,4,0)</f>
        <v>5.3770640201977202E-3</v>
      </c>
      <c r="BR30">
        <f>estimation_returns!BR30-estimation_returns!$CC30*VLOOKUP(estimation_returns!BR$1,regression_results!$B:$J,5,0)+VLOOKUP(estimation_returns!BR$1,regression_results!$B:$J,4,0)</f>
        <v>-8.3532154332483736E-3</v>
      </c>
      <c r="BS30">
        <f>estimation_returns!BS30-estimation_returns!$CC30*VLOOKUP(estimation_returns!BS$1,regression_results!$B:$J,5,0)+VLOOKUP(estimation_returns!BS$1,regression_results!$B:$J,4,0)</f>
        <v>8.4541355750335972E-2</v>
      </c>
      <c r="BT30">
        <f>estimation_returns!BT30-estimation_returns!$CC30*VLOOKUP(estimation_returns!BT$1,regression_results!$B:$J,5,0)+VLOOKUP(estimation_returns!BT$1,regression_results!$B:$J,4,0)</f>
        <v>2.906795325681109E-3</v>
      </c>
      <c r="BU30">
        <f>estimation_returns!BU30-estimation_returns!$CC30*VLOOKUP(estimation_returns!BU$1,regression_results!$B:$J,5,0)+VLOOKUP(estimation_returns!BU$1,regression_results!$B:$J,4,0)</f>
        <v>-6.1183516248971863E-3</v>
      </c>
      <c r="BV30">
        <f>estimation_returns!BV30-estimation_returns!$CC30*VLOOKUP(estimation_returns!BV$1,regression_results!$B:$J,5,0)+VLOOKUP(estimation_returns!BV$1,regression_results!$B:$J,4,0)</f>
        <v>1.2388441136374885E-2</v>
      </c>
      <c r="BW30">
        <f>estimation_returns!BW30-estimation_returns!$CC30*VLOOKUP(estimation_returns!BW$1,regression_results!$B:$J,5,0)+VLOOKUP(estimation_returns!BW$1,regression_results!$B:$J,4,0)</f>
        <v>7.0931357976831543E-5</v>
      </c>
      <c r="BX30">
        <f>estimation_returns!BX30-estimation_returns!$CC30*VLOOKUP(estimation_returns!BX$1,regression_results!$B:$J,5,0)+VLOOKUP(estimation_returns!BX$1,regression_results!$B:$J,4,0)</f>
        <v>-1.3345899935408804E-2</v>
      </c>
      <c r="BY30">
        <f>estimation_returns!BY30-estimation_returns!$CC30*VLOOKUP(estimation_returns!BY$1,regression_results!$B:$J,5,0)+VLOOKUP(estimation_returns!BY$1,regression_results!$B:$J,4,0)</f>
        <v>-4.4023575268651114E-3</v>
      </c>
      <c r="BZ30">
        <f>estimation_returns!BZ30-estimation_returns!$CC30*VLOOKUP(estimation_returns!BZ$1,regression_results!$B:$J,5,0)+VLOOKUP(estimation_returns!BZ$1,regression_results!$B:$J,4,0)</f>
        <v>7.7078218870108269E-3</v>
      </c>
      <c r="CA30">
        <f>estimation_returns!CA30-estimation_returns!$CC30*VLOOKUP(estimation_returns!CA$1,regression_results!$B:$J,5,0)+VLOOKUP(estimation_returns!CA$1,regression_results!$B:$J,4,0)</f>
        <v>-9.964980859880717E-3</v>
      </c>
      <c r="CB30">
        <f>estimation_returns!CB30-estimation_returns!$CC30*VLOOKUP(estimation_returns!CB$1,regression_results!$B:$J,5,0)+VLOOKUP(estimation_returns!CB$1,regression_results!$B:$J,4,0)</f>
        <v>-7.4198638354783051E-3</v>
      </c>
      <c r="CC30">
        <f>estimation_returns!CD30-estimation_returns!$CC30*VLOOKUP(estimation_returns!CD$1,regression_results!$B:$J,5,0)+VLOOKUP(estimation_returns!CD$1,regression_results!$B:$J,4,0)</f>
        <v>1.3322738425738341E-2</v>
      </c>
      <c r="CD30">
        <f>estimation_returns!CE30-estimation_returns!$CC30*VLOOKUP(estimation_returns!CE$1,regression_results!$B:$J,5,0)+VLOOKUP(estimation_returns!CE$1,regression_results!$B:$J,4,0)</f>
        <v>1.4235854284346596E-2</v>
      </c>
      <c r="CE30">
        <f>estimation_returns!CF30-estimation_returns!$CC30*VLOOKUP(estimation_returns!CF$1,regression_results!$B:$J,5,0)+VLOOKUP(estimation_returns!CF$1,regression_results!$B:$J,4,0)</f>
        <v>1.5603806623755529E-3</v>
      </c>
      <c r="CF30">
        <f>estimation_returns!CG30-estimation_returns!$CC30*VLOOKUP(estimation_returns!CG$1,regression_results!$B:$J,5,0)+VLOOKUP(estimation_returns!CG$1,regression_results!$B:$J,4,0)</f>
        <v>-6.5465743188288308E-3</v>
      </c>
      <c r="CG30">
        <f>estimation_returns!CH30-estimation_returns!$CC30*VLOOKUP(estimation_returns!CH$1,regression_results!$B:$J,5,0)+VLOOKUP(estimation_returns!CH$1,regression_results!$B:$J,4,0)</f>
        <v>-1.6027876380439385E-2</v>
      </c>
      <c r="CH30">
        <f>estimation_returns!CI30-estimation_returns!$CC30*VLOOKUP(estimation_returns!CI$1,regression_results!$B:$J,5,0)+VLOOKUP(estimation_returns!CI$1,regression_results!$B:$J,4,0)</f>
        <v>-6.7350268810262562E-3</v>
      </c>
      <c r="CI30">
        <f>estimation_returns!CJ30-estimation_returns!$CC30*VLOOKUP(estimation_returns!CJ$1,regression_results!$B:$J,5,0)+VLOOKUP(estimation_returns!CJ$1,regression_results!$B:$J,4,0)</f>
        <v>2.2527956328250297E-2</v>
      </c>
      <c r="CJ30">
        <f>estimation_returns!CK30-estimation_returns!$CC30*VLOOKUP(estimation_returns!CK$1,regression_results!$B:$J,5,0)+VLOOKUP(estimation_returns!CK$1,regression_results!$B:$J,4,0)</f>
        <v>-2.3484650058767823E-2</v>
      </c>
      <c r="CK30">
        <f>estimation_returns!CL30-estimation_returns!$CC30*VLOOKUP(estimation_returns!CL$1,regression_results!$B:$J,5,0)+VLOOKUP(estimation_returns!CL$1,regression_results!$B:$J,4,0)</f>
        <v>-3.6449343292256895E-3</v>
      </c>
      <c r="CL30">
        <f>estimation_returns!CM30-estimation_returns!$CC30*VLOOKUP(estimation_returns!CM$1,regression_results!$B:$J,5,0)+VLOOKUP(estimation_returns!CM$1,regression_results!$B:$J,4,0)</f>
        <v>2.1761147172792632E-3</v>
      </c>
      <c r="CM30">
        <f>estimation_returns!CN30-estimation_returns!$CC30*VLOOKUP(estimation_returns!CN$1,regression_results!$B:$J,5,0)+VLOOKUP(estimation_returns!CN$1,regression_results!$B:$J,4,0)</f>
        <v>1.704330402563594E-2</v>
      </c>
      <c r="CN30">
        <f>estimation_returns!CO30-estimation_returns!$CC30*VLOOKUP(estimation_returns!CO$1,regression_results!$B:$J,5,0)+VLOOKUP(estimation_returns!CO$1,regression_results!$B:$J,4,0)</f>
        <v>-9.2863001473696902E-3</v>
      </c>
      <c r="CO30">
        <f>estimation_returns!CP30-estimation_returns!$CC30*VLOOKUP(estimation_returns!CP$1,regression_results!$B:$J,5,0)+VLOOKUP(estimation_returns!CP$1,regression_results!$B:$J,4,0)</f>
        <v>-4.9776529743360883E-3</v>
      </c>
      <c r="CP30">
        <f>estimation_returns!CQ30-estimation_returns!$CC30*VLOOKUP(estimation_returns!CQ$1,regression_results!$B:$J,5,0)+VLOOKUP(estimation_returns!CQ$1,regression_results!$B:$J,4,0)</f>
        <v>-1.4119184637994378E-2</v>
      </c>
      <c r="CQ30">
        <f>estimation_returns!CR30-estimation_returns!$CC30*VLOOKUP(estimation_returns!CR$1,regression_results!$B:$J,5,0)+VLOOKUP(estimation_returns!CR$1,regression_results!$B:$J,4,0)</f>
        <v>-2.8844191639382198E-3</v>
      </c>
      <c r="CR30">
        <f>estimation_returns!CS30-estimation_returns!$CC30*VLOOKUP(estimation_returns!CS$1,regression_results!$B:$J,5,0)+VLOOKUP(estimation_returns!CS$1,regression_results!$B:$J,4,0)</f>
        <v>-1.5424201243068033E-2</v>
      </c>
      <c r="CS30">
        <f>estimation_returns!CT30-estimation_returns!$CC30*VLOOKUP(estimation_returns!CT$1,regression_results!$B:$J,5,0)+VLOOKUP(estimation_returns!CT$1,regression_results!$B:$J,4,0)</f>
        <v>1.8032542206729348E-2</v>
      </c>
      <c r="CT30">
        <f>estimation_returns!CU30-estimation_returns!$CC30*VLOOKUP(estimation_returns!CU$1,regression_results!$B:$J,5,0)+VLOOKUP(estimation_returns!CU$1,regression_results!$B:$J,4,0)</f>
        <v>-7.4947066516479512E-5</v>
      </c>
      <c r="CU30">
        <f>estimation_returns!CV30-estimation_returns!$CC30*VLOOKUP(estimation_returns!CV$1,regression_results!$B:$J,5,0)+VLOOKUP(estimation_returns!CV$1,regression_results!$B:$J,4,0)</f>
        <v>6.2182397112032148E-3</v>
      </c>
      <c r="CV30">
        <f>estimation_returns!CW30-estimation_returns!$CC30*VLOOKUP(estimation_returns!CW$1,regression_results!$B:$J,5,0)+VLOOKUP(estimation_returns!CW$1,regression_results!$B:$J,4,0)</f>
        <v>4.3915620001574243E-3</v>
      </c>
      <c r="CW30">
        <f>estimation_returns!CX30-estimation_returns!$CC30*VLOOKUP(estimation_returns!CX$1,regression_results!$B:$J,5,0)+VLOOKUP(estimation_returns!CX$1,regression_results!$B:$J,4,0)</f>
        <v>-1.2720622060866592E-2</v>
      </c>
      <c r="CX30">
        <f>estimation_returns!CY30-estimation_returns!$CC30*VLOOKUP(estimation_returns!CY$1,regression_results!$B:$J,5,0)+VLOOKUP(estimation_returns!CY$1,regression_results!$B:$J,4,0)</f>
        <v>9.3068142770809936E-3</v>
      </c>
      <c r="CY30">
        <f>estimation_returns!CZ30-estimation_returns!$CC30*VLOOKUP(estimation_returns!CZ$1,regression_results!$B:$J,5,0)+VLOOKUP(estimation_returns!CZ$1,regression_results!$B:$J,4,0)</f>
        <v>-6.9256557121127292E-3</v>
      </c>
      <c r="CZ30">
        <f>estimation_returns!DA30-estimation_returns!$CC30*VLOOKUP(estimation_returns!DA$1,regression_results!$B:$J,5,0)+VLOOKUP(estimation_returns!DA$1,regression_results!$B:$J,4,0)</f>
        <v>7.8794876643603073E-3</v>
      </c>
      <c r="DA30">
        <f>estimation_returns!DB30-estimation_returns!$CC30*VLOOKUP(estimation_returns!DB$1,regression_results!$B:$J,5,0)+VLOOKUP(estimation_returns!DB$1,regression_results!$B:$J,4,0)</f>
        <v>8.4628613829791505E-3</v>
      </c>
      <c r="DB30">
        <f>estimation_returns!DC30-estimation_returns!$CC30*VLOOKUP(estimation_returns!DC$1,regression_results!$B:$J,5,0)+VLOOKUP(estimation_returns!DC$1,regression_results!$B:$J,4,0)</f>
        <v>-2.7316806410967839E-2</v>
      </c>
      <c r="DC30">
        <f>estimation_returns!DD30-estimation_returns!$CC30*VLOOKUP(estimation_returns!DD$1,regression_results!$B:$J,5,0)+VLOOKUP(estimation_returns!DD$1,regression_results!$B:$J,4,0)</f>
        <v>-3.6024418085041495E-3</v>
      </c>
      <c r="DD30">
        <f>estimation_returns!DE30-estimation_returns!$CC30*VLOOKUP(estimation_returns!DE$1,regression_results!$B:$J,5,0)+VLOOKUP(estimation_returns!DE$1,regression_results!$B:$J,4,0)</f>
        <v>3.0304473435112602E-3</v>
      </c>
      <c r="DE30">
        <f>estimation_returns!DF30-estimation_returns!$CC30*VLOOKUP(estimation_returns!DF$1,regression_results!$B:$J,5,0)+VLOOKUP(estimation_returns!DF$1,regression_results!$B:$J,4,0)</f>
        <v>-2.3999345646462432E-3</v>
      </c>
      <c r="DF30">
        <f>estimation_returns!DG30-estimation_returns!$CC30*VLOOKUP(estimation_returns!DG$1,regression_results!$B:$J,5,0)+VLOOKUP(estimation_returns!DG$1,regression_results!$B:$J,4,0)</f>
        <v>3.9398862909096419E-3</v>
      </c>
      <c r="DG30">
        <f>estimation_returns!DH30-estimation_returns!$CC30*VLOOKUP(estimation_returns!DH$1,regression_results!$B:$J,5,0)+VLOOKUP(estimation_returns!DH$1,regression_results!$B:$J,4,0)</f>
        <v>-1.753208572143055E-2</v>
      </c>
      <c r="DH30">
        <f>estimation_returns!DI30-estimation_returns!$CC30*VLOOKUP(estimation_returns!DI$1,regression_results!$B:$J,5,0)+VLOOKUP(estimation_returns!DI$1,regression_results!$B:$J,4,0)</f>
        <v>1.2966631461573529E-2</v>
      </c>
      <c r="DI30" s="2">
        <v>44606</v>
      </c>
      <c r="DJ30">
        <f t="shared" si="0"/>
        <v>1.5669158436864168E-3</v>
      </c>
    </row>
    <row r="31" spans="1:114" x14ac:dyDescent="0.25">
      <c r="A31" s="1">
        <v>-6</v>
      </c>
      <c r="B31">
        <f>estimation_returns!B31-estimation_returns!$CC31*VLOOKUP(estimation_returns!B$1,regression_results!$B:$J,5,0)+VLOOKUP(estimation_returns!B$1,regression_results!$B:$J,4,0)</f>
        <v>3.897475922679737E-2</v>
      </c>
      <c r="C31">
        <f>estimation_returns!C31-estimation_returns!$CC31*VLOOKUP(estimation_returns!C$1,regression_results!$B:$J,5,0)+VLOOKUP(estimation_returns!C$1,regression_results!$B:$J,4,0)</f>
        <v>4.6096438939057488E-2</v>
      </c>
      <c r="D31">
        <f>estimation_returns!D31-estimation_returns!$CC31*VLOOKUP(estimation_returns!D$1,regression_results!$B:$J,5,0)+VLOOKUP(estimation_returns!D$1,regression_results!$B:$J,4,0)</f>
        <v>4.1138017464324682E-3</v>
      </c>
      <c r="E31">
        <f>estimation_returns!E31-estimation_returns!$CC31*VLOOKUP(estimation_returns!E$1,regression_results!$B:$J,5,0)+VLOOKUP(estimation_returns!E$1,regression_results!$B:$J,4,0)</f>
        <v>-1.2791765495161488E-2</v>
      </c>
      <c r="F31">
        <f>estimation_returns!F31-estimation_returns!$CC31*VLOOKUP(estimation_returns!F$1,regression_results!$B:$J,5,0)+VLOOKUP(estimation_returns!F$1,regression_results!$B:$J,4,0)</f>
        <v>-8.3599282663500227E-3</v>
      </c>
      <c r="G31">
        <f>estimation_returns!G31-estimation_returns!$CC31*VLOOKUP(estimation_returns!G$1,regression_results!$B:$J,5,0)+VLOOKUP(estimation_returns!G$1,regression_results!$B:$J,4,0)</f>
        <v>6.0577551751252595E-2</v>
      </c>
      <c r="H31">
        <f>estimation_returns!H31-estimation_returns!$CC31*VLOOKUP(estimation_returns!H$1,regression_results!$B:$J,5,0)+VLOOKUP(estimation_returns!H$1,regression_results!$B:$J,4,0)</f>
        <v>4.1572230592654084E-3</v>
      </c>
      <c r="I31">
        <f>estimation_returns!I31-estimation_returns!$CC31*VLOOKUP(estimation_returns!I$1,regression_results!$B:$J,5,0)+VLOOKUP(estimation_returns!I$1,regression_results!$B:$J,4,0)</f>
        <v>1.9267283448346998E-2</v>
      </c>
      <c r="J31">
        <f>estimation_returns!J31-estimation_returns!$CC31*VLOOKUP(estimation_returns!J$1,regression_results!$B:$J,5,0)+VLOOKUP(estimation_returns!J$1,regression_results!$B:$J,4,0)</f>
        <v>2.5371951322763098E-2</v>
      </c>
      <c r="K31">
        <f>estimation_returns!K31-estimation_returns!$CC31*VLOOKUP(estimation_returns!K$1,regression_results!$B:$J,5,0)+VLOOKUP(estimation_returns!K$1,regression_results!$B:$J,4,0)</f>
        <v>4.4274989655704103E-3</v>
      </c>
      <c r="L31">
        <f>estimation_returns!L31-estimation_returns!$CC31*VLOOKUP(estimation_returns!L$1,regression_results!$B:$J,5,0)+VLOOKUP(estimation_returns!L$1,regression_results!$B:$J,4,0)</f>
        <v>9.3425021673616479E-3</v>
      </c>
      <c r="M31">
        <f>estimation_returns!M31-estimation_returns!$CC31*VLOOKUP(estimation_returns!M$1,regression_results!$B:$J,5,0)+VLOOKUP(estimation_returns!M$1,regression_results!$B:$J,4,0)</f>
        <v>3.7048842109013674E-3</v>
      </c>
      <c r="N31">
        <f>estimation_returns!N31-estimation_returns!$CC31*VLOOKUP(estimation_returns!N$1,regression_results!$B:$J,5,0)+VLOOKUP(estimation_returns!N$1,regression_results!$B:$J,4,0)</f>
        <v>1.433754747225263E-2</v>
      </c>
      <c r="O31">
        <f>estimation_returns!O31-estimation_returns!$CC31*VLOOKUP(estimation_returns!O$1,regression_results!$B:$J,5,0)+VLOOKUP(estimation_returns!O$1,regression_results!$B:$J,4,0)</f>
        <v>-1.1785771654418041E-2</v>
      </c>
      <c r="P31">
        <f>estimation_returns!P31-estimation_returns!$CC31*VLOOKUP(estimation_returns!P$1,regression_results!$B:$J,5,0)+VLOOKUP(estimation_returns!P$1,regression_results!$B:$J,4,0)</f>
        <v>2.5846062043028736E-2</v>
      </c>
      <c r="Q31">
        <f>estimation_returns!Q31-estimation_returns!$CC31*VLOOKUP(estimation_returns!Q$1,regression_results!$B:$J,5,0)+VLOOKUP(estimation_returns!Q$1,regression_results!$B:$J,4,0)</f>
        <v>4.4896543015564769E-3</v>
      </c>
      <c r="R31">
        <f>estimation_returns!R31-estimation_returns!$CC31*VLOOKUP(estimation_returns!R$1,regression_results!$B:$J,5,0)+VLOOKUP(estimation_returns!R$1,regression_results!$B:$J,4,0)</f>
        <v>5.996760303936937E-2</v>
      </c>
      <c r="S31">
        <f>estimation_returns!S31-estimation_returns!$CC31*VLOOKUP(estimation_returns!S$1,regression_results!$B:$J,5,0)+VLOOKUP(estimation_returns!S$1,regression_results!$B:$J,4,0)</f>
        <v>4.2181903643584064E-3</v>
      </c>
      <c r="T31">
        <f>estimation_returns!T31-estimation_returns!$CC31*VLOOKUP(estimation_returns!T$1,regression_results!$B:$J,5,0)+VLOOKUP(estimation_returns!T$1,regression_results!$B:$J,4,0)</f>
        <v>1.2858095391330465E-2</v>
      </c>
      <c r="U31">
        <f>estimation_returns!U31-estimation_returns!$CC31*VLOOKUP(estimation_returns!U$1,regression_results!$B:$J,5,0)+VLOOKUP(estimation_returns!U$1,regression_results!$B:$J,4,0)</f>
        <v>2.1222026636538938E-2</v>
      </c>
      <c r="V31">
        <f>estimation_returns!V31-estimation_returns!$CC31*VLOOKUP(estimation_returns!V$1,regression_results!$B:$J,5,0)+VLOOKUP(estimation_returns!V$1,regression_results!$B:$J,4,0)</f>
        <v>-9.7616552325503932E-3</v>
      </c>
      <c r="W31">
        <f>estimation_returns!W31-estimation_returns!$CC31*VLOOKUP(estimation_returns!W$1,regression_results!$B:$J,5,0)+VLOOKUP(estimation_returns!W$1,regression_results!$B:$J,4,0)</f>
        <v>2.1165230808235125E-2</v>
      </c>
      <c r="X31">
        <f>estimation_returns!X31-estimation_returns!$CC31*VLOOKUP(estimation_returns!X$1,regression_results!$B:$J,5,0)+VLOOKUP(estimation_returns!X$1,regression_results!$B:$J,4,0)</f>
        <v>1.1178932746370964E-2</v>
      </c>
      <c r="Y31">
        <f>estimation_returns!Y31-estimation_returns!$CC31*VLOOKUP(estimation_returns!Y$1,regression_results!$B:$J,5,0)+VLOOKUP(estimation_returns!Y$1,regression_results!$B:$J,4,0)</f>
        <v>-1.024127213496462E-2</v>
      </c>
      <c r="Z31">
        <f>estimation_returns!Z31-estimation_returns!$CC31*VLOOKUP(estimation_returns!Z$1,regression_results!$B:$J,5,0)+VLOOKUP(estimation_returns!Z$1,regression_results!$B:$J,4,0)</f>
        <v>-3.4144623824307035E-3</v>
      </c>
      <c r="AA31">
        <f>estimation_returns!AA31-estimation_returns!$CC31*VLOOKUP(estimation_returns!AA$1,regression_results!$B:$J,5,0)+VLOOKUP(estimation_returns!AA$1,regression_results!$B:$J,4,0)</f>
        <v>-1.0510753865778277E-2</v>
      </c>
      <c r="AB31">
        <f>estimation_returns!AB31-estimation_returns!$CC31*VLOOKUP(estimation_returns!AB$1,regression_results!$B:$J,5,0)+VLOOKUP(estimation_returns!AB$1,regression_results!$B:$J,4,0)</f>
        <v>-1.4297940990472434E-2</v>
      </c>
      <c r="AC31">
        <f>estimation_returns!AC31-estimation_returns!$CC31*VLOOKUP(estimation_returns!AC$1,regression_results!$B:$J,5,0)+VLOOKUP(estimation_returns!AC$1,regression_results!$B:$J,4,0)</f>
        <v>1.3212573683045463E-3</v>
      </c>
      <c r="AD31">
        <f>estimation_returns!AD31-estimation_returns!$CC31*VLOOKUP(estimation_returns!AD$1,regression_results!$B:$J,5,0)+VLOOKUP(estimation_returns!AD$1,regression_results!$B:$J,4,0)</f>
        <v>2.254445684286871E-2</v>
      </c>
      <c r="AE31">
        <f>estimation_returns!AE31-estimation_returns!$CC31*VLOOKUP(estimation_returns!AE$1,regression_results!$B:$J,5,0)+VLOOKUP(estimation_returns!AE$1,regression_results!$B:$J,4,0)</f>
        <v>3.0596969321397909E-3</v>
      </c>
      <c r="AF31">
        <f>estimation_returns!AF31-estimation_returns!$CC31*VLOOKUP(estimation_returns!AF$1,regression_results!$B:$J,5,0)+VLOOKUP(estimation_returns!AF$1,regression_results!$B:$J,4,0)</f>
        <v>3.20993479635917E-2</v>
      </c>
      <c r="AG31">
        <f>estimation_returns!AG31-estimation_returns!$CC31*VLOOKUP(estimation_returns!AG$1,regression_results!$B:$J,5,0)+VLOOKUP(estimation_returns!AG$1,regression_results!$B:$J,4,0)</f>
        <v>1.1393607254249696E-2</v>
      </c>
      <c r="AH31">
        <f>estimation_returns!AH31-estimation_returns!$CC31*VLOOKUP(estimation_returns!AH$1,regression_results!$B:$J,5,0)+VLOOKUP(estimation_returns!AH$1,regression_results!$B:$J,4,0)</f>
        <v>4.0614458546112453E-2</v>
      </c>
      <c r="AI31">
        <f>estimation_returns!AI31-estimation_returns!$CC31*VLOOKUP(estimation_returns!AI$1,regression_results!$B:$J,5,0)+VLOOKUP(estimation_returns!AI$1,regression_results!$B:$J,4,0)</f>
        <v>-5.1067237739292675E-3</v>
      </c>
      <c r="AJ31">
        <f>estimation_returns!AJ31-estimation_returns!$CC31*VLOOKUP(estimation_returns!AJ$1,regression_results!$B:$J,5,0)+VLOOKUP(estimation_returns!AJ$1,regression_results!$B:$J,4,0)</f>
        <v>6.7220666670450195E-3</v>
      </c>
      <c r="AK31">
        <f>estimation_returns!AK31-estimation_returns!$CC31*VLOOKUP(estimation_returns!AK$1,regression_results!$B:$J,5,0)+VLOOKUP(estimation_returns!AK$1,regression_results!$B:$J,4,0)</f>
        <v>1.8097417289598131E-2</v>
      </c>
      <c r="AL31">
        <f>estimation_returns!AL31-estimation_returns!$CC31*VLOOKUP(estimation_returns!AL$1,regression_results!$B:$J,5,0)+VLOOKUP(estimation_returns!AL$1,regression_results!$B:$J,4,0)</f>
        <v>2.5106648502895503E-3</v>
      </c>
      <c r="AM31">
        <f>estimation_returns!AM31-estimation_returns!$CC31*VLOOKUP(estimation_returns!AM$1,regression_results!$B:$J,5,0)+VLOOKUP(estimation_returns!AM$1,regression_results!$B:$J,4,0)</f>
        <v>-3.5063313875159088E-3</v>
      </c>
      <c r="AN31">
        <f>estimation_returns!AN31-estimation_returns!$CC31*VLOOKUP(estimation_returns!AN$1,regression_results!$B:$J,5,0)+VLOOKUP(estimation_returns!AN$1,regression_results!$B:$J,4,0)</f>
        <v>-7.251579985789687E-3</v>
      </c>
      <c r="AO31">
        <f>estimation_returns!AO31-estimation_returns!$CC31*VLOOKUP(estimation_returns!AO$1,regression_results!$B:$J,5,0)+VLOOKUP(estimation_returns!AO$1,regression_results!$B:$J,4,0)</f>
        <v>1.2058837858114173E-2</v>
      </c>
      <c r="AP31">
        <f>estimation_returns!AP31-estimation_returns!$CC31*VLOOKUP(estimation_returns!AP$1,regression_results!$B:$J,5,0)+VLOOKUP(estimation_returns!AP$1,regression_results!$B:$J,4,0)</f>
        <v>1.329221963772052E-2</v>
      </c>
      <c r="AQ31">
        <f>estimation_returns!AQ31-estimation_returns!$CC31*VLOOKUP(estimation_returns!AQ$1,regression_results!$B:$J,5,0)+VLOOKUP(estimation_returns!AQ$1,regression_results!$B:$J,4,0)</f>
        <v>-1.5481246698508637E-2</v>
      </c>
      <c r="AR31">
        <f>estimation_returns!AR31-estimation_returns!$CC31*VLOOKUP(estimation_returns!AR$1,regression_results!$B:$J,5,0)+VLOOKUP(estimation_returns!AR$1,regression_results!$B:$J,4,0)</f>
        <v>-6.0841468704375462E-3</v>
      </c>
      <c r="AS31">
        <f>estimation_returns!AS31-estimation_returns!$CC31*VLOOKUP(estimation_returns!AS$1,regression_results!$B:$J,5,0)+VLOOKUP(estimation_returns!AS$1,regression_results!$B:$J,4,0)</f>
        <v>4.8886226438029451E-2</v>
      </c>
      <c r="AT31">
        <f>estimation_returns!AT31-estimation_returns!$CC31*VLOOKUP(estimation_returns!AT$1,regression_results!$B:$J,5,0)+VLOOKUP(estimation_returns!AT$1,regression_results!$B:$J,4,0)</f>
        <v>6.3186681726060459E-4</v>
      </c>
      <c r="AU31">
        <f>estimation_returns!AU31-estimation_returns!$CC31*VLOOKUP(estimation_returns!AU$1,regression_results!$B:$J,5,0)+VLOOKUP(estimation_returns!AU$1,regression_results!$B:$J,4,0)</f>
        <v>-1.9345105662236607E-2</v>
      </c>
      <c r="AV31">
        <f>estimation_returns!AV31-estimation_returns!$CC31*VLOOKUP(estimation_returns!AV$1,regression_results!$B:$J,5,0)+VLOOKUP(estimation_returns!AV$1,regression_results!$B:$J,4,0)</f>
        <v>-1.9113685725348668E-2</v>
      </c>
      <c r="AW31">
        <f>estimation_returns!AW31-estimation_returns!$CC31*VLOOKUP(estimation_returns!AW$1,regression_results!$B:$J,5,0)+VLOOKUP(estimation_returns!AW$1,regression_results!$B:$J,4,0)</f>
        <v>-3.2257636310854963E-3</v>
      </c>
      <c r="AX31">
        <f>estimation_returns!AX31-estimation_returns!$CC31*VLOOKUP(estimation_returns!AX$1,regression_results!$B:$J,5,0)+VLOOKUP(estimation_returns!AX$1,regression_results!$B:$J,4,0)</f>
        <v>-1.3667101794015167E-2</v>
      </c>
      <c r="AY31">
        <f>estimation_returns!AY31-estimation_returns!$CC31*VLOOKUP(estimation_returns!AY$1,regression_results!$B:$J,5,0)+VLOOKUP(estimation_returns!AY$1,regression_results!$B:$J,4,0)</f>
        <v>4.2725687567966443E-2</v>
      </c>
      <c r="AZ31">
        <f>estimation_returns!AZ31-estimation_returns!$CC31*VLOOKUP(estimation_returns!AZ$1,regression_results!$B:$J,5,0)+VLOOKUP(estimation_returns!AZ$1,regression_results!$B:$J,4,0)</f>
        <v>5.6455498431605151E-3</v>
      </c>
      <c r="BA31">
        <f>estimation_returns!BA31-estimation_returns!$CC31*VLOOKUP(estimation_returns!BA$1,regression_results!$B:$J,5,0)+VLOOKUP(estimation_returns!BA$1,regression_results!$B:$J,4,0)</f>
        <v>1.6843884723362568E-2</v>
      </c>
      <c r="BB31">
        <f>estimation_returns!BB31-estimation_returns!$CC31*VLOOKUP(estimation_returns!BB$1,regression_results!$B:$J,5,0)+VLOOKUP(estimation_returns!BB$1,regression_results!$B:$J,4,0)</f>
        <v>-3.80314133683613E-2</v>
      </c>
      <c r="BC31">
        <f>estimation_returns!BC31-estimation_returns!$CC31*VLOOKUP(estimation_returns!BC$1,regression_results!$B:$J,5,0)+VLOOKUP(estimation_returns!BC$1,regression_results!$B:$J,4,0)</f>
        <v>-4.7448690130524364E-3</v>
      </c>
      <c r="BD31">
        <f>estimation_returns!BD31-estimation_returns!$CC31*VLOOKUP(estimation_returns!BD$1,regression_results!$B:$J,5,0)+VLOOKUP(estimation_returns!BD$1,regression_results!$B:$J,4,0)</f>
        <v>5.5352701748441115E-3</v>
      </c>
      <c r="BE31">
        <f>estimation_returns!BE31-estimation_returns!$CC31*VLOOKUP(estimation_returns!BE$1,regression_results!$B:$J,5,0)+VLOOKUP(estimation_returns!BE$1,regression_results!$B:$J,4,0)</f>
        <v>-6.9356551068675588E-3</v>
      </c>
      <c r="BF31">
        <f>estimation_returns!BF31-estimation_returns!$CC31*VLOOKUP(estimation_returns!BF$1,regression_results!$B:$J,5,0)+VLOOKUP(estimation_returns!BF$1,regression_results!$B:$J,4,0)</f>
        <v>9.8516667787083307E-3</v>
      </c>
      <c r="BG31">
        <f>estimation_returns!BG31-estimation_returns!$CC31*VLOOKUP(estimation_returns!BG$1,regression_results!$B:$J,5,0)+VLOOKUP(estimation_returns!BG$1,regression_results!$B:$J,4,0)</f>
        <v>-8.448815332577627E-3</v>
      </c>
      <c r="BH31">
        <f>estimation_returns!BH31-estimation_returns!$CC31*VLOOKUP(estimation_returns!BH$1,regression_results!$B:$J,5,0)+VLOOKUP(estimation_returns!BH$1,regression_results!$B:$J,4,0)</f>
        <v>-2.8470911116030458E-2</v>
      </c>
      <c r="BI31">
        <f>estimation_returns!BI31-estimation_returns!$CC31*VLOOKUP(estimation_returns!BI$1,regression_results!$B:$J,5,0)+VLOOKUP(estimation_returns!BI$1,regression_results!$B:$J,4,0)</f>
        <v>6.1035264251603329E-3</v>
      </c>
      <c r="BJ31">
        <f>estimation_returns!BJ31-estimation_returns!$CC31*VLOOKUP(estimation_returns!BJ$1,regression_results!$B:$J,5,0)+VLOOKUP(estimation_returns!BJ$1,regression_results!$B:$J,4,0)</f>
        <v>-1.9005215174738101E-2</v>
      </c>
      <c r="BK31">
        <f>estimation_returns!BK31-estimation_returns!$CC31*VLOOKUP(estimation_returns!BK$1,regression_results!$B:$J,5,0)+VLOOKUP(estimation_returns!BK$1,regression_results!$B:$J,4,0)</f>
        <v>1.2464670876354736E-2</v>
      </c>
      <c r="BL31">
        <f>estimation_returns!BL31-estimation_returns!$CC31*VLOOKUP(estimation_returns!BL$1,regression_results!$B:$J,5,0)+VLOOKUP(estimation_returns!BL$1,regression_results!$B:$J,4,0)</f>
        <v>5.9217661157995802E-2</v>
      </c>
      <c r="BM31">
        <f>estimation_returns!BM31-estimation_returns!$CC31*VLOOKUP(estimation_returns!BM$1,regression_results!$B:$J,5,0)+VLOOKUP(estimation_returns!BM$1,regression_results!$B:$J,4,0)</f>
        <v>2.4292858457441693E-2</v>
      </c>
      <c r="BN31">
        <f>estimation_returns!BN31-estimation_returns!$CC31*VLOOKUP(estimation_returns!BN$1,regression_results!$B:$J,5,0)+VLOOKUP(estimation_returns!BN$1,regression_results!$B:$J,4,0)</f>
        <v>-2.0162716779181097E-3</v>
      </c>
      <c r="BO31">
        <f>estimation_returns!BO31-estimation_returns!$CC31*VLOOKUP(estimation_returns!BO$1,regression_results!$B:$J,5,0)+VLOOKUP(estimation_returns!BO$1,regression_results!$B:$J,4,0)</f>
        <v>-2.5099993191953253E-3</v>
      </c>
      <c r="BP31">
        <f>estimation_returns!BP31-estimation_returns!$CC31*VLOOKUP(estimation_returns!BP$1,regression_results!$B:$J,5,0)+VLOOKUP(estimation_returns!BP$1,regression_results!$B:$J,4,0)</f>
        <v>-2.0423202366450507E-2</v>
      </c>
      <c r="BQ31">
        <f>estimation_returns!BQ31-estimation_returns!$CC31*VLOOKUP(estimation_returns!BQ$1,regression_results!$B:$J,5,0)+VLOOKUP(estimation_returns!BQ$1,regression_results!$B:$J,4,0)</f>
        <v>-6.0719697389809034E-3</v>
      </c>
      <c r="BR31">
        <f>estimation_returns!BR31-estimation_returns!$CC31*VLOOKUP(estimation_returns!BR$1,regression_results!$B:$J,5,0)+VLOOKUP(estimation_returns!BR$1,regression_results!$B:$J,4,0)</f>
        <v>-3.0563431593054111E-2</v>
      </c>
      <c r="BS31">
        <f>estimation_returns!BS31-estimation_returns!$CC31*VLOOKUP(estimation_returns!BS$1,regression_results!$B:$J,5,0)+VLOOKUP(estimation_returns!BS$1,regression_results!$B:$J,4,0)</f>
        <v>6.7056873891068292E-2</v>
      </c>
      <c r="BT31">
        <f>estimation_returns!BT31-estimation_returns!$CC31*VLOOKUP(estimation_returns!BT$1,regression_results!$B:$J,5,0)+VLOOKUP(estimation_returns!BT$1,regression_results!$B:$J,4,0)</f>
        <v>-1.1570892188277572E-3</v>
      </c>
      <c r="BU31">
        <f>estimation_returns!BU31-estimation_returns!$CC31*VLOOKUP(estimation_returns!BU$1,regression_results!$B:$J,5,0)+VLOOKUP(estimation_returns!BU$1,regression_results!$B:$J,4,0)</f>
        <v>3.0449615777006195E-2</v>
      </c>
      <c r="BV31">
        <f>estimation_returns!BV31-estimation_returns!$CC31*VLOOKUP(estimation_returns!BV$1,regression_results!$B:$J,5,0)+VLOOKUP(estimation_returns!BV$1,regression_results!$B:$J,4,0)</f>
        <v>2.5372483175314004E-2</v>
      </c>
      <c r="BW31">
        <f>estimation_returns!BW31-estimation_returns!$CC31*VLOOKUP(estimation_returns!BW$1,regression_results!$B:$J,5,0)+VLOOKUP(estimation_returns!BW$1,regression_results!$B:$J,4,0)</f>
        <v>8.5759781732406941E-3</v>
      </c>
      <c r="BX31">
        <f>estimation_returns!BX31-estimation_returns!$CC31*VLOOKUP(estimation_returns!BX$1,regression_results!$B:$J,5,0)+VLOOKUP(estimation_returns!BX$1,regression_results!$B:$J,4,0)</f>
        <v>-9.0731425476953641E-3</v>
      </c>
      <c r="BY31">
        <f>estimation_returns!BY31-estimation_returns!$CC31*VLOOKUP(estimation_returns!BY$1,regression_results!$B:$J,5,0)+VLOOKUP(estimation_returns!BY$1,regression_results!$B:$J,4,0)</f>
        <v>1.6369171480084627E-2</v>
      </c>
      <c r="BZ31">
        <f>estimation_returns!BZ31-estimation_returns!$CC31*VLOOKUP(estimation_returns!BZ$1,regression_results!$B:$J,5,0)+VLOOKUP(estimation_returns!BZ$1,regression_results!$B:$J,4,0)</f>
        <v>3.9260787611407758E-3</v>
      </c>
      <c r="CA31">
        <f>estimation_returns!CA31-estimation_returns!$CC31*VLOOKUP(estimation_returns!CA$1,regression_results!$B:$J,5,0)+VLOOKUP(estimation_returns!CA$1,regression_results!$B:$J,4,0)</f>
        <v>-6.4945140936479868E-3</v>
      </c>
      <c r="CB31">
        <f>estimation_returns!CB31-estimation_returns!$CC31*VLOOKUP(estimation_returns!CB$1,regression_results!$B:$J,5,0)+VLOOKUP(estimation_returns!CB$1,regression_results!$B:$J,4,0)</f>
        <v>1.9696283115613934E-2</v>
      </c>
      <c r="CC31">
        <f>estimation_returns!CD31-estimation_returns!$CC31*VLOOKUP(estimation_returns!CD$1,regression_results!$B:$J,5,0)+VLOOKUP(estimation_returns!CD$1,regression_results!$B:$J,4,0)</f>
        <v>3.7966763750922353E-2</v>
      </c>
      <c r="CD31">
        <f>estimation_returns!CE31-estimation_returns!$CC31*VLOOKUP(estimation_returns!CE$1,regression_results!$B:$J,5,0)+VLOOKUP(estimation_returns!CE$1,regression_results!$B:$J,4,0)</f>
        <v>1.4632775122021704E-2</v>
      </c>
      <c r="CE31">
        <f>estimation_returns!CF31-estimation_returns!$CC31*VLOOKUP(estimation_returns!CF$1,regression_results!$B:$J,5,0)+VLOOKUP(estimation_returns!CF$1,regression_results!$B:$J,4,0)</f>
        <v>-8.5894321252000781E-4</v>
      </c>
      <c r="CF31">
        <f>estimation_returns!CG31-estimation_returns!$CC31*VLOOKUP(estimation_returns!CG$1,regression_results!$B:$J,5,0)+VLOOKUP(estimation_returns!CG$1,regression_results!$B:$J,4,0)</f>
        <v>2.9408496305304073E-2</v>
      </c>
      <c r="CG31">
        <f>estimation_returns!CH31-estimation_returns!$CC31*VLOOKUP(estimation_returns!CH$1,regression_results!$B:$J,5,0)+VLOOKUP(estimation_returns!CH$1,regression_results!$B:$J,4,0)</f>
        <v>1.3103509192982411E-2</v>
      </c>
      <c r="CH31">
        <f>estimation_returns!CI31-estimation_returns!$CC31*VLOOKUP(estimation_returns!CI$1,regression_results!$B:$J,5,0)+VLOOKUP(estimation_returns!CI$1,regression_results!$B:$J,4,0)</f>
        <v>8.4387946155405104E-3</v>
      </c>
      <c r="CI31">
        <f>estimation_returns!CJ31-estimation_returns!$CC31*VLOOKUP(estimation_returns!CJ$1,regression_results!$B:$J,5,0)+VLOOKUP(estimation_returns!CJ$1,regression_results!$B:$J,4,0)</f>
        <v>1.5151262764015305E-2</v>
      </c>
      <c r="CJ31">
        <f>estimation_returns!CK31-estimation_returns!$CC31*VLOOKUP(estimation_returns!CK$1,regression_results!$B:$J,5,0)+VLOOKUP(estimation_returns!CK$1,regression_results!$B:$J,4,0)</f>
        <v>-2.9896305387811835E-4</v>
      </c>
      <c r="CK31">
        <f>estimation_returns!CL31-estimation_returns!$CC31*VLOOKUP(estimation_returns!CL$1,regression_results!$B:$J,5,0)+VLOOKUP(estimation_returns!CL$1,regression_results!$B:$J,4,0)</f>
        <v>-1.0537727855952628E-2</v>
      </c>
      <c r="CL31">
        <f>estimation_returns!CM31-estimation_returns!$CC31*VLOOKUP(estimation_returns!CM$1,regression_results!$B:$J,5,0)+VLOOKUP(estimation_returns!CM$1,regression_results!$B:$J,4,0)</f>
        <v>-7.7431579756480576E-3</v>
      </c>
      <c r="CM31">
        <f>estimation_returns!CN31-estimation_returns!$CC31*VLOOKUP(estimation_returns!CN$1,regression_results!$B:$J,5,0)+VLOOKUP(estimation_returns!CN$1,regression_results!$B:$J,4,0)</f>
        <v>4.8176208436086186E-2</v>
      </c>
      <c r="CN31">
        <f>estimation_returns!CO31-estimation_returns!$CC31*VLOOKUP(estimation_returns!CO$1,regression_results!$B:$J,5,0)+VLOOKUP(estimation_returns!CO$1,regression_results!$B:$J,4,0)</f>
        <v>-2.3018219795770168E-2</v>
      </c>
      <c r="CO31">
        <f>estimation_returns!CP31-estimation_returns!$CC31*VLOOKUP(estimation_returns!CP$1,regression_results!$B:$J,5,0)+VLOOKUP(estimation_returns!CP$1,regression_results!$B:$J,4,0)</f>
        <v>8.9150722668869409E-3</v>
      </c>
      <c r="CP31">
        <f>estimation_returns!CQ31-estimation_returns!$CC31*VLOOKUP(estimation_returns!CQ$1,regression_results!$B:$J,5,0)+VLOOKUP(estimation_returns!CQ$1,regression_results!$B:$J,4,0)</f>
        <v>1.4664048858748372E-2</v>
      </c>
      <c r="CQ31">
        <f>estimation_returns!CR31-estimation_returns!$CC31*VLOOKUP(estimation_returns!CR$1,regression_results!$B:$J,5,0)+VLOOKUP(estimation_returns!CR$1,regression_results!$B:$J,4,0)</f>
        <v>1.2185972160778732E-2</v>
      </c>
      <c r="CR31">
        <f>estimation_returns!CS31-estimation_returns!$CC31*VLOOKUP(estimation_returns!CS$1,regression_results!$B:$J,5,0)+VLOOKUP(estimation_returns!CS$1,regression_results!$B:$J,4,0)</f>
        <v>-6.7682512029709927E-3</v>
      </c>
      <c r="CS31">
        <f>estimation_returns!CT31-estimation_returns!$CC31*VLOOKUP(estimation_returns!CT$1,regression_results!$B:$J,5,0)+VLOOKUP(estimation_returns!CT$1,regression_results!$B:$J,4,0)</f>
        <v>1.6444039983999736E-3</v>
      </c>
      <c r="CT31">
        <f>estimation_returns!CU31-estimation_returns!$CC31*VLOOKUP(estimation_returns!CU$1,regression_results!$B:$J,5,0)+VLOOKUP(estimation_returns!CU$1,regression_results!$B:$J,4,0)</f>
        <v>-5.2730719561774391E-3</v>
      </c>
      <c r="CU31">
        <f>estimation_returns!CV31-estimation_returns!$CC31*VLOOKUP(estimation_returns!CV$1,regression_results!$B:$J,5,0)+VLOOKUP(estimation_returns!CV$1,regression_results!$B:$J,4,0)</f>
        <v>1.8223662860487891E-2</v>
      </c>
      <c r="CV31">
        <f>estimation_returns!CW31-estimation_returns!$CC31*VLOOKUP(estimation_returns!CW$1,regression_results!$B:$J,5,0)+VLOOKUP(estimation_returns!CW$1,regression_results!$B:$J,4,0)</f>
        <v>-3.343867404735427E-3</v>
      </c>
      <c r="CW31">
        <f>estimation_returns!CX31-estimation_returns!$CC31*VLOOKUP(estimation_returns!CX$1,regression_results!$B:$J,5,0)+VLOOKUP(estimation_returns!CX$1,regression_results!$B:$J,4,0)</f>
        <v>4.3021520414340091E-3</v>
      </c>
      <c r="CX31">
        <f>estimation_returns!CY31-estimation_returns!$CC31*VLOOKUP(estimation_returns!CY$1,regression_results!$B:$J,5,0)+VLOOKUP(estimation_returns!CY$1,regression_results!$B:$J,4,0)</f>
        <v>-1.3203910072396867E-2</v>
      </c>
      <c r="CY31">
        <f>estimation_returns!CZ31-estimation_returns!$CC31*VLOOKUP(estimation_returns!CZ$1,regression_results!$B:$J,5,0)+VLOOKUP(estimation_returns!CZ$1,regression_results!$B:$J,4,0)</f>
        <v>-1.3712882078805937E-2</v>
      </c>
      <c r="CZ31">
        <f>estimation_returns!DA31-estimation_returns!$CC31*VLOOKUP(estimation_returns!DA$1,regression_results!$B:$J,5,0)+VLOOKUP(estimation_returns!DA$1,regression_results!$B:$J,4,0)</f>
        <v>1.6461687385371262E-2</v>
      </c>
      <c r="DA31">
        <f>estimation_returns!DB31-estimation_returns!$CC31*VLOOKUP(estimation_returns!DB$1,regression_results!$B:$J,5,0)+VLOOKUP(estimation_returns!DB$1,regression_results!$B:$J,4,0)</f>
        <v>3.8386411681782576E-3</v>
      </c>
      <c r="DB31">
        <f>estimation_returns!DC31-estimation_returns!$CC31*VLOOKUP(estimation_returns!DC$1,regression_results!$B:$J,5,0)+VLOOKUP(estimation_returns!DC$1,regression_results!$B:$J,4,0)</f>
        <v>1.4256010077433753E-2</v>
      </c>
      <c r="DC31">
        <f>estimation_returns!DD31-estimation_returns!$CC31*VLOOKUP(estimation_returns!DD$1,regression_results!$B:$J,5,0)+VLOOKUP(estimation_returns!DD$1,regression_results!$B:$J,4,0)</f>
        <v>-1.2495502192020334E-3</v>
      </c>
      <c r="DD31">
        <f>estimation_returns!DE31-estimation_returns!$CC31*VLOOKUP(estimation_returns!DE$1,regression_results!$B:$J,5,0)+VLOOKUP(estimation_returns!DE$1,regression_results!$B:$J,4,0)</f>
        <v>5.1945307111690611E-2</v>
      </c>
      <c r="DE31">
        <f>estimation_returns!DF31-estimation_returns!$CC31*VLOOKUP(estimation_returns!DF$1,regression_results!$B:$J,5,0)+VLOOKUP(estimation_returns!DF$1,regression_results!$B:$J,4,0)</f>
        <v>-6.8644906274398492E-3</v>
      </c>
      <c r="DF31">
        <f>estimation_returns!DG31-estimation_returns!$CC31*VLOOKUP(estimation_returns!DG$1,regression_results!$B:$J,5,0)+VLOOKUP(estimation_returns!DG$1,regression_results!$B:$J,4,0)</f>
        <v>8.5499416216529862E-3</v>
      </c>
      <c r="DG31">
        <f>estimation_returns!DH31-estimation_returns!$CC31*VLOOKUP(estimation_returns!DH$1,regression_results!$B:$J,5,0)+VLOOKUP(estimation_returns!DH$1,regression_results!$B:$J,4,0)</f>
        <v>1.7566119966243993E-2</v>
      </c>
      <c r="DH31">
        <f>estimation_returns!DI31-estimation_returns!$CC31*VLOOKUP(estimation_returns!DI$1,regression_results!$B:$J,5,0)+VLOOKUP(estimation_returns!DI$1,regression_results!$B:$J,4,0)</f>
        <v>7.4194635853048127E-3</v>
      </c>
      <c r="DI31" s="2">
        <v>44607</v>
      </c>
      <c r="DJ31">
        <f t="shared" si="0"/>
        <v>7.7005598657673311E-3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3"/>
  <sheetViews>
    <sheetView workbookViewId="0">
      <selection activeCell="E8" sqref="E8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 t="s">
        <v>9</v>
      </c>
      <c r="C2">
        <v>0.35712583083040689</v>
      </c>
      <c r="D2">
        <v>0.33416603907434989</v>
      </c>
      <c r="E2">
        <v>5.2660121172430491E-3</v>
      </c>
      <c r="F2">
        <v>1.6517676355437021</v>
      </c>
      <c r="G2">
        <v>4.8830961004548486E-4</v>
      </c>
      <c r="H2">
        <v>4.8830961004548703E-4</v>
      </c>
      <c r="J2">
        <v>3.4694469519536142E-18</v>
      </c>
    </row>
    <row r="3" spans="1:10" x14ac:dyDescent="0.25">
      <c r="A3" s="1">
        <v>1</v>
      </c>
      <c r="B3" t="s">
        <v>10</v>
      </c>
      <c r="C3">
        <v>0.78472011593910684</v>
      </c>
      <c r="D3">
        <v>0.77703154865121782</v>
      </c>
      <c r="E3">
        <v>2.322188293451404E-3</v>
      </c>
      <c r="F3">
        <v>2.8167188285856501</v>
      </c>
      <c r="G3">
        <v>7.6786441060037397E-11</v>
      </c>
      <c r="H3">
        <v>7.6786441060037772E-11</v>
      </c>
      <c r="J3">
        <v>6.9388939039072284E-18</v>
      </c>
    </row>
    <row r="4" spans="1:10" x14ac:dyDescent="0.25">
      <c r="A4" s="1">
        <v>2</v>
      </c>
      <c r="B4" t="s">
        <v>11</v>
      </c>
      <c r="C4">
        <v>0.56653821463769249</v>
      </c>
      <c r="D4">
        <v>0.55105743658903861</v>
      </c>
      <c r="E4">
        <v>-7.3210491753034979E-5</v>
      </c>
      <c r="F4">
        <v>2.002044730364005</v>
      </c>
      <c r="G4">
        <v>1.6021228957010629E-6</v>
      </c>
      <c r="H4">
        <v>1.6021228957010699E-6</v>
      </c>
      <c r="J4">
        <v>5.8113236445223038E-17</v>
      </c>
    </row>
    <row r="5" spans="1:10" x14ac:dyDescent="0.25">
      <c r="A5" s="1">
        <v>3</v>
      </c>
      <c r="B5" t="s">
        <v>12</v>
      </c>
      <c r="C5">
        <v>3.7710437641718768E-2</v>
      </c>
      <c r="D5">
        <v>3.3429532717800252E-3</v>
      </c>
      <c r="E5">
        <v>5.3002535155093561E-3</v>
      </c>
      <c r="F5">
        <v>0.30299277746553588</v>
      </c>
      <c r="G5">
        <v>0.30382433779148099</v>
      </c>
      <c r="H5">
        <v>0.30382433779148149</v>
      </c>
      <c r="J5">
        <v>-6.9388939039072284E-18</v>
      </c>
    </row>
    <row r="6" spans="1:10" x14ac:dyDescent="0.25">
      <c r="A6" s="1">
        <v>4</v>
      </c>
      <c r="B6" t="s">
        <v>13</v>
      </c>
      <c r="C6">
        <v>0.53661059923161714</v>
      </c>
      <c r="D6">
        <v>0.52006097777560334</v>
      </c>
      <c r="E6">
        <v>2.4173748638558611E-4</v>
      </c>
      <c r="F6">
        <v>1.2824511475796221</v>
      </c>
      <c r="G6">
        <v>4.179676070466061E-6</v>
      </c>
      <c r="H6">
        <v>4.1796760704660432E-6</v>
      </c>
      <c r="J6">
        <v>1.9081958235744881E-17</v>
      </c>
    </row>
    <row r="7" spans="1:10" x14ac:dyDescent="0.25">
      <c r="A7" s="1">
        <v>5</v>
      </c>
      <c r="B7" t="s">
        <v>14</v>
      </c>
      <c r="C7">
        <v>0.2338858104551895</v>
      </c>
      <c r="D7">
        <v>0.20652458940001761</v>
      </c>
      <c r="E7">
        <v>1.3848953459042091E-3</v>
      </c>
      <c r="F7">
        <v>0.9778409354801596</v>
      </c>
      <c r="G7">
        <v>6.7781976736322053E-3</v>
      </c>
      <c r="H7">
        <v>6.7781976736322053E-3</v>
      </c>
      <c r="J7">
        <v>1.387778780781446E-17</v>
      </c>
    </row>
    <row r="8" spans="1:10" x14ac:dyDescent="0.25">
      <c r="A8" s="1">
        <v>6</v>
      </c>
      <c r="B8" t="s">
        <v>15</v>
      </c>
      <c r="C8">
        <v>0.1620310116444571</v>
      </c>
      <c r="D8">
        <v>0.13210354777461619</v>
      </c>
      <c r="E8">
        <v>1.692611905811969E-3</v>
      </c>
      <c r="F8">
        <v>0.2432490952791205</v>
      </c>
      <c r="G8">
        <v>2.7432327752279911E-2</v>
      </c>
      <c r="H8">
        <v>2.7432327752279901E-2</v>
      </c>
      <c r="J8">
        <v>5.2041704279304213E-18</v>
      </c>
    </row>
    <row r="9" spans="1:10" x14ac:dyDescent="0.25">
      <c r="A9" s="1">
        <v>7</v>
      </c>
      <c r="B9" t="s">
        <v>16</v>
      </c>
      <c r="C9">
        <v>0.53323042926347197</v>
      </c>
      <c r="D9">
        <v>0.5165600874514531</v>
      </c>
      <c r="E9">
        <v>-3.210958248733345E-3</v>
      </c>
      <c r="F9">
        <v>1.2217309066044271</v>
      </c>
      <c r="G9">
        <v>4.6403779858556724E-6</v>
      </c>
      <c r="H9">
        <v>4.6403779858557004E-6</v>
      </c>
      <c r="J9">
        <v>6.2450045135165055E-17</v>
      </c>
    </row>
    <row r="10" spans="1:10" x14ac:dyDescent="0.25">
      <c r="A10" s="1">
        <v>8</v>
      </c>
      <c r="B10" t="s">
        <v>17</v>
      </c>
      <c r="C10">
        <v>0.69867238732876835</v>
      </c>
      <c r="D10">
        <v>0.68791068687622436</v>
      </c>
      <c r="E10">
        <v>1.021439714416307E-3</v>
      </c>
      <c r="F10">
        <v>1.704774251575889</v>
      </c>
      <c r="G10">
        <v>8.9710797107989524E-9</v>
      </c>
      <c r="H10">
        <v>8.9710797107990417E-9</v>
      </c>
      <c r="J10">
        <v>1.387778780781446E-17</v>
      </c>
    </row>
    <row r="11" spans="1:10" x14ac:dyDescent="0.25">
      <c r="A11" s="1">
        <v>9</v>
      </c>
      <c r="B11" t="s">
        <v>18</v>
      </c>
      <c r="C11">
        <v>0.2191345340516109</v>
      </c>
      <c r="D11">
        <v>0.1912464816963112</v>
      </c>
      <c r="E11">
        <v>-3.5754515563151182E-4</v>
      </c>
      <c r="F11">
        <v>1.032725382178348</v>
      </c>
      <c r="G11">
        <v>9.0859192823235235E-3</v>
      </c>
      <c r="H11">
        <v>9.0859192823235513E-3</v>
      </c>
      <c r="J11">
        <v>1.7347234759768071E-17</v>
      </c>
    </row>
    <row r="12" spans="1:10" x14ac:dyDescent="0.25">
      <c r="A12" s="1">
        <v>10</v>
      </c>
      <c r="B12" t="s">
        <v>19</v>
      </c>
      <c r="C12">
        <v>0.22486491348306339</v>
      </c>
      <c r="D12">
        <v>0.19718151753602989</v>
      </c>
      <c r="E12">
        <v>7.3210643710354614E-3</v>
      </c>
      <c r="F12">
        <v>1.1700691769159941</v>
      </c>
      <c r="G12">
        <v>8.1119099998909084E-3</v>
      </c>
      <c r="H12">
        <v>8.1119099998909223E-3</v>
      </c>
      <c r="J12">
        <v>-5.8113236445223038E-17</v>
      </c>
    </row>
    <row r="13" spans="1:10" x14ac:dyDescent="0.25">
      <c r="A13" s="1">
        <v>11</v>
      </c>
      <c r="B13" t="s">
        <v>20</v>
      </c>
      <c r="C13">
        <v>0.25393452595879717</v>
      </c>
      <c r="D13">
        <v>0.22728933045732561</v>
      </c>
      <c r="E13">
        <v>-1.1798919114801719E-3</v>
      </c>
      <c r="F13">
        <v>0.83279365108785841</v>
      </c>
      <c r="G13">
        <v>4.5233155419296253E-3</v>
      </c>
      <c r="H13">
        <v>4.5233155419296088E-3</v>
      </c>
      <c r="J13">
        <v>5.8113236445223038E-17</v>
      </c>
    </row>
    <row r="14" spans="1:10" x14ac:dyDescent="0.25">
      <c r="A14" s="1">
        <v>12</v>
      </c>
      <c r="B14" t="s">
        <v>21</v>
      </c>
      <c r="C14">
        <v>0.54109801141328295</v>
      </c>
      <c r="D14">
        <v>0.52470865467804306</v>
      </c>
      <c r="E14">
        <v>1.9474510011986881E-3</v>
      </c>
      <c r="F14">
        <v>1.130203498398495</v>
      </c>
      <c r="G14">
        <v>3.633847985349126E-6</v>
      </c>
      <c r="H14">
        <v>3.6338479853491192E-6</v>
      </c>
      <c r="J14">
        <v>3.4694469519536142E-17</v>
      </c>
    </row>
    <row r="15" spans="1:10" x14ac:dyDescent="0.25">
      <c r="A15" s="1">
        <v>13</v>
      </c>
      <c r="B15" t="s">
        <v>22</v>
      </c>
      <c r="C15">
        <v>1.482873657045625E-2</v>
      </c>
      <c r="D15">
        <v>-2.0355951409170459E-2</v>
      </c>
      <c r="E15">
        <v>3.5870236761089752E-3</v>
      </c>
      <c r="F15">
        <v>-0.15457713305247919</v>
      </c>
      <c r="G15">
        <v>0.52150234047893318</v>
      </c>
      <c r="H15">
        <v>0.52150234047893007</v>
      </c>
      <c r="J15">
        <v>-2.0816681711721691E-17</v>
      </c>
    </row>
    <row r="16" spans="1:10" x14ac:dyDescent="0.25">
      <c r="A16" s="1">
        <v>14</v>
      </c>
      <c r="B16" t="s">
        <v>23</v>
      </c>
      <c r="C16">
        <v>0.20042519043290849</v>
      </c>
      <c r="D16">
        <v>0.17186894723408369</v>
      </c>
      <c r="E16">
        <v>3.5994278501495459E-3</v>
      </c>
      <c r="F16">
        <v>0.87646163430841251</v>
      </c>
      <c r="G16">
        <v>1.3110299782398331E-2</v>
      </c>
      <c r="H16">
        <v>1.311029978239839E-2</v>
      </c>
      <c r="J16">
        <v>3.4694469519536142E-17</v>
      </c>
    </row>
    <row r="17" spans="1:10" x14ac:dyDescent="0.25">
      <c r="A17" s="1">
        <v>15</v>
      </c>
      <c r="B17" t="s">
        <v>24</v>
      </c>
      <c r="C17">
        <v>0.65726297226125663</v>
      </c>
      <c r="D17">
        <v>0.64502236412773006</v>
      </c>
      <c r="E17">
        <v>-1.0744226634440341E-3</v>
      </c>
      <c r="F17">
        <v>2.8215241009332321</v>
      </c>
      <c r="G17">
        <v>5.5950369336357217E-8</v>
      </c>
      <c r="H17">
        <v>5.5950369336357462E-8</v>
      </c>
      <c r="J17">
        <v>9.7144514654701197E-17</v>
      </c>
    </row>
    <row r="18" spans="1:10" x14ac:dyDescent="0.25">
      <c r="A18" s="1">
        <v>16</v>
      </c>
      <c r="B18" t="s">
        <v>25</v>
      </c>
      <c r="C18">
        <v>0.25886883833551272</v>
      </c>
      <c r="D18">
        <v>0.2323998682760666</v>
      </c>
      <c r="E18">
        <v>3.3260630795227488E-3</v>
      </c>
      <c r="F18">
        <v>1.3517936614774591</v>
      </c>
      <c r="G18">
        <v>4.0898675283743162E-3</v>
      </c>
      <c r="H18">
        <v>4.0898675283742919E-3</v>
      </c>
      <c r="J18">
        <v>6.9388939039072284E-17</v>
      </c>
    </row>
    <row r="19" spans="1:10" x14ac:dyDescent="0.25">
      <c r="A19" s="1">
        <v>17</v>
      </c>
      <c r="B19" t="s">
        <v>26</v>
      </c>
      <c r="C19">
        <v>0.78584605767986837</v>
      </c>
      <c r="D19">
        <v>0.77819770259700649</v>
      </c>
      <c r="E19">
        <v>-6.5753150639102356E-4</v>
      </c>
      <c r="F19">
        <v>2.0684785303790951</v>
      </c>
      <c r="G19">
        <v>7.1304229324404229E-11</v>
      </c>
      <c r="H19">
        <v>7.13042293244041E-11</v>
      </c>
      <c r="J19">
        <v>2.1684043449710089E-17</v>
      </c>
    </row>
    <row r="20" spans="1:10" x14ac:dyDescent="0.25">
      <c r="A20" s="1">
        <v>18</v>
      </c>
      <c r="B20" t="s">
        <v>27</v>
      </c>
      <c r="C20">
        <v>0.29078562710856981</v>
      </c>
      <c r="D20">
        <v>0.2654565423624472</v>
      </c>
      <c r="E20">
        <v>1.6828295165651761E-3</v>
      </c>
      <c r="F20">
        <v>0.90486666614898426</v>
      </c>
      <c r="G20">
        <v>2.1052859163751499E-3</v>
      </c>
      <c r="H20">
        <v>2.1052859163751499E-3</v>
      </c>
      <c r="J20">
        <v>-3.1225022567582528E-17</v>
      </c>
    </row>
    <row r="21" spans="1:10" x14ac:dyDescent="0.25">
      <c r="A21" s="1">
        <v>19</v>
      </c>
      <c r="B21" t="s">
        <v>28</v>
      </c>
      <c r="C21">
        <v>0.31347641773638452</v>
      </c>
      <c r="D21">
        <v>0.28895771836982659</v>
      </c>
      <c r="E21">
        <v>3.7858113258566139E-6</v>
      </c>
      <c r="F21">
        <v>0.98694446271969571</v>
      </c>
      <c r="G21">
        <v>1.2942265500422579E-3</v>
      </c>
      <c r="H21">
        <v>1.294226550042254E-3</v>
      </c>
      <c r="J21">
        <v>4.5102810375396978E-17</v>
      </c>
    </row>
    <row r="22" spans="1:10" x14ac:dyDescent="0.25">
      <c r="A22" s="1">
        <v>20</v>
      </c>
      <c r="B22" t="s">
        <v>29</v>
      </c>
      <c r="C22">
        <v>2.323963305437993E-2</v>
      </c>
      <c r="D22">
        <v>-1.1644665765106589E-2</v>
      </c>
      <c r="E22">
        <v>-5.6634808044488767E-4</v>
      </c>
      <c r="F22">
        <v>0.45137478599498237</v>
      </c>
      <c r="G22">
        <v>0.42127239646540859</v>
      </c>
      <c r="H22">
        <v>0.42127239646540598</v>
      </c>
      <c r="J22">
        <v>3.9898639947466557E-17</v>
      </c>
    </row>
    <row r="23" spans="1:10" x14ac:dyDescent="0.25">
      <c r="A23" s="1">
        <v>21</v>
      </c>
      <c r="B23" t="s">
        <v>30</v>
      </c>
      <c r="C23">
        <v>0.46701994674608588</v>
      </c>
      <c r="D23">
        <v>0.4479849448441604</v>
      </c>
      <c r="E23">
        <v>2.5347713610972809E-3</v>
      </c>
      <c r="F23">
        <v>1.2463909839466989</v>
      </c>
      <c r="G23">
        <v>3.1514242486328438E-5</v>
      </c>
      <c r="H23">
        <v>3.1514242486328323E-5</v>
      </c>
      <c r="J23">
        <v>3.8163916471489762E-17</v>
      </c>
    </row>
    <row r="24" spans="1:10" x14ac:dyDescent="0.25">
      <c r="A24" s="1">
        <v>22</v>
      </c>
      <c r="B24" t="s">
        <v>31</v>
      </c>
      <c r="C24">
        <v>0.38177574985627399</v>
      </c>
      <c r="D24">
        <v>0.35969631235114102</v>
      </c>
      <c r="E24">
        <v>-1.004230655935075E-3</v>
      </c>
      <c r="F24">
        <v>1.1156249423225491</v>
      </c>
      <c r="G24">
        <v>2.7452849099524371E-4</v>
      </c>
      <c r="H24">
        <v>2.7452849099524431E-4</v>
      </c>
      <c r="J24">
        <v>7.1123662515049091E-17</v>
      </c>
    </row>
    <row r="25" spans="1:10" x14ac:dyDescent="0.25">
      <c r="A25" s="1">
        <v>23</v>
      </c>
      <c r="B25" t="s">
        <v>32</v>
      </c>
      <c r="C25">
        <v>0.48294647501153809</v>
      </c>
      <c r="D25">
        <v>0.46448027769052158</v>
      </c>
      <c r="E25">
        <v>-2.3016006199837679E-3</v>
      </c>
      <c r="F25">
        <v>0.87827099942347542</v>
      </c>
      <c r="G25">
        <v>2.0307152117270451E-5</v>
      </c>
      <c r="H25">
        <v>2.0307152117270529E-5</v>
      </c>
      <c r="J25">
        <v>7.7195194680967916E-17</v>
      </c>
    </row>
    <row r="26" spans="1:10" x14ac:dyDescent="0.25">
      <c r="A26" s="1">
        <v>24</v>
      </c>
      <c r="B26" t="s">
        <v>33</v>
      </c>
      <c r="C26">
        <v>0.45312875775990791</v>
      </c>
      <c r="D26">
        <v>0.4335976419656189</v>
      </c>
      <c r="E26">
        <v>-1.3839916675000129E-3</v>
      </c>
      <c r="F26">
        <v>0.79030111959413762</v>
      </c>
      <c r="G26">
        <v>4.5781487890291333E-5</v>
      </c>
      <c r="H26">
        <v>4.5781487890291299E-5</v>
      </c>
      <c r="J26">
        <v>3.4694469519536142E-17</v>
      </c>
    </row>
    <row r="27" spans="1:10" x14ac:dyDescent="0.25">
      <c r="A27" s="1">
        <v>25</v>
      </c>
      <c r="B27" t="s">
        <v>34</v>
      </c>
      <c r="C27">
        <v>4.5436719405931858E-2</v>
      </c>
      <c r="D27">
        <v>1.1345173670429309E-2</v>
      </c>
      <c r="E27">
        <v>3.2541032577505652E-3</v>
      </c>
      <c r="F27">
        <v>0.45479782175459221</v>
      </c>
      <c r="G27">
        <v>0.25806865201279289</v>
      </c>
      <c r="H27">
        <v>0.25806865201279461</v>
      </c>
      <c r="J27">
        <v>1.7347234759768071E-17</v>
      </c>
    </row>
    <row r="28" spans="1:10" x14ac:dyDescent="0.25">
      <c r="A28" s="1">
        <v>26</v>
      </c>
      <c r="B28" t="s">
        <v>35</v>
      </c>
      <c r="C28">
        <v>0.44106275810036533</v>
      </c>
      <c r="D28">
        <v>0.42110071374680691</v>
      </c>
      <c r="E28">
        <v>-4.9186578657220356E-3</v>
      </c>
      <c r="F28">
        <v>0.9803939609275375</v>
      </c>
      <c r="G28">
        <v>6.2878322599000861E-5</v>
      </c>
      <c r="H28">
        <v>6.2878322599001254E-5</v>
      </c>
      <c r="J28">
        <v>5.377642775528102E-17</v>
      </c>
    </row>
    <row r="29" spans="1:10" x14ac:dyDescent="0.25">
      <c r="A29" s="1">
        <v>27</v>
      </c>
      <c r="B29" t="s">
        <v>36</v>
      </c>
      <c r="C29">
        <v>0.50922286564046526</v>
      </c>
      <c r="D29">
        <v>0.49169511084191042</v>
      </c>
      <c r="E29">
        <v>2.6544787744659658E-3</v>
      </c>
      <c r="F29">
        <v>2.406559793285695</v>
      </c>
      <c r="G29">
        <v>9.5581607249452723E-6</v>
      </c>
      <c r="H29">
        <v>9.5581607249452452E-6</v>
      </c>
      <c r="J29">
        <v>5.8980598183211441E-17</v>
      </c>
    </row>
    <row r="30" spans="1:10" x14ac:dyDescent="0.25">
      <c r="A30" s="1">
        <v>28</v>
      </c>
      <c r="B30" t="s">
        <v>37</v>
      </c>
      <c r="C30">
        <v>0.32277653993582062</v>
      </c>
      <c r="D30">
        <v>0.29858998779067131</v>
      </c>
      <c r="E30">
        <v>4.0878549581499311E-3</v>
      </c>
      <c r="F30">
        <v>1.579864364310996</v>
      </c>
      <c r="G30">
        <v>1.0562243046403959E-3</v>
      </c>
      <c r="H30">
        <v>1.0562243046403951E-3</v>
      </c>
      <c r="J30">
        <v>6.0715321659188248E-17</v>
      </c>
    </row>
    <row r="31" spans="1:10" x14ac:dyDescent="0.25">
      <c r="A31" s="1">
        <v>29</v>
      </c>
      <c r="B31" t="s">
        <v>38</v>
      </c>
      <c r="C31">
        <v>0.24432719308506551</v>
      </c>
      <c r="D31">
        <v>0.21733887855238909</v>
      </c>
      <c r="E31">
        <v>3.237224734009119E-3</v>
      </c>
      <c r="F31">
        <v>0.52860699321588644</v>
      </c>
      <c r="G31">
        <v>5.4959169337773844E-3</v>
      </c>
      <c r="H31">
        <v>5.4959169337773913E-3</v>
      </c>
      <c r="J31">
        <v>-1.7347234759768071E-18</v>
      </c>
    </row>
    <row r="32" spans="1:10" x14ac:dyDescent="0.25">
      <c r="A32" s="1">
        <v>30</v>
      </c>
      <c r="B32" t="s">
        <v>39</v>
      </c>
      <c r="C32">
        <v>0.2515959511435869</v>
      </c>
      <c r="D32">
        <v>0.22486723511300069</v>
      </c>
      <c r="E32">
        <v>7.4034646428144104E-3</v>
      </c>
      <c r="F32">
        <v>0.93768324464476538</v>
      </c>
      <c r="G32">
        <v>4.7437007106531761E-3</v>
      </c>
      <c r="H32">
        <v>4.7437007106531691E-3</v>
      </c>
      <c r="J32">
        <v>-1.7347234759768071E-17</v>
      </c>
    </row>
    <row r="33" spans="1:10" x14ac:dyDescent="0.25">
      <c r="A33" s="1">
        <v>31</v>
      </c>
      <c r="B33" t="s">
        <v>40</v>
      </c>
      <c r="C33">
        <v>0.27182760295452268</v>
      </c>
      <c r="D33">
        <v>0.24582144591718411</v>
      </c>
      <c r="E33">
        <v>-1.0810707992336291E-3</v>
      </c>
      <c r="F33">
        <v>1.016320758534689</v>
      </c>
      <c r="G33">
        <v>3.1317022577832701E-3</v>
      </c>
      <c r="H33">
        <v>3.1317022577832809E-3</v>
      </c>
      <c r="J33">
        <v>3.9898639947466557E-17</v>
      </c>
    </row>
    <row r="34" spans="1:10" x14ac:dyDescent="0.25">
      <c r="A34" s="1">
        <v>32</v>
      </c>
      <c r="B34" t="s">
        <v>41</v>
      </c>
      <c r="C34">
        <v>0.21590847807057209</v>
      </c>
      <c r="D34">
        <v>0.18790520943023539</v>
      </c>
      <c r="E34">
        <v>4.029783636861968E-3</v>
      </c>
      <c r="F34">
        <v>0.82640789380909696</v>
      </c>
      <c r="G34">
        <v>9.6825969111698027E-3</v>
      </c>
      <c r="H34">
        <v>9.6825969111698391E-3</v>
      </c>
      <c r="J34">
        <v>1.387778780781446E-17</v>
      </c>
    </row>
    <row r="35" spans="1:10" x14ac:dyDescent="0.25">
      <c r="A35" s="1">
        <v>33</v>
      </c>
      <c r="B35" t="s">
        <v>42</v>
      </c>
      <c r="C35">
        <v>0.76503553927841983</v>
      </c>
      <c r="D35">
        <v>0.75664395139550622</v>
      </c>
      <c r="E35">
        <v>-2.328355043321041E-3</v>
      </c>
      <c r="F35">
        <v>1.7898471446310551</v>
      </c>
      <c r="G35">
        <v>2.6444093406977889E-10</v>
      </c>
      <c r="H35">
        <v>2.6444093406977993E-10</v>
      </c>
      <c r="J35">
        <v>4.3368086899420177E-17</v>
      </c>
    </row>
    <row r="36" spans="1:10" x14ac:dyDescent="0.25">
      <c r="A36" s="1">
        <v>34</v>
      </c>
      <c r="B36" t="s">
        <v>43</v>
      </c>
      <c r="C36">
        <v>0.1907107985154087</v>
      </c>
      <c r="D36">
        <v>0.16180761274810179</v>
      </c>
      <c r="E36">
        <v>-4.786887704918248E-3</v>
      </c>
      <c r="F36">
        <v>0.9199722339578581</v>
      </c>
      <c r="G36">
        <v>1.582878242290121E-2</v>
      </c>
      <c r="H36">
        <v>1.5828782422901248E-2</v>
      </c>
      <c r="J36">
        <v>1.110223024625157E-16</v>
      </c>
    </row>
    <row r="37" spans="1:10" x14ac:dyDescent="0.25">
      <c r="A37" s="1">
        <v>35</v>
      </c>
      <c r="B37" t="s">
        <v>44</v>
      </c>
      <c r="C37">
        <v>0.77455847633826391</v>
      </c>
      <c r="D37">
        <v>0.76650699335034478</v>
      </c>
      <c r="E37">
        <v>1.7954100785278919E-4</v>
      </c>
      <c r="F37">
        <v>2.0419409178122381</v>
      </c>
      <c r="G37">
        <v>1.4733610885693511E-10</v>
      </c>
      <c r="H37">
        <v>1.473361088569355E-10</v>
      </c>
      <c r="J37">
        <v>4.8572257327350599E-17</v>
      </c>
    </row>
    <row r="38" spans="1:10" x14ac:dyDescent="0.25">
      <c r="A38" s="1">
        <v>36</v>
      </c>
      <c r="B38" t="s">
        <v>45</v>
      </c>
      <c r="C38">
        <v>0.15100492707146171</v>
      </c>
      <c r="D38">
        <v>0.120683674466871</v>
      </c>
      <c r="E38">
        <v>3.5043243017907661E-3</v>
      </c>
      <c r="F38">
        <v>0.383767543563105</v>
      </c>
      <c r="G38">
        <v>3.3822367192775198E-2</v>
      </c>
      <c r="H38">
        <v>3.3822367192775142E-2</v>
      </c>
      <c r="J38">
        <v>-1.9949319973733279E-17</v>
      </c>
    </row>
    <row r="39" spans="1:10" x14ac:dyDescent="0.25">
      <c r="A39" s="1">
        <v>37</v>
      </c>
      <c r="B39" t="s">
        <v>46</v>
      </c>
      <c r="C39">
        <v>0.33787203981608122</v>
      </c>
      <c r="D39">
        <v>0.31422461266665552</v>
      </c>
      <c r="E39">
        <v>-2.4126288026479698E-3</v>
      </c>
      <c r="F39">
        <v>0.61043867200638824</v>
      </c>
      <c r="G39">
        <v>7.5566376193780154E-4</v>
      </c>
      <c r="H39">
        <v>7.5566376193780056E-4</v>
      </c>
      <c r="J39">
        <v>3.1225022567582528E-17</v>
      </c>
    </row>
    <row r="40" spans="1:10" x14ac:dyDescent="0.25">
      <c r="A40" s="1">
        <v>38</v>
      </c>
      <c r="B40" t="s">
        <v>47</v>
      </c>
      <c r="C40">
        <v>0.1475935390231973</v>
      </c>
      <c r="D40">
        <v>0.1171504511311685</v>
      </c>
      <c r="E40">
        <v>-1.8177567361867179E-3</v>
      </c>
      <c r="F40">
        <v>1.0346984946051501</v>
      </c>
      <c r="G40">
        <v>3.6080177029830719E-2</v>
      </c>
      <c r="H40">
        <v>3.6080177029830518E-2</v>
      </c>
      <c r="J40">
        <v>1.5612511283791261E-17</v>
      </c>
    </row>
    <row r="41" spans="1:10" x14ac:dyDescent="0.25">
      <c r="A41" s="1">
        <v>39</v>
      </c>
      <c r="B41" t="s">
        <v>48</v>
      </c>
      <c r="C41">
        <v>0.38396817922940718</v>
      </c>
      <c r="D41">
        <v>0.36196704277331448</v>
      </c>
      <c r="E41">
        <v>3.411711924782315E-3</v>
      </c>
      <c r="F41">
        <v>0.76437446092227934</v>
      </c>
      <c r="G41">
        <v>2.6056704003876258E-4</v>
      </c>
      <c r="H41">
        <v>2.6056704003876323E-4</v>
      </c>
      <c r="J41">
        <v>4.163336342344337E-17</v>
      </c>
    </row>
    <row r="42" spans="1:10" x14ac:dyDescent="0.25">
      <c r="A42" s="1">
        <v>40</v>
      </c>
      <c r="B42" t="s">
        <v>49</v>
      </c>
      <c r="C42">
        <v>0.16582767195092399</v>
      </c>
      <c r="D42">
        <v>0.13603580309202831</v>
      </c>
      <c r="E42">
        <v>3.924579537444628E-3</v>
      </c>
      <c r="F42">
        <v>1.3325466568476161</v>
      </c>
      <c r="G42">
        <v>2.5518359768473869E-2</v>
      </c>
      <c r="H42">
        <v>2.5518359768473751E-2</v>
      </c>
      <c r="J42">
        <v>-2.0816681711721691E-17</v>
      </c>
    </row>
    <row r="43" spans="1:10" x14ac:dyDescent="0.25">
      <c r="A43" s="1">
        <v>41</v>
      </c>
      <c r="B43" t="s">
        <v>50</v>
      </c>
      <c r="C43">
        <v>0.13173624759314531</v>
      </c>
      <c r="D43">
        <v>0.100726827864329</v>
      </c>
      <c r="E43">
        <v>-2.9863851337783081E-3</v>
      </c>
      <c r="F43">
        <v>0.6018193278400874</v>
      </c>
      <c r="G43">
        <v>4.868691654598524E-2</v>
      </c>
      <c r="H43">
        <v>4.8686916545985323E-2</v>
      </c>
      <c r="J43">
        <v>3.4694469519536142E-18</v>
      </c>
    </row>
    <row r="44" spans="1:10" x14ac:dyDescent="0.25">
      <c r="A44" s="1">
        <v>42</v>
      </c>
      <c r="B44" t="s">
        <v>51</v>
      </c>
      <c r="C44">
        <v>0.1249740652035377</v>
      </c>
      <c r="D44">
        <v>9.3723138960806862E-2</v>
      </c>
      <c r="E44">
        <v>-1.637243998274606E-3</v>
      </c>
      <c r="F44">
        <v>0.36128246434178851</v>
      </c>
      <c r="G44">
        <v>5.531229285787774E-2</v>
      </c>
      <c r="H44">
        <v>5.5312292857878073E-2</v>
      </c>
      <c r="J44">
        <v>-8.2399365108898337E-18</v>
      </c>
    </row>
    <row r="45" spans="1:10" x14ac:dyDescent="0.25">
      <c r="A45" s="1">
        <v>43</v>
      </c>
      <c r="B45" t="s">
        <v>52</v>
      </c>
      <c r="C45">
        <v>0.24413974837576399</v>
      </c>
      <c r="D45">
        <v>0.2171447393891841</v>
      </c>
      <c r="E45">
        <v>1.4205453716143211E-2</v>
      </c>
      <c r="F45">
        <v>1.2670178520911379</v>
      </c>
      <c r="G45">
        <v>5.5167437365567559E-3</v>
      </c>
      <c r="H45">
        <v>5.5167437365567723E-3</v>
      </c>
      <c r="J45">
        <v>-9.0205620750793969E-17</v>
      </c>
    </row>
    <row r="46" spans="1:10" x14ac:dyDescent="0.25">
      <c r="A46" s="1">
        <v>44</v>
      </c>
      <c r="B46" t="s">
        <v>53</v>
      </c>
      <c r="C46">
        <v>0.44887544906436522</v>
      </c>
      <c r="D46">
        <v>0.42919242938809238</v>
      </c>
      <c r="E46">
        <v>-2.3330914027029301E-4</v>
      </c>
      <c r="F46">
        <v>1.086475584407383</v>
      </c>
      <c r="G46">
        <v>5.1237264161439641E-5</v>
      </c>
      <c r="H46">
        <v>5.1237264161439878E-5</v>
      </c>
      <c r="J46">
        <v>3.1225022567582528E-17</v>
      </c>
    </row>
    <row r="47" spans="1:10" x14ac:dyDescent="0.25">
      <c r="A47" s="1">
        <v>45</v>
      </c>
      <c r="B47" t="s">
        <v>54</v>
      </c>
      <c r="C47">
        <v>5.0507371054127281E-2</v>
      </c>
      <c r="D47">
        <v>1.659692002034607E-2</v>
      </c>
      <c r="E47">
        <v>-1.5071038940102531E-2</v>
      </c>
      <c r="F47">
        <v>1.019436635268095</v>
      </c>
      <c r="G47">
        <v>0.2324832391271395</v>
      </c>
      <c r="H47">
        <v>0.23248323912714061</v>
      </c>
      <c r="J47">
        <v>1.4224732503009821E-16</v>
      </c>
    </row>
    <row r="48" spans="1:10" x14ac:dyDescent="0.25">
      <c r="A48" s="1">
        <v>46</v>
      </c>
      <c r="B48" t="s">
        <v>55</v>
      </c>
      <c r="C48">
        <v>8.2935000388179247E-2</v>
      </c>
      <c r="D48">
        <v>5.0182678973471277E-2</v>
      </c>
      <c r="E48">
        <v>-2.7267129134367551E-3</v>
      </c>
      <c r="F48">
        <v>-0.54909404168295117</v>
      </c>
      <c r="G48">
        <v>0.1227740425639073</v>
      </c>
      <c r="H48">
        <v>0.1227740425639076</v>
      </c>
      <c r="J48">
        <v>-5.2041704279304213E-18</v>
      </c>
    </row>
    <row r="49" spans="1:10" x14ac:dyDescent="0.25">
      <c r="A49" s="1">
        <v>47</v>
      </c>
      <c r="B49" t="s">
        <v>56</v>
      </c>
      <c r="C49">
        <v>0.24046415949696509</v>
      </c>
      <c r="D49">
        <v>0.21333787947899949</v>
      </c>
      <c r="E49">
        <v>-1.547103372969216E-3</v>
      </c>
      <c r="F49">
        <v>0.77222323306803109</v>
      </c>
      <c r="G49">
        <v>5.9406772788434814E-3</v>
      </c>
      <c r="H49">
        <v>5.9406772788434693E-3</v>
      </c>
      <c r="J49">
        <v>9.0205620750793969E-17</v>
      </c>
    </row>
    <row r="50" spans="1:10" x14ac:dyDescent="0.25">
      <c r="A50" s="1">
        <v>48</v>
      </c>
      <c r="B50" t="s">
        <v>57</v>
      </c>
      <c r="C50">
        <v>0.54263117673952821</v>
      </c>
      <c r="D50">
        <v>0.52629657590879697</v>
      </c>
      <c r="E50">
        <v>-2.754014188314623E-3</v>
      </c>
      <c r="F50">
        <v>1.4670856306379789</v>
      </c>
      <c r="G50">
        <v>3.463157245338631E-6</v>
      </c>
      <c r="H50">
        <v>3.4631572453386221E-6</v>
      </c>
      <c r="J50">
        <v>6.2450045135165055E-17</v>
      </c>
    </row>
    <row r="51" spans="1:10" x14ac:dyDescent="0.25">
      <c r="A51" s="1">
        <v>49</v>
      </c>
      <c r="B51" t="s">
        <v>58</v>
      </c>
      <c r="C51">
        <v>0.70533938570460464</v>
      </c>
      <c r="D51">
        <v>0.69481579233691193</v>
      </c>
      <c r="E51">
        <v>1.084234582498458E-3</v>
      </c>
      <c r="F51">
        <v>3.1253865388987481</v>
      </c>
      <c r="G51">
        <v>6.5302641558426391E-9</v>
      </c>
      <c r="H51">
        <v>6.5302641558426284E-9</v>
      </c>
      <c r="J51">
        <v>1.2490009027033011E-16</v>
      </c>
    </row>
    <row r="52" spans="1:10" x14ac:dyDescent="0.25">
      <c r="A52" s="1">
        <v>50</v>
      </c>
      <c r="B52" t="s">
        <v>59</v>
      </c>
      <c r="C52">
        <v>0.40773258877434709</v>
      </c>
      <c r="D52">
        <v>0.3865801812305738</v>
      </c>
      <c r="E52">
        <v>3.5489209068842848E-3</v>
      </c>
      <c r="F52">
        <v>1.114508505735347</v>
      </c>
      <c r="G52">
        <v>1.4638195464360419E-4</v>
      </c>
      <c r="H52">
        <v>1.46381954643604E-4</v>
      </c>
      <c r="J52">
        <v>2.9490299091605721E-17</v>
      </c>
    </row>
    <row r="53" spans="1:10" x14ac:dyDescent="0.25">
      <c r="A53" s="1">
        <v>51</v>
      </c>
      <c r="B53" t="s">
        <v>60</v>
      </c>
      <c r="C53">
        <v>0.66234388039954939</v>
      </c>
      <c r="D53">
        <v>0.65028473327096181</v>
      </c>
      <c r="E53">
        <v>-5.394079784573143E-4</v>
      </c>
      <c r="F53">
        <v>2.7946629569279029</v>
      </c>
      <c r="G53">
        <v>4.5235355107148429E-8</v>
      </c>
      <c r="H53">
        <v>4.523535510714872E-8</v>
      </c>
      <c r="J53">
        <v>6.2450045135165055E-17</v>
      </c>
    </row>
    <row r="54" spans="1:10" x14ac:dyDescent="0.25">
      <c r="A54" s="1">
        <v>52</v>
      </c>
      <c r="B54" t="s">
        <v>61</v>
      </c>
      <c r="C54">
        <v>0.3679847240965024</v>
      </c>
      <c r="D54">
        <v>0.3454127499570917</v>
      </c>
      <c r="E54">
        <v>-7.3727908908226506E-3</v>
      </c>
      <c r="F54">
        <v>2.921479319709706</v>
      </c>
      <c r="G54">
        <v>3.7981342857097971E-4</v>
      </c>
      <c r="H54">
        <v>3.7981342857097927E-4</v>
      </c>
      <c r="J54">
        <v>2.3939183968479938E-16</v>
      </c>
    </row>
    <row r="55" spans="1:10" x14ac:dyDescent="0.25">
      <c r="A55" s="1">
        <v>53</v>
      </c>
      <c r="B55" t="s">
        <v>62</v>
      </c>
      <c r="C55">
        <v>0.4658582499370918</v>
      </c>
      <c r="D55">
        <v>0.44678175886341642</v>
      </c>
      <c r="E55">
        <v>-5.2698372169427653E-3</v>
      </c>
      <c r="F55">
        <v>0.89574480926295519</v>
      </c>
      <c r="G55">
        <v>3.2525156718614517E-5</v>
      </c>
      <c r="H55">
        <v>3.2525156718614531E-5</v>
      </c>
      <c r="J55">
        <v>5.5511151231257827E-17</v>
      </c>
    </row>
    <row r="56" spans="1:10" x14ac:dyDescent="0.25">
      <c r="A56" s="1">
        <v>54</v>
      </c>
      <c r="B56" t="s">
        <v>63</v>
      </c>
      <c r="C56">
        <v>0.25449412211977263</v>
      </c>
      <c r="D56">
        <v>0.2278689121954787</v>
      </c>
      <c r="E56">
        <v>-2.3334876580481888E-3</v>
      </c>
      <c r="F56">
        <v>1.749759790789293</v>
      </c>
      <c r="G56">
        <v>4.4720445727053524E-3</v>
      </c>
      <c r="H56">
        <v>4.4720445727053663E-3</v>
      </c>
      <c r="J56">
        <v>4.5102810375396978E-17</v>
      </c>
    </row>
    <row r="57" spans="1:10" x14ac:dyDescent="0.25">
      <c r="A57" s="1">
        <v>55</v>
      </c>
      <c r="B57" t="s">
        <v>64</v>
      </c>
      <c r="C57">
        <v>0.23783826691113941</v>
      </c>
      <c r="D57">
        <v>0.21061820501510861</v>
      </c>
      <c r="E57">
        <v>3.2381398801016679E-3</v>
      </c>
      <c r="F57">
        <v>0.56205541977558338</v>
      </c>
      <c r="G57">
        <v>6.2623955262211921E-3</v>
      </c>
      <c r="H57">
        <v>6.2623955262212216E-3</v>
      </c>
      <c r="J57">
        <v>-2.9490299091605721E-17</v>
      </c>
    </row>
    <row r="58" spans="1:10" x14ac:dyDescent="0.25">
      <c r="A58" s="1">
        <v>56</v>
      </c>
      <c r="B58" t="s">
        <v>65</v>
      </c>
      <c r="C58">
        <v>0.49887577573240621</v>
      </c>
      <c r="D58">
        <v>0.48097848200856352</v>
      </c>
      <c r="E58">
        <v>-2.3316952835531839E-3</v>
      </c>
      <c r="F58">
        <v>1.584482097784357</v>
      </c>
      <c r="G58">
        <v>1.291730306385693E-5</v>
      </c>
      <c r="H58">
        <v>1.291730306385691E-5</v>
      </c>
      <c r="J58">
        <v>5.377642775528102E-17</v>
      </c>
    </row>
    <row r="59" spans="1:10" x14ac:dyDescent="0.25">
      <c r="A59" s="1">
        <v>57</v>
      </c>
      <c r="B59" t="s">
        <v>66</v>
      </c>
      <c r="C59">
        <v>0.30056165738361362</v>
      </c>
      <c r="D59">
        <v>0.27558171657588548</v>
      </c>
      <c r="E59">
        <v>-9.4943497634737591E-3</v>
      </c>
      <c r="F59">
        <v>2.071558780945018</v>
      </c>
      <c r="G59">
        <v>1.709831773957744E-3</v>
      </c>
      <c r="H59">
        <v>1.7098317739577421E-3</v>
      </c>
      <c r="J59">
        <v>9.3675067702747583E-17</v>
      </c>
    </row>
    <row r="60" spans="1:10" x14ac:dyDescent="0.25">
      <c r="A60" s="1">
        <v>58</v>
      </c>
      <c r="B60" t="s">
        <v>67</v>
      </c>
      <c r="C60">
        <v>0.46704274786935568</v>
      </c>
      <c r="D60">
        <v>0.44800856029326119</v>
      </c>
      <c r="E60">
        <v>-2.84264562488673E-3</v>
      </c>
      <c r="F60">
        <v>1.0634917854221251</v>
      </c>
      <c r="G60">
        <v>3.1494698319216472E-5</v>
      </c>
      <c r="H60">
        <v>3.1494698319216533E-5</v>
      </c>
      <c r="J60">
        <v>3.4694469519536142E-17</v>
      </c>
    </row>
    <row r="61" spans="1:10" x14ac:dyDescent="0.25">
      <c r="A61" s="1">
        <v>59</v>
      </c>
      <c r="B61" t="s">
        <v>68</v>
      </c>
      <c r="C61">
        <v>0.32881691989712969</v>
      </c>
      <c r="D61">
        <v>0.30484609560774151</v>
      </c>
      <c r="E61">
        <v>1.515212732710954E-4</v>
      </c>
      <c r="F61">
        <v>0.88455605012214011</v>
      </c>
      <c r="G61">
        <v>9.2447310652138154E-4</v>
      </c>
      <c r="H61">
        <v>9.2447310652137861E-4</v>
      </c>
      <c r="J61">
        <v>6.1582683397176652E-17</v>
      </c>
    </row>
    <row r="62" spans="1:10" x14ac:dyDescent="0.25">
      <c r="A62" s="1">
        <v>60</v>
      </c>
      <c r="B62" t="s">
        <v>69</v>
      </c>
      <c r="C62">
        <v>0.44624806642705228</v>
      </c>
      <c r="D62">
        <v>0.42647121165658991</v>
      </c>
      <c r="E62">
        <v>1.5305596018133599E-3</v>
      </c>
      <c r="F62">
        <v>1.863767244729702</v>
      </c>
      <c r="G62">
        <v>5.4905595467253113E-5</v>
      </c>
      <c r="H62">
        <v>5.4905595467253167E-5</v>
      </c>
      <c r="J62">
        <v>1.214306433183765E-16</v>
      </c>
    </row>
    <row r="63" spans="1:10" x14ac:dyDescent="0.25">
      <c r="A63" s="1">
        <v>61</v>
      </c>
      <c r="B63" t="s">
        <v>70</v>
      </c>
      <c r="C63">
        <v>0.34693526730755292</v>
      </c>
      <c r="D63">
        <v>0.3236115268542511</v>
      </c>
      <c r="E63">
        <v>6.6033110682566713E-4</v>
      </c>
      <c r="F63">
        <v>2.0002978925128438</v>
      </c>
      <c r="G63">
        <v>6.1611391490871894E-4</v>
      </c>
      <c r="H63">
        <v>6.161139149087197E-4</v>
      </c>
      <c r="J63">
        <v>-1.0408340855860839E-17</v>
      </c>
    </row>
    <row r="64" spans="1:10" x14ac:dyDescent="0.25">
      <c r="A64" s="1">
        <v>62</v>
      </c>
      <c r="B64" t="s">
        <v>71</v>
      </c>
      <c r="C64">
        <v>0.31493411541338467</v>
      </c>
      <c r="D64">
        <v>0.29046747667814832</v>
      </c>
      <c r="E64">
        <v>6.4934342318022989E-3</v>
      </c>
      <c r="F64">
        <v>1.2909596697651811</v>
      </c>
      <c r="G64">
        <v>1.25384227737242E-3</v>
      </c>
      <c r="H64">
        <v>1.2538422773724211E-3</v>
      </c>
      <c r="J64">
        <v>2.0816681711721691E-17</v>
      </c>
    </row>
    <row r="65" spans="1:10" x14ac:dyDescent="0.25">
      <c r="A65" s="1">
        <v>63</v>
      </c>
      <c r="B65" t="s">
        <v>72</v>
      </c>
      <c r="C65">
        <v>0.427533231807388</v>
      </c>
      <c r="D65">
        <v>0.40708799008622321</v>
      </c>
      <c r="E65">
        <v>4.4809199605489918E-3</v>
      </c>
      <c r="F65">
        <v>0.94234604341008055</v>
      </c>
      <c r="G65">
        <v>8.908683551503992E-5</v>
      </c>
      <c r="H65">
        <v>8.9086835515039866E-5</v>
      </c>
      <c r="J65">
        <v>1.0408340855860839E-17</v>
      </c>
    </row>
    <row r="66" spans="1:10" x14ac:dyDescent="0.25">
      <c r="A66" s="1">
        <v>64</v>
      </c>
      <c r="B66" t="s">
        <v>73</v>
      </c>
      <c r="C66">
        <v>1.7650647874866139E-3</v>
      </c>
      <c r="D66">
        <v>-3.3886182898674733E-2</v>
      </c>
      <c r="E66">
        <v>1.584163438773143E-3</v>
      </c>
      <c r="F66">
        <v>5.1613085955718008E-2</v>
      </c>
      <c r="G66">
        <v>0.8255346249694997</v>
      </c>
      <c r="H66">
        <v>0.82553462496948038</v>
      </c>
      <c r="J66">
        <v>-3.1225022567582528E-17</v>
      </c>
    </row>
    <row r="67" spans="1:10" x14ac:dyDescent="0.25">
      <c r="A67" s="1">
        <v>65</v>
      </c>
      <c r="B67" t="s">
        <v>74</v>
      </c>
      <c r="C67">
        <v>0.33994873624572503</v>
      </c>
      <c r="D67">
        <v>0.31637547682592942</v>
      </c>
      <c r="E67">
        <v>3.4848811252732731E-3</v>
      </c>
      <c r="F67">
        <v>1.0828995426021859</v>
      </c>
      <c r="G67">
        <v>7.2127947102729748E-4</v>
      </c>
      <c r="H67">
        <v>7.2127947102729878E-4</v>
      </c>
      <c r="J67">
        <v>0</v>
      </c>
    </row>
    <row r="68" spans="1:10" x14ac:dyDescent="0.25">
      <c r="A68" s="1">
        <v>66</v>
      </c>
      <c r="B68" t="s">
        <v>75</v>
      </c>
      <c r="C68">
        <v>0.62995725772650446</v>
      </c>
      <c r="D68">
        <v>0.61674144550245102</v>
      </c>
      <c r="E68">
        <v>-1.2905021376000429E-3</v>
      </c>
      <c r="F68">
        <v>2.3363398254187202</v>
      </c>
      <c r="G68">
        <v>1.6680439880269149E-7</v>
      </c>
      <c r="H68">
        <v>1.6680439880269149E-7</v>
      </c>
      <c r="J68">
        <v>7.9797279894933126E-17</v>
      </c>
    </row>
    <row r="69" spans="1:10" x14ac:dyDescent="0.25">
      <c r="A69" s="1">
        <v>67</v>
      </c>
      <c r="B69" t="s">
        <v>76</v>
      </c>
      <c r="C69">
        <v>0.80458701463813243</v>
      </c>
      <c r="D69">
        <v>0.79760797944663708</v>
      </c>
      <c r="E69">
        <v>-1.6291098924494851E-3</v>
      </c>
      <c r="F69">
        <v>2.083984904534097</v>
      </c>
      <c r="G69">
        <v>1.957011092353703E-11</v>
      </c>
      <c r="H69">
        <v>1.9570110923537168E-11</v>
      </c>
      <c r="J69">
        <v>7.4593109467002705E-17</v>
      </c>
    </row>
    <row r="70" spans="1:10" x14ac:dyDescent="0.25">
      <c r="A70" s="1">
        <v>68</v>
      </c>
      <c r="B70" t="s">
        <v>77</v>
      </c>
      <c r="C70">
        <v>0.68218705379303435</v>
      </c>
      <c r="D70">
        <v>0.67083659142849983</v>
      </c>
      <c r="E70">
        <v>-2.0730132879032302E-3</v>
      </c>
      <c r="F70">
        <v>1.6675670100454409</v>
      </c>
      <c r="G70">
        <v>1.9116916717680129E-8</v>
      </c>
      <c r="H70">
        <v>1.9116916717680099E-8</v>
      </c>
      <c r="J70">
        <v>3.8163916471489762E-17</v>
      </c>
    </row>
    <row r="71" spans="1:10" x14ac:dyDescent="0.25">
      <c r="A71" s="1">
        <v>69</v>
      </c>
      <c r="B71" t="s">
        <v>78</v>
      </c>
      <c r="C71">
        <v>0.18182835971272951</v>
      </c>
      <c r="D71">
        <v>0.152607943988184</v>
      </c>
      <c r="E71">
        <v>4.4613855987629073E-3</v>
      </c>
      <c r="F71">
        <v>1.4191710373110851</v>
      </c>
      <c r="G71">
        <v>1.8785502998838119E-2</v>
      </c>
      <c r="H71">
        <v>1.8785502998838161E-2</v>
      </c>
      <c r="J71">
        <v>8.3266726846886741E-17</v>
      </c>
    </row>
    <row r="72" spans="1:10" x14ac:dyDescent="0.25">
      <c r="A72" s="1">
        <v>70</v>
      </c>
      <c r="B72" t="s">
        <v>79</v>
      </c>
      <c r="C72">
        <v>2.7067560568372669E-2</v>
      </c>
      <c r="D72">
        <v>-7.6800265541856483E-3</v>
      </c>
      <c r="E72">
        <v>2.011594231526065E-3</v>
      </c>
      <c r="F72">
        <v>0.30904394338748542</v>
      </c>
      <c r="G72">
        <v>0.3849691263599424</v>
      </c>
      <c r="H72">
        <v>0.38496912635993907</v>
      </c>
      <c r="J72">
        <v>6.9388939039072284E-18</v>
      </c>
    </row>
    <row r="73" spans="1:10" x14ac:dyDescent="0.25">
      <c r="A73" s="1">
        <v>71</v>
      </c>
      <c r="B73" t="s">
        <v>80</v>
      </c>
      <c r="C73">
        <v>0.15011949430726501</v>
      </c>
      <c r="D73">
        <v>0.11976661910395291</v>
      </c>
      <c r="E73">
        <v>4.527136706855543E-3</v>
      </c>
      <c r="F73">
        <v>1.0058502256359849</v>
      </c>
      <c r="G73">
        <v>3.4394669321634312E-2</v>
      </c>
      <c r="H73">
        <v>3.439466932163425E-2</v>
      </c>
      <c r="J73">
        <v>3.4694469519536142E-18</v>
      </c>
    </row>
    <row r="74" spans="1:10" x14ac:dyDescent="0.25">
      <c r="A74" s="1">
        <v>72</v>
      </c>
      <c r="B74" t="s">
        <v>81</v>
      </c>
      <c r="C74">
        <v>0.14160513684421919</v>
      </c>
      <c r="D74">
        <v>0.1109481774457983</v>
      </c>
      <c r="E74">
        <v>7.0004028522499999E-3</v>
      </c>
      <c r="F74">
        <v>0.66970849379544839</v>
      </c>
      <c r="G74">
        <v>4.0408049628315533E-2</v>
      </c>
      <c r="H74">
        <v>4.0408049628315568E-2</v>
      </c>
      <c r="J74">
        <v>-4.8572257327350599E-17</v>
      </c>
    </row>
    <row r="75" spans="1:10" x14ac:dyDescent="0.25">
      <c r="A75" s="1">
        <v>73</v>
      </c>
      <c r="B75" t="s">
        <v>82</v>
      </c>
      <c r="C75">
        <v>0.48627342630453407</v>
      </c>
      <c r="D75">
        <v>0.46792604867255311</v>
      </c>
      <c r="E75">
        <v>1.8094595821270131E-3</v>
      </c>
      <c r="F75">
        <v>1.081723434472406</v>
      </c>
      <c r="G75">
        <v>1.849639742081596E-5</v>
      </c>
      <c r="H75">
        <v>1.8496397420815949E-5</v>
      </c>
      <c r="J75">
        <v>1.9081958235744881E-17</v>
      </c>
    </row>
    <row r="76" spans="1:10" x14ac:dyDescent="0.25">
      <c r="A76" s="1">
        <v>74</v>
      </c>
      <c r="B76" t="s">
        <v>83</v>
      </c>
      <c r="C76">
        <v>2.6449529044189068E-3</v>
      </c>
      <c r="D76">
        <v>-3.2974870206137652E-2</v>
      </c>
      <c r="E76">
        <v>-3.9298673872905322E-3</v>
      </c>
      <c r="F76">
        <v>5.7164098721863413E-2</v>
      </c>
      <c r="G76">
        <v>0.78723878580892959</v>
      </c>
      <c r="H76">
        <v>0.78723878580892659</v>
      </c>
      <c r="J76">
        <v>4.640385298237959E-17</v>
      </c>
    </row>
    <row r="77" spans="1:10" x14ac:dyDescent="0.25">
      <c r="A77" s="1">
        <v>75</v>
      </c>
      <c r="B77" t="s">
        <v>84</v>
      </c>
      <c r="C77">
        <v>0.34728981646811369</v>
      </c>
      <c r="D77">
        <v>0.32397873848483211</v>
      </c>
      <c r="E77">
        <v>4.3833473581514383E-3</v>
      </c>
      <c r="F77">
        <v>0.87299769100401503</v>
      </c>
      <c r="G77">
        <v>6.1118271285252955E-4</v>
      </c>
      <c r="H77">
        <v>6.1118271285252911E-4</v>
      </c>
      <c r="J77">
        <v>-1.9081958235744881E-17</v>
      </c>
    </row>
    <row r="78" spans="1:10" x14ac:dyDescent="0.25">
      <c r="A78" s="1">
        <v>76</v>
      </c>
      <c r="B78" t="s">
        <v>85</v>
      </c>
      <c r="C78">
        <v>0.73518943398450298</v>
      </c>
      <c r="D78">
        <v>0.72573191376966384</v>
      </c>
      <c r="E78">
        <v>1.301358335382059E-3</v>
      </c>
      <c r="F78">
        <v>1.2953387608182869</v>
      </c>
      <c r="G78">
        <v>1.436489339767305E-9</v>
      </c>
      <c r="H78">
        <v>1.436489339767309E-9</v>
      </c>
      <c r="J78">
        <v>6.4184768611141862E-17</v>
      </c>
    </row>
    <row r="79" spans="1:10" x14ac:dyDescent="0.25">
      <c r="A79" s="1">
        <v>77</v>
      </c>
      <c r="B79" t="s">
        <v>86</v>
      </c>
      <c r="C79">
        <v>0.22504605277096809</v>
      </c>
      <c r="D79">
        <v>0.19736912608421689</v>
      </c>
      <c r="E79">
        <v>-4.1038107328304624E-3</v>
      </c>
      <c r="F79">
        <v>0.79517408340689877</v>
      </c>
      <c r="G79">
        <v>8.0828146708503534E-3</v>
      </c>
      <c r="H79">
        <v>8.0828146708503447E-3</v>
      </c>
      <c r="J79">
        <v>1.0408340855860839E-17</v>
      </c>
    </row>
    <row r="80" spans="1:10" x14ac:dyDescent="0.25">
      <c r="A80" s="1">
        <v>78</v>
      </c>
      <c r="B80" t="s">
        <v>87</v>
      </c>
      <c r="C80">
        <v>0.35475718655764699</v>
      </c>
      <c r="D80">
        <v>0.33171280036327722</v>
      </c>
      <c r="E80">
        <v>-2.292004946303106E-3</v>
      </c>
      <c r="F80">
        <v>1.27836307453867</v>
      </c>
      <c r="G80">
        <v>5.1556775972944936E-4</v>
      </c>
      <c r="H80">
        <v>5.1556775972944838E-4</v>
      </c>
      <c r="J80">
        <v>4.163336342344337E-17</v>
      </c>
    </row>
    <row r="81" spans="1:10" x14ac:dyDescent="0.25">
      <c r="A81" s="1">
        <v>79</v>
      </c>
      <c r="B81" t="s">
        <v>88</v>
      </c>
      <c r="C81">
        <v>1</v>
      </c>
      <c r="D81">
        <v>1</v>
      </c>
      <c r="E81">
        <v>-9.7578195523695399E-19</v>
      </c>
      <c r="F81">
        <v>1</v>
      </c>
      <c r="G81">
        <v>0</v>
      </c>
      <c r="H81">
        <v>0</v>
      </c>
      <c r="J81">
        <v>3.8597597340483958E-17</v>
      </c>
    </row>
    <row r="82" spans="1:10" x14ac:dyDescent="0.25">
      <c r="A82" s="1">
        <v>80</v>
      </c>
      <c r="B82" t="s">
        <v>89</v>
      </c>
      <c r="C82">
        <v>0.14080034185856399</v>
      </c>
      <c r="D82">
        <v>0.11011463978208411</v>
      </c>
      <c r="E82">
        <v>7.0872697950851542E-3</v>
      </c>
      <c r="F82">
        <v>0.86758540297640008</v>
      </c>
      <c r="G82">
        <v>4.1027431668937048E-2</v>
      </c>
      <c r="H82">
        <v>4.1027431668937048E-2</v>
      </c>
      <c r="J82">
        <v>-3.4694469519536142E-18</v>
      </c>
    </row>
    <row r="83" spans="1:10" x14ac:dyDescent="0.25">
      <c r="A83" s="1">
        <v>81</v>
      </c>
      <c r="B83" t="s">
        <v>90</v>
      </c>
      <c r="C83">
        <v>0.71713265935583381</v>
      </c>
      <c r="D83">
        <v>0.70703025433282785</v>
      </c>
      <c r="E83">
        <v>2.737514010561137E-3</v>
      </c>
      <c r="F83">
        <v>2.2157848944348908</v>
      </c>
      <c r="G83">
        <v>3.658458803565348E-9</v>
      </c>
      <c r="H83">
        <v>3.658458803565358E-9</v>
      </c>
      <c r="J83">
        <v>5.377642775528102E-17</v>
      </c>
    </row>
    <row r="84" spans="1:10" x14ac:dyDescent="0.25">
      <c r="A84" s="1">
        <v>82</v>
      </c>
      <c r="B84" t="s">
        <v>91</v>
      </c>
      <c r="C84">
        <v>0.42427648784530408</v>
      </c>
      <c r="D84">
        <v>0.40371493383977919</v>
      </c>
      <c r="E84">
        <v>-6.0883738967647445E-4</v>
      </c>
      <c r="F84">
        <v>0.98108577236279293</v>
      </c>
      <c r="G84">
        <v>9.6771620950303558E-5</v>
      </c>
      <c r="H84">
        <v>9.6771620950303301E-5</v>
      </c>
      <c r="J84">
        <v>3.5561831257524552E-17</v>
      </c>
    </row>
    <row r="85" spans="1:10" x14ac:dyDescent="0.25">
      <c r="A85" s="1">
        <v>83</v>
      </c>
      <c r="B85" t="s">
        <v>92</v>
      </c>
      <c r="C85">
        <v>0.22462023294781461</v>
      </c>
      <c r="D85">
        <v>0.19692809841023651</v>
      </c>
      <c r="E85">
        <v>5.6976074871255833E-3</v>
      </c>
      <c r="F85">
        <v>0.85650160967920641</v>
      </c>
      <c r="G85">
        <v>8.1513708612150869E-3</v>
      </c>
      <c r="H85">
        <v>8.151370861215099E-3</v>
      </c>
      <c r="J85">
        <v>0</v>
      </c>
    </row>
    <row r="86" spans="1:10" x14ac:dyDescent="0.25">
      <c r="A86" s="1">
        <v>84</v>
      </c>
      <c r="B86" t="s">
        <v>93</v>
      </c>
      <c r="C86">
        <v>1.451094746086623E-4</v>
      </c>
      <c r="D86">
        <v>-3.5563993758441097E-2</v>
      </c>
      <c r="E86">
        <v>4.6992210793660259E-3</v>
      </c>
      <c r="F86">
        <v>2.0244942878011658E-2</v>
      </c>
      <c r="G86">
        <v>0.9496247603946335</v>
      </c>
      <c r="H86">
        <v>0.94962476039464583</v>
      </c>
      <c r="J86">
        <v>-3.4694469519536142E-18</v>
      </c>
    </row>
    <row r="87" spans="1:10" x14ac:dyDescent="0.25">
      <c r="A87" s="1">
        <v>85</v>
      </c>
      <c r="B87" t="s">
        <v>94</v>
      </c>
      <c r="C87">
        <v>0.72397724924954676</v>
      </c>
      <c r="D87">
        <v>0.71411929386560202</v>
      </c>
      <c r="E87">
        <v>-4.2068862531384589E-3</v>
      </c>
      <c r="F87">
        <v>1.582863662191321</v>
      </c>
      <c r="G87">
        <v>2.585144176569565E-9</v>
      </c>
      <c r="H87">
        <v>2.5851441765695679E-9</v>
      </c>
      <c r="J87">
        <v>6.9388939039072284E-17</v>
      </c>
    </row>
    <row r="88" spans="1:10" x14ac:dyDescent="0.25">
      <c r="A88" s="1">
        <v>86</v>
      </c>
      <c r="B88" t="s">
        <v>95</v>
      </c>
      <c r="C88">
        <v>1.0298695599880611E-2</v>
      </c>
      <c r="D88">
        <v>-2.5047779557266558E-2</v>
      </c>
      <c r="E88">
        <v>3.0613108924214339E-3</v>
      </c>
      <c r="F88">
        <v>0.15661263924866589</v>
      </c>
      <c r="G88">
        <v>0.59361499443310173</v>
      </c>
      <c r="H88">
        <v>0.59361499443310395</v>
      </c>
      <c r="J88">
        <v>-3.4694469519536142E-18</v>
      </c>
    </row>
    <row r="89" spans="1:10" x14ac:dyDescent="0.25">
      <c r="A89" s="1">
        <v>87</v>
      </c>
      <c r="B89" t="s">
        <v>96</v>
      </c>
      <c r="C89">
        <v>5.4616428980882703E-2</v>
      </c>
      <c r="D89">
        <v>2.0852730015914141E-2</v>
      </c>
      <c r="E89">
        <v>-1.8247010828477411E-4</v>
      </c>
      <c r="F89">
        <v>0.71512995049816819</v>
      </c>
      <c r="G89">
        <v>0.2138882524269983</v>
      </c>
      <c r="H89">
        <v>0.21388825242699841</v>
      </c>
      <c r="J89">
        <v>1.5612511283791261E-17</v>
      </c>
    </row>
    <row r="90" spans="1:10" x14ac:dyDescent="0.25">
      <c r="A90" s="1">
        <v>88</v>
      </c>
      <c r="B90" t="s">
        <v>97</v>
      </c>
      <c r="C90">
        <v>8.8629031426296079E-2</v>
      </c>
      <c r="D90">
        <v>5.6080068262949423E-2</v>
      </c>
      <c r="E90">
        <v>-6.6787263677982756E-4</v>
      </c>
      <c r="F90">
        <v>0.47659519427082597</v>
      </c>
      <c r="G90">
        <v>0.11009029892479261</v>
      </c>
      <c r="H90">
        <v>0.11009029892479261</v>
      </c>
      <c r="J90">
        <v>3.4694469519536142E-17</v>
      </c>
    </row>
    <row r="91" spans="1:10" x14ac:dyDescent="0.25">
      <c r="A91" s="1">
        <v>89</v>
      </c>
      <c r="B91" t="s">
        <v>98</v>
      </c>
      <c r="C91">
        <v>0.64420857713167212</v>
      </c>
      <c r="D91">
        <v>0.63150174060066044</v>
      </c>
      <c r="E91">
        <v>-2.877703532381331E-3</v>
      </c>
      <c r="F91">
        <v>2.5602438278743751</v>
      </c>
      <c r="G91">
        <v>9.5285854982278112E-8</v>
      </c>
      <c r="H91">
        <v>9.5285854982278324E-8</v>
      </c>
      <c r="J91">
        <v>4.6837533851373792E-17</v>
      </c>
    </row>
    <row r="92" spans="1:10" x14ac:dyDescent="0.25">
      <c r="A92" s="1">
        <v>90</v>
      </c>
      <c r="B92" t="s">
        <v>99</v>
      </c>
      <c r="C92">
        <v>0.25632330262027048</v>
      </c>
      <c r="D92">
        <v>0.2297634205709943</v>
      </c>
      <c r="E92">
        <v>5.3110333592811584E-3</v>
      </c>
      <c r="F92">
        <v>0.84024705466600424</v>
      </c>
      <c r="G92">
        <v>4.3082851837390164E-3</v>
      </c>
      <c r="H92">
        <v>4.3082851837390242E-3</v>
      </c>
      <c r="J92">
        <v>2.775557561562891E-17</v>
      </c>
    </row>
    <row r="93" spans="1:10" x14ac:dyDescent="0.25">
      <c r="A93" s="1">
        <v>91</v>
      </c>
      <c r="B93" t="s">
        <v>100</v>
      </c>
      <c r="C93">
        <v>0.3020428848450144</v>
      </c>
      <c r="D93">
        <v>0.27711584501805048</v>
      </c>
      <c r="E93">
        <v>-3.1396955304522391E-3</v>
      </c>
      <c r="F93">
        <v>0.75374100391958121</v>
      </c>
      <c r="G93">
        <v>1.656435665686624E-3</v>
      </c>
      <c r="H93">
        <v>1.6564356656866271E-3</v>
      </c>
      <c r="J93">
        <v>4.8572257327350599E-17</v>
      </c>
    </row>
    <row r="94" spans="1:10" x14ac:dyDescent="0.25">
      <c r="A94" s="1">
        <v>92</v>
      </c>
      <c r="B94" t="s">
        <v>101</v>
      </c>
      <c r="C94">
        <v>0.31463369420565829</v>
      </c>
      <c r="D94">
        <v>0.29015632614157461</v>
      </c>
      <c r="E94">
        <v>7.3358152551029742E-3</v>
      </c>
      <c r="F94">
        <v>1.57784089671542</v>
      </c>
      <c r="G94">
        <v>1.2620665117902849E-3</v>
      </c>
      <c r="H94">
        <v>1.262066511790281E-3</v>
      </c>
      <c r="J94">
        <v>1.387778780781446E-17</v>
      </c>
    </row>
    <row r="95" spans="1:10" x14ac:dyDescent="0.25">
      <c r="A95" s="1">
        <v>93</v>
      </c>
      <c r="B95" t="s">
        <v>102</v>
      </c>
      <c r="C95">
        <v>0.1934679185842032</v>
      </c>
      <c r="D95">
        <v>0.1646632013907818</v>
      </c>
      <c r="E95">
        <v>5.6060777514713566E-3</v>
      </c>
      <c r="F95">
        <v>1.2582478197854119</v>
      </c>
      <c r="G95">
        <v>1.500637548315446E-2</v>
      </c>
      <c r="H95">
        <v>1.50063754831545E-2</v>
      </c>
      <c r="J95">
        <v>-5.2041704279304213E-17</v>
      </c>
    </row>
    <row r="96" spans="1:10" x14ac:dyDescent="0.25">
      <c r="A96" s="1">
        <v>94</v>
      </c>
      <c r="B96" t="s">
        <v>103</v>
      </c>
      <c r="C96">
        <v>0.51562033398684037</v>
      </c>
      <c r="D96">
        <v>0.49832106020065597</v>
      </c>
      <c r="E96">
        <v>-5.2496370062575879E-3</v>
      </c>
      <c r="F96">
        <v>3.109204220976967</v>
      </c>
      <c r="G96">
        <v>7.9103355919865532E-6</v>
      </c>
      <c r="H96">
        <v>7.9103355919865515E-6</v>
      </c>
      <c r="J96">
        <v>1.110223024625157E-16</v>
      </c>
    </row>
    <row r="97" spans="1:10" x14ac:dyDescent="0.25">
      <c r="A97" s="1">
        <v>95</v>
      </c>
      <c r="B97" t="s">
        <v>104</v>
      </c>
      <c r="C97">
        <v>3.9661554231047447E-3</v>
      </c>
      <c r="D97">
        <v>-3.1606481883213133E-2</v>
      </c>
      <c r="E97">
        <v>-7.1903654255894038E-3</v>
      </c>
      <c r="F97">
        <v>-0.1657577488250071</v>
      </c>
      <c r="G97">
        <v>0.74093694772114871</v>
      </c>
      <c r="H97">
        <v>0.74093694772114982</v>
      </c>
      <c r="J97">
        <v>6.1582683397176652E-17</v>
      </c>
    </row>
    <row r="98" spans="1:10" x14ac:dyDescent="0.25">
      <c r="A98" s="1">
        <v>96</v>
      </c>
      <c r="B98" t="s">
        <v>105</v>
      </c>
      <c r="C98">
        <v>0.33375923738807223</v>
      </c>
      <c r="D98">
        <v>0.30996492443764623</v>
      </c>
      <c r="E98">
        <v>3.3261855468484712E-4</v>
      </c>
      <c r="F98">
        <v>1.1488886829637479</v>
      </c>
      <c r="G98">
        <v>8.2837142166846474E-4</v>
      </c>
      <c r="H98">
        <v>8.2837142166846181E-4</v>
      </c>
      <c r="J98">
        <v>8.3266726846886741E-17</v>
      </c>
    </row>
    <row r="99" spans="1:10" x14ac:dyDescent="0.25">
      <c r="A99" s="1">
        <v>97</v>
      </c>
      <c r="B99" t="s">
        <v>106</v>
      </c>
      <c r="C99">
        <v>7.5826970114092562E-2</v>
      </c>
      <c r="D99">
        <v>4.2820790475310067E-2</v>
      </c>
      <c r="E99">
        <v>-5.5022863121257223E-3</v>
      </c>
      <c r="F99">
        <v>1.410431196883899</v>
      </c>
      <c r="G99">
        <v>0.14080348862739131</v>
      </c>
      <c r="H99">
        <v>0.14080348862739189</v>
      </c>
      <c r="J99">
        <v>1.2490009027033011E-16</v>
      </c>
    </row>
    <row r="100" spans="1:10" x14ac:dyDescent="0.25">
      <c r="A100" s="1">
        <v>98</v>
      </c>
      <c r="B100" t="s">
        <v>107</v>
      </c>
      <c r="C100">
        <v>0.32137507914785568</v>
      </c>
      <c r="D100">
        <v>0.29713847483170758</v>
      </c>
      <c r="E100">
        <v>2.4200704252626982E-3</v>
      </c>
      <c r="F100">
        <v>0.85607309925689112</v>
      </c>
      <c r="G100">
        <v>1.0892295765565661E-3</v>
      </c>
      <c r="H100">
        <v>1.089229576556562E-3</v>
      </c>
      <c r="J100">
        <v>2.6020852139652109E-17</v>
      </c>
    </row>
    <row r="101" spans="1:10" x14ac:dyDescent="0.25">
      <c r="A101" s="1">
        <v>99</v>
      </c>
      <c r="B101" t="s">
        <v>108</v>
      </c>
      <c r="C101">
        <v>2.6499507001994101E-2</v>
      </c>
      <c r="D101">
        <v>-8.2683677479347129E-3</v>
      </c>
      <c r="E101">
        <v>-2.9757712827292821E-3</v>
      </c>
      <c r="F101">
        <v>0.18953567642585939</v>
      </c>
      <c r="G101">
        <v>0.39007183104818771</v>
      </c>
      <c r="H101">
        <v>0.39007183104818871</v>
      </c>
      <c r="J101">
        <v>2.3852447794681101E-17</v>
      </c>
    </row>
    <row r="102" spans="1:10" x14ac:dyDescent="0.25">
      <c r="A102" s="1">
        <v>100</v>
      </c>
      <c r="B102" t="s">
        <v>109</v>
      </c>
      <c r="C102">
        <v>0.3518554567934572</v>
      </c>
      <c r="D102">
        <v>0.3287074373932235</v>
      </c>
      <c r="E102">
        <v>-1.7292950166611369E-3</v>
      </c>
      <c r="F102">
        <v>1.40817904256615</v>
      </c>
      <c r="G102">
        <v>5.5091389660646766E-4</v>
      </c>
      <c r="H102">
        <v>5.5091389660646614E-4</v>
      </c>
      <c r="J102">
        <v>1.7347234759768071E-17</v>
      </c>
    </row>
    <row r="103" spans="1:10" x14ac:dyDescent="0.25">
      <c r="A103" s="1">
        <v>101</v>
      </c>
      <c r="B103" t="s">
        <v>110</v>
      </c>
      <c r="C103">
        <v>0.35324840864249202</v>
      </c>
      <c r="D103">
        <v>0.33015013752258088</v>
      </c>
      <c r="E103">
        <v>2.7175296835661778E-3</v>
      </c>
      <c r="F103">
        <v>0.43770389644355928</v>
      </c>
      <c r="G103">
        <v>5.3367075830355979E-4</v>
      </c>
      <c r="H103">
        <v>5.3367075830355925E-4</v>
      </c>
      <c r="J103">
        <v>1.7347234759768071E-17</v>
      </c>
    </row>
    <row r="104" spans="1:10" x14ac:dyDescent="0.25">
      <c r="A104" s="1">
        <v>102</v>
      </c>
      <c r="B104" t="s">
        <v>111</v>
      </c>
      <c r="C104">
        <v>0.59567005071651835</v>
      </c>
      <c r="D104">
        <v>0.58122969538496538</v>
      </c>
      <c r="E104">
        <v>-2.1000049353343299E-3</v>
      </c>
      <c r="F104">
        <v>1.3550803594650731</v>
      </c>
      <c r="G104">
        <v>5.9146314060085837E-7</v>
      </c>
      <c r="H104">
        <v>5.9146314060085922E-7</v>
      </c>
      <c r="J104">
        <v>4.8572257327350599E-17</v>
      </c>
    </row>
    <row r="105" spans="1:10" x14ac:dyDescent="0.25">
      <c r="A105" s="1">
        <v>103</v>
      </c>
      <c r="B105" t="s">
        <v>112</v>
      </c>
      <c r="C105">
        <v>0.3738472748346765</v>
      </c>
      <c r="D105">
        <v>0.35148467750734352</v>
      </c>
      <c r="E105">
        <v>5.0675603365566016E-3</v>
      </c>
      <c r="F105">
        <v>1.5363636506766389</v>
      </c>
      <c r="G105">
        <v>3.3111033148483298E-4</v>
      </c>
      <c r="H105">
        <v>3.3111033148483201E-4</v>
      </c>
      <c r="J105">
        <v>4.3368086899420177E-17</v>
      </c>
    </row>
    <row r="106" spans="1:10" x14ac:dyDescent="0.25">
      <c r="A106" s="1">
        <v>104</v>
      </c>
      <c r="B106" t="s">
        <v>113</v>
      </c>
      <c r="C106">
        <v>0.15868708821584721</v>
      </c>
      <c r="D106">
        <v>0.12864019850927019</v>
      </c>
      <c r="E106">
        <v>2.6789379586741112E-3</v>
      </c>
      <c r="F106">
        <v>0.89525037014164233</v>
      </c>
      <c r="G106">
        <v>2.9233723029914241E-2</v>
      </c>
      <c r="H106">
        <v>2.9233723029914099E-2</v>
      </c>
      <c r="J106">
        <v>2.0816681711721691E-17</v>
      </c>
    </row>
    <row r="107" spans="1:10" x14ac:dyDescent="0.25">
      <c r="A107" s="1">
        <v>105</v>
      </c>
      <c r="B107" t="s">
        <v>114</v>
      </c>
      <c r="C107">
        <v>0.52902612430321527</v>
      </c>
      <c r="D107">
        <v>0.51220562874261577</v>
      </c>
      <c r="E107">
        <v>-5.9932895913818868E-3</v>
      </c>
      <c r="F107">
        <v>2.455427021937123</v>
      </c>
      <c r="G107">
        <v>5.2796030635334156E-6</v>
      </c>
      <c r="H107">
        <v>5.2796030635334139E-6</v>
      </c>
      <c r="J107">
        <v>1.8735013540549519E-16</v>
      </c>
    </row>
    <row r="108" spans="1:10" x14ac:dyDescent="0.25">
      <c r="A108" s="1">
        <v>106</v>
      </c>
      <c r="B108" t="s">
        <v>115</v>
      </c>
      <c r="C108">
        <v>0.47484092803654449</v>
      </c>
      <c r="D108">
        <v>0.45608524689499252</v>
      </c>
      <c r="E108">
        <v>-1.0730220036798859E-3</v>
      </c>
      <c r="F108">
        <v>0.93336283658413111</v>
      </c>
      <c r="G108">
        <v>2.54365416098526E-5</v>
      </c>
      <c r="H108">
        <v>2.5436541609852651E-5</v>
      </c>
      <c r="J108">
        <v>4.0766001685454973E-17</v>
      </c>
    </row>
    <row r="109" spans="1:10" x14ac:dyDescent="0.25">
      <c r="A109" s="1">
        <v>107</v>
      </c>
      <c r="B109" t="s">
        <v>116</v>
      </c>
      <c r="C109">
        <v>0.48096869381406848</v>
      </c>
      <c r="D109">
        <v>0.46243186145028509</v>
      </c>
      <c r="E109">
        <v>-1.369945618321588E-3</v>
      </c>
      <c r="F109">
        <v>1.1435532645095761</v>
      </c>
      <c r="G109">
        <v>2.146081873233716E-5</v>
      </c>
      <c r="H109">
        <v>2.1460818732337079E-5</v>
      </c>
      <c r="J109">
        <v>6.2450045135165055E-17</v>
      </c>
    </row>
    <row r="110" spans="1:10" x14ac:dyDescent="0.25">
      <c r="A110" s="1">
        <v>108</v>
      </c>
      <c r="B110" t="s">
        <v>117</v>
      </c>
      <c r="C110">
        <v>0.3770568872700244</v>
      </c>
      <c r="D110">
        <v>0.35480891895823952</v>
      </c>
      <c r="E110">
        <v>-4.114120800181798E-4</v>
      </c>
      <c r="F110">
        <v>0.63162097592825805</v>
      </c>
      <c r="G110">
        <v>3.0699859769511129E-4</v>
      </c>
      <c r="H110">
        <v>3.0699859769511118E-4</v>
      </c>
      <c r="J110">
        <v>0</v>
      </c>
    </row>
    <row r="111" spans="1:10" x14ac:dyDescent="0.25">
      <c r="A111" s="1">
        <v>109</v>
      </c>
      <c r="B111" t="s">
        <v>118</v>
      </c>
      <c r="C111">
        <v>0.45560811248740951</v>
      </c>
      <c r="D111">
        <v>0.4361655450762455</v>
      </c>
      <c r="E111">
        <v>2.7648879794331589E-3</v>
      </c>
      <c r="F111">
        <v>1.1426710788660299</v>
      </c>
      <c r="G111">
        <v>4.2857303797120998E-5</v>
      </c>
      <c r="H111">
        <v>4.2857303797120869E-5</v>
      </c>
      <c r="J111">
        <v>3.1225022567582528E-17</v>
      </c>
    </row>
    <row r="112" spans="1:10" x14ac:dyDescent="0.25">
      <c r="A112" s="1">
        <v>110</v>
      </c>
      <c r="B112" t="s">
        <v>119</v>
      </c>
      <c r="C112">
        <v>0.16294816350798569</v>
      </c>
      <c r="D112">
        <v>0.13305345506184221</v>
      </c>
      <c r="E112">
        <v>5.9813343219806796E-3</v>
      </c>
      <c r="F112">
        <v>0.98767670389521134</v>
      </c>
      <c r="G112">
        <v>2.6957518876734331E-2</v>
      </c>
      <c r="H112">
        <v>2.6957518876734411E-2</v>
      </c>
      <c r="J112">
        <v>-6.9388939039072284E-18</v>
      </c>
    </row>
    <row r="113" spans="1:10" x14ac:dyDescent="0.25">
      <c r="A113" s="1">
        <v>111</v>
      </c>
      <c r="B113" t="s">
        <v>120</v>
      </c>
      <c r="C113">
        <v>0.67555105656847059</v>
      </c>
      <c r="D113">
        <v>0.66396359430305885</v>
      </c>
      <c r="E113">
        <v>4.132327850457071E-3</v>
      </c>
      <c r="F113">
        <v>2.2287691297080192</v>
      </c>
      <c r="G113">
        <v>2.5644414513427801E-8</v>
      </c>
      <c r="H113">
        <v>2.5644414513427791E-8</v>
      </c>
      <c r="J113">
        <v>3.9898639947466557E-17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K17"/>
  <sheetViews>
    <sheetView topLeftCell="CR1" workbookViewId="0">
      <selection activeCell="DI1" sqref="DI1"/>
    </sheetView>
  </sheetViews>
  <sheetFormatPr defaultRowHeight="15" x14ac:dyDescent="0.25"/>
  <sheetData>
    <row r="1" spans="1:115" x14ac:dyDescent="0.25">
      <c r="A1" s="1" t="s">
        <v>123</v>
      </c>
      <c r="B1" s="1" t="s">
        <v>121</v>
      </c>
      <c r="C1" s="1" t="s">
        <v>25</v>
      </c>
      <c r="D1" s="1" t="s">
        <v>85</v>
      </c>
      <c r="E1" s="1" t="s">
        <v>9</v>
      </c>
      <c r="F1" s="1" t="s">
        <v>17</v>
      </c>
      <c r="G1" s="1" t="s">
        <v>86</v>
      </c>
      <c r="H1" s="1" t="s">
        <v>76</v>
      </c>
      <c r="I1" s="1" t="s">
        <v>117</v>
      </c>
      <c r="J1" s="1" t="s">
        <v>103</v>
      </c>
      <c r="K1" s="1" t="s">
        <v>60</v>
      </c>
      <c r="L1" s="1" t="s">
        <v>69</v>
      </c>
      <c r="M1" s="1" t="s">
        <v>42</v>
      </c>
      <c r="N1" s="1" t="s">
        <v>81</v>
      </c>
      <c r="O1" s="1" t="s">
        <v>23</v>
      </c>
      <c r="P1" s="1" t="s">
        <v>15</v>
      </c>
      <c r="Q1" s="1" t="s">
        <v>51</v>
      </c>
      <c r="R1" s="1" t="s">
        <v>72</v>
      </c>
      <c r="S1" s="1" t="s">
        <v>93</v>
      </c>
      <c r="T1" s="1" t="s">
        <v>65</v>
      </c>
      <c r="U1" s="1" t="s">
        <v>38</v>
      </c>
      <c r="V1" s="1" t="s">
        <v>53</v>
      </c>
      <c r="W1" s="1" t="s">
        <v>56</v>
      </c>
      <c r="X1" s="1" t="s">
        <v>106</v>
      </c>
      <c r="Y1" s="1" t="s">
        <v>116</v>
      </c>
      <c r="Z1" s="1" t="s">
        <v>104</v>
      </c>
      <c r="AA1" s="1" t="s">
        <v>64</v>
      </c>
      <c r="AB1" s="1" t="s">
        <v>118</v>
      </c>
      <c r="AC1" s="1" t="s">
        <v>115</v>
      </c>
      <c r="AD1" s="1" t="s">
        <v>75</v>
      </c>
      <c r="AE1" s="1" t="s">
        <v>63</v>
      </c>
      <c r="AF1" s="1" t="s">
        <v>98</v>
      </c>
      <c r="AG1" s="1" t="s">
        <v>79</v>
      </c>
      <c r="AH1" s="1" t="s">
        <v>22</v>
      </c>
      <c r="AI1" s="1" t="s">
        <v>78</v>
      </c>
      <c r="AJ1" s="1" t="s">
        <v>107</v>
      </c>
      <c r="AK1" s="1" t="s">
        <v>87</v>
      </c>
      <c r="AL1" s="1" t="s">
        <v>48</v>
      </c>
      <c r="AM1" s="1" t="s">
        <v>67</v>
      </c>
      <c r="AN1" s="1" t="s">
        <v>27</v>
      </c>
      <c r="AO1" s="1" t="s">
        <v>110</v>
      </c>
      <c r="AP1" s="1" t="s">
        <v>31</v>
      </c>
      <c r="AQ1" s="1" t="s">
        <v>57</v>
      </c>
      <c r="AR1" s="1" t="s">
        <v>35</v>
      </c>
      <c r="AS1" s="1" t="s">
        <v>46</v>
      </c>
      <c r="AT1" s="1" t="s">
        <v>49</v>
      </c>
      <c r="AU1" s="1" t="s">
        <v>120</v>
      </c>
      <c r="AV1" s="1" t="s">
        <v>43</v>
      </c>
      <c r="AW1" s="1" t="s">
        <v>68</v>
      </c>
      <c r="AX1" s="1" t="s">
        <v>101</v>
      </c>
      <c r="AY1" s="1" t="s">
        <v>91</v>
      </c>
      <c r="AZ1" s="1" t="s">
        <v>20</v>
      </c>
      <c r="BA1" s="1" t="s">
        <v>77</v>
      </c>
      <c r="BB1" s="1" t="s">
        <v>108</v>
      </c>
      <c r="BC1" s="1" t="s">
        <v>82</v>
      </c>
      <c r="BD1" s="1" t="s">
        <v>40</v>
      </c>
      <c r="BE1" s="1" t="s">
        <v>55</v>
      </c>
      <c r="BF1" s="1" t="s">
        <v>18</v>
      </c>
      <c r="BG1" s="1" t="s">
        <v>30</v>
      </c>
      <c r="BH1" s="1" t="s">
        <v>59</v>
      </c>
      <c r="BI1" s="1" t="s">
        <v>99</v>
      </c>
      <c r="BJ1" s="1" t="s">
        <v>89</v>
      </c>
      <c r="BK1" s="1" t="s">
        <v>36</v>
      </c>
      <c r="BL1" s="1" t="s">
        <v>61</v>
      </c>
      <c r="BM1" s="1" t="s">
        <v>73</v>
      </c>
      <c r="BN1" s="1" t="s">
        <v>83</v>
      </c>
      <c r="BO1" s="1" t="s">
        <v>58</v>
      </c>
      <c r="BP1" s="1" t="s">
        <v>16</v>
      </c>
      <c r="BQ1" s="1" t="s">
        <v>111</v>
      </c>
      <c r="BR1" s="1" t="s">
        <v>112</v>
      </c>
      <c r="BS1" s="1" t="s">
        <v>21</v>
      </c>
      <c r="BT1" s="1" t="s">
        <v>44</v>
      </c>
      <c r="BU1" s="1" t="s">
        <v>97</v>
      </c>
      <c r="BV1" s="1" t="s">
        <v>10</v>
      </c>
      <c r="BW1" s="1" t="s">
        <v>105</v>
      </c>
      <c r="BX1" s="1" t="s">
        <v>33</v>
      </c>
      <c r="BY1" s="1" t="s">
        <v>119</v>
      </c>
      <c r="BZ1" s="1" t="s">
        <v>47</v>
      </c>
      <c r="CA1" s="1" t="s">
        <v>70</v>
      </c>
      <c r="CB1" s="1" t="s">
        <v>114</v>
      </c>
      <c r="CC1" s="1" t="s">
        <v>37</v>
      </c>
      <c r="CD1" s="1" t="s">
        <v>92</v>
      </c>
      <c r="CE1" s="1" t="s">
        <v>13</v>
      </c>
      <c r="CF1" s="1" t="s">
        <v>28</v>
      </c>
      <c r="CG1" s="1" t="s">
        <v>54</v>
      </c>
      <c r="CH1" s="1" t="s">
        <v>50</v>
      </c>
      <c r="CI1" s="1" t="s">
        <v>90</v>
      </c>
      <c r="CJ1" s="1" t="s">
        <v>80</v>
      </c>
      <c r="CK1" s="1" t="s">
        <v>66</v>
      </c>
      <c r="CL1" s="1" t="s">
        <v>41</v>
      </c>
      <c r="CM1" s="1" t="s">
        <v>62</v>
      </c>
      <c r="CN1" s="1" t="s">
        <v>45</v>
      </c>
      <c r="CO1" s="1" t="s">
        <v>52</v>
      </c>
      <c r="CP1" s="1" t="s">
        <v>26</v>
      </c>
      <c r="CQ1" s="1" t="s">
        <v>100</v>
      </c>
      <c r="CR1" s="1" t="s">
        <v>94</v>
      </c>
      <c r="CS1" s="1" t="s">
        <v>96</v>
      </c>
      <c r="CT1" s="1" t="s">
        <v>102</v>
      </c>
      <c r="CU1" s="1" t="s">
        <v>11</v>
      </c>
      <c r="CV1" s="1" t="s">
        <v>109</v>
      </c>
      <c r="CW1" s="1" t="s">
        <v>71</v>
      </c>
      <c r="CX1" s="1" t="s">
        <v>29</v>
      </c>
      <c r="CY1" s="1" t="s">
        <v>113</v>
      </c>
      <c r="CZ1" s="1" t="s">
        <v>24</v>
      </c>
      <c r="DA1" s="1" t="s">
        <v>74</v>
      </c>
      <c r="DB1" s="1" t="s">
        <v>12</v>
      </c>
      <c r="DC1" s="1" t="s">
        <v>84</v>
      </c>
      <c r="DD1" s="1" t="s">
        <v>34</v>
      </c>
      <c r="DE1" s="1" t="s">
        <v>32</v>
      </c>
      <c r="DF1" s="1" t="s">
        <v>95</v>
      </c>
      <c r="DG1" s="1" t="s">
        <v>39</v>
      </c>
      <c r="DH1" s="1" t="s">
        <v>14</v>
      </c>
      <c r="DI1" s="1" t="s">
        <v>19</v>
      </c>
      <c r="DJ1" s="1" t="s">
        <v>88</v>
      </c>
      <c r="DK1" s="1" t="s">
        <v>122</v>
      </c>
    </row>
    <row r="2" spans="1:115" x14ac:dyDescent="0.25">
      <c r="A2" s="1">
        <v>-5</v>
      </c>
      <c r="B2" s="2">
        <v>44608</v>
      </c>
      <c r="C2">
        <v>18.819999694824219</v>
      </c>
      <c r="D2">
        <v>172.55000305175781</v>
      </c>
      <c r="E2">
        <v>186.63999938964841</v>
      </c>
      <c r="F2">
        <v>168.3399963378906</v>
      </c>
      <c r="G2">
        <v>204.24000549316409</v>
      </c>
      <c r="H2">
        <v>233.74000549316409</v>
      </c>
      <c r="I2">
        <v>104.86000061035161</v>
      </c>
      <c r="J2">
        <v>147.9100036621094</v>
      </c>
      <c r="K2">
        <v>117.69000244140619</v>
      </c>
      <c r="L2">
        <v>158.1004943847656</v>
      </c>
      <c r="M2">
        <v>323.60000610351563</v>
      </c>
      <c r="N2">
        <v>198.3800048828125</v>
      </c>
      <c r="O2">
        <v>218.92999267578119</v>
      </c>
      <c r="P2">
        <v>16.129999160766602</v>
      </c>
      <c r="Q2">
        <v>66.599998474121094</v>
      </c>
      <c r="R2">
        <v>2703.260009765625</v>
      </c>
      <c r="S2">
        <v>29.70999908447266</v>
      </c>
      <c r="T2">
        <v>40.119998931884773</v>
      </c>
      <c r="U2">
        <v>66.949996948242188</v>
      </c>
      <c r="V2">
        <v>101.65000152587891</v>
      </c>
      <c r="W2">
        <v>65.569999694824219</v>
      </c>
      <c r="X2">
        <v>0.66500002145767212</v>
      </c>
      <c r="Y2">
        <v>69.360000610351563</v>
      </c>
      <c r="Z2">
        <v>141.2799987792969</v>
      </c>
      <c r="AA2">
        <v>238.91999816894531</v>
      </c>
      <c r="AB2">
        <v>98.290000915527344</v>
      </c>
      <c r="AC2">
        <v>512.4000244140625</v>
      </c>
      <c r="AD2">
        <v>21.159999847412109</v>
      </c>
      <c r="AE2">
        <v>23.139999389648441</v>
      </c>
      <c r="AF2">
        <v>94.800003051757813</v>
      </c>
      <c r="AG2">
        <v>101.9499969482422</v>
      </c>
      <c r="AH2">
        <v>134.30000305175781</v>
      </c>
      <c r="AI2">
        <v>9.7600002288818359</v>
      </c>
      <c r="AJ2">
        <v>82.120002746582031</v>
      </c>
      <c r="AK2">
        <v>324.57998657226563</v>
      </c>
      <c r="AL2">
        <v>60.290000915527337</v>
      </c>
      <c r="AM2">
        <v>267.69000244140619</v>
      </c>
      <c r="AN2">
        <v>156.3500061035156</v>
      </c>
      <c r="AO2">
        <v>79.730003356933594</v>
      </c>
      <c r="AP2">
        <v>57.650001525878913</v>
      </c>
      <c r="AQ2">
        <v>308.64999389648438</v>
      </c>
      <c r="AR2">
        <v>673.58001708984375</v>
      </c>
      <c r="AS2">
        <v>229.00999450683591</v>
      </c>
      <c r="AT2">
        <v>1.7400000095367429</v>
      </c>
      <c r="AU2">
        <v>64.071998596191406</v>
      </c>
      <c r="AV2">
        <v>50.430000305175781</v>
      </c>
      <c r="AW2">
        <v>97.040000915527344</v>
      </c>
      <c r="AX2">
        <v>42.290000915527337</v>
      </c>
      <c r="AY2">
        <v>189.05999755859381</v>
      </c>
      <c r="AZ2">
        <v>48.229999542236328</v>
      </c>
      <c r="BA2">
        <v>528.1500244140625</v>
      </c>
      <c r="BB2">
        <v>220.08000183105469</v>
      </c>
      <c r="BC2">
        <v>34.75</v>
      </c>
      <c r="BD2">
        <v>68.209999084472656</v>
      </c>
      <c r="BE2">
        <v>5.315000057220459</v>
      </c>
      <c r="BF2">
        <v>22.719999313354489</v>
      </c>
      <c r="BG2">
        <v>120.25</v>
      </c>
      <c r="BH2">
        <v>382.92999267578119</v>
      </c>
      <c r="BI2">
        <v>183.25999450683591</v>
      </c>
      <c r="BJ2">
        <v>25.579999923706051</v>
      </c>
      <c r="BK2">
        <v>436.1300048828125</v>
      </c>
      <c r="BL2">
        <v>216.53999328613281</v>
      </c>
      <c r="BM2">
        <v>98.389999389648438</v>
      </c>
      <c r="BN2">
        <v>155.6300048828125</v>
      </c>
      <c r="BO2">
        <v>72.099998474121094</v>
      </c>
      <c r="BP2">
        <v>221</v>
      </c>
      <c r="BQ2">
        <v>1462.199951171875</v>
      </c>
      <c r="BR2">
        <v>44.290000915527337</v>
      </c>
      <c r="BS2">
        <v>91.550003051757813</v>
      </c>
      <c r="BT2">
        <v>27.20000076293945</v>
      </c>
      <c r="BU2">
        <v>55.790000915527337</v>
      </c>
      <c r="BV2">
        <v>265.1099853515625</v>
      </c>
      <c r="BW2">
        <v>16.010000228881839</v>
      </c>
      <c r="BX2">
        <v>79.19000244140625</v>
      </c>
      <c r="BY2">
        <v>29.579999923706051</v>
      </c>
      <c r="BZ2">
        <v>14.77999973297119</v>
      </c>
      <c r="CA2">
        <v>37.889999389648438</v>
      </c>
      <c r="CB2">
        <v>4.869999885559082</v>
      </c>
      <c r="CC2">
        <v>34.790000915527337</v>
      </c>
      <c r="CD2">
        <v>126.73000335693359</v>
      </c>
      <c r="CE2">
        <v>114.65000152587891</v>
      </c>
      <c r="CF2">
        <v>101.3000030517578</v>
      </c>
      <c r="CG2">
        <v>110.5400009155273</v>
      </c>
      <c r="CH2">
        <v>116.370002746582</v>
      </c>
      <c r="CI2">
        <v>172.6000061035156</v>
      </c>
      <c r="CJ2">
        <v>87.05999755859375</v>
      </c>
      <c r="CK2">
        <v>12.35000038146973</v>
      </c>
      <c r="CL2">
        <v>130.03999328613281</v>
      </c>
      <c r="CM2">
        <v>273.010009765625</v>
      </c>
      <c r="CN2">
        <v>94.75</v>
      </c>
      <c r="CO2">
        <v>39.779998779296882</v>
      </c>
      <c r="CP2">
        <v>306.79000854492188</v>
      </c>
      <c r="CQ2">
        <v>550.3499755859375</v>
      </c>
      <c r="CR2">
        <v>68.589996337890625</v>
      </c>
      <c r="CS2">
        <v>166.0899963378906</v>
      </c>
      <c r="CT2">
        <v>12.39999961853027</v>
      </c>
      <c r="CU2">
        <v>36.240001678466797</v>
      </c>
      <c r="CV2">
        <v>15.13000011444092</v>
      </c>
      <c r="CW2">
        <v>50.209999084472663</v>
      </c>
      <c r="CX2">
        <v>51.880001068115227</v>
      </c>
      <c r="CY2">
        <v>215.30999755859381</v>
      </c>
      <c r="CZ2">
        <v>25.360000610351559</v>
      </c>
      <c r="DA2">
        <v>228.82000732421881</v>
      </c>
      <c r="DB2">
        <v>88.040000915527344</v>
      </c>
      <c r="DC2">
        <v>125.90000152587891</v>
      </c>
      <c r="DD2">
        <v>60.220001220703118</v>
      </c>
      <c r="DE2">
        <v>319.55999755859381</v>
      </c>
      <c r="DF2">
        <v>19.829999923706051</v>
      </c>
      <c r="DG2">
        <v>57.450000762939453</v>
      </c>
      <c r="DH2">
        <v>23.180000305175781</v>
      </c>
      <c r="DI2">
        <v>118</v>
      </c>
      <c r="DJ2">
        <v>4475.009765625</v>
      </c>
      <c r="DK2">
        <v>14603.6396484375</v>
      </c>
    </row>
    <row r="3" spans="1:115" x14ac:dyDescent="0.25">
      <c r="A3" s="1">
        <v>-4</v>
      </c>
      <c r="B3" s="2">
        <v>44609</v>
      </c>
      <c r="C3">
        <v>18.219999313354489</v>
      </c>
      <c r="D3">
        <v>168.8800048828125</v>
      </c>
      <c r="E3">
        <v>183.6000061035156</v>
      </c>
      <c r="F3">
        <v>160.42999267578119</v>
      </c>
      <c r="G3">
        <v>200.46000671386719</v>
      </c>
      <c r="H3">
        <v>223.38999938964841</v>
      </c>
      <c r="I3">
        <v>102.9300003051758</v>
      </c>
      <c r="J3">
        <v>140.8399963378906</v>
      </c>
      <c r="K3">
        <v>112.370002746582</v>
      </c>
      <c r="L3">
        <v>154.6524963378906</v>
      </c>
      <c r="M3">
        <v>310.79000854492188</v>
      </c>
      <c r="N3">
        <v>195.71000671386719</v>
      </c>
      <c r="O3">
        <v>213.58000183105469</v>
      </c>
      <c r="P3">
        <v>16.079999923706051</v>
      </c>
      <c r="Q3">
        <v>65.980003356933594</v>
      </c>
      <c r="R3">
        <v>2623.949951171875</v>
      </c>
      <c r="S3">
        <v>29.430000305175781</v>
      </c>
      <c r="T3">
        <v>37.819999694824219</v>
      </c>
      <c r="U3">
        <v>64.709999084472656</v>
      </c>
      <c r="V3">
        <v>99.800003051757813</v>
      </c>
      <c r="W3">
        <v>64.360000610351563</v>
      </c>
      <c r="X3">
        <v>0.62699997425079346</v>
      </c>
      <c r="Y3">
        <v>69.029998779296875</v>
      </c>
      <c r="Z3">
        <v>146.00999450683591</v>
      </c>
      <c r="AA3">
        <v>238.8500061035156</v>
      </c>
      <c r="AB3">
        <v>96.949996948242188</v>
      </c>
      <c r="AC3">
        <v>515.010009765625</v>
      </c>
      <c r="AD3">
        <v>20.129999160766602</v>
      </c>
      <c r="AE3">
        <v>23.270000457763668</v>
      </c>
      <c r="AF3">
        <v>82.089996337890625</v>
      </c>
      <c r="AG3">
        <v>101.6699981689453</v>
      </c>
      <c r="AH3">
        <v>133.61000061035159</v>
      </c>
      <c r="AI3">
        <v>9.6000003814697266</v>
      </c>
      <c r="AJ3">
        <v>79.730003356933594</v>
      </c>
      <c r="AK3">
        <v>299.79000854492188</v>
      </c>
      <c r="AL3">
        <v>59.259998321533203</v>
      </c>
      <c r="AM3">
        <v>269.26998901367188</v>
      </c>
      <c r="AN3">
        <v>152.94999694824219</v>
      </c>
      <c r="AO3">
        <v>79.760002136230469</v>
      </c>
      <c r="AP3">
        <v>55.759998321533203</v>
      </c>
      <c r="AQ3">
        <v>304.29000854492188</v>
      </c>
      <c r="AR3">
        <v>691.6099853515625</v>
      </c>
      <c r="AS3">
        <v>224.3699951171875</v>
      </c>
      <c r="AT3">
        <v>1.700000047683716</v>
      </c>
      <c r="AU3">
        <v>62.108001708984382</v>
      </c>
      <c r="AV3">
        <v>48.819999694824219</v>
      </c>
      <c r="AW3">
        <v>99.080001831054688</v>
      </c>
      <c r="AX3">
        <v>41.819999694824219</v>
      </c>
      <c r="AY3">
        <v>184.5899963378906</v>
      </c>
      <c r="AZ3">
        <v>47.569999694824219</v>
      </c>
      <c r="BA3">
        <v>496.17999267578119</v>
      </c>
      <c r="BB3">
        <v>217.1600036621094</v>
      </c>
      <c r="BC3">
        <v>34.380001068115227</v>
      </c>
      <c r="BD3">
        <v>65.449996948242188</v>
      </c>
      <c r="BE3">
        <v>5.2300000190734863</v>
      </c>
      <c r="BF3">
        <v>21.760000228881839</v>
      </c>
      <c r="BG3">
        <v>116.48000335693359</v>
      </c>
      <c r="BH3">
        <v>373.70001220703119</v>
      </c>
      <c r="BI3">
        <v>178.16999816894531</v>
      </c>
      <c r="BJ3">
        <v>24.969999313354489</v>
      </c>
      <c r="BK3">
        <v>409.55999755859381</v>
      </c>
      <c r="BL3">
        <v>207.71000671386719</v>
      </c>
      <c r="BM3">
        <v>98.080001831054688</v>
      </c>
      <c r="BN3">
        <v>148.63999938964841</v>
      </c>
      <c r="BO3">
        <v>67.550003051757813</v>
      </c>
      <c r="BP3">
        <v>215.9100036621094</v>
      </c>
      <c r="BQ3">
        <v>1417.119995117188</v>
      </c>
      <c r="BR3">
        <v>42.990001678466797</v>
      </c>
      <c r="BS3">
        <v>91.069999694824219</v>
      </c>
      <c r="BT3">
        <v>25.45999908447266</v>
      </c>
      <c r="BU3">
        <v>54.990001678466797</v>
      </c>
      <c r="BV3">
        <v>245.07000732421881</v>
      </c>
      <c r="BW3">
        <v>15.11999988555908</v>
      </c>
      <c r="BX3">
        <v>75.529998779296875</v>
      </c>
      <c r="BY3">
        <v>29.35000038146973</v>
      </c>
      <c r="BZ3">
        <v>14.85999965667725</v>
      </c>
      <c r="CA3">
        <v>36.569999694824219</v>
      </c>
      <c r="CB3">
        <v>4.5199999809265137</v>
      </c>
      <c r="CC3">
        <v>33.970001220703118</v>
      </c>
      <c r="CD3">
        <v>124.65000152587891</v>
      </c>
      <c r="CE3">
        <v>109.5400009155273</v>
      </c>
      <c r="CF3">
        <v>98.519996643066406</v>
      </c>
      <c r="CG3">
        <v>105.1999969482422</v>
      </c>
      <c r="CH3">
        <v>114.4499969482422</v>
      </c>
      <c r="CI3">
        <v>166.80000305175781</v>
      </c>
      <c r="CJ3">
        <v>85.139999389648438</v>
      </c>
      <c r="CK3">
        <v>10.989999771118161</v>
      </c>
      <c r="CL3">
        <v>126.6999969482422</v>
      </c>
      <c r="CM3">
        <v>266.45999145507813</v>
      </c>
      <c r="CN3">
        <v>94.360000610351563</v>
      </c>
      <c r="CO3">
        <v>39.360000610351563</v>
      </c>
      <c r="CP3">
        <v>293.30999755859381</v>
      </c>
      <c r="CQ3">
        <v>540.53997802734375</v>
      </c>
      <c r="CR3">
        <v>68.05999755859375</v>
      </c>
      <c r="CS3">
        <v>162.1300048828125</v>
      </c>
      <c r="CT3">
        <v>12.5</v>
      </c>
      <c r="CU3">
        <v>35.430000305175781</v>
      </c>
      <c r="CV3">
        <v>14.47000026702881</v>
      </c>
      <c r="CW3">
        <v>48.360000610351563</v>
      </c>
      <c r="CX3">
        <v>51.689998626708977</v>
      </c>
      <c r="CY3">
        <v>210.71000671386719</v>
      </c>
      <c r="CZ3">
        <v>25.190000534057621</v>
      </c>
      <c r="DA3">
        <v>224.61000061035159</v>
      </c>
      <c r="DB3">
        <v>87.040000915527344</v>
      </c>
      <c r="DC3">
        <v>124.40000152587891</v>
      </c>
      <c r="DD3">
        <v>58.290000915527337</v>
      </c>
      <c r="DE3">
        <v>314.98001098632813</v>
      </c>
      <c r="DF3">
        <v>19.809999465942379</v>
      </c>
      <c r="DG3">
        <v>58.630001068115227</v>
      </c>
      <c r="DH3">
        <v>22.069999694824219</v>
      </c>
      <c r="DI3">
        <v>116.65000152587891</v>
      </c>
      <c r="DJ3">
        <v>4380.259765625</v>
      </c>
      <c r="DK3">
        <v>14171.740234375</v>
      </c>
    </row>
    <row r="4" spans="1:115" x14ac:dyDescent="0.25">
      <c r="A4" s="1">
        <v>-3</v>
      </c>
      <c r="B4" s="2">
        <v>44610</v>
      </c>
      <c r="C4">
        <v>17.870000839233398</v>
      </c>
      <c r="D4">
        <v>167.30000305175781</v>
      </c>
      <c r="E4">
        <v>174.8999938964844</v>
      </c>
      <c r="F4">
        <v>160.36000061035159</v>
      </c>
      <c r="G4">
        <v>200.44999694824219</v>
      </c>
      <c r="H4">
        <v>216.8399963378906</v>
      </c>
      <c r="I4">
        <v>100.3300018310547</v>
      </c>
      <c r="J4">
        <v>134.75</v>
      </c>
      <c r="K4">
        <v>113.8300018310547</v>
      </c>
      <c r="L4">
        <v>152.60150146484381</v>
      </c>
      <c r="M4">
        <v>299.57000732421881</v>
      </c>
      <c r="N4">
        <v>194.8800048828125</v>
      </c>
      <c r="O4">
        <v>209.0299987792969</v>
      </c>
      <c r="P4">
        <v>16.020000457763668</v>
      </c>
      <c r="Q4">
        <v>66.519996643066406</v>
      </c>
      <c r="R4">
        <v>2616.409912109375</v>
      </c>
      <c r="S4">
        <v>29.110000610351559</v>
      </c>
      <c r="T4">
        <v>37.459999084472663</v>
      </c>
      <c r="U4">
        <v>64.139999389648438</v>
      </c>
      <c r="V4">
        <v>99.69000244140625</v>
      </c>
      <c r="W4">
        <v>63.409999847412109</v>
      </c>
      <c r="X4">
        <v>0.62999999523162842</v>
      </c>
      <c r="Y4">
        <v>68.699996948242188</v>
      </c>
      <c r="Z4">
        <v>150.55000305175781</v>
      </c>
      <c r="AA4">
        <v>236.6199951171875</v>
      </c>
      <c r="AB4">
        <v>96.379997253417969</v>
      </c>
      <c r="AC4">
        <v>512.66998291015625</v>
      </c>
      <c r="AD4">
        <v>19.89999961853027</v>
      </c>
      <c r="AE4">
        <v>22.989999771118161</v>
      </c>
      <c r="AF4">
        <v>79.260002136230469</v>
      </c>
      <c r="AG4">
        <v>101.879997253418</v>
      </c>
      <c r="AH4">
        <v>133.41999816894531</v>
      </c>
      <c r="AI4">
        <v>9.2700004577636719</v>
      </c>
      <c r="AJ4">
        <v>78.769996643066406</v>
      </c>
      <c r="AK4">
        <v>296.260009765625</v>
      </c>
      <c r="AL4">
        <v>58.900001525878913</v>
      </c>
      <c r="AM4">
        <v>266.92999267578119</v>
      </c>
      <c r="AN4">
        <v>151.36000061035159</v>
      </c>
      <c r="AO4">
        <v>79.569999694824219</v>
      </c>
      <c r="AP4">
        <v>55.459999084472663</v>
      </c>
      <c r="AQ4">
        <v>302.989990234375</v>
      </c>
      <c r="AR4">
        <v>692.94000244140625</v>
      </c>
      <c r="AS4">
        <v>222.22999572753909</v>
      </c>
      <c r="AT4">
        <v>1.7100000381469731</v>
      </c>
      <c r="AU4">
        <v>60.970001220703118</v>
      </c>
      <c r="AV4">
        <v>48.599998474121087</v>
      </c>
      <c r="AW4">
        <v>97.980003356933594</v>
      </c>
      <c r="AX4">
        <v>42.009998321533203</v>
      </c>
      <c r="AY4">
        <v>182.1300048828125</v>
      </c>
      <c r="AZ4">
        <v>45.040000915527337</v>
      </c>
      <c r="BA4">
        <v>481.20001220703119</v>
      </c>
      <c r="BB4">
        <v>215.80999755859381</v>
      </c>
      <c r="BC4">
        <v>34.319999694824219</v>
      </c>
      <c r="BD4">
        <v>66.19000244140625</v>
      </c>
      <c r="BE4">
        <v>5.2399997711181641</v>
      </c>
      <c r="BF4">
        <v>22.020000457763668</v>
      </c>
      <c r="BG4">
        <v>117.44000244140619</v>
      </c>
      <c r="BH4">
        <v>369.95001220703119</v>
      </c>
      <c r="BI4">
        <v>174.91999816894531</v>
      </c>
      <c r="BJ4">
        <v>24.829999923706051</v>
      </c>
      <c r="BK4">
        <v>390.17999267578119</v>
      </c>
      <c r="BL4">
        <v>206.1600036621094</v>
      </c>
      <c r="BM4">
        <v>97.790000915527344</v>
      </c>
      <c r="BN4">
        <v>147.6199951171875</v>
      </c>
      <c r="BO4">
        <v>67.339996337890625</v>
      </c>
      <c r="BP4">
        <v>217.80999755859381</v>
      </c>
      <c r="BQ4">
        <v>1408.4599609375</v>
      </c>
      <c r="BR4">
        <v>42.139999389648438</v>
      </c>
      <c r="BS4">
        <v>90.900001525878906</v>
      </c>
      <c r="BT4">
        <v>25.10000038146973</v>
      </c>
      <c r="BU4">
        <v>53.580001831054688</v>
      </c>
      <c r="BV4">
        <v>236.41999816894531</v>
      </c>
      <c r="BW4">
        <v>15.010000228881839</v>
      </c>
      <c r="BX4">
        <v>74.569999694824219</v>
      </c>
      <c r="BY4">
        <v>28.379999160766602</v>
      </c>
      <c r="BZ4">
        <v>14.909999847412109</v>
      </c>
      <c r="CA4">
        <v>37.950000762939453</v>
      </c>
      <c r="CB4">
        <v>4.3400001525878906</v>
      </c>
      <c r="CC4">
        <v>31.75</v>
      </c>
      <c r="CD4">
        <v>124.5800018310547</v>
      </c>
      <c r="CE4">
        <v>108.86000061035161</v>
      </c>
      <c r="CF4">
        <v>100.129997253418</v>
      </c>
      <c r="CG4">
        <v>103.65000152587891</v>
      </c>
      <c r="CH4">
        <v>114.26999664306641</v>
      </c>
      <c r="CI4">
        <v>167.63999938964841</v>
      </c>
      <c r="CJ4">
        <v>83.69000244140625</v>
      </c>
      <c r="CK4">
        <v>10.44999980926514</v>
      </c>
      <c r="CL4">
        <v>126.5800018310547</v>
      </c>
      <c r="CM4">
        <v>264.58999633789063</v>
      </c>
      <c r="CN4">
        <v>93.370002746582031</v>
      </c>
      <c r="CO4">
        <v>39.169998168945313</v>
      </c>
      <c r="CP4">
        <v>287.6300048828125</v>
      </c>
      <c r="CQ4">
        <v>537.1400146484375</v>
      </c>
      <c r="CR4">
        <v>68.349998474121094</v>
      </c>
      <c r="CS4">
        <v>158.5</v>
      </c>
      <c r="CT4">
        <v>12.430000305175779</v>
      </c>
      <c r="CU4">
        <v>34.319999694824219</v>
      </c>
      <c r="CV4">
        <v>14.460000038146971</v>
      </c>
      <c r="CW4">
        <v>47.430000305175781</v>
      </c>
      <c r="CX4">
        <v>52.299999237060547</v>
      </c>
      <c r="CY4">
        <v>209.36000061035159</v>
      </c>
      <c r="CZ4">
        <v>24.489999771118161</v>
      </c>
      <c r="DA4">
        <v>222.69000244140619</v>
      </c>
      <c r="DB4">
        <v>86.720001220703125</v>
      </c>
      <c r="DC4">
        <v>122.6699981689453</v>
      </c>
      <c r="DD4">
        <v>58.909999847412109</v>
      </c>
      <c r="DE4">
        <v>316.17999267578119</v>
      </c>
      <c r="DF4">
        <v>19.729999542236332</v>
      </c>
      <c r="DG4">
        <v>58.549999237060547</v>
      </c>
      <c r="DH4">
        <v>21.819999694824219</v>
      </c>
      <c r="DI4">
        <v>115.05999755859381</v>
      </c>
      <c r="DJ4">
        <v>4348.8701171875</v>
      </c>
      <c r="DK4">
        <v>14009.5400390625</v>
      </c>
    </row>
    <row r="5" spans="1:115" x14ac:dyDescent="0.25">
      <c r="A5" s="1">
        <v>-2</v>
      </c>
      <c r="B5" s="2">
        <v>44614</v>
      </c>
      <c r="C5">
        <v>17.430000305175781</v>
      </c>
      <c r="D5">
        <v>164.32000732421881</v>
      </c>
      <c r="E5">
        <v>165.24000549316409</v>
      </c>
      <c r="F5">
        <v>160.8800048828125</v>
      </c>
      <c r="G5">
        <v>199.8999938964844</v>
      </c>
      <c r="H5">
        <v>215.6499938964844</v>
      </c>
      <c r="I5">
        <v>100.44000244140619</v>
      </c>
      <c r="J5">
        <v>133.3500061035156</v>
      </c>
      <c r="K5">
        <v>115.65000152587891</v>
      </c>
      <c r="L5">
        <v>150.19749450683591</v>
      </c>
      <c r="M5">
        <v>302.989990234375</v>
      </c>
      <c r="N5">
        <v>192.44000244140619</v>
      </c>
      <c r="O5">
        <v>198.74000549316409</v>
      </c>
      <c r="P5">
        <v>15.89999961853027</v>
      </c>
      <c r="Q5">
        <v>65.900001525878906</v>
      </c>
      <c r="R5">
        <v>2518.219970703125</v>
      </c>
      <c r="S5">
        <v>28.60000038146973</v>
      </c>
      <c r="T5">
        <v>36.790000915527337</v>
      </c>
      <c r="U5">
        <v>63.889999389648438</v>
      </c>
      <c r="V5">
        <v>99.169998168945313</v>
      </c>
      <c r="W5">
        <v>62.419998168945313</v>
      </c>
      <c r="X5">
        <v>0.58600002527236938</v>
      </c>
      <c r="Y5">
        <v>68.839996337890625</v>
      </c>
      <c r="Z5">
        <v>148.5</v>
      </c>
      <c r="AA5">
        <v>238.3699951171875</v>
      </c>
      <c r="AB5">
        <v>93.720001220703125</v>
      </c>
      <c r="AC5">
        <v>502.17999267578119</v>
      </c>
      <c r="AD5">
        <v>19.469999313354489</v>
      </c>
      <c r="AE5">
        <v>21.930000305175781</v>
      </c>
      <c r="AF5">
        <v>81.19000244140625</v>
      </c>
      <c r="AG5">
        <v>101.870002746582</v>
      </c>
      <c r="AH5">
        <v>132.3999938964844</v>
      </c>
      <c r="AI5">
        <v>7.9600000381469727</v>
      </c>
      <c r="AJ5">
        <v>77.959999084472656</v>
      </c>
      <c r="AK5">
        <v>285.6400146484375</v>
      </c>
      <c r="AL5">
        <v>57.130001068115227</v>
      </c>
      <c r="AM5">
        <v>266.17999267578119</v>
      </c>
      <c r="AN5">
        <v>148.0899963378906</v>
      </c>
      <c r="AO5">
        <v>77.919998168945313</v>
      </c>
      <c r="AP5">
        <v>55.150001525878913</v>
      </c>
      <c r="AQ5">
        <v>295.67999267578119</v>
      </c>
      <c r="AR5">
        <v>680.77001953125</v>
      </c>
      <c r="AS5">
        <v>217.78999328613281</v>
      </c>
      <c r="AT5">
        <v>1.669999957084656</v>
      </c>
      <c r="AU5">
        <v>59.479999542236328</v>
      </c>
      <c r="AV5">
        <v>46.770000457763672</v>
      </c>
      <c r="AW5">
        <v>94.209999084472656</v>
      </c>
      <c r="AX5">
        <v>40.680000305175781</v>
      </c>
      <c r="AY5">
        <v>182.55999755859381</v>
      </c>
      <c r="AZ5">
        <v>44.689998626708977</v>
      </c>
      <c r="BA5">
        <v>483.25</v>
      </c>
      <c r="BB5">
        <v>214.9100036621094</v>
      </c>
      <c r="BC5">
        <v>33.810001373291023</v>
      </c>
      <c r="BD5">
        <v>64.660003662109375</v>
      </c>
      <c r="BE5">
        <v>5.179999828338623</v>
      </c>
      <c r="BF5">
        <v>21.95000076293945</v>
      </c>
      <c r="BG5">
        <v>117.0500030517578</v>
      </c>
      <c r="BH5">
        <v>368.29000854492188</v>
      </c>
      <c r="BI5">
        <v>173.1199951171875</v>
      </c>
      <c r="BJ5">
        <v>24.14999961853027</v>
      </c>
      <c r="BK5">
        <v>382.42999267578119</v>
      </c>
      <c r="BL5">
        <v>202.08000183105469</v>
      </c>
      <c r="BM5">
        <v>96.970001220703125</v>
      </c>
      <c r="BN5">
        <v>146.75</v>
      </c>
      <c r="BO5">
        <v>66.699996948242188</v>
      </c>
      <c r="BP5">
        <v>213.08000183105469</v>
      </c>
      <c r="BQ5">
        <v>1416.75</v>
      </c>
      <c r="BR5">
        <v>41.040000915527337</v>
      </c>
      <c r="BS5">
        <v>86.120002746582031</v>
      </c>
      <c r="BT5">
        <v>24.829999923706051</v>
      </c>
      <c r="BU5">
        <v>51.630001068115227</v>
      </c>
      <c r="BV5">
        <v>233.8999938964844</v>
      </c>
      <c r="BW5">
        <v>14.97999954223633</v>
      </c>
      <c r="BX5">
        <v>74.120002746582031</v>
      </c>
      <c r="BY5">
        <v>27.85000038146973</v>
      </c>
      <c r="BZ5">
        <v>14.810000419616699</v>
      </c>
      <c r="CA5">
        <v>34.369998931884773</v>
      </c>
      <c r="CB5">
        <v>4.4200000762939453</v>
      </c>
      <c r="CC5">
        <v>31.479999542236332</v>
      </c>
      <c r="CD5">
        <v>123.0400009155273</v>
      </c>
      <c r="CE5">
        <v>107.0500030517578</v>
      </c>
      <c r="CF5">
        <v>98.669998168945313</v>
      </c>
      <c r="CG5">
        <v>103.1699981689453</v>
      </c>
      <c r="CH5">
        <v>111.0100021362305</v>
      </c>
      <c r="CI5">
        <v>165.88999938964841</v>
      </c>
      <c r="CJ5">
        <v>83.050003051757813</v>
      </c>
      <c r="CK5">
        <v>10.569999694824221</v>
      </c>
      <c r="CL5">
        <v>129.6300048828125</v>
      </c>
      <c r="CM5">
        <v>263.92999267578119</v>
      </c>
      <c r="CN5">
        <v>93.540000915527344</v>
      </c>
      <c r="CO5">
        <v>35.75</v>
      </c>
      <c r="CP5">
        <v>289.47000122070313</v>
      </c>
      <c r="CQ5">
        <v>529.8900146484375</v>
      </c>
      <c r="CR5">
        <v>67.069999694824219</v>
      </c>
      <c r="CS5">
        <v>158.2799987792969</v>
      </c>
      <c r="CT5">
        <v>11.88000011444092</v>
      </c>
      <c r="CU5">
        <v>32.930000305175781</v>
      </c>
      <c r="CV5">
        <v>14.239999771118161</v>
      </c>
      <c r="CW5">
        <v>46.319999694824219</v>
      </c>
      <c r="CX5">
        <v>51.349998474121087</v>
      </c>
      <c r="CY5">
        <v>208.9700012207031</v>
      </c>
      <c r="CZ5">
        <v>24.219999313354489</v>
      </c>
      <c r="DA5">
        <v>221.32000732421881</v>
      </c>
      <c r="DB5">
        <v>85.839996337890625</v>
      </c>
      <c r="DC5">
        <v>120.379997253418</v>
      </c>
      <c r="DD5">
        <v>58.090000152587891</v>
      </c>
      <c r="DE5">
        <v>314.48001098632813</v>
      </c>
      <c r="DF5">
        <v>19.469999313354489</v>
      </c>
      <c r="DG5">
        <v>57.790000915527337</v>
      </c>
      <c r="DH5">
        <v>20.920000076293949</v>
      </c>
      <c r="DI5">
        <v>111.38999938964839</v>
      </c>
      <c r="DJ5">
        <v>4304.759765625</v>
      </c>
      <c r="DK5">
        <v>13870.5302734375</v>
      </c>
    </row>
    <row r="6" spans="1:115" x14ac:dyDescent="0.25">
      <c r="A6" s="1">
        <v>-1</v>
      </c>
      <c r="B6" s="2">
        <v>44615</v>
      </c>
      <c r="C6">
        <v>16.639999389648441</v>
      </c>
      <c r="D6">
        <v>160.07000732421881</v>
      </c>
      <c r="E6">
        <v>150.03999328613281</v>
      </c>
      <c r="F6">
        <v>156.49000549316409</v>
      </c>
      <c r="G6">
        <v>196.28999328613281</v>
      </c>
      <c r="H6">
        <v>209.02000427246091</v>
      </c>
      <c r="I6">
        <v>98.879997253417969</v>
      </c>
      <c r="J6">
        <v>128.3800048828125</v>
      </c>
      <c r="K6">
        <v>109.7600021362305</v>
      </c>
      <c r="L6">
        <v>144.8269958496094</v>
      </c>
      <c r="M6">
        <v>296.73001098632813</v>
      </c>
      <c r="N6">
        <v>188.94999694824219</v>
      </c>
      <c r="O6">
        <v>196.41999816894531</v>
      </c>
      <c r="P6">
        <v>15.85999965667725</v>
      </c>
      <c r="Q6">
        <v>65.180000305175781</v>
      </c>
      <c r="R6">
        <v>2469.830078125</v>
      </c>
      <c r="S6">
        <v>29.04999923706055</v>
      </c>
      <c r="T6">
        <v>35.810001373291023</v>
      </c>
      <c r="U6">
        <v>63.220001220703118</v>
      </c>
      <c r="V6">
        <v>96.050003051757813</v>
      </c>
      <c r="W6">
        <v>60.610000610351563</v>
      </c>
      <c r="X6">
        <v>0.59299999475479126</v>
      </c>
      <c r="Y6">
        <v>67.220001220703125</v>
      </c>
      <c r="Z6">
        <v>147.53999328613281</v>
      </c>
      <c r="AA6">
        <v>235.55999755859381</v>
      </c>
      <c r="AB6">
        <v>91.529998779296875</v>
      </c>
      <c r="AC6">
        <v>495.260009765625</v>
      </c>
      <c r="AD6">
        <v>18.60000038146973</v>
      </c>
      <c r="AE6">
        <v>22.639999389648441</v>
      </c>
      <c r="AF6">
        <v>79.779998779296875</v>
      </c>
      <c r="AG6">
        <v>101.75</v>
      </c>
      <c r="AH6">
        <v>135.55000305175781</v>
      </c>
      <c r="AI6">
        <v>8.4899997711181641</v>
      </c>
      <c r="AJ6">
        <v>75.050003051757813</v>
      </c>
      <c r="AK6">
        <v>279.82000732421881</v>
      </c>
      <c r="AL6">
        <v>56.779998779296882</v>
      </c>
      <c r="AM6">
        <v>262.3900146484375</v>
      </c>
      <c r="AN6">
        <v>145.8699951171875</v>
      </c>
      <c r="AO6">
        <v>76.959999084472656</v>
      </c>
      <c r="AP6">
        <v>54.590000152587891</v>
      </c>
      <c r="AQ6">
        <v>290.92999267578119</v>
      </c>
      <c r="AR6">
        <v>674.1300048828125</v>
      </c>
      <c r="AS6">
        <v>214.8399963378906</v>
      </c>
      <c r="AT6">
        <v>1.6000000238418579</v>
      </c>
      <c r="AU6">
        <v>56.902000427246087</v>
      </c>
      <c r="AV6">
        <v>46.380001068115227</v>
      </c>
      <c r="AW6">
        <v>92.139999389648438</v>
      </c>
      <c r="AX6">
        <v>40.580001831054688</v>
      </c>
      <c r="AY6">
        <v>178.96000671386719</v>
      </c>
      <c r="AZ6">
        <v>44.650001525878913</v>
      </c>
      <c r="BA6">
        <v>467</v>
      </c>
      <c r="BB6">
        <v>213.49000549316409</v>
      </c>
      <c r="BC6">
        <v>33.189998626708977</v>
      </c>
      <c r="BD6">
        <v>64.080001831054688</v>
      </c>
      <c r="BE6">
        <v>5.2399997711181641</v>
      </c>
      <c r="BF6">
        <v>21.629999160766602</v>
      </c>
      <c r="BG6">
        <v>113.40000152587891</v>
      </c>
      <c r="BH6">
        <v>361.23001098632813</v>
      </c>
      <c r="BI6">
        <v>167.9700012207031</v>
      </c>
      <c r="BJ6">
        <v>23.920000076293949</v>
      </c>
      <c r="BK6">
        <v>354.80999755859381</v>
      </c>
      <c r="BL6">
        <v>198.44999694824219</v>
      </c>
      <c r="BM6">
        <v>96.610000610351563</v>
      </c>
      <c r="BN6">
        <v>144.3800048828125</v>
      </c>
      <c r="BO6">
        <v>64.819999694824219</v>
      </c>
      <c r="BP6">
        <v>207.63999938964841</v>
      </c>
      <c r="BQ6">
        <v>1380.650024414062</v>
      </c>
      <c r="BR6">
        <v>40.080001831054688</v>
      </c>
      <c r="BS6">
        <v>84.089996337890625</v>
      </c>
      <c r="BT6">
        <v>24.79000091552734</v>
      </c>
      <c r="BU6">
        <v>48.759998321533203</v>
      </c>
      <c r="BV6">
        <v>223.8699951171875</v>
      </c>
      <c r="BW6">
        <v>14.489999771118161</v>
      </c>
      <c r="BX6">
        <v>72.470001220703125</v>
      </c>
      <c r="BY6">
        <v>28.39999961853027</v>
      </c>
      <c r="BZ6">
        <v>14.710000038146971</v>
      </c>
      <c r="CA6">
        <v>32.090000152587891</v>
      </c>
      <c r="CB6">
        <v>4.320000171661377</v>
      </c>
      <c r="CC6">
        <v>30.420000076293949</v>
      </c>
      <c r="CD6">
        <v>120.2200012207031</v>
      </c>
      <c r="CE6">
        <v>106.5400009155273</v>
      </c>
      <c r="CF6">
        <v>97.44000244140625</v>
      </c>
      <c r="CG6">
        <v>100.7200012207031</v>
      </c>
      <c r="CH6">
        <v>106.5400009155273</v>
      </c>
      <c r="CI6">
        <v>161.6199951171875</v>
      </c>
      <c r="CJ6">
        <v>80.050003051757813</v>
      </c>
      <c r="CK6">
        <v>10</v>
      </c>
      <c r="CL6">
        <v>129.1000061035156</v>
      </c>
      <c r="CM6">
        <v>257.20001220703119</v>
      </c>
      <c r="CN6">
        <v>92.239997863769531</v>
      </c>
      <c r="CO6">
        <v>34.900001525878913</v>
      </c>
      <c r="CP6">
        <v>285.52999877929688</v>
      </c>
      <c r="CQ6">
        <v>528.58001708984375</v>
      </c>
      <c r="CR6">
        <v>64.680000305175781</v>
      </c>
      <c r="CS6">
        <v>157.82000732421881</v>
      </c>
      <c r="CT6">
        <v>11.989999771118161</v>
      </c>
      <c r="CU6">
        <v>32.759998321533203</v>
      </c>
      <c r="CV6">
        <v>13.85000038146973</v>
      </c>
      <c r="CW6">
        <v>43.849998474121087</v>
      </c>
      <c r="CX6">
        <v>51.599998474121087</v>
      </c>
      <c r="CY6">
        <v>204.47999572753909</v>
      </c>
      <c r="CZ6">
        <v>23.090000152587891</v>
      </c>
      <c r="DA6">
        <v>215.94999694824219</v>
      </c>
      <c r="DB6">
        <v>86.349998474121094</v>
      </c>
      <c r="DC6">
        <v>118.0800018310547</v>
      </c>
      <c r="DD6">
        <v>55.180000305175781</v>
      </c>
      <c r="DE6">
        <v>306.54000854492188</v>
      </c>
      <c r="DF6">
        <v>19.360000610351559</v>
      </c>
      <c r="DG6">
        <v>57.580001831054688</v>
      </c>
      <c r="DH6">
        <v>20.04999923706055</v>
      </c>
      <c r="DI6">
        <v>112.05999755859381</v>
      </c>
      <c r="DJ6">
        <v>4225.5</v>
      </c>
      <c r="DK6">
        <v>13509.4296875</v>
      </c>
    </row>
    <row r="7" spans="1:115" x14ac:dyDescent="0.25">
      <c r="A7" s="1">
        <v>0</v>
      </c>
      <c r="B7" s="2">
        <v>44616</v>
      </c>
      <c r="C7">
        <v>16.95999908447266</v>
      </c>
      <c r="D7">
        <v>162.74000549316409</v>
      </c>
      <c r="E7">
        <v>158.25999450683591</v>
      </c>
      <c r="F7">
        <v>159.78999328613281</v>
      </c>
      <c r="G7">
        <v>200.2200012207031</v>
      </c>
      <c r="H7">
        <v>218.17999267578119</v>
      </c>
      <c r="I7">
        <v>103.94000244140619</v>
      </c>
      <c r="J7">
        <v>137.3999938964844</v>
      </c>
      <c r="K7">
        <v>116.61000061035161</v>
      </c>
      <c r="L7">
        <v>151.3580017089844</v>
      </c>
      <c r="M7">
        <v>316.489990234375</v>
      </c>
      <c r="N7">
        <v>188.3500061035156</v>
      </c>
      <c r="O7">
        <v>198.42999267578119</v>
      </c>
      <c r="P7">
        <v>15.38000011444092</v>
      </c>
      <c r="Q7">
        <v>64.580001831054688</v>
      </c>
      <c r="R7">
        <v>2295</v>
      </c>
      <c r="S7">
        <v>28.719999313354489</v>
      </c>
      <c r="T7">
        <v>38.119998931884773</v>
      </c>
      <c r="U7">
        <v>60.669998168945313</v>
      </c>
      <c r="V7">
        <v>93.839996337890625</v>
      </c>
      <c r="W7">
        <v>60.490001678466797</v>
      </c>
      <c r="X7">
        <v>0.5899999737739563</v>
      </c>
      <c r="Y7">
        <v>68.010002136230469</v>
      </c>
      <c r="Z7">
        <v>143.24000549316409</v>
      </c>
      <c r="AA7">
        <v>237.25999450683591</v>
      </c>
      <c r="AB7">
        <v>92.300003051757813</v>
      </c>
      <c r="AC7">
        <v>505.57998657226563</v>
      </c>
      <c r="AD7">
        <v>19.95000076293945</v>
      </c>
      <c r="AE7">
        <v>23.639999389648441</v>
      </c>
      <c r="AF7">
        <v>83.889999389648438</v>
      </c>
      <c r="AG7">
        <v>102.2099990844727</v>
      </c>
      <c r="AH7">
        <v>134.8500061035156</v>
      </c>
      <c r="AI7">
        <v>8.6599998474121094</v>
      </c>
      <c r="AJ7">
        <v>75.569999694824219</v>
      </c>
      <c r="AK7">
        <v>284.72000122070313</v>
      </c>
      <c r="AL7">
        <v>55.840000152587891</v>
      </c>
      <c r="AM7">
        <v>271.55999755859381</v>
      </c>
      <c r="AN7">
        <v>149.3999938964844</v>
      </c>
      <c r="AO7">
        <v>77.550003051757813</v>
      </c>
      <c r="AP7">
        <v>55.439998626708977</v>
      </c>
      <c r="AQ7">
        <v>293.1300048828125</v>
      </c>
      <c r="AR7">
        <v>705.489990234375</v>
      </c>
      <c r="AS7">
        <v>215.91999816894531</v>
      </c>
      <c r="AT7">
        <v>1.580000042915344</v>
      </c>
      <c r="AU7">
        <v>63.290000915527337</v>
      </c>
      <c r="AV7">
        <v>46.349998474121087</v>
      </c>
      <c r="AW7">
        <v>93.180000305175781</v>
      </c>
      <c r="AX7">
        <v>40.130001068115227</v>
      </c>
      <c r="AY7">
        <v>182.3399963378906</v>
      </c>
      <c r="AZ7">
        <v>46.720001220703118</v>
      </c>
      <c r="BA7">
        <v>497.1300048828125</v>
      </c>
      <c r="BB7">
        <v>214.13999938964841</v>
      </c>
      <c r="BC7">
        <v>33.669998168945313</v>
      </c>
      <c r="BD7">
        <v>64.269996643066406</v>
      </c>
      <c r="BE7">
        <v>5.2300000190734863</v>
      </c>
      <c r="BF7">
        <v>22.090000152587891</v>
      </c>
      <c r="BG7">
        <v>124.38999938964839</v>
      </c>
      <c r="BH7">
        <v>369.3800048828125</v>
      </c>
      <c r="BI7">
        <v>168.75</v>
      </c>
      <c r="BJ7">
        <v>24.79000091552734</v>
      </c>
      <c r="BK7">
        <v>375.3599853515625</v>
      </c>
      <c r="BL7">
        <v>207.6000061035156</v>
      </c>
      <c r="BM7">
        <v>94.120002746582031</v>
      </c>
      <c r="BN7">
        <v>143.69999694824219</v>
      </c>
      <c r="BO7">
        <v>67.790000915527344</v>
      </c>
      <c r="BP7">
        <v>217.30000305175781</v>
      </c>
      <c r="BQ7">
        <v>1412.369995117188</v>
      </c>
      <c r="BR7">
        <v>40.700000762939453</v>
      </c>
      <c r="BS7">
        <v>79.290000915527344</v>
      </c>
      <c r="BT7">
        <v>26.770000457763668</v>
      </c>
      <c r="BU7">
        <v>47.790000915527337</v>
      </c>
      <c r="BV7">
        <v>237.47999572753909</v>
      </c>
      <c r="BW7">
        <v>15.35000038146973</v>
      </c>
      <c r="BX7">
        <v>74.80999755859375</v>
      </c>
      <c r="BY7">
        <v>29.04999923706055</v>
      </c>
      <c r="BZ7">
        <v>13.989999771118161</v>
      </c>
      <c r="CA7">
        <v>32.400001525878913</v>
      </c>
      <c r="CB7">
        <v>4.8299999237060547</v>
      </c>
      <c r="CC7">
        <v>32.909999847412109</v>
      </c>
      <c r="CD7">
        <v>118.120002746582</v>
      </c>
      <c r="CE7">
        <v>109.84999847412109</v>
      </c>
      <c r="CF7">
        <v>97.160003662109375</v>
      </c>
      <c r="CG7">
        <v>105.01999664306641</v>
      </c>
      <c r="CH7">
        <v>105.8199996948242</v>
      </c>
      <c r="CI7">
        <v>167.97999572753909</v>
      </c>
      <c r="CJ7">
        <v>81.379997253417969</v>
      </c>
      <c r="CK7">
        <v>10.85000038146973</v>
      </c>
      <c r="CL7">
        <v>128.92999267578119</v>
      </c>
      <c r="CM7">
        <v>266.05999755859381</v>
      </c>
      <c r="CN7">
        <v>94.25</v>
      </c>
      <c r="CO7">
        <v>34.5</v>
      </c>
      <c r="CP7">
        <v>307.79998779296881</v>
      </c>
      <c r="CQ7">
        <v>540.16998291015625</v>
      </c>
      <c r="CR7">
        <v>67.569999694824219</v>
      </c>
      <c r="CS7">
        <v>163.3800048828125</v>
      </c>
      <c r="CT7">
        <v>11.739999771118161</v>
      </c>
      <c r="CU7">
        <v>34.979999542236328</v>
      </c>
      <c r="CV7">
        <v>14.85999965667725</v>
      </c>
      <c r="CW7">
        <v>44.060001373291023</v>
      </c>
      <c r="CX7">
        <v>49.060001373291023</v>
      </c>
      <c r="CY7">
        <v>207.19000244140619</v>
      </c>
      <c r="CZ7">
        <v>25.04000091552734</v>
      </c>
      <c r="DA7">
        <v>217.30000305175781</v>
      </c>
      <c r="DB7">
        <v>83.839996337890625</v>
      </c>
      <c r="DC7">
        <v>118.120002746582</v>
      </c>
      <c r="DD7">
        <v>55.400001525878913</v>
      </c>
      <c r="DE7">
        <v>312.44000244140619</v>
      </c>
      <c r="DF7">
        <v>18.620000839233398</v>
      </c>
      <c r="DG7">
        <v>58.290000915527337</v>
      </c>
      <c r="DH7">
        <v>19.780000686645511</v>
      </c>
      <c r="DI7">
        <v>115.05999755859381</v>
      </c>
      <c r="DJ7">
        <v>4288.7001953125</v>
      </c>
      <c r="DK7">
        <v>13974.669921875</v>
      </c>
    </row>
    <row r="8" spans="1:115" x14ac:dyDescent="0.25">
      <c r="A8" s="1">
        <v>1</v>
      </c>
      <c r="B8" s="2">
        <v>44617</v>
      </c>
      <c r="C8">
        <v>17.45999908447266</v>
      </c>
      <c r="D8">
        <v>164.8500061035156</v>
      </c>
      <c r="E8">
        <v>155.0899963378906</v>
      </c>
      <c r="F8">
        <v>162.1199951171875</v>
      </c>
      <c r="G8">
        <v>204.36000061035159</v>
      </c>
      <c r="H8">
        <v>219.6199951171875</v>
      </c>
      <c r="I8">
        <v>105.3300018310547</v>
      </c>
      <c r="J8">
        <v>139.3699951171875</v>
      </c>
      <c r="K8">
        <v>121.05999755859381</v>
      </c>
      <c r="L8">
        <v>153.78849792480469</v>
      </c>
      <c r="M8">
        <v>324.3800048828125</v>
      </c>
      <c r="N8">
        <v>193.71000671386719</v>
      </c>
      <c r="O8">
        <v>201.47999572753909</v>
      </c>
      <c r="P8">
        <v>15.77000045776367</v>
      </c>
      <c r="Q8">
        <v>66.459999084472656</v>
      </c>
      <c r="R8">
        <v>2281.4599609375</v>
      </c>
      <c r="S8">
        <v>29.5</v>
      </c>
      <c r="T8">
        <v>38.479999542236328</v>
      </c>
      <c r="U8">
        <v>61.979999542236328</v>
      </c>
      <c r="V8">
        <v>98.629997253417969</v>
      </c>
      <c r="W8">
        <v>64</v>
      </c>
      <c r="X8">
        <v>0.60000002384185791</v>
      </c>
      <c r="Y8">
        <v>68.699996948242188</v>
      </c>
      <c r="Z8">
        <v>147.58000183105469</v>
      </c>
      <c r="AA8">
        <v>239.4100036621094</v>
      </c>
      <c r="AB8">
        <v>93.879997253417969</v>
      </c>
      <c r="AC8">
        <v>517.489990234375</v>
      </c>
      <c r="AD8">
        <v>19.989999771118161</v>
      </c>
      <c r="AE8">
        <v>25</v>
      </c>
      <c r="AF8">
        <v>83.620002746582031</v>
      </c>
      <c r="AG8">
        <v>102.59999847412109</v>
      </c>
      <c r="AH8">
        <v>140.3800048828125</v>
      </c>
      <c r="AI8">
        <v>8.8199996948242188</v>
      </c>
      <c r="AJ8">
        <v>78.069999694824219</v>
      </c>
      <c r="AK8">
        <v>287.54998779296881</v>
      </c>
      <c r="AL8">
        <v>51.459999084472663</v>
      </c>
      <c r="AM8">
        <v>279.25</v>
      </c>
      <c r="AN8">
        <v>149.5299987792969</v>
      </c>
      <c r="AO8">
        <v>78.94000244140625</v>
      </c>
      <c r="AP8">
        <v>54.599998474121087</v>
      </c>
      <c r="AQ8">
        <v>300.32998657226563</v>
      </c>
      <c r="AR8">
        <v>715.739990234375</v>
      </c>
      <c r="AS8">
        <v>220.7200012207031</v>
      </c>
      <c r="AT8">
        <v>1.580000042915344</v>
      </c>
      <c r="AU8">
        <v>64.994003295898438</v>
      </c>
      <c r="AV8">
        <v>47.430000305175781</v>
      </c>
      <c r="AW8">
        <v>96.709999084472656</v>
      </c>
      <c r="AX8">
        <v>40.840000152587891</v>
      </c>
      <c r="AY8">
        <v>188.55999755859381</v>
      </c>
      <c r="AZ8">
        <v>47.709999084472663</v>
      </c>
      <c r="BA8">
        <v>487.17999267578119</v>
      </c>
      <c r="BB8">
        <v>218.42999267578119</v>
      </c>
      <c r="BC8">
        <v>34.319999694824219</v>
      </c>
      <c r="BD8">
        <v>66.529998779296875</v>
      </c>
      <c r="BE8">
        <v>5.25</v>
      </c>
      <c r="BF8">
        <v>22.829999923706051</v>
      </c>
      <c r="BG8">
        <v>126.0400009155273</v>
      </c>
      <c r="BH8">
        <v>369.08999633789063</v>
      </c>
      <c r="BI8">
        <v>174.3699951171875</v>
      </c>
      <c r="BJ8">
        <v>25.430000305175781</v>
      </c>
      <c r="BK8">
        <v>375.94000244140619</v>
      </c>
      <c r="BL8">
        <v>210.47999572753909</v>
      </c>
      <c r="BM8">
        <v>96.209999084472656</v>
      </c>
      <c r="BN8">
        <v>150.50999450683591</v>
      </c>
      <c r="BO8">
        <v>68.75</v>
      </c>
      <c r="BP8">
        <v>222.6000061035156</v>
      </c>
      <c r="BQ8">
        <v>1447.52001953125</v>
      </c>
      <c r="BR8">
        <v>41.209999084472663</v>
      </c>
      <c r="BS8">
        <v>80.139999389648438</v>
      </c>
      <c r="BT8">
        <v>26.510000228881839</v>
      </c>
      <c r="BU8">
        <v>47.450000762939453</v>
      </c>
      <c r="BV8">
        <v>241.57000732421881</v>
      </c>
      <c r="BW8">
        <v>15.11999988555908</v>
      </c>
      <c r="BX8">
        <v>76.349998474121094</v>
      </c>
      <c r="BY8">
        <v>29.559999465942379</v>
      </c>
      <c r="BZ8">
        <v>13.539999961853029</v>
      </c>
      <c r="CA8">
        <v>32.790000915527337</v>
      </c>
      <c r="CB8">
        <v>4.8000001907348633</v>
      </c>
      <c r="CC8">
        <v>32.880001068115227</v>
      </c>
      <c r="CD8">
        <v>119.73000335693359</v>
      </c>
      <c r="CE8">
        <v>111.51999664306641</v>
      </c>
      <c r="CF8">
        <v>100.1999969482422</v>
      </c>
      <c r="CG8">
        <v>110.94000244140619</v>
      </c>
      <c r="CH8">
        <v>107.129997253418</v>
      </c>
      <c r="CI8">
        <v>170.92999267578119</v>
      </c>
      <c r="CJ8">
        <v>83.760002136230469</v>
      </c>
      <c r="CK8">
        <v>10.80000019073486</v>
      </c>
      <c r="CL8">
        <v>134.11000061035159</v>
      </c>
      <c r="CM8">
        <v>269.27999877929688</v>
      </c>
      <c r="CN8">
        <v>98.120002746582031</v>
      </c>
      <c r="CO8">
        <v>35.869998931884773</v>
      </c>
      <c r="CP8">
        <v>311.14999389648438</v>
      </c>
      <c r="CQ8">
        <v>549.83001708984375</v>
      </c>
      <c r="CR8">
        <v>69.889999389648438</v>
      </c>
      <c r="CS8">
        <v>165.2799987792969</v>
      </c>
      <c r="CT8">
        <v>11.760000228881839</v>
      </c>
      <c r="CU8">
        <v>35.290000915527337</v>
      </c>
      <c r="CV8">
        <v>15.569999694824221</v>
      </c>
      <c r="CW8">
        <v>45.849998474121087</v>
      </c>
      <c r="CX8">
        <v>50.549999237060547</v>
      </c>
      <c r="CY8">
        <v>209.94999694824219</v>
      </c>
      <c r="CZ8">
        <v>24.54000091552734</v>
      </c>
      <c r="DA8">
        <v>219.27000427246091</v>
      </c>
      <c r="DB8">
        <v>84.870002746582031</v>
      </c>
      <c r="DC8">
        <v>118.13999938964839</v>
      </c>
      <c r="DD8">
        <v>56.009998321533203</v>
      </c>
      <c r="DE8">
        <v>323.64999389648438</v>
      </c>
      <c r="DF8">
        <v>19.030000686645511</v>
      </c>
      <c r="DG8">
        <v>58.599998474121087</v>
      </c>
      <c r="DH8">
        <v>20.059999465942379</v>
      </c>
      <c r="DI8">
        <v>115.48000335693359</v>
      </c>
      <c r="DJ8">
        <v>4384.64990234375</v>
      </c>
      <c r="DK8">
        <v>14189.16015625</v>
      </c>
    </row>
    <row r="9" spans="1:115" x14ac:dyDescent="0.25">
      <c r="A9" s="1">
        <v>2</v>
      </c>
      <c r="B9" s="2">
        <v>44620</v>
      </c>
      <c r="C9">
        <v>17.25</v>
      </c>
      <c r="D9">
        <v>165.1199951171875</v>
      </c>
      <c r="E9">
        <v>151.49000549316409</v>
      </c>
      <c r="F9">
        <v>160.28999328613281</v>
      </c>
      <c r="G9">
        <v>204.44000244140619</v>
      </c>
      <c r="H9">
        <v>220.22999572753909</v>
      </c>
      <c r="I9">
        <v>108.2600021362305</v>
      </c>
      <c r="J9">
        <v>139.71000671386719</v>
      </c>
      <c r="K9">
        <v>123.3399963378906</v>
      </c>
      <c r="L9">
        <v>153.56300354003909</v>
      </c>
      <c r="M9">
        <v>324.19000244140619</v>
      </c>
      <c r="N9">
        <v>194.53999328613281</v>
      </c>
      <c r="O9">
        <v>205.3399963378906</v>
      </c>
      <c r="P9">
        <v>15.840000152587891</v>
      </c>
      <c r="Q9">
        <v>65.230003356933594</v>
      </c>
      <c r="R9">
        <v>2172.25</v>
      </c>
      <c r="S9">
        <v>29.379999160766602</v>
      </c>
      <c r="T9">
        <v>38.389999389648438</v>
      </c>
      <c r="U9">
        <v>59.229999542236328</v>
      </c>
      <c r="V9">
        <v>96.849998474121094</v>
      </c>
      <c r="W9">
        <v>63.400001525878913</v>
      </c>
      <c r="X9">
        <v>0.64200001955032349</v>
      </c>
      <c r="Y9">
        <v>68.419998168945313</v>
      </c>
      <c r="Z9">
        <v>145.78999328613281</v>
      </c>
      <c r="AA9">
        <v>236.5299987792969</v>
      </c>
      <c r="AB9">
        <v>92.720001220703125</v>
      </c>
      <c r="AC9">
        <v>519.25</v>
      </c>
      <c r="AD9">
        <v>20.329999923706051</v>
      </c>
      <c r="AE9">
        <v>26.520000457763668</v>
      </c>
      <c r="AF9">
        <v>83.730003356933594</v>
      </c>
      <c r="AG9">
        <v>102.5</v>
      </c>
      <c r="AH9">
        <v>144</v>
      </c>
      <c r="AI9">
        <v>8.6999998092651367</v>
      </c>
      <c r="AJ9">
        <v>77.370002746582031</v>
      </c>
      <c r="AK9">
        <v>288.6400146484375</v>
      </c>
      <c r="AL9">
        <v>50.959999084472663</v>
      </c>
      <c r="AM9">
        <v>274.41000366210938</v>
      </c>
      <c r="AN9">
        <v>148.46000671386719</v>
      </c>
      <c r="AO9">
        <v>78.699996948242188</v>
      </c>
      <c r="AP9">
        <v>54.590000152587891</v>
      </c>
      <c r="AQ9">
        <v>296.32998657226563</v>
      </c>
      <c r="AR9">
        <v>709.72998046875</v>
      </c>
      <c r="AS9">
        <v>222.27000427246091</v>
      </c>
      <c r="AT9">
        <v>1.570000052452087</v>
      </c>
      <c r="AU9">
        <v>68.903999328613281</v>
      </c>
      <c r="AV9">
        <v>46.720001220703118</v>
      </c>
      <c r="AW9">
        <v>97.050003051757813</v>
      </c>
      <c r="AX9">
        <v>41.299999237060547</v>
      </c>
      <c r="AY9">
        <v>189.75</v>
      </c>
      <c r="AZ9">
        <v>47.700000762939453</v>
      </c>
      <c r="BA9">
        <v>474.3699951171875</v>
      </c>
      <c r="BB9">
        <v>216.3399963378906</v>
      </c>
      <c r="BC9">
        <v>33.790000915527337</v>
      </c>
      <c r="BD9">
        <v>66.260002136230469</v>
      </c>
      <c r="BE9">
        <v>5.3000001907348633</v>
      </c>
      <c r="BF9">
        <v>22.64999961853027</v>
      </c>
      <c r="BG9">
        <v>120.8199996948242</v>
      </c>
      <c r="BH9">
        <v>360.82000732421881</v>
      </c>
      <c r="BI9">
        <v>170.13999938964841</v>
      </c>
      <c r="BJ9">
        <v>24.979999542236332</v>
      </c>
      <c r="BK9">
        <v>381.989990234375</v>
      </c>
      <c r="BL9">
        <v>211.0299987792969</v>
      </c>
      <c r="BM9">
        <v>95.169998168945313</v>
      </c>
      <c r="BN9">
        <v>148.6499938964844</v>
      </c>
      <c r="BO9">
        <v>68.330001831054688</v>
      </c>
      <c r="BP9">
        <v>220.42999267578119</v>
      </c>
      <c r="BQ9">
        <v>1408.739990234375</v>
      </c>
      <c r="BR9">
        <v>40.520000457763672</v>
      </c>
      <c r="BS9">
        <v>78.379997253417969</v>
      </c>
      <c r="BT9">
        <v>26.70000076293945</v>
      </c>
      <c r="BU9">
        <v>46.389999389648438</v>
      </c>
      <c r="BV9">
        <v>243.8500061035156</v>
      </c>
      <c r="BW9">
        <v>15.60000038146973</v>
      </c>
      <c r="BX9">
        <v>75.970001220703125</v>
      </c>
      <c r="BY9">
        <v>30.610000610351559</v>
      </c>
      <c r="BZ9">
        <v>13.60000038146973</v>
      </c>
      <c r="CA9">
        <v>34.709999084472663</v>
      </c>
      <c r="CB9">
        <v>4.820000171661377</v>
      </c>
      <c r="CC9">
        <v>33.819999694824219</v>
      </c>
      <c r="CD9">
        <v>121.5100021362305</v>
      </c>
      <c r="CE9">
        <v>111.2799987792969</v>
      </c>
      <c r="CF9">
        <v>97.889999389648438</v>
      </c>
      <c r="CG9">
        <v>111.9300003051758</v>
      </c>
      <c r="CH9">
        <v>106.8199996948242</v>
      </c>
      <c r="CI9">
        <v>171.99000549316409</v>
      </c>
      <c r="CJ9">
        <v>80.720001220703125</v>
      </c>
      <c r="CK9">
        <v>10.94999980926514</v>
      </c>
      <c r="CL9">
        <v>132.03999328613281</v>
      </c>
      <c r="CM9">
        <v>266.57998657226563</v>
      </c>
      <c r="CN9">
        <v>102.6999969482422</v>
      </c>
      <c r="CO9">
        <v>34.900001525878913</v>
      </c>
      <c r="CP9">
        <v>312.3900146484375</v>
      </c>
      <c r="CQ9">
        <v>544</v>
      </c>
      <c r="CR9">
        <v>69.75</v>
      </c>
      <c r="CS9">
        <v>162</v>
      </c>
      <c r="CT9">
        <v>11.89999961853027</v>
      </c>
      <c r="CU9">
        <v>35.549999237060547</v>
      </c>
      <c r="CV9">
        <v>15.63000011444092</v>
      </c>
      <c r="CW9">
        <v>44.400001525878913</v>
      </c>
      <c r="CX9">
        <v>50.270000457763672</v>
      </c>
      <c r="CY9">
        <v>210.41999816894531</v>
      </c>
      <c r="CZ9">
        <v>25.280000686645511</v>
      </c>
      <c r="DA9">
        <v>216.1199951171875</v>
      </c>
      <c r="DB9">
        <v>83.510002136230469</v>
      </c>
      <c r="DC9">
        <v>117.3199996948242</v>
      </c>
      <c r="DD9">
        <v>53.630001068115227</v>
      </c>
      <c r="DE9">
        <v>316.73001098632813</v>
      </c>
      <c r="DF9">
        <v>18.180000305175781</v>
      </c>
      <c r="DG9">
        <v>59.259998321533203</v>
      </c>
      <c r="DH9">
        <v>19.70999908447266</v>
      </c>
      <c r="DI9">
        <v>116.6699981689453</v>
      </c>
      <c r="DJ9">
        <v>4373.93994140625</v>
      </c>
      <c r="DK9">
        <v>14237.8095703125</v>
      </c>
    </row>
    <row r="10" spans="1:115" x14ac:dyDescent="0.25">
      <c r="A10" s="1">
        <v>3</v>
      </c>
      <c r="B10" s="2">
        <v>44621</v>
      </c>
      <c r="C10">
        <v>16.29000091552734</v>
      </c>
      <c r="D10">
        <v>163.19999694824219</v>
      </c>
      <c r="E10">
        <v>151.00999450683591</v>
      </c>
      <c r="F10">
        <v>156.94999694824219</v>
      </c>
      <c r="G10">
        <v>202.30999755859381</v>
      </c>
      <c r="H10">
        <v>214</v>
      </c>
      <c r="I10">
        <v>108.8300018310547</v>
      </c>
      <c r="J10">
        <v>95.980003356933594</v>
      </c>
      <c r="K10">
        <v>113.8300018310547</v>
      </c>
      <c r="L10">
        <v>151.1419982910156</v>
      </c>
      <c r="M10">
        <v>318.23001098632813</v>
      </c>
      <c r="N10">
        <v>178.05999755859381</v>
      </c>
      <c r="O10">
        <v>194.9100036621094</v>
      </c>
      <c r="P10">
        <v>15.909999847412109</v>
      </c>
      <c r="Q10">
        <v>64.44000244140625</v>
      </c>
      <c r="R10">
        <v>2072</v>
      </c>
      <c r="S10">
        <v>28.340000152587891</v>
      </c>
      <c r="T10">
        <v>38.650001525878913</v>
      </c>
      <c r="U10">
        <v>58.590000152587891</v>
      </c>
      <c r="V10">
        <v>95.540000915527344</v>
      </c>
      <c r="W10">
        <v>62.669998168945313</v>
      </c>
      <c r="X10">
        <v>0.65799999237060547</v>
      </c>
      <c r="Y10">
        <v>67.300003051757813</v>
      </c>
      <c r="Z10">
        <v>144.8800048828125</v>
      </c>
      <c r="AA10">
        <v>233.44999694824219</v>
      </c>
      <c r="AB10">
        <v>90.510002136230469</v>
      </c>
      <c r="AC10">
        <v>522.92999267578125</v>
      </c>
      <c r="AD10">
        <v>20.940000534057621</v>
      </c>
      <c r="AE10">
        <v>25.45999908447266</v>
      </c>
      <c r="AF10">
        <v>79.779998779296875</v>
      </c>
      <c r="AG10">
        <v>102.6600036621094</v>
      </c>
      <c r="AH10">
        <v>149.7200012207031</v>
      </c>
      <c r="AI10">
        <v>7.809999942779541</v>
      </c>
      <c r="AJ10">
        <v>75.620002746582031</v>
      </c>
      <c r="AK10">
        <v>271.42001342773438</v>
      </c>
      <c r="AL10">
        <v>49.880001068115227</v>
      </c>
      <c r="AM10">
        <v>272.02999877929688</v>
      </c>
      <c r="AN10">
        <v>145.69999694824219</v>
      </c>
      <c r="AO10">
        <v>78.389999389648438</v>
      </c>
      <c r="AP10">
        <v>54.349998474121087</v>
      </c>
      <c r="AQ10">
        <v>285.58999633789063</v>
      </c>
      <c r="AR10">
        <v>710.79998779296875</v>
      </c>
      <c r="AS10">
        <v>214.9100036621094</v>
      </c>
      <c r="AT10">
        <v>1.5399999618530269</v>
      </c>
      <c r="AU10">
        <v>67.566001892089844</v>
      </c>
      <c r="AV10">
        <v>44.520000457763672</v>
      </c>
      <c r="AW10">
        <v>94.819999694824219</v>
      </c>
      <c r="AX10">
        <v>40.020000457763672</v>
      </c>
      <c r="AY10">
        <v>183.6000061035156</v>
      </c>
      <c r="AZ10">
        <v>46.819999694824219</v>
      </c>
      <c r="BA10">
        <v>468.57998657226563</v>
      </c>
      <c r="BB10">
        <v>210.86000061035159</v>
      </c>
      <c r="BC10">
        <v>33.080001831054688</v>
      </c>
      <c r="BD10">
        <v>63.389999389648438</v>
      </c>
      <c r="BE10">
        <v>5.2699999809265137</v>
      </c>
      <c r="BF10">
        <v>21.04000091552734</v>
      </c>
      <c r="BG10">
        <v>116.6999969482422</v>
      </c>
      <c r="BH10">
        <v>344.48001098632813</v>
      </c>
      <c r="BI10">
        <v>164.9100036621094</v>
      </c>
      <c r="BJ10">
        <v>24.469999313354489</v>
      </c>
      <c r="BK10">
        <v>381.80999755859381</v>
      </c>
      <c r="BL10">
        <v>203.49000549316409</v>
      </c>
      <c r="BM10">
        <v>96.25</v>
      </c>
      <c r="BN10">
        <v>144.75</v>
      </c>
      <c r="BO10">
        <v>64.949996948242188</v>
      </c>
      <c r="BP10">
        <v>216.21000671386719</v>
      </c>
      <c r="BQ10">
        <v>1393.339965820312</v>
      </c>
      <c r="BR10">
        <v>38.290000915527337</v>
      </c>
      <c r="BS10">
        <v>77.330001831054688</v>
      </c>
      <c r="BT10">
        <v>26.680000305175781</v>
      </c>
      <c r="BU10">
        <v>45.200000762939453</v>
      </c>
      <c r="BV10">
        <v>234.77000427246091</v>
      </c>
      <c r="BW10">
        <v>13.670000076293951</v>
      </c>
      <c r="BX10">
        <v>76.010002136230469</v>
      </c>
      <c r="BY10">
        <v>32.259998321533203</v>
      </c>
      <c r="BZ10">
        <v>12.189999580383301</v>
      </c>
      <c r="CA10">
        <v>33.950000762939453</v>
      </c>
      <c r="CB10">
        <v>4.559999942779541</v>
      </c>
      <c r="CC10">
        <v>33.009998321533203</v>
      </c>
      <c r="CD10">
        <v>116.6699981689453</v>
      </c>
      <c r="CE10">
        <v>110.129997253418</v>
      </c>
      <c r="CF10">
        <v>89.44000244140625</v>
      </c>
      <c r="CG10">
        <v>106.5100021362305</v>
      </c>
      <c r="CH10">
        <v>108.84999847412109</v>
      </c>
      <c r="CI10">
        <v>163.69000244140619</v>
      </c>
      <c r="CJ10">
        <v>73.669998168945313</v>
      </c>
      <c r="CK10">
        <v>10.829999923706049</v>
      </c>
      <c r="CL10">
        <v>124.6999969482422</v>
      </c>
      <c r="CM10">
        <v>262.1199951171875</v>
      </c>
      <c r="CN10">
        <v>102.73000335693359</v>
      </c>
      <c r="CO10">
        <v>33.290000915527337</v>
      </c>
      <c r="CP10">
        <v>307.70999145507813</v>
      </c>
      <c r="CQ10">
        <v>543.07000732421875</v>
      </c>
      <c r="CR10">
        <v>68.699996948242188</v>
      </c>
      <c r="CS10">
        <v>159.80000305175781</v>
      </c>
      <c r="CT10">
        <v>11.94999980926514</v>
      </c>
      <c r="CU10">
        <v>35.560001373291023</v>
      </c>
      <c r="CV10">
        <v>15.27999973297119</v>
      </c>
      <c r="CW10">
        <v>41.849998474121087</v>
      </c>
      <c r="CX10">
        <v>48.740001678466797</v>
      </c>
      <c r="CY10">
        <v>205.58000183105469</v>
      </c>
      <c r="CZ10">
        <v>24.79999923706055</v>
      </c>
      <c r="DA10">
        <v>208.9700012207031</v>
      </c>
      <c r="DB10">
        <v>80.629997253417969</v>
      </c>
      <c r="DC10">
        <v>115.9100036621094</v>
      </c>
      <c r="DD10">
        <v>50.930000305175781</v>
      </c>
      <c r="DE10">
        <v>313.58999633789063</v>
      </c>
      <c r="DF10">
        <v>17.579999923706051</v>
      </c>
      <c r="DG10">
        <v>59.349998474121087</v>
      </c>
      <c r="DH10">
        <v>18.809999465942379</v>
      </c>
      <c r="DI10">
        <v>116.8000030517578</v>
      </c>
      <c r="DJ10">
        <v>4306.259765625</v>
      </c>
      <c r="DK10">
        <v>14005.990234375</v>
      </c>
    </row>
    <row r="11" spans="1:115" x14ac:dyDescent="0.25">
      <c r="A11" s="1">
        <v>4</v>
      </c>
      <c r="B11" s="2">
        <v>44622</v>
      </c>
      <c r="C11">
        <v>16.370000839233398</v>
      </c>
      <c r="D11">
        <v>166.55999755859381</v>
      </c>
      <c r="E11">
        <v>157.5299987792969</v>
      </c>
      <c r="F11">
        <v>159.82000732421881</v>
      </c>
      <c r="G11">
        <v>206.28999328613281</v>
      </c>
      <c r="H11">
        <v>216.50999450683591</v>
      </c>
      <c r="I11">
        <v>110.4499969482422</v>
      </c>
      <c r="J11">
        <v>99.790000915527344</v>
      </c>
      <c r="K11">
        <v>118.2799987792969</v>
      </c>
      <c r="L11">
        <v>152.05250549316409</v>
      </c>
      <c r="M11">
        <v>323.25</v>
      </c>
      <c r="N11">
        <v>180.30999755859381</v>
      </c>
      <c r="O11">
        <v>197.80999755859381</v>
      </c>
      <c r="P11">
        <v>16.120000839233398</v>
      </c>
      <c r="Q11">
        <v>64.819999694824219</v>
      </c>
      <c r="R11">
        <v>2163.52001953125</v>
      </c>
      <c r="S11">
        <v>30.389999389648441</v>
      </c>
      <c r="T11">
        <v>40.729999542236328</v>
      </c>
      <c r="U11">
        <v>59.560001373291023</v>
      </c>
      <c r="V11">
        <v>97.989997863769531</v>
      </c>
      <c r="W11">
        <v>63.310001373291023</v>
      </c>
      <c r="X11">
        <v>0.67299997806549072</v>
      </c>
      <c r="Y11">
        <v>70.180000305175781</v>
      </c>
      <c r="Z11">
        <v>144.82000732421881</v>
      </c>
      <c r="AA11">
        <v>236.74000549316409</v>
      </c>
      <c r="AB11">
        <v>93.800003051757813</v>
      </c>
      <c r="AC11">
        <v>528</v>
      </c>
      <c r="AD11">
        <v>20.819999694824219</v>
      </c>
      <c r="AE11">
        <v>25.409999847412109</v>
      </c>
      <c r="AF11">
        <v>82.669998168945313</v>
      </c>
      <c r="AG11">
        <v>102.2099990844727</v>
      </c>
      <c r="AH11">
        <v>154.13999938964841</v>
      </c>
      <c r="AI11">
        <v>7.809999942779541</v>
      </c>
      <c r="AJ11">
        <v>77.099998474121094</v>
      </c>
      <c r="AK11">
        <v>281.57000732421881</v>
      </c>
      <c r="AL11">
        <v>53.599998474121087</v>
      </c>
      <c r="AM11">
        <v>274.5</v>
      </c>
      <c r="AN11">
        <v>147.3399963378906</v>
      </c>
      <c r="AO11">
        <v>80.449996948242188</v>
      </c>
      <c r="AP11">
        <v>55.090000152587891</v>
      </c>
      <c r="AQ11">
        <v>291.75</v>
      </c>
      <c r="AR11">
        <v>709.46002197265625</v>
      </c>
      <c r="AS11">
        <v>219.25</v>
      </c>
      <c r="AT11">
        <v>1.629999995231628</v>
      </c>
      <c r="AU11">
        <v>68.961997985839844</v>
      </c>
      <c r="AV11">
        <v>46.319999694824219</v>
      </c>
      <c r="AW11">
        <v>96.769996643066406</v>
      </c>
      <c r="AX11">
        <v>41.319999694824219</v>
      </c>
      <c r="AY11">
        <v>186.44000244140619</v>
      </c>
      <c r="AZ11">
        <v>48.869998931884773</v>
      </c>
      <c r="BA11">
        <v>486</v>
      </c>
      <c r="BB11">
        <v>214.16999816894531</v>
      </c>
      <c r="BC11">
        <v>34.209999084472663</v>
      </c>
      <c r="BD11">
        <v>65.790000915527344</v>
      </c>
      <c r="BE11">
        <v>5.3000001907348633</v>
      </c>
      <c r="BF11">
        <v>21.620000839233398</v>
      </c>
      <c r="BG11">
        <v>120.80999755859381</v>
      </c>
      <c r="BH11">
        <v>344.08999633789063</v>
      </c>
      <c r="BI11">
        <v>168.22999572753909</v>
      </c>
      <c r="BJ11">
        <v>25.229999542236332</v>
      </c>
      <c r="BK11">
        <v>381.67001342773438</v>
      </c>
      <c r="BL11">
        <v>208.11000061035159</v>
      </c>
      <c r="BM11">
        <v>97.330001831054688</v>
      </c>
      <c r="BN11">
        <v>147.2200012207031</v>
      </c>
      <c r="BO11">
        <v>67.669998168945313</v>
      </c>
      <c r="BP11">
        <v>222.69000244140619</v>
      </c>
      <c r="BQ11">
        <v>1387.300048828125</v>
      </c>
      <c r="BR11">
        <v>40.200000762939453</v>
      </c>
      <c r="BS11">
        <v>81.099998474121094</v>
      </c>
      <c r="BT11">
        <v>27.260000228881839</v>
      </c>
      <c r="BU11">
        <v>48.939998626708977</v>
      </c>
      <c r="BV11">
        <v>242.19999694824219</v>
      </c>
      <c r="BW11">
        <v>13.340000152587891</v>
      </c>
      <c r="BX11">
        <v>78.279998779296875</v>
      </c>
      <c r="BY11">
        <v>35.240001678466797</v>
      </c>
      <c r="BZ11">
        <v>12.560000419616699</v>
      </c>
      <c r="CA11">
        <v>33.930000305175781</v>
      </c>
      <c r="CB11">
        <v>4.5199999809265137</v>
      </c>
      <c r="CC11">
        <v>33.290000915527337</v>
      </c>
      <c r="CD11">
        <v>120.9700012207031</v>
      </c>
      <c r="CE11">
        <v>111.7600021362305</v>
      </c>
      <c r="CF11">
        <v>94.099998474121094</v>
      </c>
      <c r="CG11">
        <v>106.61000061035161</v>
      </c>
      <c r="CH11">
        <v>108.1800003051758</v>
      </c>
      <c r="CI11">
        <v>169.25</v>
      </c>
      <c r="CJ11">
        <v>75.449996948242188</v>
      </c>
      <c r="CK11">
        <v>10.89999961853027</v>
      </c>
      <c r="CL11">
        <v>128.4700012207031</v>
      </c>
      <c r="CM11">
        <v>268.739990234375</v>
      </c>
      <c r="CN11">
        <v>100.7399978637695</v>
      </c>
      <c r="CO11">
        <v>30.370000839233398</v>
      </c>
      <c r="CP11">
        <v>315.32000732421881</v>
      </c>
      <c r="CQ11">
        <v>556.45001220703125</v>
      </c>
      <c r="CR11">
        <v>69.410003662109375</v>
      </c>
      <c r="CS11">
        <v>160.86000061035159</v>
      </c>
      <c r="CT11">
        <v>12.19999980926514</v>
      </c>
      <c r="CU11">
        <v>34.619998931884773</v>
      </c>
      <c r="CV11">
        <v>15.35999965667725</v>
      </c>
      <c r="CW11">
        <v>42.419998168945313</v>
      </c>
      <c r="CX11">
        <v>48.669998168945313</v>
      </c>
      <c r="CY11">
        <v>211.46000671386719</v>
      </c>
      <c r="CZ11">
        <v>23.819999694824219</v>
      </c>
      <c r="DA11">
        <v>208.47999572753909</v>
      </c>
      <c r="DB11">
        <v>83.620002746582031</v>
      </c>
      <c r="DC11">
        <v>119.59999847412109</v>
      </c>
      <c r="DD11">
        <v>54.330001831054688</v>
      </c>
      <c r="DE11">
        <v>315.77999877929688</v>
      </c>
      <c r="DF11">
        <v>18.090000152587891</v>
      </c>
      <c r="DG11">
        <v>60.479999542236328</v>
      </c>
      <c r="DH11">
        <v>19.64999961853027</v>
      </c>
      <c r="DI11">
        <v>124.19000244140619</v>
      </c>
      <c r="DJ11">
        <v>4386.5400390625</v>
      </c>
      <c r="DK11">
        <v>14243.6904296875</v>
      </c>
    </row>
    <row r="12" spans="1:115" x14ac:dyDescent="0.25">
      <c r="A12" s="1">
        <v>5</v>
      </c>
      <c r="B12" s="2">
        <v>44623</v>
      </c>
      <c r="C12">
        <v>15.710000038146971</v>
      </c>
      <c r="D12">
        <v>166.22999572753909</v>
      </c>
      <c r="E12">
        <v>151.69000244140619</v>
      </c>
      <c r="F12">
        <v>159.2799987792969</v>
      </c>
      <c r="G12">
        <v>204.69999694824219</v>
      </c>
      <c r="H12">
        <v>210</v>
      </c>
      <c r="I12">
        <v>111.19000244140619</v>
      </c>
      <c r="J12">
        <v>93.330001831054688</v>
      </c>
      <c r="K12">
        <v>111.98000335693359</v>
      </c>
      <c r="L12">
        <v>147.89849853515619</v>
      </c>
      <c r="M12">
        <v>316.239990234375</v>
      </c>
      <c r="N12">
        <v>179.88999938964841</v>
      </c>
      <c r="O12">
        <v>188.8500061035156</v>
      </c>
      <c r="P12">
        <v>16.159999847412109</v>
      </c>
      <c r="Q12">
        <v>69.410003662109375</v>
      </c>
      <c r="R12">
        <v>2102.06005859375</v>
      </c>
      <c r="S12">
        <v>31.20999908447266</v>
      </c>
      <c r="T12">
        <v>39.970001220703118</v>
      </c>
      <c r="U12">
        <v>57.619998931884773</v>
      </c>
      <c r="V12">
        <v>95.389999389648438</v>
      </c>
      <c r="W12">
        <v>63.279998779296882</v>
      </c>
      <c r="X12">
        <v>0.6679999828338623</v>
      </c>
      <c r="Y12">
        <v>69.05999755859375</v>
      </c>
      <c r="Z12">
        <v>145.44999694824219</v>
      </c>
      <c r="AA12">
        <v>240.82000732421881</v>
      </c>
      <c r="AB12">
        <v>93.080001831054688</v>
      </c>
      <c r="AC12">
        <v>533.04998779296875</v>
      </c>
      <c r="AD12">
        <v>19.85000038146973</v>
      </c>
      <c r="AE12">
        <v>25.469999313354489</v>
      </c>
      <c r="AF12">
        <v>77.029998779296875</v>
      </c>
      <c r="AG12">
        <v>102.01999664306641</v>
      </c>
      <c r="AH12">
        <v>156.2200012207031</v>
      </c>
      <c r="AI12">
        <v>7.6700000762939453</v>
      </c>
      <c r="AJ12">
        <v>76.889999389648438</v>
      </c>
      <c r="AK12">
        <v>268.32998657226563</v>
      </c>
      <c r="AL12">
        <v>52.590000152587891</v>
      </c>
      <c r="AM12">
        <v>276.57000732421881</v>
      </c>
      <c r="AN12">
        <v>145.57000732421881</v>
      </c>
      <c r="AO12">
        <v>80.569999694824219</v>
      </c>
      <c r="AP12">
        <v>54.419998168945313</v>
      </c>
      <c r="AQ12">
        <v>292.20001220703119</v>
      </c>
      <c r="AR12">
        <v>720.82000732421875</v>
      </c>
      <c r="AS12">
        <v>221.30999755859381</v>
      </c>
      <c r="AT12">
        <v>1.6000000238418579</v>
      </c>
      <c r="AU12">
        <v>67.269996643066406</v>
      </c>
      <c r="AV12">
        <v>44.900001525878913</v>
      </c>
      <c r="AW12">
        <v>94.19000244140625</v>
      </c>
      <c r="AX12">
        <v>41.389999389648438</v>
      </c>
      <c r="AY12">
        <v>187.52000427246091</v>
      </c>
      <c r="AZ12">
        <v>47.930000305175781</v>
      </c>
      <c r="BA12">
        <v>472.70001220703119</v>
      </c>
      <c r="BB12">
        <v>215.32000732421881</v>
      </c>
      <c r="BC12">
        <v>34.330001831054688</v>
      </c>
      <c r="BD12">
        <v>65.959999084472656</v>
      </c>
      <c r="BE12">
        <v>5.2600002288818359</v>
      </c>
      <c r="BF12">
        <v>21</v>
      </c>
      <c r="BG12">
        <v>116.23000335693359</v>
      </c>
      <c r="BH12">
        <v>340.989990234375</v>
      </c>
      <c r="BI12">
        <v>165.4700012207031</v>
      </c>
      <c r="BJ12">
        <v>25.04000091552734</v>
      </c>
      <c r="BK12">
        <v>327.23001098632813</v>
      </c>
      <c r="BL12">
        <v>202.9700012207031</v>
      </c>
      <c r="BM12">
        <v>99.55999755859375</v>
      </c>
      <c r="BN12">
        <v>148.30000305175781</v>
      </c>
      <c r="BO12">
        <v>65.199996948242188</v>
      </c>
      <c r="BP12">
        <v>221.57000732421881</v>
      </c>
      <c r="BQ12">
        <v>1404.7099609375</v>
      </c>
      <c r="BR12">
        <v>39.310001373291023</v>
      </c>
      <c r="BS12">
        <v>80.760002136230469</v>
      </c>
      <c r="BT12">
        <v>26.110000610351559</v>
      </c>
      <c r="BU12">
        <v>47.439998626708977</v>
      </c>
      <c r="BV12">
        <v>237.13999938964841</v>
      </c>
      <c r="BW12">
        <v>13.069999694824221</v>
      </c>
      <c r="BX12">
        <v>78.25</v>
      </c>
      <c r="BY12">
        <v>35.439998626708977</v>
      </c>
      <c r="BZ12">
        <v>11.920000076293951</v>
      </c>
      <c r="CA12">
        <v>31.260000228881839</v>
      </c>
      <c r="CB12">
        <v>4.2399997711181641</v>
      </c>
      <c r="CC12">
        <v>31.440000534057621</v>
      </c>
      <c r="CD12">
        <v>121.9499969482422</v>
      </c>
      <c r="CE12">
        <v>109</v>
      </c>
      <c r="CF12">
        <v>89.519996643066406</v>
      </c>
      <c r="CG12">
        <v>101.3399963378906</v>
      </c>
      <c r="CH12">
        <v>103.0299987792969</v>
      </c>
      <c r="CI12">
        <v>165.3500061035156</v>
      </c>
      <c r="CJ12">
        <v>71.849998474121094</v>
      </c>
      <c r="CK12">
        <v>10.689999580383301</v>
      </c>
      <c r="CL12">
        <v>124.5699996948242</v>
      </c>
      <c r="CM12">
        <v>270.45999145507813</v>
      </c>
      <c r="CN12">
        <v>99.830001831054688</v>
      </c>
      <c r="CO12">
        <v>31.629999160766602</v>
      </c>
      <c r="CP12">
        <v>308.83999633789063</v>
      </c>
      <c r="CQ12">
        <v>554.28997802734375</v>
      </c>
      <c r="CR12">
        <v>68.050003051757813</v>
      </c>
      <c r="CS12">
        <v>158.19999694824219</v>
      </c>
      <c r="CT12">
        <v>12.63000011444092</v>
      </c>
      <c r="CU12">
        <v>33.490001678466797</v>
      </c>
      <c r="CV12">
        <v>14.80000019073486</v>
      </c>
      <c r="CW12">
        <v>40.369998931884773</v>
      </c>
      <c r="CX12">
        <v>47.700000762939453</v>
      </c>
      <c r="CY12">
        <v>212.42999267578119</v>
      </c>
      <c r="CZ12">
        <v>22.729999542236332</v>
      </c>
      <c r="DA12">
        <v>207.22999572753909</v>
      </c>
      <c r="DB12">
        <v>84.19000244140625</v>
      </c>
      <c r="DC12">
        <v>120.09999847412109</v>
      </c>
      <c r="DD12">
        <v>55.290000915527337</v>
      </c>
      <c r="DE12">
        <v>321.489990234375</v>
      </c>
      <c r="DF12">
        <v>17.909999847412109</v>
      </c>
      <c r="DG12">
        <v>59.720001220703118</v>
      </c>
      <c r="DH12">
        <v>19.319999694824219</v>
      </c>
      <c r="DI12">
        <v>122</v>
      </c>
      <c r="DJ12">
        <v>4363.490234375</v>
      </c>
      <c r="DK12">
        <v>14035.2099609375</v>
      </c>
    </row>
    <row r="13" spans="1:115" x14ac:dyDescent="0.25">
      <c r="A13" s="1">
        <v>6</v>
      </c>
      <c r="B13" s="2">
        <v>44624</v>
      </c>
      <c r="C13">
        <v>14.590000152587891</v>
      </c>
      <c r="D13">
        <v>163.16999816894531</v>
      </c>
      <c r="E13">
        <v>142.69999694824219</v>
      </c>
      <c r="F13">
        <v>156.8500061035156</v>
      </c>
      <c r="G13">
        <v>208.46000671386719</v>
      </c>
      <c r="H13">
        <v>207.6600036621094</v>
      </c>
      <c r="I13">
        <v>112.5500030517578</v>
      </c>
      <c r="J13">
        <v>87.529998779296875</v>
      </c>
      <c r="K13">
        <v>108.4100036621094</v>
      </c>
      <c r="L13">
        <v>145.64100646972659</v>
      </c>
      <c r="M13">
        <v>311.3699951171875</v>
      </c>
      <c r="N13">
        <v>172.94999694824219</v>
      </c>
      <c r="O13">
        <v>180.8399963378906</v>
      </c>
      <c r="P13">
        <v>15.89999961853027</v>
      </c>
      <c r="Q13">
        <v>69.989997863769531</v>
      </c>
      <c r="R13">
        <v>1985.0400390625</v>
      </c>
      <c r="S13">
        <v>33.220001220703118</v>
      </c>
      <c r="T13">
        <v>38.040000915527337</v>
      </c>
      <c r="U13">
        <v>56.590000152587891</v>
      </c>
      <c r="V13">
        <v>89.709999084472656</v>
      </c>
      <c r="W13">
        <v>63.659999847412109</v>
      </c>
      <c r="X13">
        <v>0.70399999618530273</v>
      </c>
      <c r="Y13">
        <v>65.94000244140625</v>
      </c>
      <c r="Z13">
        <v>144.74000549316409</v>
      </c>
      <c r="AA13">
        <v>243.77000427246091</v>
      </c>
      <c r="AB13">
        <v>90.569999694824219</v>
      </c>
      <c r="AC13">
        <v>525.5</v>
      </c>
      <c r="AD13">
        <v>17.579999923706051</v>
      </c>
      <c r="AE13">
        <v>21.10000038146973</v>
      </c>
      <c r="AF13">
        <v>71.730003356933594</v>
      </c>
      <c r="AG13">
        <v>101.5</v>
      </c>
      <c r="AH13">
        <v>158.6499938964844</v>
      </c>
      <c r="AI13">
        <v>7.2100000381469727</v>
      </c>
      <c r="AJ13">
        <v>74.389999389648438</v>
      </c>
      <c r="AK13">
        <v>245.55999755859381</v>
      </c>
      <c r="AL13">
        <v>51.959999084472663</v>
      </c>
      <c r="AM13">
        <v>272.54000854492188</v>
      </c>
      <c r="AN13">
        <v>140.7200012207031</v>
      </c>
      <c r="AO13">
        <v>81.879997253417969</v>
      </c>
      <c r="AP13">
        <v>55.659999847412109</v>
      </c>
      <c r="AQ13">
        <v>285.69000244140619</v>
      </c>
      <c r="AR13">
        <v>720.91998291015625</v>
      </c>
      <c r="AS13">
        <v>214.53999328613281</v>
      </c>
      <c r="AT13">
        <v>1.570000052452087</v>
      </c>
      <c r="AU13">
        <v>67.092002868652344</v>
      </c>
      <c r="AV13">
        <v>42.400001525878913</v>
      </c>
      <c r="AW13">
        <v>92.449996948242188</v>
      </c>
      <c r="AX13">
        <v>38.950000762939453</v>
      </c>
      <c r="AY13">
        <v>187.42999267578119</v>
      </c>
      <c r="AZ13">
        <v>48.069999694824219</v>
      </c>
      <c r="BA13">
        <v>464.95001220703119</v>
      </c>
      <c r="BB13">
        <v>212.1300048828125</v>
      </c>
      <c r="BC13">
        <v>34.150001525878913</v>
      </c>
      <c r="BD13">
        <v>63.720001220703118</v>
      </c>
      <c r="BE13">
        <v>5.190000057220459</v>
      </c>
      <c r="BF13">
        <v>19.629999160766602</v>
      </c>
      <c r="BG13">
        <v>114.379997253418</v>
      </c>
      <c r="BH13">
        <v>330.760009765625</v>
      </c>
      <c r="BI13">
        <v>159.2799987792969</v>
      </c>
      <c r="BJ13">
        <v>24.270000457763668</v>
      </c>
      <c r="BK13">
        <v>306.1099853515625</v>
      </c>
      <c r="BL13">
        <v>200.05999755859381</v>
      </c>
      <c r="BM13">
        <v>103.4100036621094</v>
      </c>
      <c r="BN13">
        <v>146.72999572753909</v>
      </c>
      <c r="BO13">
        <v>63.409999847412109</v>
      </c>
      <c r="BP13">
        <v>222.96000671386719</v>
      </c>
      <c r="BQ13">
        <v>1388.780029296875</v>
      </c>
      <c r="BR13">
        <v>36.520000457763672</v>
      </c>
      <c r="BS13">
        <v>80.349998474121094</v>
      </c>
      <c r="BT13">
        <v>25.010000228881839</v>
      </c>
      <c r="BU13">
        <v>46.130001068115227</v>
      </c>
      <c r="BV13">
        <v>229.36000061035159</v>
      </c>
      <c r="BW13">
        <v>12.909999847412109</v>
      </c>
      <c r="BX13">
        <v>76.489997863769531</v>
      </c>
      <c r="BY13">
        <v>34.069999694824219</v>
      </c>
      <c r="BZ13">
        <v>12.289999961853029</v>
      </c>
      <c r="CA13">
        <v>28.29999923706055</v>
      </c>
      <c r="CB13">
        <v>3.940000057220459</v>
      </c>
      <c r="CC13">
        <v>29.659999847412109</v>
      </c>
      <c r="CD13">
        <v>117.7600021362305</v>
      </c>
      <c r="CE13">
        <v>107.9899978637695</v>
      </c>
      <c r="CF13">
        <v>79.160003662109375</v>
      </c>
      <c r="CG13">
        <v>99.910003662109375</v>
      </c>
      <c r="CH13">
        <v>102.3199996948242</v>
      </c>
      <c r="CI13">
        <v>162.25999450683591</v>
      </c>
      <c r="CJ13">
        <v>69.599998474121094</v>
      </c>
      <c r="CK13">
        <v>10.260000228881839</v>
      </c>
      <c r="CL13">
        <v>116.0500030517578</v>
      </c>
      <c r="CM13">
        <v>269.05999755859381</v>
      </c>
      <c r="CN13">
        <v>99.589996337890625</v>
      </c>
      <c r="CO13">
        <v>30.79000091552734</v>
      </c>
      <c r="CP13">
        <v>309.05999755859381</v>
      </c>
      <c r="CQ13">
        <v>547.32000732421875</v>
      </c>
      <c r="CR13">
        <v>66.480003356933594</v>
      </c>
      <c r="CS13">
        <v>158.00999450683591</v>
      </c>
      <c r="CT13">
        <v>12.989999771118161</v>
      </c>
      <c r="CU13">
        <v>33.389999389648438</v>
      </c>
      <c r="CV13">
        <v>14.090000152587891</v>
      </c>
      <c r="CW13">
        <v>36.709999084472663</v>
      </c>
      <c r="CX13">
        <v>45.680000305175781</v>
      </c>
      <c r="CY13">
        <v>210.38999938964841</v>
      </c>
      <c r="CZ13">
        <v>21.760000228881839</v>
      </c>
      <c r="DA13">
        <v>200.28999328613281</v>
      </c>
      <c r="DB13">
        <v>85.980003356933594</v>
      </c>
      <c r="DC13">
        <v>119.2600021362305</v>
      </c>
      <c r="DD13">
        <v>50.479999542236328</v>
      </c>
      <c r="DE13">
        <v>323.010009765625</v>
      </c>
      <c r="DF13">
        <v>17.760000228881839</v>
      </c>
      <c r="DG13">
        <v>58.689998626708977</v>
      </c>
      <c r="DH13">
        <v>18.510000228881839</v>
      </c>
      <c r="DI13">
        <v>119.80999755859381</v>
      </c>
      <c r="DJ13">
        <v>4328.8701171875</v>
      </c>
      <c r="DK13">
        <v>13837.830078125</v>
      </c>
    </row>
    <row r="14" spans="1:115" x14ac:dyDescent="0.25">
      <c r="A14" s="1">
        <v>7</v>
      </c>
      <c r="B14" s="2">
        <v>44627</v>
      </c>
      <c r="C14">
        <v>12.840000152587891</v>
      </c>
      <c r="D14">
        <v>159.30000305175781</v>
      </c>
      <c r="E14">
        <v>131.5899963378906</v>
      </c>
      <c r="F14">
        <v>146.2799987792969</v>
      </c>
      <c r="G14">
        <v>208.38999938964841</v>
      </c>
      <c r="H14">
        <v>199.0899963378906</v>
      </c>
      <c r="I14">
        <v>112.0100021362305</v>
      </c>
      <c r="J14">
        <v>84.709999084472656</v>
      </c>
      <c r="K14">
        <v>102.9499969482422</v>
      </c>
      <c r="L14">
        <v>137.4530029296875</v>
      </c>
      <c r="M14">
        <v>305.8699951171875</v>
      </c>
      <c r="N14">
        <v>159.1300048828125</v>
      </c>
      <c r="O14">
        <v>169.16999816894531</v>
      </c>
      <c r="P14">
        <v>15.39000034332275</v>
      </c>
      <c r="Q14">
        <v>67.760002136230469</v>
      </c>
      <c r="R14">
        <v>1817.160034179688</v>
      </c>
      <c r="S14">
        <v>34.779998779296882</v>
      </c>
      <c r="T14">
        <v>36.830001831054688</v>
      </c>
      <c r="U14">
        <v>55.549999237060547</v>
      </c>
      <c r="V14">
        <v>86.459999084472656</v>
      </c>
      <c r="W14">
        <v>63.419998168945313</v>
      </c>
      <c r="X14">
        <v>0.69999998807907104</v>
      </c>
      <c r="Y14">
        <v>58.759998321533203</v>
      </c>
      <c r="Z14">
        <v>145.49000549316409</v>
      </c>
      <c r="AA14">
        <v>235.72999572753909</v>
      </c>
      <c r="AB14">
        <v>83.720001220703125</v>
      </c>
      <c r="AC14">
        <v>528.52001953125</v>
      </c>
      <c r="AD14">
        <v>16.75</v>
      </c>
      <c r="AE14">
        <v>19.719999313354489</v>
      </c>
      <c r="AF14">
        <v>67.44000244140625</v>
      </c>
      <c r="AG14">
        <v>101.23000335693359</v>
      </c>
      <c r="AH14">
        <v>162.03999328613281</v>
      </c>
      <c r="AI14">
        <v>6.809999942779541</v>
      </c>
      <c r="AJ14">
        <v>69.069999694824219</v>
      </c>
      <c r="AK14">
        <v>234.80000305175781</v>
      </c>
      <c r="AL14">
        <v>49.330001831054688</v>
      </c>
      <c r="AM14">
        <v>263.01998901367188</v>
      </c>
      <c r="AN14">
        <v>133.5</v>
      </c>
      <c r="AO14">
        <v>80.44000244140625</v>
      </c>
      <c r="AP14">
        <v>54.849998474121087</v>
      </c>
      <c r="AQ14">
        <v>263.8699951171875</v>
      </c>
      <c r="AR14">
        <v>703.07000732421875</v>
      </c>
      <c r="AS14">
        <v>201.0899963378906</v>
      </c>
      <c r="AT14">
        <v>1.549999952316284</v>
      </c>
      <c r="AU14">
        <v>58.273998260498047</v>
      </c>
      <c r="AV14">
        <v>39.830001831054688</v>
      </c>
      <c r="AW14">
        <v>89.129997253417969</v>
      </c>
      <c r="AX14">
        <v>36.610000610351563</v>
      </c>
      <c r="AY14">
        <v>182.1600036621094</v>
      </c>
      <c r="AZ14">
        <v>47.680000305175781</v>
      </c>
      <c r="BA14">
        <v>437.3900146484375</v>
      </c>
      <c r="BB14">
        <v>206.5299987792969</v>
      </c>
      <c r="BC14">
        <v>33.040000915527337</v>
      </c>
      <c r="BD14">
        <v>60.979999542236328</v>
      </c>
      <c r="BE14">
        <v>5.0999999046325684</v>
      </c>
      <c r="BF14">
        <v>17.979999542236332</v>
      </c>
      <c r="BG14">
        <v>100.30999755859381</v>
      </c>
      <c r="BH14">
        <v>312.92001342773438</v>
      </c>
      <c r="BI14">
        <v>148.05999755859381</v>
      </c>
      <c r="BJ14">
        <v>22.870000839233398</v>
      </c>
      <c r="BK14">
        <v>279.98001098632813</v>
      </c>
      <c r="BL14">
        <v>187.4700012207031</v>
      </c>
      <c r="BM14">
        <v>104.05999755859381</v>
      </c>
      <c r="BN14">
        <v>143.2799987792969</v>
      </c>
      <c r="BO14">
        <v>61.169998168945313</v>
      </c>
      <c r="BP14">
        <v>216.50999450683591</v>
      </c>
      <c r="BQ14">
        <v>1339.43994140625</v>
      </c>
      <c r="BR14">
        <v>34.369998931884773</v>
      </c>
      <c r="BS14">
        <v>78.620002746582031</v>
      </c>
      <c r="BT14">
        <v>23.129999160766602</v>
      </c>
      <c r="BU14">
        <v>45.849998474121087</v>
      </c>
      <c r="BV14">
        <v>213.52000427246091</v>
      </c>
      <c r="BW14">
        <v>12.739999771118161</v>
      </c>
      <c r="BX14">
        <v>74.319999694824219</v>
      </c>
      <c r="BY14">
        <v>33.520000457763672</v>
      </c>
      <c r="BZ14">
        <v>12.069999694824221</v>
      </c>
      <c r="CA14">
        <v>27.190000534057621</v>
      </c>
      <c r="CB14">
        <v>4.3899998664855957</v>
      </c>
      <c r="CC14">
        <v>28.190000534057621</v>
      </c>
      <c r="CD14">
        <v>109.40000152587891</v>
      </c>
      <c r="CE14">
        <v>104.86000061035161</v>
      </c>
      <c r="CF14">
        <v>66.989997863769531</v>
      </c>
      <c r="CG14">
        <v>93.610000610351563</v>
      </c>
      <c r="CH14">
        <v>94.379997253417969</v>
      </c>
      <c r="CI14">
        <v>150.1000061035156</v>
      </c>
      <c r="CJ14">
        <v>63.279998779296882</v>
      </c>
      <c r="CK14">
        <v>9.380000114440918</v>
      </c>
      <c r="CL14">
        <v>101.86000061035161</v>
      </c>
      <c r="CM14">
        <v>264.54000854492188</v>
      </c>
      <c r="CN14">
        <v>98.19000244140625</v>
      </c>
      <c r="CO14">
        <v>30.370000839233398</v>
      </c>
      <c r="CP14">
        <v>295.45999145507813</v>
      </c>
      <c r="CQ14">
        <v>534.75</v>
      </c>
      <c r="CR14">
        <v>63.540000915527337</v>
      </c>
      <c r="CS14">
        <v>158</v>
      </c>
      <c r="CT14">
        <v>13.010000228881839</v>
      </c>
      <c r="CU14">
        <v>32.419998168945313</v>
      </c>
      <c r="CV14">
        <v>12.75</v>
      </c>
      <c r="CW14">
        <v>31.20000076293945</v>
      </c>
      <c r="CX14">
        <v>43.880001068115227</v>
      </c>
      <c r="CY14">
        <v>201.17999267578119</v>
      </c>
      <c r="CZ14">
        <v>19.030000686645511</v>
      </c>
      <c r="DA14">
        <v>190.69999694824219</v>
      </c>
      <c r="DB14">
        <v>84.010002136230469</v>
      </c>
      <c r="DC14">
        <v>112.379997253418</v>
      </c>
      <c r="DD14">
        <v>42.340000152587891</v>
      </c>
      <c r="DE14">
        <v>315.29000854492188</v>
      </c>
      <c r="DF14">
        <v>17.520000457763668</v>
      </c>
      <c r="DG14">
        <v>57.529998779296882</v>
      </c>
      <c r="DH14">
        <v>17.629999160766602</v>
      </c>
      <c r="DI14">
        <v>113.3300018310547</v>
      </c>
      <c r="DJ14">
        <v>4201.08984375</v>
      </c>
      <c r="DK14">
        <v>13319.3798828125</v>
      </c>
    </row>
    <row r="15" spans="1:115" x14ac:dyDescent="0.25">
      <c r="A15" s="1">
        <v>8</v>
      </c>
      <c r="B15" s="2">
        <v>44628</v>
      </c>
      <c r="C15">
        <v>13.510000228881839</v>
      </c>
      <c r="D15">
        <v>157.44000244140619</v>
      </c>
      <c r="E15">
        <v>142.1300048828125</v>
      </c>
      <c r="F15">
        <v>148.52000427246091</v>
      </c>
      <c r="G15">
        <v>205.3800048828125</v>
      </c>
      <c r="H15">
        <v>195.94999694824219</v>
      </c>
      <c r="I15">
        <v>107.0699996948242</v>
      </c>
      <c r="J15">
        <v>88.620002746582031</v>
      </c>
      <c r="K15">
        <v>105.5299987792969</v>
      </c>
      <c r="L15">
        <v>136.0144958496094</v>
      </c>
      <c r="M15">
        <v>298.95001220703119</v>
      </c>
      <c r="N15">
        <v>160.05000305175781</v>
      </c>
      <c r="O15">
        <v>173.80000305175781</v>
      </c>
      <c r="P15">
        <v>15.420000076293951</v>
      </c>
      <c r="Q15">
        <v>64.050003051757813</v>
      </c>
      <c r="R15">
        <v>1899.530029296875</v>
      </c>
      <c r="S15">
        <v>34.799999237060547</v>
      </c>
      <c r="T15">
        <v>36.430000305175781</v>
      </c>
      <c r="U15">
        <v>54.869998931884773</v>
      </c>
      <c r="V15">
        <v>84.849998474121094</v>
      </c>
      <c r="W15">
        <v>61.779998779296882</v>
      </c>
      <c r="X15">
        <v>0.70999997854232788</v>
      </c>
      <c r="Y15">
        <v>58.220001220703118</v>
      </c>
      <c r="Z15">
        <v>138.44000244140619</v>
      </c>
      <c r="AA15">
        <v>222.72999572753909</v>
      </c>
      <c r="AB15">
        <v>85.449996948242188</v>
      </c>
      <c r="AC15">
        <v>523.3599853515625</v>
      </c>
      <c r="AD15">
        <v>17.280000686645511</v>
      </c>
      <c r="AE15">
        <v>20.54000091552734</v>
      </c>
      <c r="AF15">
        <v>69.029998779296875</v>
      </c>
      <c r="AG15">
        <v>101.4899978637695</v>
      </c>
      <c r="AH15">
        <v>170.5299987792969</v>
      </c>
      <c r="AI15">
        <v>7.2800002098083496</v>
      </c>
      <c r="AJ15">
        <v>68.80999755859375</v>
      </c>
      <c r="AK15">
        <v>241.67999267578119</v>
      </c>
      <c r="AL15">
        <v>50.240001678466797</v>
      </c>
      <c r="AM15">
        <v>257.26998901367188</v>
      </c>
      <c r="AN15">
        <v>131.75</v>
      </c>
      <c r="AO15">
        <v>78.529998779296875</v>
      </c>
      <c r="AP15">
        <v>53.310001373291023</v>
      </c>
      <c r="AQ15">
        <v>269.83999633789063</v>
      </c>
      <c r="AR15">
        <v>681.41998291015625</v>
      </c>
      <c r="AS15">
        <v>203.99000549316409</v>
      </c>
      <c r="AT15">
        <v>1.5900000333786011</v>
      </c>
      <c r="AU15">
        <v>55.366001129150391</v>
      </c>
      <c r="AV15">
        <v>40.200000762939453</v>
      </c>
      <c r="AW15">
        <v>88.089996337890625</v>
      </c>
      <c r="AX15">
        <v>37.240001678466797</v>
      </c>
      <c r="AY15">
        <v>183.24000549316409</v>
      </c>
      <c r="AZ15">
        <v>47.5</v>
      </c>
      <c r="BA15">
        <v>442.20999145507813</v>
      </c>
      <c r="BB15">
        <v>203.52000427246091</v>
      </c>
      <c r="BC15">
        <v>32.880001068115227</v>
      </c>
      <c r="BD15">
        <v>61.009998321533203</v>
      </c>
      <c r="BE15">
        <v>5.0999999046325684</v>
      </c>
      <c r="BF15">
        <v>18.04999923706055</v>
      </c>
      <c r="BG15">
        <v>106.0100021362305</v>
      </c>
      <c r="BH15">
        <v>314.32998657226563</v>
      </c>
      <c r="BI15">
        <v>152.78999328613281</v>
      </c>
      <c r="BJ15">
        <v>22.64999961853027</v>
      </c>
      <c r="BK15">
        <v>281.739990234375</v>
      </c>
      <c r="BL15">
        <v>190.28999328613281</v>
      </c>
      <c r="BM15">
        <v>97.550003051757813</v>
      </c>
      <c r="BN15">
        <v>145.3999938964844</v>
      </c>
      <c r="BO15">
        <v>64.510002136230469</v>
      </c>
      <c r="BP15">
        <v>214.1300048828125</v>
      </c>
      <c r="BQ15">
        <v>1317.099975585938</v>
      </c>
      <c r="BR15">
        <v>35.860000610351563</v>
      </c>
      <c r="BS15">
        <v>78.919998168945313</v>
      </c>
      <c r="BT15">
        <v>23.20000076293945</v>
      </c>
      <c r="BU15">
        <v>46.709999084472663</v>
      </c>
      <c r="BV15">
        <v>215.13999938964841</v>
      </c>
      <c r="BW15">
        <v>12.670000076293951</v>
      </c>
      <c r="BX15">
        <v>73.330001831054688</v>
      </c>
      <c r="BY15">
        <v>33.75</v>
      </c>
      <c r="BZ15">
        <v>13.210000038146971</v>
      </c>
      <c r="CA15">
        <v>27.620000839233398</v>
      </c>
      <c r="CB15">
        <v>4.2399997711181641</v>
      </c>
      <c r="CC15">
        <v>28.329999923706051</v>
      </c>
      <c r="CD15">
        <v>108.5400009155273</v>
      </c>
      <c r="CE15">
        <v>104.4499969482422</v>
      </c>
      <c r="CF15">
        <v>69.349998474121094</v>
      </c>
      <c r="CG15">
        <v>94.900001525878906</v>
      </c>
      <c r="CH15">
        <v>94.169998168945313</v>
      </c>
      <c r="CI15">
        <v>150.75999450683591</v>
      </c>
      <c r="CJ15">
        <v>64.540000915527344</v>
      </c>
      <c r="CK15">
        <v>8.9600000381469727</v>
      </c>
      <c r="CL15">
        <v>101.0100021362305</v>
      </c>
      <c r="CM15">
        <v>273.45999145507813</v>
      </c>
      <c r="CN15">
        <v>94.849998474121094</v>
      </c>
      <c r="CO15">
        <v>31.760000228881839</v>
      </c>
      <c r="CP15">
        <v>296.35000610351563</v>
      </c>
      <c r="CQ15">
        <v>524</v>
      </c>
      <c r="CR15">
        <v>64.430000305175781</v>
      </c>
      <c r="CS15">
        <v>156.1000061035156</v>
      </c>
      <c r="CT15">
        <v>13.22000026702881</v>
      </c>
      <c r="CU15">
        <v>32.680000305175781</v>
      </c>
      <c r="CV15">
        <v>13.05000019073486</v>
      </c>
      <c r="CW15">
        <v>32.240001678466797</v>
      </c>
      <c r="CX15">
        <v>43.709999084472663</v>
      </c>
      <c r="CY15">
        <v>203.4100036621094</v>
      </c>
      <c r="CZ15">
        <v>18.670000076293949</v>
      </c>
      <c r="DA15">
        <v>191.71000671386719</v>
      </c>
      <c r="DB15">
        <v>90.540000915527344</v>
      </c>
      <c r="DC15">
        <v>109.88999938964839</v>
      </c>
      <c r="DD15">
        <v>44.930000305175781</v>
      </c>
      <c r="DE15">
        <v>307.1099853515625</v>
      </c>
      <c r="DF15">
        <v>17.719999313354489</v>
      </c>
      <c r="DG15">
        <v>56.689998626708977</v>
      </c>
      <c r="DH15">
        <v>17.909999847412109</v>
      </c>
      <c r="DI15">
        <v>113.55999755859381</v>
      </c>
      <c r="DJ15">
        <v>4170.7001953125</v>
      </c>
      <c r="DK15">
        <v>13267.6103515625</v>
      </c>
    </row>
    <row r="16" spans="1:115" x14ac:dyDescent="0.25">
      <c r="A16" s="1">
        <v>9</v>
      </c>
      <c r="B16" s="2">
        <v>44629</v>
      </c>
      <c r="C16">
        <v>14.30000019073486</v>
      </c>
      <c r="D16">
        <v>162.94999694824219</v>
      </c>
      <c r="E16">
        <v>148.30999755859381</v>
      </c>
      <c r="F16">
        <v>153.6199951171875</v>
      </c>
      <c r="G16">
        <v>209.69999694824219</v>
      </c>
      <c r="H16">
        <v>204.8800048828125</v>
      </c>
      <c r="I16">
        <v>109.1800003051758</v>
      </c>
      <c r="J16">
        <v>91.050003051757813</v>
      </c>
      <c r="K16">
        <v>111.0500030517578</v>
      </c>
      <c r="L16">
        <v>139.27900695800781</v>
      </c>
      <c r="M16">
        <v>312.32998657226563</v>
      </c>
      <c r="N16">
        <v>168.6499938964844</v>
      </c>
      <c r="O16">
        <v>178.55999755859381</v>
      </c>
      <c r="P16">
        <v>15.670000076293951</v>
      </c>
      <c r="Q16">
        <v>64.239997863769531</v>
      </c>
      <c r="R16">
        <v>2035.469970703125</v>
      </c>
      <c r="S16">
        <v>33.810001373291023</v>
      </c>
      <c r="T16">
        <v>37.860000610351563</v>
      </c>
      <c r="U16">
        <v>55.950000762939453</v>
      </c>
      <c r="V16">
        <v>87.769996643066406</v>
      </c>
      <c r="W16">
        <v>63.869998931884773</v>
      </c>
      <c r="X16">
        <v>0.7149999737739563</v>
      </c>
      <c r="Y16">
        <v>59.369998931884773</v>
      </c>
      <c r="Z16">
        <v>137.27000427246091</v>
      </c>
      <c r="AA16">
        <v>230.0899963378906</v>
      </c>
      <c r="AB16">
        <v>87.760002136230469</v>
      </c>
      <c r="AC16">
        <v>527.6500244140625</v>
      </c>
      <c r="AD16">
        <v>18.229999542236332</v>
      </c>
      <c r="AE16">
        <v>22.70000076293945</v>
      </c>
      <c r="AF16">
        <v>73.169998168945313</v>
      </c>
      <c r="AG16">
        <v>101.9199981689453</v>
      </c>
      <c r="AH16">
        <v>166.27000427246091</v>
      </c>
      <c r="AI16">
        <v>7.6999998092651367</v>
      </c>
      <c r="AJ16">
        <v>72.489997863769531</v>
      </c>
      <c r="AK16">
        <v>251.5299987792969</v>
      </c>
      <c r="AL16">
        <v>51.979999542236328</v>
      </c>
      <c r="AM16">
        <v>264.82000732421881</v>
      </c>
      <c r="AN16">
        <v>133.6499938964844</v>
      </c>
      <c r="AO16">
        <v>79.430000305175781</v>
      </c>
      <c r="AP16">
        <v>53.060001373291023</v>
      </c>
      <c r="AQ16">
        <v>277.67999267578119</v>
      </c>
      <c r="AR16">
        <v>704.20001220703125</v>
      </c>
      <c r="AS16">
        <v>216.7200012207031</v>
      </c>
      <c r="AT16">
        <v>1.549999952316284</v>
      </c>
      <c r="AU16">
        <v>57.486000061035163</v>
      </c>
      <c r="AV16">
        <v>42.279998779296882</v>
      </c>
      <c r="AW16">
        <v>89.930000305175781</v>
      </c>
      <c r="AX16">
        <v>39.080001831054688</v>
      </c>
      <c r="AY16">
        <v>185.3999938964844</v>
      </c>
      <c r="AZ16">
        <v>47.630001068115227</v>
      </c>
      <c r="BA16">
        <v>464.739990234375</v>
      </c>
      <c r="BB16">
        <v>207.77000427246091</v>
      </c>
      <c r="BC16">
        <v>33.689998626708977</v>
      </c>
      <c r="BD16">
        <v>63.229999542236328</v>
      </c>
      <c r="BE16">
        <v>5.119999885559082</v>
      </c>
      <c r="BF16">
        <v>18.860000610351559</v>
      </c>
      <c r="BG16">
        <v>109.90000152587891</v>
      </c>
      <c r="BH16">
        <v>328.1300048828125</v>
      </c>
      <c r="BI16">
        <v>159.4700012207031</v>
      </c>
      <c r="BJ16">
        <v>23.829999923706051</v>
      </c>
      <c r="BK16">
        <v>334.08999633789063</v>
      </c>
      <c r="BL16">
        <v>198.5</v>
      </c>
      <c r="BM16">
        <v>98.30999755859375</v>
      </c>
      <c r="BN16">
        <v>146.6000061035156</v>
      </c>
      <c r="BO16">
        <v>66.550003051757813</v>
      </c>
      <c r="BP16">
        <v>221.69999694824219</v>
      </c>
      <c r="BQ16">
        <v>1388.2900390625</v>
      </c>
      <c r="BR16">
        <v>38.040000915527337</v>
      </c>
      <c r="BS16">
        <v>80.779998779296875</v>
      </c>
      <c r="BT16">
        <v>24.020000457763668</v>
      </c>
      <c r="BU16">
        <v>47.900001525878913</v>
      </c>
      <c r="BV16">
        <v>230.13999938964841</v>
      </c>
      <c r="BW16">
        <v>13.05000019073486</v>
      </c>
      <c r="BX16">
        <v>76.099998474121094</v>
      </c>
      <c r="BY16">
        <v>33.740001678466797</v>
      </c>
      <c r="BZ16">
        <v>13.38000011444092</v>
      </c>
      <c r="CA16">
        <v>29.190000534057621</v>
      </c>
      <c r="CB16">
        <v>4.3400001525878906</v>
      </c>
      <c r="CC16">
        <v>30.079999923706051</v>
      </c>
      <c r="CD16">
        <v>112.69000244140619</v>
      </c>
      <c r="CE16">
        <v>109.3000030517578</v>
      </c>
      <c r="CF16">
        <v>75.360000610351563</v>
      </c>
      <c r="CG16">
        <v>100.2200012207031</v>
      </c>
      <c r="CH16">
        <v>98.449996948242188</v>
      </c>
      <c r="CI16">
        <v>157.11000061035159</v>
      </c>
      <c r="CJ16">
        <v>68.05999755859375</v>
      </c>
      <c r="CK16">
        <v>9.5399999618530273</v>
      </c>
      <c r="CL16">
        <v>108.63999938964839</v>
      </c>
      <c r="CM16">
        <v>271.04000854492188</v>
      </c>
      <c r="CN16">
        <v>98.519996643066406</v>
      </c>
      <c r="CO16">
        <v>35.069999694824219</v>
      </c>
      <c r="CP16">
        <v>307.79000854492188</v>
      </c>
      <c r="CQ16">
        <v>541.70001220703125</v>
      </c>
      <c r="CR16">
        <v>67.709999084472656</v>
      </c>
      <c r="CS16">
        <v>158.32000732421881</v>
      </c>
      <c r="CT16">
        <v>14.35000038146973</v>
      </c>
      <c r="CU16">
        <v>34.369998931884773</v>
      </c>
      <c r="CV16">
        <v>13.760000228881839</v>
      </c>
      <c r="CW16">
        <v>34.900001525878913</v>
      </c>
      <c r="CX16">
        <v>45.419998168945313</v>
      </c>
      <c r="CY16">
        <v>206.7799987792969</v>
      </c>
      <c r="CZ16">
        <v>20.469999313354489</v>
      </c>
      <c r="DA16">
        <v>199.75999450683591</v>
      </c>
      <c r="DB16">
        <v>87.139999389648438</v>
      </c>
      <c r="DC16">
        <v>114.8300018310547</v>
      </c>
      <c r="DD16">
        <v>45.880001068115227</v>
      </c>
      <c r="DE16">
        <v>321.07998657226563</v>
      </c>
      <c r="DF16">
        <v>17.780000686645511</v>
      </c>
      <c r="DG16">
        <v>56.529998779296882</v>
      </c>
      <c r="DH16">
        <v>18.860000610351559</v>
      </c>
      <c r="DI16">
        <v>116.36000061035161</v>
      </c>
      <c r="DJ16">
        <v>4277.8798828125</v>
      </c>
      <c r="DK16">
        <v>13742.2001953125</v>
      </c>
    </row>
    <row r="17" spans="1:115" x14ac:dyDescent="0.25">
      <c r="A17" s="1">
        <v>10</v>
      </c>
      <c r="B17" s="2">
        <v>44630</v>
      </c>
      <c r="C17">
        <v>14.19999980926514</v>
      </c>
      <c r="D17">
        <v>158.52000427246091</v>
      </c>
      <c r="E17">
        <v>151.80000305175781</v>
      </c>
      <c r="F17">
        <v>150.55999755859381</v>
      </c>
      <c r="G17">
        <v>209.42999267578119</v>
      </c>
      <c r="H17">
        <v>199.78999328613281</v>
      </c>
      <c r="I17">
        <v>109.5299987792969</v>
      </c>
      <c r="J17">
        <v>88.319999694824219</v>
      </c>
      <c r="K17">
        <v>106.4599990844727</v>
      </c>
      <c r="L17">
        <v>146.8175048828125</v>
      </c>
      <c r="M17">
        <v>303.55999755859381</v>
      </c>
      <c r="N17">
        <v>169.6000061035156</v>
      </c>
      <c r="O17">
        <v>178.38999938964841</v>
      </c>
      <c r="P17">
        <v>15.60999965667725</v>
      </c>
      <c r="Q17">
        <v>63.560001373291023</v>
      </c>
      <c r="R17">
        <v>2030.359985351562</v>
      </c>
      <c r="S17">
        <v>36.740001678466797</v>
      </c>
      <c r="T17">
        <v>37.25</v>
      </c>
      <c r="U17">
        <v>54.880001068115227</v>
      </c>
      <c r="V17">
        <v>87.879997253417969</v>
      </c>
      <c r="W17">
        <v>64.44000244140625</v>
      </c>
      <c r="X17">
        <v>0.69300001859664917</v>
      </c>
      <c r="Y17">
        <v>57.380001068115227</v>
      </c>
      <c r="Z17">
        <v>133.44999694824219</v>
      </c>
      <c r="AA17">
        <v>227.96000671386719</v>
      </c>
      <c r="AB17">
        <v>86.870002746582031</v>
      </c>
      <c r="AC17">
        <v>532.719970703125</v>
      </c>
      <c r="AD17">
        <v>17.829999923706051</v>
      </c>
      <c r="AE17">
        <v>18.940000534057621</v>
      </c>
      <c r="AF17">
        <v>73.150001525878906</v>
      </c>
      <c r="AG17">
        <v>101.4499969482422</v>
      </c>
      <c r="AH17">
        <v>170.82000732421881</v>
      </c>
      <c r="AI17">
        <v>7.5</v>
      </c>
      <c r="AJ17">
        <v>72.080001831054688</v>
      </c>
      <c r="AK17">
        <v>259.3900146484375</v>
      </c>
      <c r="AL17">
        <v>51.970001220703118</v>
      </c>
      <c r="AM17">
        <v>263.82998657226563</v>
      </c>
      <c r="AN17">
        <v>133.63999938964841</v>
      </c>
      <c r="AO17">
        <v>79.849998474121094</v>
      </c>
      <c r="AP17">
        <v>52.360000610351563</v>
      </c>
      <c r="AQ17">
        <v>273.3599853515625</v>
      </c>
      <c r="AR17">
        <v>706.47998046875</v>
      </c>
      <c r="AS17">
        <v>219.2799987792969</v>
      </c>
      <c r="AT17">
        <v>1.639999985694885</v>
      </c>
      <c r="AU17">
        <v>57.352001190185547</v>
      </c>
      <c r="AV17">
        <v>41.849998474121087</v>
      </c>
      <c r="AW17">
        <v>88.989997863769531</v>
      </c>
      <c r="AX17">
        <v>38.799999237060547</v>
      </c>
      <c r="AY17">
        <v>184.36000061035159</v>
      </c>
      <c r="AZ17">
        <v>46.659999847412109</v>
      </c>
      <c r="BA17">
        <v>452.3699951171875</v>
      </c>
      <c r="BB17">
        <v>206.19999694824219</v>
      </c>
      <c r="BC17">
        <v>33.25</v>
      </c>
      <c r="BD17">
        <v>60.959999084472663</v>
      </c>
      <c r="BE17">
        <v>5.070000171661377</v>
      </c>
      <c r="BF17">
        <v>18.430000305175781</v>
      </c>
      <c r="BG17">
        <v>111.55999755859381</v>
      </c>
      <c r="BH17">
        <v>324.58999633789063</v>
      </c>
      <c r="BI17">
        <v>162.55999755859381</v>
      </c>
      <c r="BJ17">
        <v>23.090000152587891</v>
      </c>
      <c r="BK17">
        <v>338.510009765625</v>
      </c>
      <c r="BL17">
        <v>195.21000671386719</v>
      </c>
      <c r="BM17">
        <v>97.94000244140625</v>
      </c>
      <c r="BN17">
        <v>143.92999267578119</v>
      </c>
      <c r="BO17">
        <v>65.25</v>
      </c>
      <c r="BP17">
        <v>222.30000305175781</v>
      </c>
      <c r="BQ17">
        <v>1338.339965820312</v>
      </c>
      <c r="BR17">
        <v>37.700000762939453</v>
      </c>
      <c r="BS17">
        <v>82.620002746582031</v>
      </c>
      <c r="BT17">
        <v>23.79000091552734</v>
      </c>
      <c r="BU17">
        <v>47.340000152587891</v>
      </c>
      <c r="BV17">
        <v>226.58000183105469</v>
      </c>
      <c r="BW17">
        <v>12.840000152587891</v>
      </c>
      <c r="BX17">
        <v>76.650001525878906</v>
      </c>
      <c r="BY17">
        <v>33.229999542236328</v>
      </c>
      <c r="BZ17">
        <v>13.52000045776367</v>
      </c>
      <c r="CA17">
        <v>28.45000076293945</v>
      </c>
      <c r="CB17">
        <v>4.3400001525878906</v>
      </c>
      <c r="CC17">
        <v>29.479999542236332</v>
      </c>
      <c r="CD17">
        <v>110.69000244140619</v>
      </c>
      <c r="CE17">
        <v>106.8199996948242</v>
      </c>
      <c r="CF17">
        <v>74.260002136230469</v>
      </c>
      <c r="CG17">
        <v>98.550003051757813</v>
      </c>
      <c r="CH17">
        <v>96.949996948242188</v>
      </c>
      <c r="CI17">
        <v>154.71000671386719</v>
      </c>
      <c r="CJ17">
        <v>69.519996643066406</v>
      </c>
      <c r="CK17">
        <v>9.3199996948242188</v>
      </c>
      <c r="CL17">
        <v>109.120002746582</v>
      </c>
      <c r="CM17">
        <v>262.54998779296881</v>
      </c>
      <c r="CN17">
        <v>98.510002136230469</v>
      </c>
      <c r="CO17">
        <v>34.259998321533203</v>
      </c>
      <c r="CP17">
        <v>300.83999633789063</v>
      </c>
      <c r="CQ17">
        <v>538.25</v>
      </c>
      <c r="CR17">
        <v>66.610000610351563</v>
      </c>
      <c r="CS17">
        <v>158.28999328613281</v>
      </c>
      <c r="CT17">
        <v>14.60000038146973</v>
      </c>
      <c r="CU17">
        <v>34.119998931884773</v>
      </c>
      <c r="CV17">
        <v>13.829999923706049</v>
      </c>
      <c r="CW17">
        <v>35.200000762939453</v>
      </c>
      <c r="CX17">
        <v>44.349998474121087</v>
      </c>
      <c r="CY17">
        <v>207.17999267578119</v>
      </c>
      <c r="CZ17">
        <v>19.670000076293949</v>
      </c>
      <c r="DA17">
        <v>197.9700012207031</v>
      </c>
      <c r="DB17">
        <v>89.580001831054688</v>
      </c>
      <c r="DC17">
        <v>114.0100021362305</v>
      </c>
      <c r="DD17">
        <v>47.259998321533203</v>
      </c>
      <c r="DE17">
        <v>319.58999633789063</v>
      </c>
      <c r="DF17">
        <v>17.559999465942379</v>
      </c>
      <c r="DG17">
        <v>57.080001831054688</v>
      </c>
      <c r="DH17">
        <v>18.819999694824219</v>
      </c>
      <c r="DI17">
        <v>118.9300003051758</v>
      </c>
      <c r="DJ17">
        <v>4259.52001953125</v>
      </c>
      <c r="DK17">
        <v>13591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J17"/>
  <sheetViews>
    <sheetView topLeftCell="BY1" workbookViewId="0">
      <selection activeCell="CC1" sqref="CC1"/>
    </sheetView>
  </sheetViews>
  <sheetFormatPr defaultRowHeight="15" x14ac:dyDescent="0.25"/>
  <sheetData>
    <row r="1" spans="1:114" x14ac:dyDescent="0.25">
      <c r="A1" s="1" t="s">
        <v>123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55</v>
      </c>
      <c r="AW1" s="1" t="s">
        <v>56</v>
      </c>
      <c r="AX1" s="1" t="s">
        <v>57</v>
      </c>
      <c r="AY1" s="1" t="s">
        <v>58</v>
      </c>
      <c r="AZ1" s="1" t="s">
        <v>59</v>
      </c>
      <c r="BA1" s="1" t="s">
        <v>60</v>
      </c>
      <c r="BB1" s="1" t="s">
        <v>61</v>
      </c>
      <c r="BC1" s="1" t="s">
        <v>62</v>
      </c>
      <c r="BD1" s="1" t="s">
        <v>63</v>
      </c>
      <c r="BE1" s="1" t="s">
        <v>64</v>
      </c>
      <c r="BF1" s="1" t="s">
        <v>65</v>
      </c>
      <c r="BG1" s="1" t="s">
        <v>66</v>
      </c>
      <c r="BH1" s="1" t="s">
        <v>67</v>
      </c>
      <c r="BI1" s="1" t="s">
        <v>68</v>
      </c>
      <c r="BJ1" s="1" t="s">
        <v>69</v>
      </c>
      <c r="BK1" s="1" t="s">
        <v>70</v>
      </c>
      <c r="BL1" s="1" t="s">
        <v>71</v>
      </c>
      <c r="BM1" s="1" t="s">
        <v>72</v>
      </c>
      <c r="BN1" s="1" t="s">
        <v>73</v>
      </c>
      <c r="BO1" s="1" t="s">
        <v>74</v>
      </c>
      <c r="BP1" s="1" t="s">
        <v>75</v>
      </c>
      <c r="BQ1" s="1" t="s">
        <v>76</v>
      </c>
      <c r="BR1" s="1" t="s">
        <v>77</v>
      </c>
      <c r="BS1" s="1" t="s">
        <v>78</v>
      </c>
      <c r="BT1" s="1" t="s">
        <v>79</v>
      </c>
      <c r="BU1" s="1" t="s">
        <v>80</v>
      </c>
      <c r="BV1" s="1" t="s">
        <v>81</v>
      </c>
      <c r="BW1" s="1" t="s">
        <v>82</v>
      </c>
      <c r="BX1" s="1" t="s">
        <v>83</v>
      </c>
      <c r="BY1" s="1" t="s">
        <v>84</v>
      </c>
      <c r="BZ1" s="1" t="s">
        <v>85</v>
      </c>
      <c r="CA1" s="1" t="s">
        <v>86</v>
      </c>
      <c r="CB1" s="1" t="s">
        <v>87</v>
      </c>
      <c r="CC1" s="3" t="s">
        <v>88</v>
      </c>
      <c r="CD1" s="1" t="s">
        <v>89</v>
      </c>
      <c r="CE1" s="1" t="s">
        <v>90</v>
      </c>
      <c r="CF1" s="1" t="s">
        <v>91</v>
      </c>
      <c r="CG1" s="1" t="s">
        <v>92</v>
      </c>
      <c r="CH1" s="1" t="s">
        <v>93</v>
      </c>
      <c r="CI1" s="1" t="s">
        <v>94</v>
      </c>
      <c r="CJ1" s="1" t="s">
        <v>95</v>
      </c>
      <c r="CK1" s="1" t="s">
        <v>96</v>
      </c>
      <c r="CL1" s="1" t="s">
        <v>97</v>
      </c>
      <c r="CM1" s="1" t="s">
        <v>98</v>
      </c>
      <c r="CN1" s="1" t="s">
        <v>99</v>
      </c>
      <c r="CO1" s="1" t="s">
        <v>100</v>
      </c>
      <c r="CP1" s="1" t="s">
        <v>101</v>
      </c>
      <c r="CQ1" s="1" t="s">
        <v>102</v>
      </c>
      <c r="CR1" s="1" t="s">
        <v>103</v>
      </c>
      <c r="CS1" s="1" t="s">
        <v>104</v>
      </c>
      <c r="CT1" s="1" t="s">
        <v>105</v>
      </c>
      <c r="CU1" s="1" t="s">
        <v>106</v>
      </c>
      <c r="CV1" s="1" t="s">
        <v>107</v>
      </c>
      <c r="CW1" s="1" t="s">
        <v>108</v>
      </c>
      <c r="CX1" s="1" t="s">
        <v>109</v>
      </c>
      <c r="CY1" s="1" t="s">
        <v>110</v>
      </c>
      <c r="CZ1" s="1" t="s">
        <v>111</v>
      </c>
      <c r="DA1" s="1" t="s">
        <v>112</v>
      </c>
      <c r="DB1" s="1" t="s">
        <v>113</v>
      </c>
      <c r="DC1" s="1" t="s">
        <v>114</v>
      </c>
      <c r="DD1" s="1" t="s">
        <v>115</v>
      </c>
      <c r="DE1" s="1" t="s">
        <v>116</v>
      </c>
      <c r="DF1" s="1" t="s">
        <v>117</v>
      </c>
      <c r="DG1" s="1" t="s">
        <v>118</v>
      </c>
      <c r="DH1" s="1" t="s">
        <v>119</v>
      </c>
      <c r="DI1" s="1" t="s">
        <v>120</v>
      </c>
      <c r="DJ1" s="1" t="s">
        <v>121</v>
      </c>
    </row>
    <row r="2" spans="1:114" x14ac:dyDescent="0.25">
      <c r="A2" s="1">
        <v>-5</v>
      </c>
      <c r="B2">
        <v>3.5836E-2</v>
      </c>
      <c r="C2">
        <v>6.0400000000000004E-4</v>
      </c>
      <c r="D2">
        <v>-2.0213999999999999E-2</v>
      </c>
      <c r="E2">
        <v>-5.5500000000000002E-3</v>
      </c>
      <c r="F2">
        <v>1.2728E-2</v>
      </c>
      <c r="G2">
        <v>4.5451999999999999E-2</v>
      </c>
      <c r="H2">
        <v>8.0920000000000002E-3</v>
      </c>
      <c r="I2">
        <v>-8.5159999999999993E-3</v>
      </c>
      <c r="J2">
        <v>3.8143000000000003E-2</v>
      </c>
      <c r="K2">
        <v>1.7619999999999999E-3</v>
      </c>
      <c r="L2">
        <v>-6.5880000000000001E-3</v>
      </c>
      <c r="M2">
        <v>-4.3449999999999999E-3</v>
      </c>
      <c r="N2">
        <v>1.1867000000000001E-2</v>
      </c>
      <c r="O2">
        <v>2.9799999999999998E-4</v>
      </c>
      <c r="P2">
        <v>5.496E-3</v>
      </c>
      <c r="Q2">
        <v>-5.5601999999999999E-2</v>
      </c>
      <c r="R2">
        <v>-1.062E-3</v>
      </c>
      <c r="S2">
        <v>2.088E-3</v>
      </c>
      <c r="T2">
        <v>1.048E-2</v>
      </c>
      <c r="U2">
        <v>4.4520000000000002E-3</v>
      </c>
      <c r="V2">
        <v>7.5459999999999998E-3</v>
      </c>
      <c r="W2">
        <v>4.1669999999999997E-3</v>
      </c>
      <c r="X2">
        <v>-3.8787000000000002E-2</v>
      </c>
      <c r="Y2">
        <v>-1.0629999999999999E-3</v>
      </c>
      <c r="Z2">
        <v>-7.2969999999999997E-3</v>
      </c>
      <c r="AA2">
        <v>4.4939999999999997E-3</v>
      </c>
      <c r="AB2">
        <v>2.9700000000000001E-4</v>
      </c>
      <c r="AC2">
        <v>-2.1996999999999999E-2</v>
      </c>
      <c r="AD2">
        <v>-2.0202999999999999E-2</v>
      </c>
      <c r="AE2">
        <v>-7.4700000000000005E-4</v>
      </c>
      <c r="AF2">
        <v>-1.4515999999999999E-2</v>
      </c>
      <c r="AG2">
        <v>-1.137E-2</v>
      </c>
      <c r="AH2">
        <v>9.8919999999999998E-3</v>
      </c>
      <c r="AI2">
        <v>-4.9940000000000002E-3</v>
      </c>
      <c r="AJ2">
        <v>1.5185000000000001E-2</v>
      </c>
      <c r="AK2">
        <v>-1.2786E-2</v>
      </c>
      <c r="AL2">
        <v>7.522E-3</v>
      </c>
      <c r="AM2">
        <v>-6.051E-3</v>
      </c>
      <c r="AN2">
        <v>-1.2104999999999999E-2</v>
      </c>
      <c r="AO2">
        <v>7.8259999999999996E-3</v>
      </c>
      <c r="AP2">
        <v>3.5090999999999997E-2</v>
      </c>
      <c r="AQ2">
        <v>-2.7460000000000002E-3</v>
      </c>
      <c r="AR2">
        <v>2.2550000000000001E-3</v>
      </c>
      <c r="AS2">
        <v>4.7879999999999997E-3</v>
      </c>
      <c r="AT2">
        <v>1.6565E-2</v>
      </c>
      <c r="AU2">
        <v>-4.3547000000000002E-2</v>
      </c>
      <c r="AV2">
        <v>3.3480000000000003E-2</v>
      </c>
      <c r="AW2">
        <v>-2.1329999999999999E-3</v>
      </c>
      <c r="AX2">
        <v>3.6350000000000002E-3</v>
      </c>
      <c r="AY2">
        <v>-2.8306000000000001E-2</v>
      </c>
      <c r="AZ2">
        <v>3.6359999999999999E-3</v>
      </c>
      <c r="BA2">
        <v>-3.1613000000000002E-2</v>
      </c>
      <c r="BB2">
        <v>-2.0386999999999999E-2</v>
      </c>
      <c r="BC2">
        <v>2.604E-3</v>
      </c>
      <c r="BD2">
        <v>-2.3068000000000002E-2</v>
      </c>
      <c r="BE2">
        <v>3.3500000000000001E-4</v>
      </c>
      <c r="BF2">
        <v>-9.4269999999999996E-3</v>
      </c>
      <c r="BG2">
        <v>-5.6662999999999998E-2</v>
      </c>
      <c r="BH2">
        <v>-5.1419999999999999E-3</v>
      </c>
      <c r="BI2">
        <v>6.0990000000000003E-3</v>
      </c>
      <c r="BJ2">
        <v>1.0108000000000001E-2</v>
      </c>
      <c r="BK2">
        <v>-2.5793E-2</v>
      </c>
      <c r="BL2">
        <v>-5.3629999999999997E-3</v>
      </c>
      <c r="BM2">
        <v>2.5514999999999999E-2</v>
      </c>
      <c r="BN2">
        <v>-1.7430000000000001E-2</v>
      </c>
      <c r="BO2">
        <v>4.3800000000000002E-3</v>
      </c>
      <c r="BP2">
        <v>1.4759E-2</v>
      </c>
      <c r="BQ2">
        <v>1.5410000000000001E-3</v>
      </c>
      <c r="BR2">
        <v>7.0100000000000002E-4</v>
      </c>
      <c r="BS2">
        <v>-8.1630000000000001E-3</v>
      </c>
      <c r="BT2">
        <v>-1.7639999999999999E-3</v>
      </c>
      <c r="BU2">
        <v>9.1160000000000008E-3</v>
      </c>
      <c r="BV2">
        <v>2.0179999999999998E-3</v>
      </c>
      <c r="BW2">
        <v>4.326E-3</v>
      </c>
      <c r="BX2">
        <v>-1.0928E-2</v>
      </c>
      <c r="BY2">
        <v>-7.0439999999999999E-3</v>
      </c>
      <c r="BZ2">
        <v>-1.39E-3</v>
      </c>
      <c r="CA2">
        <v>1.078E-3</v>
      </c>
      <c r="CB2">
        <v>3.3203000000000003E-2</v>
      </c>
      <c r="CC2" s="4">
        <v>8.8099999999999995E-4</v>
      </c>
      <c r="CD2">
        <v>1.1006E-2</v>
      </c>
      <c r="CE2">
        <v>-2.3149999999999998E-3</v>
      </c>
      <c r="CF2">
        <v>-2.483E-3</v>
      </c>
      <c r="CG2">
        <v>2.7844000000000001E-2</v>
      </c>
      <c r="CH2">
        <v>3.1455999999999998E-2</v>
      </c>
      <c r="CI2">
        <v>3.359E-3</v>
      </c>
      <c r="CJ2">
        <v>-1.3025999999999999E-2</v>
      </c>
      <c r="CK2">
        <v>-1.6955000000000001E-2</v>
      </c>
      <c r="CL2">
        <v>0.11659600000000001</v>
      </c>
      <c r="CM2">
        <v>-6.5626000000000004E-2</v>
      </c>
      <c r="CN2">
        <v>1.1305000000000001E-2</v>
      </c>
      <c r="CO2">
        <v>-1.1417999999999999E-2</v>
      </c>
      <c r="CP2">
        <v>5.6909999999999999E-3</v>
      </c>
      <c r="CQ2">
        <v>3.279E-2</v>
      </c>
      <c r="CR2">
        <v>-3.4420000000000002E-3</v>
      </c>
      <c r="CS2">
        <v>-9.58E-3</v>
      </c>
      <c r="CT2">
        <v>-1.3648E-2</v>
      </c>
      <c r="CU2">
        <v>4.6162000000000002E-2</v>
      </c>
      <c r="CV2">
        <v>5.4949999999999999E-3</v>
      </c>
      <c r="CW2">
        <v>1.5460000000000001E-3</v>
      </c>
      <c r="CX2">
        <v>-2.6738000000000001E-2</v>
      </c>
      <c r="CY2">
        <v>9.325E-3</v>
      </c>
      <c r="CZ2">
        <v>2.2436000000000001E-2</v>
      </c>
      <c r="DA2">
        <v>2.0760000000000001E-2</v>
      </c>
      <c r="DB2">
        <v>-9.0159999999999997E-3</v>
      </c>
      <c r="DC2">
        <v>-4.4184000000000001E-2</v>
      </c>
      <c r="DD2">
        <v>-2.9619999999999998E-3</v>
      </c>
      <c r="DE2">
        <v>1.2038999999999999E-2</v>
      </c>
      <c r="DF2">
        <v>-5.7174000000000003E-2</v>
      </c>
      <c r="DG2">
        <v>-7.1199999999999996E-4</v>
      </c>
      <c r="DH2">
        <v>-0.19614300000000001</v>
      </c>
      <c r="DI2">
        <v>-6.4099999999999999E-3</v>
      </c>
      <c r="DJ2" s="2">
        <v>44608</v>
      </c>
    </row>
    <row r="3" spans="1:114" x14ac:dyDescent="0.25">
      <c r="A3" s="1">
        <v>-4</v>
      </c>
      <c r="B3">
        <v>-1.6421999999999999E-2</v>
      </c>
      <c r="C3">
        <v>-7.8601000000000004E-2</v>
      </c>
      <c r="D3">
        <v>-2.2605E-2</v>
      </c>
      <c r="E3">
        <v>-1.1423000000000001E-2</v>
      </c>
      <c r="F3">
        <v>-4.5594000000000003E-2</v>
      </c>
      <c r="G3">
        <v>-4.9070999999999997E-2</v>
      </c>
      <c r="H3">
        <v>-3.1050000000000001E-3</v>
      </c>
      <c r="I3">
        <v>-2.3300999999999999E-2</v>
      </c>
      <c r="J3">
        <v>-4.8127999999999997E-2</v>
      </c>
      <c r="K3">
        <v>-4.3172000000000002E-2</v>
      </c>
      <c r="L3">
        <v>-1.1507E-2</v>
      </c>
      <c r="M3">
        <v>-1.3779E-2</v>
      </c>
      <c r="N3">
        <v>-5.2570000000000004E-3</v>
      </c>
      <c r="O3">
        <v>-5.1510000000000002E-3</v>
      </c>
      <c r="P3">
        <v>-2.4740999999999999E-2</v>
      </c>
      <c r="Q3">
        <v>-6.7260000000000002E-3</v>
      </c>
      <c r="R3">
        <v>-3.2399999999999998E-2</v>
      </c>
      <c r="S3">
        <v>-4.4933000000000001E-2</v>
      </c>
      <c r="T3">
        <v>-2.1985999999999999E-2</v>
      </c>
      <c r="U3">
        <v>-2.7827000000000001E-2</v>
      </c>
      <c r="V3">
        <v>-3.669E-3</v>
      </c>
      <c r="W3">
        <v>-3.1852999999999999E-2</v>
      </c>
      <c r="X3">
        <v>-3.3334000000000003E-2</v>
      </c>
      <c r="Y3">
        <v>-1.4435999999999999E-2</v>
      </c>
      <c r="Z3">
        <v>-4.7320000000000001E-2</v>
      </c>
      <c r="AA3">
        <v>-3.2573999999999999E-2</v>
      </c>
      <c r="AB3">
        <v>2.6415000000000001E-2</v>
      </c>
      <c r="AC3">
        <v>-6.2856999999999996E-2</v>
      </c>
      <c r="AD3">
        <v>-2.3852000000000002E-2</v>
      </c>
      <c r="AE3">
        <v>-3.4029999999999998E-2</v>
      </c>
      <c r="AF3">
        <v>2.0331999999999999E-2</v>
      </c>
      <c r="AG3">
        <v>-4.1305000000000001E-2</v>
      </c>
      <c r="AH3">
        <v>-2.6020000000000001E-2</v>
      </c>
      <c r="AI3">
        <v>-4.0391000000000003E-2</v>
      </c>
      <c r="AJ3">
        <v>-3.2446000000000003E-2</v>
      </c>
      <c r="AK3">
        <v>-6.6108E-2</v>
      </c>
      <c r="AL3">
        <v>-4.1250000000000002E-3</v>
      </c>
      <c r="AM3">
        <v>-2.0469000000000001E-2</v>
      </c>
      <c r="AN3">
        <v>5.398E-3</v>
      </c>
      <c r="AO3">
        <v>-1.7232000000000001E-2</v>
      </c>
      <c r="AP3">
        <v>-2.3257E-2</v>
      </c>
      <c r="AQ3">
        <v>-1.6636999999999999E-2</v>
      </c>
      <c r="AR3">
        <v>-9.3530000000000002E-3</v>
      </c>
      <c r="AS3">
        <v>-1.0614E-2</v>
      </c>
      <c r="AT3">
        <v>-1.8367000000000001E-2</v>
      </c>
      <c r="AU3">
        <v>-4.9514000000000002E-2</v>
      </c>
      <c r="AV3">
        <v>-1.6122000000000001E-2</v>
      </c>
      <c r="AW3">
        <v>-1.8626E-2</v>
      </c>
      <c r="AX3">
        <v>-1.4227E-2</v>
      </c>
      <c r="AY3">
        <v>-6.5185999999999994E-2</v>
      </c>
      <c r="AZ3">
        <v>-2.4399000000000001E-2</v>
      </c>
      <c r="BA3">
        <v>-4.6257E-2</v>
      </c>
      <c r="BB3">
        <v>-4.1632000000000002E-2</v>
      </c>
      <c r="BC3">
        <v>-2.4284E-2</v>
      </c>
      <c r="BD3">
        <v>5.6020000000000002E-3</v>
      </c>
      <c r="BE3">
        <v>-2.9300000000000002E-4</v>
      </c>
      <c r="BF3">
        <v>-5.9036999999999999E-2</v>
      </c>
      <c r="BG3">
        <v>-0.11667</v>
      </c>
      <c r="BH3">
        <v>5.8849999999999996E-3</v>
      </c>
      <c r="BI3">
        <v>2.0804E-2</v>
      </c>
      <c r="BJ3">
        <v>-2.205E-2</v>
      </c>
      <c r="BK3">
        <v>-3.5458999999999997E-2</v>
      </c>
      <c r="BL3">
        <v>-3.7540999999999998E-2</v>
      </c>
      <c r="BM3">
        <v>-2.9777999999999999E-2</v>
      </c>
      <c r="BN3">
        <v>-3.156E-3</v>
      </c>
      <c r="BO3">
        <v>-1.857E-2</v>
      </c>
      <c r="BP3">
        <v>-4.9901000000000001E-2</v>
      </c>
      <c r="BQ3">
        <v>-4.5289999999999997E-2</v>
      </c>
      <c r="BR3">
        <v>-6.2441999999999998E-2</v>
      </c>
      <c r="BS3">
        <v>-1.6528999999999999E-2</v>
      </c>
      <c r="BT3">
        <v>-2.7499999999999998E-3</v>
      </c>
      <c r="BU3">
        <v>-2.2301000000000001E-2</v>
      </c>
      <c r="BV3">
        <v>-1.355E-2</v>
      </c>
      <c r="BW3">
        <v>-1.0704999999999999E-2</v>
      </c>
      <c r="BX3">
        <v>-4.5954000000000002E-2</v>
      </c>
      <c r="BY3">
        <v>-1.1986E-2</v>
      </c>
      <c r="BZ3">
        <v>-2.1499000000000001E-2</v>
      </c>
      <c r="CA3">
        <v>-1.8681E-2</v>
      </c>
      <c r="CB3">
        <v>-7.9450000000000007E-2</v>
      </c>
      <c r="CC3" s="4">
        <v>-2.1401E-2</v>
      </c>
      <c r="CD3">
        <v>-2.4136000000000001E-2</v>
      </c>
      <c r="CE3">
        <v>-3.4181000000000003E-2</v>
      </c>
      <c r="CF3">
        <v>-2.3927E-2</v>
      </c>
      <c r="CG3">
        <v>-1.6549000000000001E-2</v>
      </c>
      <c r="CH3">
        <v>-9.469E-3</v>
      </c>
      <c r="CI3">
        <v>-7.757E-3</v>
      </c>
      <c r="CJ3">
        <v>-1.0089999999999999E-3</v>
      </c>
      <c r="CK3">
        <v>-2.4131E-2</v>
      </c>
      <c r="CL3">
        <v>-1.4442999999999999E-2</v>
      </c>
      <c r="CM3">
        <v>-0.143953</v>
      </c>
      <c r="CN3">
        <v>-2.8167999999999999E-2</v>
      </c>
      <c r="CO3">
        <v>-1.7985999999999999E-2</v>
      </c>
      <c r="CP3">
        <v>-1.1176E-2</v>
      </c>
      <c r="CQ3">
        <v>8.0319999999999992E-3</v>
      </c>
      <c r="CR3">
        <v>-4.8980000000000003E-2</v>
      </c>
      <c r="CS3">
        <v>3.2931000000000002E-2</v>
      </c>
      <c r="CT3">
        <v>-5.7195000000000003E-2</v>
      </c>
      <c r="CU3">
        <v>-5.8840999999999997E-2</v>
      </c>
      <c r="CV3">
        <v>-2.9536E-2</v>
      </c>
      <c r="CW3">
        <v>-1.3357000000000001E-2</v>
      </c>
      <c r="CX3">
        <v>-4.4602000000000003E-2</v>
      </c>
      <c r="CY3">
        <v>3.7599999999999998E-4</v>
      </c>
      <c r="CZ3">
        <v>-3.1315000000000003E-2</v>
      </c>
      <c r="DA3">
        <v>-2.9791000000000002E-2</v>
      </c>
      <c r="DB3">
        <v>-2.1596000000000001E-2</v>
      </c>
      <c r="DC3">
        <v>-7.4581999999999996E-2</v>
      </c>
      <c r="DD3">
        <v>5.0809999999999996E-3</v>
      </c>
      <c r="DE3">
        <v>-4.7689999999999998E-3</v>
      </c>
      <c r="DF3">
        <v>-1.8577E-2</v>
      </c>
      <c r="DG3">
        <v>-1.3727E-2</v>
      </c>
      <c r="DH3">
        <v>-7.8059999999999996E-3</v>
      </c>
      <c r="DI3">
        <v>-3.1133000000000001E-2</v>
      </c>
      <c r="DJ3" s="2">
        <v>44609</v>
      </c>
    </row>
    <row r="4" spans="1:114" x14ac:dyDescent="0.25">
      <c r="A4" s="1">
        <v>-3</v>
      </c>
      <c r="B4">
        <v>-4.8544999999999998E-2</v>
      </c>
      <c r="C4">
        <v>-3.5934000000000001E-2</v>
      </c>
      <c r="D4">
        <v>-3.1830999999999998E-2</v>
      </c>
      <c r="E4">
        <v>-3.6830000000000001E-3</v>
      </c>
      <c r="F4">
        <v>-6.2269999999999999E-3</v>
      </c>
      <c r="G4">
        <v>-1.1391999999999999E-2</v>
      </c>
      <c r="H4">
        <v>-3.738E-3</v>
      </c>
      <c r="I4">
        <v>8.7609999999999997E-3</v>
      </c>
      <c r="J4">
        <v>-4.3600000000000003E-4</v>
      </c>
      <c r="K4">
        <v>1.1878E-2</v>
      </c>
      <c r="L4">
        <v>-1.3724E-2</v>
      </c>
      <c r="M4">
        <v>-5.4650999999999998E-2</v>
      </c>
      <c r="N4">
        <v>-1.8680000000000001E-3</v>
      </c>
      <c r="O4">
        <v>-1.423E-3</v>
      </c>
      <c r="P4">
        <v>-2.1534000000000001E-2</v>
      </c>
      <c r="Q4">
        <v>-2.8181999999999999E-2</v>
      </c>
      <c r="R4">
        <v>-1.9396E-2</v>
      </c>
      <c r="S4">
        <v>-1.9554999999999999E-2</v>
      </c>
      <c r="T4">
        <v>-1.0449999999999999E-2</v>
      </c>
      <c r="U4">
        <v>1.6209999999999999E-2</v>
      </c>
      <c r="V4">
        <v>1.1731999999999999E-2</v>
      </c>
      <c r="W4">
        <v>8.208E-3</v>
      </c>
      <c r="X4">
        <v>-5.3949999999999996E-3</v>
      </c>
      <c r="Y4">
        <v>3.8019999999999998E-3</v>
      </c>
      <c r="Z4">
        <v>-1.2792E-2</v>
      </c>
      <c r="AA4">
        <v>1.0580000000000001E-2</v>
      </c>
      <c r="AB4">
        <v>1.921E-3</v>
      </c>
      <c r="AC4">
        <v>-4.8474999999999997E-2</v>
      </c>
      <c r="AD4">
        <v>-6.7585000000000006E-2</v>
      </c>
      <c r="AE4">
        <v>-8.848E-3</v>
      </c>
      <c r="AF4">
        <v>-1.3649999999999999E-3</v>
      </c>
      <c r="AG4">
        <v>1.1243E-2</v>
      </c>
      <c r="AH4">
        <v>-9.4799999999999995E-4</v>
      </c>
      <c r="AI4">
        <v>-3.6769000000000003E-2</v>
      </c>
      <c r="AJ4">
        <v>-4.5170000000000002E-3</v>
      </c>
      <c r="AK4">
        <v>-1.4241E-2</v>
      </c>
      <c r="AL4">
        <v>-1.0547000000000001E-2</v>
      </c>
      <c r="AM4">
        <v>-9.5840000000000005E-3</v>
      </c>
      <c r="AN4">
        <v>3.359E-3</v>
      </c>
      <c r="AO4">
        <v>-6.0930000000000003E-3</v>
      </c>
      <c r="AP4">
        <v>5.8650000000000004E-3</v>
      </c>
      <c r="AQ4">
        <v>-1.5740000000000001E-3</v>
      </c>
      <c r="AR4">
        <v>8.1510000000000003E-3</v>
      </c>
      <c r="AS4">
        <v>-4.8390000000000004E-3</v>
      </c>
      <c r="AT4">
        <v>-1.103E-3</v>
      </c>
      <c r="AU4">
        <v>-1.4843E-2</v>
      </c>
      <c r="AV4">
        <v>1.91E-3</v>
      </c>
      <c r="AW4">
        <v>-1.4871000000000001E-2</v>
      </c>
      <c r="AX4">
        <v>-4.2810000000000001E-3</v>
      </c>
      <c r="AY4">
        <v>-3.114E-3</v>
      </c>
      <c r="AZ4">
        <v>-1.0085E-2</v>
      </c>
      <c r="BA4">
        <v>1.2909E-2</v>
      </c>
      <c r="BB4">
        <v>-7.4900000000000001E-3</v>
      </c>
      <c r="BC4">
        <v>-7.0429999999999998E-3</v>
      </c>
      <c r="BD4">
        <v>-1.2106E-2</v>
      </c>
      <c r="BE4">
        <v>-9.3799999999999994E-3</v>
      </c>
      <c r="BF4">
        <v>-9.5639999999999996E-3</v>
      </c>
      <c r="BG4">
        <v>-5.0383999999999998E-2</v>
      </c>
      <c r="BH4">
        <v>-8.7279999999999996E-3</v>
      </c>
      <c r="BI4">
        <v>-1.1164E-2</v>
      </c>
      <c r="BJ4">
        <v>-1.3351E-2</v>
      </c>
      <c r="BK4">
        <v>3.7040999999999998E-2</v>
      </c>
      <c r="BL4">
        <v>-1.9418000000000001E-2</v>
      </c>
      <c r="BM4">
        <v>-2.8779999999999999E-3</v>
      </c>
      <c r="BN4">
        <v>-2.9610000000000001E-3</v>
      </c>
      <c r="BO4">
        <v>-8.5850000000000006E-3</v>
      </c>
      <c r="BP4">
        <v>-1.1490999999999999E-2</v>
      </c>
      <c r="BQ4">
        <v>-2.9759000000000001E-2</v>
      </c>
      <c r="BR4">
        <v>-3.0655999999999999E-2</v>
      </c>
      <c r="BS4">
        <v>-3.4979999999999997E-2</v>
      </c>
      <c r="BT4">
        <v>2.0630000000000002E-3</v>
      </c>
      <c r="BU4">
        <v>-1.7177000000000001E-2</v>
      </c>
      <c r="BV4">
        <v>-4.2500000000000003E-3</v>
      </c>
      <c r="BW4">
        <v>-1.7470000000000001E-3</v>
      </c>
      <c r="BX4">
        <v>-6.8859999999999998E-3</v>
      </c>
      <c r="BY4">
        <v>-1.4004000000000001E-2</v>
      </c>
      <c r="BZ4">
        <v>-9.4000000000000004E-3</v>
      </c>
      <c r="CA4">
        <v>-5.0000000000000002E-5</v>
      </c>
      <c r="CB4">
        <v>-1.1845E-2</v>
      </c>
      <c r="CC4" s="4">
        <v>-7.1919999999999996E-3</v>
      </c>
      <c r="CD4">
        <v>-5.6220000000000003E-3</v>
      </c>
      <c r="CE4">
        <v>5.0229999999999997E-3</v>
      </c>
      <c r="CF4">
        <v>-1.3416000000000001E-2</v>
      </c>
      <c r="CG4">
        <v>-5.62E-4</v>
      </c>
      <c r="CH4">
        <v>-1.0933E-2</v>
      </c>
      <c r="CI4">
        <v>4.2519999999999997E-3</v>
      </c>
      <c r="CJ4">
        <v>-4.0470000000000002E-3</v>
      </c>
      <c r="CK4">
        <v>-2.2644000000000001E-2</v>
      </c>
      <c r="CL4">
        <v>-2.5975000000000002E-2</v>
      </c>
      <c r="CM4">
        <v>-3.5083000000000003E-2</v>
      </c>
      <c r="CN4">
        <v>-1.8408999999999998E-2</v>
      </c>
      <c r="CO4">
        <v>-6.3099999999999996E-3</v>
      </c>
      <c r="CP4">
        <v>4.5329999999999997E-3</v>
      </c>
      <c r="CQ4">
        <v>-5.6160000000000003E-3</v>
      </c>
      <c r="CR4">
        <v>-4.4202999999999999E-2</v>
      </c>
      <c r="CS4">
        <v>3.0620000000000001E-2</v>
      </c>
      <c r="CT4">
        <v>-7.3020000000000003E-3</v>
      </c>
      <c r="CU4">
        <v>4.7730000000000003E-3</v>
      </c>
      <c r="CV4">
        <v>-1.2114E-2</v>
      </c>
      <c r="CW4">
        <v>-6.2360000000000002E-3</v>
      </c>
      <c r="CX4">
        <v>-6.9099999999999999E-4</v>
      </c>
      <c r="CY4">
        <v>-2.385E-3</v>
      </c>
      <c r="CZ4">
        <v>-6.13E-3</v>
      </c>
      <c r="DA4">
        <v>-1.9970000000000002E-2</v>
      </c>
      <c r="DB4">
        <v>-6.4279999999999997E-3</v>
      </c>
      <c r="DC4">
        <v>-4.0638000000000001E-2</v>
      </c>
      <c r="DD4">
        <v>-4.5539999999999999E-3</v>
      </c>
      <c r="DE4">
        <v>-4.7920000000000003E-3</v>
      </c>
      <c r="DF4">
        <v>-2.5583999999999999E-2</v>
      </c>
      <c r="DG4">
        <v>-5.8970000000000003E-3</v>
      </c>
      <c r="DH4">
        <v>-3.3607999999999999E-2</v>
      </c>
      <c r="DI4">
        <v>-1.8492999999999999E-2</v>
      </c>
      <c r="DJ4" s="2">
        <v>44610</v>
      </c>
    </row>
    <row r="5" spans="1:114" x14ac:dyDescent="0.25">
      <c r="A5" s="1">
        <v>-2</v>
      </c>
      <c r="B5">
        <v>-5.6814999999999997E-2</v>
      </c>
      <c r="C5">
        <v>-1.0716E-2</v>
      </c>
      <c r="D5">
        <v>-4.1343999999999999E-2</v>
      </c>
      <c r="E5">
        <v>-1.0199E-2</v>
      </c>
      <c r="F5">
        <v>-1.6767000000000001E-2</v>
      </c>
      <c r="G5">
        <v>-4.2120999999999999E-2</v>
      </c>
      <c r="H5">
        <v>-7.5189999999999996E-3</v>
      </c>
      <c r="I5">
        <v>-2.1954999999999999E-2</v>
      </c>
      <c r="J5">
        <v>3.2369999999999999E-3</v>
      </c>
      <c r="K5">
        <v>-3.1840000000000002E-3</v>
      </c>
      <c r="L5">
        <v>-3.2416E-2</v>
      </c>
      <c r="M5">
        <v>-7.8009999999999998E-3</v>
      </c>
      <c r="N5">
        <v>-5.4017999999999997E-2</v>
      </c>
      <c r="O5">
        <v>-7.6740000000000003E-3</v>
      </c>
      <c r="P5">
        <v>-5.0479999999999997E-2</v>
      </c>
      <c r="Q5">
        <v>-1.1086E-2</v>
      </c>
      <c r="R5">
        <v>-2.4930000000000001E-2</v>
      </c>
      <c r="S5">
        <v>6.3769999999999999E-3</v>
      </c>
      <c r="T5">
        <v>-2.1840999999999999E-2</v>
      </c>
      <c r="U5">
        <v>-1.4688E-2</v>
      </c>
      <c r="V5">
        <v>-1.8331E-2</v>
      </c>
      <c r="W5">
        <v>-3.326E-3</v>
      </c>
      <c r="X5">
        <v>-5.6049999999999997E-3</v>
      </c>
      <c r="Y5">
        <v>-5.391E-3</v>
      </c>
      <c r="Z5">
        <v>-6.0530000000000002E-3</v>
      </c>
      <c r="AA5">
        <v>-1.4017E-2</v>
      </c>
      <c r="AB5">
        <v>-1.7718999999999999E-2</v>
      </c>
      <c r="AC5">
        <v>-2.0063000000000001E-2</v>
      </c>
      <c r="AD5">
        <v>-8.5400000000000007E-3</v>
      </c>
      <c r="AE5">
        <v>-3.9050000000000001E-3</v>
      </c>
      <c r="AF5">
        <v>-1.3065E-2</v>
      </c>
      <c r="AG5">
        <v>-2.3387000000000002E-2</v>
      </c>
      <c r="AH5">
        <v>2.3810000000000001E-2</v>
      </c>
      <c r="AI5">
        <v>1.1351999999999999E-2</v>
      </c>
      <c r="AJ5">
        <v>-3.8381999999999999E-2</v>
      </c>
      <c r="AK5">
        <v>-1.0815E-2</v>
      </c>
      <c r="AL5">
        <v>1.8190000000000001E-3</v>
      </c>
      <c r="AM5">
        <v>-2.0181999999999999E-2</v>
      </c>
      <c r="AN5">
        <v>-6.7289999999999997E-3</v>
      </c>
      <c r="AO5">
        <v>-3.0512000000000001E-2</v>
      </c>
      <c r="AP5">
        <v>-2.367E-2</v>
      </c>
      <c r="AQ5">
        <v>-2.8944000000000001E-2</v>
      </c>
      <c r="AR5">
        <v>-9.3640000000000008E-3</v>
      </c>
      <c r="AS5">
        <v>-9.1360999999999998E-2</v>
      </c>
      <c r="AT5">
        <v>-5.2300000000000003E-3</v>
      </c>
      <c r="AU5">
        <v>-4.6420000000000003E-3</v>
      </c>
      <c r="AV5">
        <v>-1.1516E-2</v>
      </c>
      <c r="AW5">
        <v>-1.5736E-2</v>
      </c>
      <c r="AX5">
        <v>-2.4421999999999999E-2</v>
      </c>
      <c r="AY5">
        <v>-9.5490000000000002E-3</v>
      </c>
      <c r="AZ5">
        <v>-4.4970000000000001E-3</v>
      </c>
      <c r="BA5">
        <v>1.5862000000000001E-2</v>
      </c>
      <c r="BB5">
        <v>-1.9989E-2</v>
      </c>
      <c r="BC5">
        <v>-2.4979999999999998E-3</v>
      </c>
      <c r="BD5">
        <v>-4.7204000000000003E-2</v>
      </c>
      <c r="BE5">
        <v>7.3689999999999997E-3</v>
      </c>
      <c r="BF5">
        <v>-1.8048000000000002E-2</v>
      </c>
      <c r="BG5">
        <v>1.1417999999999999E-2</v>
      </c>
      <c r="BH5">
        <v>-2.8140000000000001E-3</v>
      </c>
      <c r="BI5">
        <v>-3.9237000000000001E-2</v>
      </c>
      <c r="BJ5">
        <v>-1.5879000000000001E-2</v>
      </c>
      <c r="BK5">
        <v>-9.9085000000000006E-2</v>
      </c>
      <c r="BL5">
        <v>-2.3681000000000001E-2</v>
      </c>
      <c r="BM5">
        <v>-3.8251E-2</v>
      </c>
      <c r="BN5">
        <v>-8.4209999999999997E-3</v>
      </c>
      <c r="BO5">
        <v>-6.1710000000000003E-3</v>
      </c>
      <c r="BP5">
        <v>-2.1845E-2</v>
      </c>
      <c r="BQ5">
        <v>-5.5030000000000001E-3</v>
      </c>
      <c r="BR5">
        <v>4.2509999999999996E-3</v>
      </c>
      <c r="BS5">
        <v>-0.15235399999999999</v>
      </c>
      <c r="BT5">
        <v>-9.7999999999999997E-5</v>
      </c>
      <c r="BU5">
        <v>-7.6769999999999998E-3</v>
      </c>
      <c r="BV5">
        <v>-1.26E-2</v>
      </c>
      <c r="BW5">
        <v>-1.4971999999999999E-2</v>
      </c>
      <c r="BX5">
        <v>-5.9109999999999996E-3</v>
      </c>
      <c r="BY5">
        <v>-1.8844E-2</v>
      </c>
      <c r="BZ5">
        <v>-1.7972999999999999E-2</v>
      </c>
      <c r="CA5">
        <v>-2.748E-3</v>
      </c>
      <c r="CB5">
        <v>-3.6505000000000003E-2</v>
      </c>
      <c r="CC5" s="4">
        <v>-1.0194999999999999E-2</v>
      </c>
      <c r="CD5">
        <v>-2.7768000000000001E-2</v>
      </c>
      <c r="CE5">
        <v>-1.0494E-2</v>
      </c>
      <c r="CF5">
        <v>2.3579999999999999E-3</v>
      </c>
      <c r="CG5">
        <v>-1.2439E-2</v>
      </c>
      <c r="CH5">
        <v>-1.7675E-2</v>
      </c>
      <c r="CI5">
        <v>-1.8905000000000002E-2</v>
      </c>
      <c r="CJ5">
        <v>-1.3266E-2</v>
      </c>
      <c r="CK5">
        <v>-1.389E-3</v>
      </c>
      <c r="CL5">
        <v>-3.7073000000000002E-2</v>
      </c>
      <c r="CM5">
        <v>2.4059000000000001E-2</v>
      </c>
      <c r="CN5">
        <v>-1.0344000000000001E-2</v>
      </c>
      <c r="CO5">
        <v>-1.3589E-2</v>
      </c>
      <c r="CP5">
        <v>-3.2170999999999998E-2</v>
      </c>
      <c r="CQ5">
        <v>-4.5256999999999999E-2</v>
      </c>
      <c r="CR5">
        <v>-1.0444E-2</v>
      </c>
      <c r="CS5">
        <v>-1.371E-2</v>
      </c>
      <c r="CT5">
        <v>-2.0010000000000002E-3</v>
      </c>
      <c r="CU5">
        <v>-7.2400000000000006E-2</v>
      </c>
      <c r="CV5">
        <v>-1.0336E-2</v>
      </c>
      <c r="CW5">
        <v>-4.1790000000000004E-3</v>
      </c>
      <c r="CX5">
        <v>-1.5330999999999999E-2</v>
      </c>
      <c r="CY5">
        <v>-2.0954E-2</v>
      </c>
      <c r="CZ5">
        <v>5.8690000000000001E-3</v>
      </c>
      <c r="DA5">
        <v>-2.6450000000000001E-2</v>
      </c>
      <c r="DB5">
        <v>-1.8649999999999999E-3</v>
      </c>
      <c r="DC5">
        <v>1.8265E-2</v>
      </c>
      <c r="DD5">
        <v>-2.0674000000000001E-2</v>
      </c>
      <c r="DE5">
        <v>2.036E-3</v>
      </c>
      <c r="DF5">
        <v>1.096E-3</v>
      </c>
      <c r="DG5">
        <v>-2.7987000000000001E-2</v>
      </c>
      <c r="DH5">
        <v>-1.8852000000000001E-2</v>
      </c>
      <c r="DI5">
        <v>-2.4742E-2</v>
      </c>
      <c r="DJ5" s="2">
        <v>44614</v>
      </c>
    </row>
    <row r="6" spans="1:114" x14ac:dyDescent="0.25">
      <c r="A6" s="1">
        <v>-1</v>
      </c>
      <c r="B6">
        <v>-9.6496999999999999E-2</v>
      </c>
      <c r="C6">
        <v>-4.3827999999999999E-2</v>
      </c>
      <c r="D6">
        <v>-5.176E-3</v>
      </c>
      <c r="E6">
        <v>5.9239999999999996E-3</v>
      </c>
      <c r="F6">
        <v>-4.7759999999999999E-3</v>
      </c>
      <c r="G6">
        <v>-4.2477000000000001E-2</v>
      </c>
      <c r="H6">
        <v>-2.519E-3</v>
      </c>
      <c r="I6">
        <v>-2.5862E-2</v>
      </c>
      <c r="J6">
        <v>-2.7667000000000001E-2</v>
      </c>
      <c r="K6">
        <v>-1.4685999999999999E-2</v>
      </c>
      <c r="L6">
        <v>5.9969999999999997E-3</v>
      </c>
      <c r="M6">
        <v>-8.9499999999999996E-4</v>
      </c>
      <c r="N6">
        <v>-2.3854E-2</v>
      </c>
      <c r="O6">
        <v>2.3512999999999999E-2</v>
      </c>
      <c r="P6">
        <v>-1.1742000000000001E-2</v>
      </c>
      <c r="Q6">
        <v>-4.7779000000000002E-2</v>
      </c>
      <c r="R6">
        <v>-4.6383000000000001E-2</v>
      </c>
      <c r="S6">
        <v>-1.3705E-2</v>
      </c>
      <c r="T6">
        <v>-1.5103999999999999E-2</v>
      </c>
      <c r="U6">
        <v>-1.2544E-2</v>
      </c>
      <c r="V6">
        <v>4.8570000000000002E-3</v>
      </c>
      <c r="W6">
        <v>-3.168E-2</v>
      </c>
      <c r="X6">
        <v>-1.0206E-2</v>
      </c>
      <c r="Y6">
        <v>-2.5572000000000001E-2</v>
      </c>
      <c r="Z6">
        <v>-2.2512999999999998E-2</v>
      </c>
      <c r="AA6">
        <v>-5.1393000000000001E-2</v>
      </c>
      <c r="AB6">
        <v>-9.8019999999999999E-3</v>
      </c>
      <c r="AC6">
        <v>-7.4963000000000002E-2</v>
      </c>
      <c r="AD6">
        <v>-3.4251999999999998E-2</v>
      </c>
      <c r="AE6">
        <v>-1.0541999999999999E-2</v>
      </c>
      <c r="AF6">
        <v>-3.64E-3</v>
      </c>
      <c r="AG6">
        <v>-9.0100000000000006E-3</v>
      </c>
      <c r="AH6">
        <v>-4.0969999999999999E-3</v>
      </c>
      <c r="AI6">
        <v>-2.0877E-2</v>
      </c>
      <c r="AJ6">
        <v>-8.3739999999999995E-3</v>
      </c>
      <c r="AK6">
        <v>-1.6119999999999999E-3</v>
      </c>
      <c r="AL6">
        <v>-1.3995E-2</v>
      </c>
      <c r="AM6">
        <v>-1.3638000000000001E-2</v>
      </c>
      <c r="AN6">
        <v>-6.7749999999999998E-3</v>
      </c>
      <c r="AO6">
        <v>-6.1450000000000003E-3</v>
      </c>
      <c r="AP6">
        <v>-4.2819999999999997E-2</v>
      </c>
      <c r="AQ6">
        <v>-4.1099999999999998E-2</v>
      </c>
      <c r="AR6">
        <v>-1.0985999999999999E-2</v>
      </c>
      <c r="AS6">
        <v>-2.4063000000000001E-2</v>
      </c>
      <c r="AT6">
        <v>-3.1967000000000002E-2</v>
      </c>
      <c r="AU6">
        <v>-2.4034E-2</v>
      </c>
      <c r="AV6">
        <v>1.1516E-2</v>
      </c>
      <c r="AW6">
        <v>-2.9426000000000001E-2</v>
      </c>
      <c r="AX6">
        <v>-1.6195000000000001E-2</v>
      </c>
      <c r="AY6">
        <v>-2.8590999999999998E-2</v>
      </c>
      <c r="AZ6">
        <v>-1.9356000000000002E-2</v>
      </c>
      <c r="BA6">
        <v>-5.2271999999999999E-2</v>
      </c>
      <c r="BB6">
        <v>-1.8127000000000001E-2</v>
      </c>
      <c r="BC6">
        <v>-2.5829999999999999E-2</v>
      </c>
      <c r="BD6">
        <v>3.1863000000000002E-2</v>
      </c>
      <c r="BE6">
        <v>-1.1858E-2</v>
      </c>
      <c r="BF6">
        <v>-2.6998999999999999E-2</v>
      </c>
      <c r="BG6">
        <v>-5.5434999999999998E-2</v>
      </c>
      <c r="BH6">
        <v>-1.4341E-2</v>
      </c>
      <c r="BI6">
        <v>-2.2217000000000001E-2</v>
      </c>
      <c r="BJ6">
        <v>-3.6410999999999999E-2</v>
      </c>
      <c r="BK6">
        <v>-6.8640000000000007E-2</v>
      </c>
      <c r="BL6">
        <v>-5.4799E-2</v>
      </c>
      <c r="BM6">
        <v>-1.9403E-2</v>
      </c>
      <c r="BN6">
        <v>-3.7190000000000001E-3</v>
      </c>
      <c r="BO6">
        <v>-2.4563000000000001E-2</v>
      </c>
      <c r="BP6">
        <v>-4.5712999999999997E-2</v>
      </c>
      <c r="BQ6">
        <v>-3.1227000000000001E-2</v>
      </c>
      <c r="BR6">
        <v>-3.4204999999999999E-2</v>
      </c>
      <c r="BS6">
        <v>6.4460000000000003E-2</v>
      </c>
      <c r="BT6">
        <v>-1.1789999999999999E-3</v>
      </c>
      <c r="BU6">
        <v>-3.6790999999999997E-2</v>
      </c>
      <c r="BV6">
        <v>-1.8301999999999999E-2</v>
      </c>
      <c r="BW6">
        <v>-1.8508E-2</v>
      </c>
      <c r="BX6">
        <v>-1.6282000000000001E-2</v>
      </c>
      <c r="BY6">
        <v>-1.9290999999999999E-2</v>
      </c>
      <c r="BZ6">
        <v>-2.6204999999999999E-2</v>
      </c>
      <c r="CA6">
        <v>-1.8224000000000001E-2</v>
      </c>
      <c r="CB6">
        <v>-2.0586E-2</v>
      </c>
      <c r="CC6" s="4">
        <v>-1.8584E-2</v>
      </c>
      <c r="CD6">
        <v>-9.5689999999999994E-3</v>
      </c>
      <c r="CE6">
        <v>-2.6076999999999999E-2</v>
      </c>
      <c r="CF6">
        <v>-1.9917000000000001E-2</v>
      </c>
      <c r="CG6">
        <v>-2.3185999999999998E-2</v>
      </c>
      <c r="CH6">
        <v>1.5611999999999999E-2</v>
      </c>
      <c r="CI6">
        <v>-3.6284999999999998E-2</v>
      </c>
      <c r="CJ6">
        <v>-5.666E-3</v>
      </c>
      <c r="CK6">
        <v>-2.9099999999999998E-3</v>
      </c>
      <c r="CL6">
        <v>-5.7193000000000001E-2</v>
      </c>
      <c r="CM6">
        <v>-1.7519E-2</v>
      </c>
      <c r="CN6">
        <v>-3.0200000000000001E-2</v>
      </c>
      <c r="CO6">
        <v>-2.4750000000000002E-3</v>
      </c>
      <c r="CP6">
        <v>-2.4610000000000001E-3</v>
      </c>
      <c r="CQ6">
        <v>9.2169999999999995E-3</v>
      </c>
      <c r="CR6">
        <v>-3.7983000000000003E-2</v>
      </c>
      <c r="CS6">
        <v>-6.4859999999999996E-3</v>
      </c>
      <c r="CT6">
        <v>-3.3257000000000002E-2</v>
      </c>
      <c r="CU6">
        <v>1.1875E-2</v>
      </c>
      <c r="CV6">
        <v>-3.8040999999999998E-2</v>
      </c>
      <c r="CW6">
        <v>-6.6290000000000003E-3</v>
      </c>
      <c r="CX6">
        <v>-2.777E-2</v>
      </c>
      <c r="CY6">
        <v>-1.2397E-2</v>
      </c>
      <c r="CZ6">
        <v>-2.5811000000000001E-2</v>
      </c>
      <c r="DA6">
        <v>-2.367E-2</v>
      </c>
      <c r="DB6">
        <v>-2.1721000000000001E-2</v>
      </c>
      <c r="DC6">
        <v>-2.2884000000000002E-2</v>
      </c>
      <c r="DD6">
        <v>-1.3875999999999999E-2</v>
      </c>
      <c r="DE6">
        <v>-2.3813999999999998E-2</v>
      </c>
      <c r="DF6">
        <v>-1.5654000000000001E-2</v>
      </c>
      <c r="DG6">
        <v>-2.3644999999999999E-2</v>
      </c>
      <c r="DH6">
        <v>1.9556E-2</v>
      </c>
      <c r="DI6">
        <v>-4.4310000000000002E-2</v>
      </c>
      <c r="DJ6" s="2">
        <v>44615</v>
      </c>
    </row>
    <row r="7" spans="1:114" x14ac:dyDescent="0.25">
      <c r="A7" s="1">
        <v>0</v>
      </c>
      <c r="B7">
        <v>5.3337000000000002E-2</v>
      </c>
      <c r="C7">
        <v>5.9018000000000001E-2</v>
      </c>
      <c r="D7">
        <v>6.5568000000000001E-2</v>
      </c>
      <c r="E7">
        <v>-2.9499000000000001E-2</v>
      </c>
      <c r="F7">
        <v>3.0595000000000001E-2</v>
      </c>
      <c r="G7">
        <v>-1.3558000000000001E-2</v>
      </c>
      <c r="H7">
        <v>-3.0731999999999999E-2</v>
      </c>
      <c r="I7">
        <v>4.5473E-2</v>
      </c>
      <c r="J7">
        <v>2.0868000000000001E-2</v>
      </c>
      <c r="K7">
        <v>2.1044E-2</v>
      </c>
      <c r="L7">
        <v>2.6419000000000002E-2</v>
      </c>
      <c r="M7">
        <v>4.5317999999999997E-2</v>
      </c>
      <c r="N7">
        <v>-5.8776000000000002E-2</v>
      </c>
      <c r="O7">
        <v>-5.1780000000000003E-3</v>
      </c>
      <c r="P7">
        <v>1.0181000000000001E-2</v>
      </c>
      <c r="Q7">
        <v>8.1074999999999994E-2</v>
      </c>
      <c r="R7">
        <v>1.9047999999999999E-2</v>
      </c>
      <c r="S7">
        <v>7.5103000000000003E-2</v>
      </c>
      <c r="T7">
        <v>2.3911000000000002E-2</v>
      </c>
      <c r="U7">
        <v>-2.8779999999999999E-3</v>
      </c>
      <c r="V7">
        <v>-5.0478000000000002E-2</v>
      </c>
      <c r="W7">
        <v>9.2499999999999999E-2</v>
      </c>
      <c r="X7">
        <v>1.5450999999999999E-2</v>
      </c>
      <c r="Y7">
        <v>1.9064000000000001E-2</v>
      </c>
      <c r="Z7">
        <v>3.1779000000000002E-2</v>
      </c>
      <c r="AA7">
        <v>3.9789999999999999E-3</v>
      </c>
      <c r="AB7">
        <v>4.5469999999999997E-2</v>
      </c>
      <c r="AC7">
        <v>5.6302999999999999E-2</v>
      </c>
      <c r="AD7">
        <v>7.8675999999999996E-2</v>
      </c>
      <c r="AE7">
        <v>-4.1170999999999999E-2</v>
      </c>
      <c r="AF7">
        <v>1.2255E-2</v>
      </c>
      <c r="AG7">
        <v>2.9610000000000001E-3</v>
      </c>
      <c r="AH7">
        <v>-1.3179999999999999E-3</v>
      </c>
      <c r="AI7">
        <v>6.4468999999999999E-2</v>
      </c>
      <c r="AJ7">
        <v>-6.4700000000000001E-4</v>
      </c>
      <c r="AK7">
        <v>7.6841000000000007E-2</v>
      </c>
      <c r="AL7">
        <v>2.1557E-2</v>
      </c>
      <c r="AM7">
        <v>5.0140000000000002E-3</v>
      </c>
      <c r="AN7">
        <v>-5.0185E-2</v>
      </c>
      <c r="AO7">
        <v>-1.6694000000000001E-2</v>
      </c>
      <c r="AP7">
        <v>-1.2579E-2</v>
      </c>
      <c r="AQ7">
        <v>-6.7809999999999997E-3</v>
      </c>
      <c r="AR7">
        <v>-9.2479999999999993E-3</v>
      </c>
      <c r="AS7">
        <v>-1.1528E-2</v>
      </c>
      <c r="AT7">
        <v>-2.3278E-2</v>
      </c>
      <c r="AU7">
        <v>4.1806000000000003E-2</v>
      </c>
      <c r="AV7">
        <v>-1.91E-3</v>
      </c>
      <c r="AW7">
        <v>-1.9819999999999998E-3</v>
      </c>
      <c r="AX7">
        <v>7.5339999999999999E-3</v>
      </c>
      <c r="AY7">
        <v>4.4801000000000001E-2</v>
      </c>
      <c r="AZ7">
        <v>2.2311000000000001E-2</v>
      </c>
      <c r="BA7">
        <v>6.0539000000000003E-2</v>
      </c>
      <c r="BB7">
        <v>4.5075999999999998E-2</v>
      </c>
      <c r="BC7">
        <v>3.3868000000000002E-2</v>
      </c>
      <c r="BD7">
        <v>4.3221999999999997E-2</v>
      </c>
      <c r="BE7">
        <v>7.1910000000000003E-3</v>
      </c>
      <c r="BF7">
        <v>6.2511999999999998E-2</v>
      </c>
      <c r="BG7">
        <v>8.158E-2</v>
      </c>
      <c r="BH7">
        <v>3.4351E-2</v>
      </c>
      <c r="BI7">
        <v>1.1224E-2</v>
      </c>
      <c r="BJ7">
        <v>4.4108000000000001E-2</v>
      </c>
      <c r="BK7">
        <v>9.6139999999999993E-3</v>
      </c>
      <c r="BL7">
        <v>4.7780000000000001E-3</v>
      </c>
      <c r="BM7">
        <v>-7.3416999999999996E-2</v>
      </c>
      <c r="BN7">
        <v>-2.6112E-2</v>
      </c>
      <c r="BO7">
        <v>6.2319999999999997E-3</v>
      </c>
      <c r="BP7">
        <v>7.0068000000000005E-2</v>
      </c>
      <c r="BQ7">
        <v>4.2889999999999998E-2</v>
      </c>
      <c r="BR7">
        <v>6.2521999999999994E-2</v>
      </c>
      <c r="BS7">
        <v>1.9826E-2</v>
      </c>
      <c r="BT7">
        <v>4.5110000000000003E-3</v>
      </c>
      <c r="BU7">
        <v>1.6478E-2</v>
      </c>
      <c r="BV7">
        <v>-3.1800000000000001E-3</v>
      </c>
      <c r="BW7">
        <v>1.4359E-2</v>
      </c>
      <c r="BX7">
        <v>-4.7210000000000004E-3</v>
      </c>
      <c r="BY7">
        <v>3.39E-4</v>
      </c>
      <c r="BZ7">
        <v>1.6542999999999999E-2</v>
      </c>
      <c r="CA7">
        <v>1.9824000000000001E-2</v>
      </c>
      <c r="CB7">
        <v>1.736E-2</v>
      </c>
      <c r="CC7" s="4">
        <v>1.4846E-2</v>
      </c>
      <c r="CD7">
        <v>3.5725E-2</v>
      </c>
      <c r="CE7">
        <v>3.8596999999999999E-2</v>
      </c>
      <c r="CF7">
        <v>1.8710999999999998E-2</v>
      </c>
      <c r="CG7">
        <v>-1.7621999999999999E-2</v>
      </c>
      <c r="CH7">
        <v>-1.1424999999999999E-2</v>
      </c>
      <c r="CI7">
        <v>4.3712000000000001E-2</v>
      </c>
      <c r="CJ7">
        <v>-3.8973000000000001E-2</v>
      </c>
      <c r="CK7">
        <v>3.4624000000000002E-2</v>
      </c>
      <c r="CL7">
        <v>-2.0094000000000001E-2</v>
      </c>
      <c r="CM7">
        <v>5.0234000000000001E-2</v>
      </c>
      <c r="CN7">
        <v>4.633E-3</v>
      </c>
      <c r="CO7">
        <v>2.1690000000000001E-2</v>
      </c>
      <c r="CP7">
        <v>-1.1150999999999999E-2</v>
      </c>
      <c r="CQ7">
        <v>-2.1070999999999999E-2</v>
      </c>
      <c r="CR7">
        <v>6.7902000000000004E-2</v>
      </c>
      <c r="CS7">
        <v>-2.9578E-2</v>
      </c>
      <c r="CT7">
        <v>5.7657E-2</v>
      </c>
      <c r="CU7">
        <v>-5.0720000000000001E-3</v>
      </c>
      <c r="CV7">
        <v>6.9049999999999997E-3</v>
      </c>
      <c r="CW7">
        <v>3.0400000000000002E-3</v>
      </c>
      <c r="CX7">
        <v>7.0388000000000006E-2</v>
      </c>
      <c r="CY7">
        <v>7.6369999999999997E-3</v>
      </c>
      <c r="CZ7">
        <v>2.2714999999999999E-2</v>
      </c>
      <c r="DA7">
        <v>1.5351E-2</v>
      </c>
      <c r="DB7">
        <v>1.3166000000000001E-2</v>
      </c>
      <c r="DC7">
        <v>0.111591</v>
      </c>
      <c r="DD7">
        <v>2.0622999999999999E-2</v>
      </c>
      <c r="DE7">
        <v>1.1684E-2</v>
      </c>
      <c r="DF7">
        <v>4.9907E-2</v>
      </c>
      <c r="DG7">
        <v>8.3770000000000008E-3</v>
      </c>
      <c r="DH7">
        <v>2.2629E-2</v>
      </c>
      <c r="DI7">
        <v>0.10639700000000001</v>
      </c>
      <c r="DJ7" s="2">
        <v>44616</v>
      </c>
    </row>
    <row r="8" spans="1:114" x14ac:dyDescent="0.25">
      <c r="A8" s="1">
        <v>1</v>
      </c>
      <c r="B8">
        <v>-2.0233999999999999E-2</v>
      </c>
      <c r="C8">
        <v>1.7076000000000001E-2</v>
      </c>
      <c r="D8">
        <v>8.8229999999999992E-3</v>
      </c>
      <c r="E8">
        <v>1.2211E-2</v>
      </c>
      <c r="F8">
        <v>1.5088000000000001E-2</v>
      </c>
      <c r="G8">
        <v>1.4056000000000001E-2</v>
      </c>
      <c r="H8">
        <v>2.5041000000000001E-2</v>
      </c>
      <c r="I8">
        <v>2.4098000000000001E-2</v>
      </c>
      <c r="J8">
        <v>1.4475999999999999E-2</v>
      </c>
      <c r="K8">
        <v>3.295E-2</v>
      </c>
      <c r="L8">
        <v>3.6440000000000001E-3</v>
      </c>
      <c r="M8">
        <v>2.0969000000000002E-2</v>
      </c>
      <c r="N8">
        <v>1.0663000000000001E-2</v>
      </c>
      <c r="O8">
        <v>4.0189999999999997E-2</v>
      </c>
      <c r="P8">
        <v>1.5254E-2</v>
      </c>
      <c r="Q8">
        <v>-2.017E-2</v>
      </c>
      <c r="R8">
        <v>2.9055000000000001E-2</v>
      </c>
      <c r="S8">
        <v>1.0825E-2</v>
      </c>
      <c r="T8">
        <v>8.7000000000000001E-4</v>
      </c>
      <c r="U8">
        <v>3.0809E-2</v>
      </c>
      <c r="V8">
        <v>2.9919000000000001E-2</v>
      </c>
      <c r="W8">
        <v>1.3178E-2</v>
      </c>
      <c r="X8">
        <v>-1.5266999999999999E-2</v>
      </c>
      <c r="Y8">
        <v>3.5249999999999997E-2</v>
      </c>
      <c r="Z8">
        <v>2.0375999999999998E-2</v>
      </c>
      <c r="AA8">
        <v>1.0951000000000001E-2</v>
      </c>
      <c r="AB8">
        <v>1.4423999999999999E-2</v>
      </c>
      <c r="AC8">
        <v>1.544E-3</v>
      </c>
      <c r="AD8">
        <v>-9.1200000000000005E-4</v>
      </c>
      <c r="AE8">
        <v>2.1361999999999999E-2</v>
      </c>
      <c r="AF8">
        <v>5.3039999999999997E-3</v>
      </c>
      <c r="AG8">
        <v>3.456E-2</v>
      </c>
      <c r="AH8">
        <v>3.9391000000000002E-2</v>
      </c>
      <c r="AI8">
        <v>2.4624E-2</v>
      </c>
      <c r="AJ8">
        <v>2.3033999999999999E-2</v>
      </c>
      <c r="AK8">
        <v>-9.7599999999999996E-3</v>
      </c>
      <c r="AL8">
        <v>4.0239999999999998E-2</v>
      </c>
      <c r="AM8">
        <v>2.1987E-2</v>
      </c>
      <c r="AN8">
        <v>-3.2695000000000002E-2</v>
      </c>
      <c r="AO8">
        <v>-8.1685999999999995E-2</v>
      </c>
      <c r="AP8">
        <v>0</v>
      </c>
      <c r="AQ8">
        <v>1.2303E-2</v>
      </c>
      <c r="AR8">
        <v>2.8694999999999998E-2</v>
      </c>
      <c r="AS8">
        <v>3.8941999999999997E-2</v>
      </c>
      <c r="AT8">
        <v>4.9784000000000002E-2</v>
      </c>
      <c r="AU8">
        <v>5.4838999999999999E-2</v>
      </c>
      <c r="AV8">
        <v>3.8170000000000001E-3</v>
      </c>
      <c r="AW8">
        <v>5.6404999999999997E-2</v>
      </c>
      <c r="AX8">
        <v>2.4265999999999999E-2</v>
      </c>
      <c r="AY8">
        <v>1.4062E-2</v>
      </c>
      <c r="AZ8">
        <v>-7.85E-4</v>
      </c>
      <c r="BA8">
        <v>3.7450999999999998E-2</v>
      </c>
      <c r="BB8">
        <v>1.3776999999999999E-2</v>
      </c>
      <c r="BC8">
        <v>1.2030000000000001E-2</v>
      </c>
      <c r="BD8">
        <v>5.5936E-2</v>
      </c>
      <c r="BE8">
        <v>9.0209999999999995E-3</v>
      </c>
      <c r="BF8">
        <v>9.4000000000000004E-3</v>
      </c>
      <c r="BG8">
        <v>-4.6189999999999998E-3</v>
      </c>
      <c r="BH8">
        <v>2.7924000000000001E-2</v>
      </c>
      <c r="BI8">
        <v>3.7184000000000002E-2</v>
      </c>
      <c r="BJ8">
        <v>1.593E-2</v>
      </c>
      <c r="BK8">
        <v>1.1965E-2</v>
      </c>
      <c r="BL8">
        <v>3.9822999999999997E-2</v>
      </c>
      <c r="BM8">
        <v>-5.9170000000000004E-3</v>
      </c>
      <c r="BN8">
        <v>2.1963E-2</v>
      </c>
      <c r="BO8">
        <v>9.025E-3</v>
      </c>
      <c r="BP8">
        <v>2.003E-3</v>
      </c>
      <c r="BQ8">
        <v>6.5779999999999996E-3</v>
      </c>
      <c r="BR8">
        <v>-2.0218E-2</v>
      </c>
      <c r="BS8">
        <v>1.8307E-2</v>
      </c>
      <c r="BT8">
        <v>3.8080000000000002E-3</v>
      </c>
      <c r="BU8">
        <v>2.8826000000000001E-2</v>
      </c>
      <c r="BV8">
        <v>2.8060000000000002E-2</v>
      </c>
      <c r="BW8">
        <v>1.9120999999999999E-2</v>
      </c>
      <c r="BX8">
        <v>4.6302000000000003E-2</v>
      </c>
      <c r="BY8">
        <v>1.6899999999999999E-4</v>
      </c>
      <c r="BZ8">
        <v>1.2881999999999999E-2</v>
      </c>
      <c r="CA8">
        <v>2.0466000000000002E-2</v>
      </c>
      <c r="CB8">
        <v>9.8899999999999995E-3</v>
      </c>
      <c r="CC8" s="4">
        <v>2.2126E-2</v>
      </c>
      <c r="CD8">
        <v>2.5489000000000001E-2</v>
      </c>
      <c r="CE8">
        <v>1.7409000000000001E-2</v>
      </c>
      <c r="CF8">
        <v>3.3543000000000003E-2</v>
      </c>
      <c r="CG8">
        <v>1.3538E-2</v>
      </c>
      <c r="CH8">
        <v>2.6797000000000001E-2</v>
      </c>
      <c r="CI8">
        <v>3.3758000000000003E-2</v>
      </c>
      <c r="CJ8">
        <v>2.1780000000000001E-2</v>
      </c>
      <c r="CK8">
        <v>1.1561999999999999E-2</v>
      </c>
      <c r="CL8">
        <v>-7.1399999999999996E-3</v>
      </c>
      <c r="CM8">
        <v>-3.2239999999999999E-3</v>
      </c>
      <c r="CN8">
        <v>3.2760999999999998E-2</v>
      </c>
      <c r="CO8">
        <v>1.7725000000000001E-2</v>
      </c>
      <c r="CP8">
        <v>1.7538000000000002E-2</v>
      </c>
      <c r="CQ8">
        <v>1.702E-3</v>
      </c>
      <c r="CR8">
        <v>1.4236E-2</v>
      </c>
      <c r="CS8">
        <v>2.9849000000000001E-2</v>
      </c>
      <c r="CT8">
        <v>-1.5096999999999999E-2</v>
      </c>
      <c r="CU8">
        <v>1.6806999999999999E-2</v>
      </c>
      <c r="CV8">
        <v>3.2545999999999999E-2</v>
      </c>
      <c r="CW8">
        <v>1.9835999999999999E-2</v>
      </c>
      <c r="CX8">
        <v>4.6672999999999999E-2</v>
      </c>
      <c r="CY8">
        <v>1.7765E-2</v>
      </c>
      <c r="CZ8">
        <v>2.4583000000000001E-2</v>
      </c>
      <c r="DA8">
        <v>1.2453000000000001E-2</v>
      </c>
      <c r="DB8">
        <v>1.3233E-2</v>
      </c>
      <c r="DC8">
        <v>-6.2300000000000003E-3</v>
      </c>
      <c r="DD8">
        <v>2.3283999999999999E-2</v>
      </c>
      <c r="DE8">
        <v>1.0094000000000001E-2</v>
      </c>
      <c r="DF8">
        <v>1.3284000000000001E-2</v>
      </c>
      <c r="DG8">
        <v>1.6972999999999999E-2</v>
      </c>
      <c r="DH8">
        <v>1.7403999999999999E-2</v>
      </c>
      <c r="DI8">
        <v>2.6568000000000001E-2</v>
      </c>
      <c r="DJ8" s="2">
        <v>44617</v>
      </c>
    </row>
    <row r="9" spans="1:114" x14ac:dyDescent="0.25">
      <c r="A9" s="1">
        <v>2</v>
      </c>
      <c r="B9">
        <v>-2.3486E-2</v>
      </c>
      <c r="C9">
        <v>9.3939999999999996E-3</v>
      </c>
      <c r="D9">
        <v>7.3400000000000002E-3</v>
      </c>
      <c r="E9">
        <v>-1.6154000000000002E-2</v>
      </c>
      <c r="F9">
        <v>-2.1540000000000001E-3</v>
      </c>
      <c r="G9">
        <v>-1.7602E-2</v>
      </c>
      <c r="H9">
        <v>4.4289999999999998E-3</v>
      </c>
      <c r="I9">
        <v>-9.7959999999999992E-3</v>
      </c>
      <c r="J9">
        <v>-1.1351999999999999E-2</v>
      </c>
      <c r="K9">
        <v>-7.9159999999999994E-3</v>
      </c>
      <c r="L9">
        <v>1.0252000000000001E-2</v>
      </c>
      <c r="M9">
        <v>-2.1000000000000001E-4</v>
      </c>
      <c r="N9">
        <v>-2.2206E-2</v>
      </c>
      <c r="O9">
        <v>2.546E-2</v>
      </c>
      <c r="P9">
        <v>1.8977000000000001E-2</v>
      </c>
      <c r="Q9">
        <v>2.9708999999999999E-2</v>
      </c>
      <c r="R9">
        <v>-1.21E-2</v>
      </c>
      <c r="S9">
        <v>3.9769999999999996E-3</v>
      </c>
      <c r="T9">
        <v>-7.1809999999999999E-3</v>
      </c>
      <c r="U9">
        <v>-2.3324000000000001E-2</v>
      </c>
      <c r="V9">
        <v>-5.5539999999999999E-3</v>
      </c>
      <c r="W9">
        <v>-4.2297000000000001E-2</v>
      </c>
      <c r="X9">
        <v>-1.83E-4</v>
      </c>
      <c r="Y9">
        <v>-2.1613E-2</v>
      </c>
      <c r="Z9">
        <v>-4.9890000000000004E-3</v>
      </c>
      <c r="AA9">
        <v>-4.3422000000000002E-2</v>
      </c>
      <c r="AB9">
        <v>-8.4320000000000003E-3</v>
      </c>
      <c r="AC9">
        <v>1.5965E-2</v>
      </c>
      <c r="AD9">
        <v>2.8188000000000001E-2</v>
      </c>
      <c r="AE9">
        <v>-4.5384000000000001E-2</v>
      </c>
      <c r="AF9">
        <v>1.12E-2</v>
      </c>
      <c r="AG9">
        <v>-4.0670000000000003E-3</v>
      </c>
      <c r="AH9">
        <v>-1.5556E-2</v>
      </c>
      <c r="AI9">
        <v>-5.8600000000000004E-4</v>
      </c>
      <c r="AJ9">
        <v>-1.5082999999999999E-2</v>
      </c>
      <c r="AK9">
        <v>7.1419999999999999E-3</v>
      </c>
      <c r="AL9">
        <v>4.5621000000000002E-2</v>
      </c>
      <c r="AM9">
        <v>6.9979999999999999E-3</v>
      </c>
      <c r="AN9">
        <v>4.4219999999999997E-3</v>
      </c>
      <c r="AO9">
        <v>-9.7640000000000001E-3</v>
      </c>
      <c r="AP9">
        <v>-6.3489999999999996E-3</v>
      </c>
      <c r="AQ9">
        <v>-2.898E-3</v>
      </c>
      <c r="AR9">
        <v>-1.8681E-2</v>
      </c>
      <c r="AS9">
        <v>-2.7414000000000001E-2</v>
      </c>
      <c r="AT9">
        <v>-1.8211999999999999E-2</v>
      </c>
      <c r="AU9">
        <v>8.8839999999999995E-3</v>
      </c>
      <c r="AV9">
        <v>9.4789999999999996E-3</v>
      </c>
      <c r="AW9">
        <v>-9.4190000000000003E-3</v>
      </c>
      <c r="AX9">
        <v>-1.3408E-2</v>
      </c>
      <c r="AY9">
        <v>-6.1279999999999998E-3</v>
      </c>
      <c r="AZ9">
        <v>-2.2661000000000001E-2</v>
      </c>
      <c r="BA9">
        <v>1.8658000000000001E-2</v>
      </c>
      <c r="BB9">
        <v>2.6099999999999999E-3</v>
      </c>
      <c r="BC9">
        <v>-1.0076999999999999E-2</v>
      </c>
      <c r="BD9">
        <v>5.9022999999999999E-2</v>
      </c>
      <c r="BE9">
        <v>-1.2102999999999999E-2</v>
      </c>
      <c r="BF9">
        <v>-2.3419999999999999E-3</v>
      </c>
      <c r="BG9">
        <v>1.3793E-2</v>
      </c>
      <c r="BH9">
        <v>-1.7484E-2</v>
      </c>
      <c r="BI9">
        <v>3.5100000000000001E-3</v>
      </c>
      <c r="BJ9">
        <v>-1.467E-3</v>
      </c>
      <c r="BK9">
        <v>5.6904000000000003E-2</v>
      </c>
      <c r="BL9">
        <v>-3.2135999999999998E-2</v>
      </c>
      <c r="BM9">
        <v>-4.9051999999999998E-2</v>
      </c>
      <c r="BN9">
        <v>-1.0869E-2</v>
      </c>
      <c r="BO9">
        <v>-1.447E-2</v>
      </c>
      <c r="BP9">
        <v>1.6865000000000002E-2</v>
      </c>
      <c r="BQ9">
        <v>2.774E-3</v>
      </c>
      <c r="BR9">
        <v>-2.6646E-2</v>
      </c>
      <c r="BS9">
        <v>-1.3698999999999999E-2</v>
      </c>
      <c r="BT9">
        <v>-9.7499999999999996E-4</v>
      </c>
      <c r="BU9">
        <v>-3.6969000000000002E-2</v>
      </c>
      <c r="BV9">
        <v>4.2760000000000003E-3</v>
      </c>
      <c r="BW9">
        <v>-1.5563E-2</v>
      </c>
      <c r="BX9">
        <v>-1.2435E-2</v>
      </c>
      <c r="BY9">
        <v>-6.9649999999999998E-3</v>
      </c>
      <c r="BZ9">
        <v>1.6360000000000001E-3</v>
      </c>
      <c r="CA9">
        <v>3.9100000000000002E-4</v>
      </c>
      <c r="CB9">
        <v>3.784E-3</v>
      </c>
      <c r="CC9" s="4">
        <v>-2.4459999999999998E-3</v>
      </c>
      <c r="CD9">
        <v>-1.7853999999999998E-2</v>
      </c>
      <c r="CE9">
        <v>6.182E-3</v>
      </c>
      <c r="CF9">
        <v>6.2909999999999997E-3</v>
      </c>
      <c r="CG9">
        <v>1.4756999999999999E-2</v>
      </c>
      <c r="CH9">
        <v>-4.0759999999999998E-3</v>
      </c>
      <c r="CI9">
        <v>-2.0049999999999998E-3</v>
      </c>
      <c r="CJ9">
        <v>-4.5695E-2</v>
      </c>
      <c r="CK9">
        <v>-2.0045E-2</v>
      </c>
      <c r="CL9">
        <v>-2.2592999999999999E-2</v>
      </c>
      <c r="CM9">
        <v>1.315E-3</v>
      </c>
      <c r="CN9">
        <v>-2.4558E-2</v>
      </c>
      <c r="CO9">
        <v>-1.0659999999999999E-2</v>
      </c>
      <c r="CP9">
        <v>1.12E-2</v>
      </c>
      <c r="CQ9">
        <v>1.1834000000000001E-2</v>
      </c>
      <c r="CR9">
        <v>2.4369999999999999E-3</v>
      </c>
      <c r="CS9">
        <v>-1.2203E-2</v>
      </c>
      <c r="CT9">
        <v>3.1253000000000003E-2</v>
      </c>
      <c r="CU9">
        <v>6.7658999999999997E-2</v>
      </c>
      <c r="CV9">
        <v>-9.0069999999999994E-3</v>
      </c>
      <c r="CW9">
        <v>-9.6139999999999993E-3</v>
      </c>
      <c r="CX9">
        <v>3.846E-3</v>
      </c>
      <c r="CY9">
        <v>-3.045E-3</v>
      </c>
      <c r="CZ9">
        <v>-2.7156E-2</v>
      </c>
      <c r="DA9">
        <v>-1.6885000000000001E-2</v>
      </c>
      <c r="DB9">
        <v>2.2360000000000001E-3</v>
      </c>
      <c r="DC9">
        <v>4.1580000000000002E-3</v>
      </c>
      <c r="DD9">
        <v>3.395E-3</v>
      </c>
      <c r="DE9">
        <v>-4.084E-3</v>
      </c>
      <c r="DF9">
        <v>2.7437E-2</v>
      </c>
      <c r="DG9">
        <v>-1.2433E-2</v>
      </c>
      <c r="DH9">
        <v>3.4904999999999999E-2</v>
      </c>
      <c r="DI9">
        <v>5.8418999999999999E-2</v>
      </c>
      <c r="DJ9" s="2">
        <v>44620</v>
      </c>
    </row>
    <row r="10" spans="1:114" x14ac:dyDescent="0.25">
      <c r="A10" s="1">
        <v>3</v>
      </c>
      <c r="B10">
        <v>-3.1740000000000002E-3</v>
      </c>
      <c r="C10">
        <v>-3.7947000000000002E-2</v>
      </c>
      <c r="D10">
        <v>2.81E-4</v>
      </c>
      <c r="E10">
        <v>-3.5096000000000002E-2</v>
      </c>
      <c r="F10">
        <v>-1.0388E-2</v>
      </c>
      <c r="G10">
        <v>-4.6737000000000001E-2</v>
      </c>
      <c r="H10">
        <v>4.4089999999999997E-3</v>
      </c>
      <c r="I10">
        <v>-1.933E-2</v>
      </c>
      <c r="J10">
        <v>-2.1056999999999999E-2</v>
      </c>
      <c r="K10">
        <v>-7.3733999999999994E-2</v>
      </c>
      <c r="L10">
        <v>1.114E-3</v>
      </c>
      <c r="M10">
        <v>-1.8620999999999999E-2</v>
      </c>
      <c r="N10">
        <v>-1.3487000000000001E-2</v>
      </c>
      <c r="O10">
        <v>3.8954000000000003E-2</v>
      </c>
      <c r="P10">
        <v>-5.2129000000000002E-2</v>
      </c>
      <c r="Q10">
        <v>-1.917E-2</v>
      </c>
      <c r="R10">
        <v>-5.7260999999999999E-2</v>
      </c>
      <c r="S10">
        <v>-1.5095000000000001E-2</v>
      </c>
      <c r="T10">
        <v>-1.8766000000000001E-2</v>
      </c>
      <c r="U10">
        <v>-9.0275999999999995E-2</v>
      </c>
      <c r="V10">
        <v>-3.0908000000000001E-2</v>
      </c>
      <c r="W10">
        <v>-3.4694999999999997E-2</v>
      </c>
      <c r="X10">
        <v>-4.4060000000000002E-3</v>
      </c>
      <c r="Y10">
        <v>-9.9629999999999996E-3</v>
      </c>
      <c r="Z10">
        <v>5.2599999999999999E-4</v>
      </c>
      <c r="AA10">
        <v>-5.1656000000000001E-2</v>
      </c>
      <c r="AB10">
        <v>1.506E-3</v>
      </c>
      <c r="AC10">
        <v>-4.7100000000000001E-4</v>
      </c>
      <c r="AD10">
        <v>-2.4242E-2</v>
      </c>
      <c r="AE10">
        <v>-1.0864E-2</v>
      </c>
      <c r="AF10">
        <v>1.518E-3</v>
      </c>
      <c r="AG10">
        <v>-4.428E-2</v>
      </c>
      <c r="AH10">
        <v>-5.7194000000000002E-2</v>
      </c>
      <c r="AI10">
        <v>-1.8554999999999999E-2</v>
      </c>
      <c r="AJ10">
        <v>-4.8233999999999999E-2</v>
      </c>
      <c r="AK10">
        <v>-7.4899999999999999E-4</v>
      </c>
      <c r="AL10">
        <v>2.92E-4</v>
      </c>
      <c r="AM10">
        <v>-3.3674000000000003E-2</v>
      </c>
      <c r="AN10">
        <v>-0.109454</v>
      </c>
      <c r="AO10">
        <v>-2.1420999999999999E-2</v>
      </c>
      <c r="AP10">
        <v>-1.9293000000000001E-2</v>
      </c>
      <c r="AQ10">
        <v>1.8825999999999999E-2</v>
      </c>
      <c r="AR10">
        <v>-1.2185E-2</v>
      </c>
      <c r="AS10">
        <v>-4.7230000000000001E-2</v>
      </c>
      <c r="AT10">
        <v>-1.3618E-2</v>
      </c>
      <c r="AU10">
        <v>-4.9634999999999999E-2</v>
      </c>
      <c r="AV10">
        <v>-5.6759999999999996E-3</v>
      </c>
      <c r="AW10">
        <v>-1.1580999999999999E-2</v>
      </c>
      <c r="AX10">
        <v>-3.6915999999999997E-2</v>
      </c>
      <c r="AY10">
        <v>-5.0730999999999998E-2</v>
      </c>
      <c r="AZ10">
        <v>-4.6343000000000002E-2</v>
      </c>
      <c r="BA10">
        <v>-8.0239000000000005E-2</v>
      </c>
      <c r="BB10">
        <v>-3.6382999999999999E-2</v>
      </c>
      <c r="BC10">
        <v>-1.6872000000000002E-2</v>
      </c>
      <c r="BD10">
        <v>-4.0791000000000001E-2</v>
      </c>
      <c r="BE10">
        <v>-1.3107000000000001E-2</v>
      </c>
      <c r="BF10">
        <v>6.7499999999999999E-3</v>
      </c>
      <c r="BG10">
        <v>-1.1018999999999999E-2</v>
      </c>
      <c r="BH10">
        <v>-8.711E-3</v>
      </c>
      <c r="BI10">
        <v>-2.3245999999999999E-2</v>
      </c>
      <c r="BJ10">
        <v>-1.5890999999999999E-2</v>
      </c>
      <c r="BK10">
        <v>-2.2138999999999999E-2</v>
      </c>
      <c r="BL10">
        <v>-5.9147999999999999E-2</v>
      </c>
      <c r="BM10">
        <v>-4.7248999999999999E-2</v>
      </c>
      <c r="BN10">
        <v>1.1284000000000001E-2</v>
      </c>
      <c r="BO10">
        <v>-3.3642999999999999E-2</v>
      </c>
      <c r="BP10">
        <v>2.9564E-2</v>
      </c>
      <c r="BQ10">
        <v>-2.8695999999999999E-2</v>
      </c>
      <c r="BR10">
        <v>-1.2281E-2</v>
      </c>
      <c r="BS10">
        <v>-0.107918</v>
      </c>
      <c r="BT10">
        <v>1.56E-3</v>
      </c>
      <c r="BU10">
        <v>-9.1391E-2</v>
      </c>
      <c r="BV10">
        <v>-8.8516999999999998E-2</v>
      </c>
      <c r="BW10">
        <v>-2.1236000000000001E-2</v>
      </c>
      <c r="BX10">
        <v>-2.6585999999999999E-2</v>
      </c>
      <c r="BY10">
        <v>-1.2090999999999999E-2</v>
      </c>
      <c r="BZ10">
        <v>-1.1696E-2</v>
      </c>
      <c r="CA10">
        <v>-1.0473E-2</v>
      </c>
      <c r="CB10">
        <v>-6.1512999999999998E-2</v>
      </c>
      <c r="CC10" s="4">
        <v>-1.5594E-2</v>
      </c>
      <c r="CD10">
        <v>-2.0628000000000001E-2</v>
      </c>
      <c r="CE10">
        <v>-4.9461999999999999E-2</v>
      </c>
      <c r="CF10">
        <v>-3.2947999999999998E-2</v>
      </c>
      <c r="CG10">
        <v>-4.0647000000000003E-2</v>
      </c>
      <c r="CH10">
        <v>-3.6040000000000003E-2</v>
      </c>
      <c r="CI10">
        <v>-1.5167999999999999E-2</v>
      </c>
      <c r="CJ10">
        <v>-3.356E-2</v>
      </c>
      <c r="CK10">
        <v>-1.3672999999999999E-2</v>
      </c>
      <c r="CL10">
        <v>-2.5987E-2</v>
      </c>
      <c r="CM10">
        <v>-4.8325E-2</v>
      </c>
      <c r="CN10">
        <v>-3.1222E-2</v>
      </c>
      <c r="CO10">
        <v>-1.7110000000000001E-3</v>
      </c>
      <c r="CP10">
        <v>-3.1482999999999997E-2</v>
      </c>
      <c r="CQ10">
        <v>4.1929999999999997E-3</v>
      </c>
      <c r="CR10">
        <v>-0.37542900000000001</v>
      </c>
      <c r="CS10">
        <v>-6.2610000000000001E-3</v>
      </c>
      <c r="CT10">
        <v>-0.13206699999999999</v>
      </c>
      <c r="CU10">
        <v>2.4617E-2</v>
      </c>
      <c r="CV10">
        <v>-2.2877999999999999E-2</v>
      </c>
      <c r="CW10">
        <v>-2.5656999999999999E-2</v>
      </c>
      <c r="CX10">
        <v>-2.2647E-2</v>
      </c>
      <c r="CY10">
        <v>-3.947E-3</v>
      </c>
      <c r="CZ10">
        <v>-1.0992E-2</v>
      </c>
      <c r="DA10">
        <v>-5.6606999999999998E-2</v>
      </c>
      <c r="DB10">
        <v>-2.3269999999999999E-2</v>
      </c>
      <c r="DC10">
        <v>-5.5451E-2</v>
      </c>
      <c r="DD10">
        <v>7.0619999999999997E-3</v>
      </c>
      <c r="DE10">
        <v>-1.6504999999999999E-2</v>
      </c>
      <c r="DF10">
        <v>5.2509999999999996E-3</v>
      </c>
      <c r="DG10">
        <v>-2.4124E-2</v>
      </c>
      <c r="DH10">
        <v>5.2500999999999999E-2</v>
      </c>
      <c r="DI10">
        <v>-1.9609000000000001E-2</v>
      </c>
      <c r="DJ10" s="2">
        <v>44621</v>
      </c>
    </row>
    <row r="11" spans="1:114" x14ac:dyDescent="0.25">
      <c r="A11" s="1">
        <v>4</v>
      </c>
      <c r="B11">
        <v>4.2270000000000002E-2</v>
      </c>
      <c r="C11">
        <v>3.1157000000000001E-2</v>
      </c>
      <c r="D11">
        <v>-2.6790000000000001E-2</v>
      </c>
      <c r="E11">
        <v>3.6412E-2</v>
      </c>
      <c r="F11">
        <v>1.4692E-2</v>
      </c>
      <c r="G11">
        <v>4.3688999999999999E-2</v>
      </c>
      <c r="H11">
        <v>1.3113E-2</v>
      </c>
      <c r="I11">
        <v>2.9530000000000001E-2</v>
      </c>
      <c r="J11">
        <v>1.8121000000000002E-2</v>
      </c>
      <c r="K11">
        <v>2.7192999999999998E-2</v>
      </c>
      <c r="L11">
        <v>6.1350000000000002E-2</v>
      </c>
      <c r="M11">
        <v>4.2853000000000002E-2</v>
      </c>
      <c r="N11">
        <v>4.7600999999999997E-2</v>
      </c>
      <c r="O11">
        <v>2.9093999999999998E-2</v>
      </c>
      <c r="P11">
        <v>1.4768999999999999E-2</v>
      </c>
      <c r="Q11">
        <v>-4.0318E-2</v>
      </c>
      <c r="R11">
        <v>4.8989999999999997E-3</v>
      </c>
      <c r="S11">
        <v>2.443E-2</v>
      </c>
      <c r="T11">
        <v>1.1193E-2</v>
      </c>
      <c r="U11">
        <v>5.0790000000000002E-2</v>
      </c>
      <c r="V11">
        <v>-1.4369999999999999E-3</v>
      </c>
      <c r="W11">
        <v>3.4612999999999998E-2</v>
      </c>
      <c r="X11">
        <v>1.3524E-2</v>
      </c>
      <c r="Y11">
        <v>6.9589999999999999E-3</v>
      </c>
      <c r="Z11">
        <v>2.9426999999999998E-2</v>
      </c>
      <c r="AA11">
        <v>6.4624000000000001E-2</v>
      </c>
      <c r="AB11">
        <v>-1.887E-3</v>
      </c>
      <c r="AC11">
        <v>-3.6699999999999998E-4</v>
      </c>
      <c r="AD11">
        <v>8.4469999999999996E-3</v>
      </c>
      <c r="AE11">
        <v>1.6420000000000001E-2</v>
      </c>
      <c r="AF11">
        <v>1.8860999999999999E-2</v>
      </c>
      <c r="AG11">
        <v>3.7162000000000001E-2</v>
      </c>
      <c r="AH11">
        <v>2.9784999999999999E-2</v>
      </c>
      <c r="AI11">
        <v>1.5651999999999999E-2</v>
      </c>
      <c r="AJ11">
        <v>3.9634999999999997E-2</v>
      </c>
      <c r="AK11">
        <v>2.1506000000000001E-2</v>
      </c>
      <c r="AL11">
        <v>-1.9560999999999999E-2</v>
      </c>
      <c r="AM11">
        <v>1.9993E-2</v>
      </c>
      <c r="AN11">
        <v>2.9901E-2</v>
      </c>
      <c r="AO11">
        <v>7.1929000000000007E-2</v>
      </c>
      <c r="AP11">
        <v>5.6798000000000001E-2</v>
      </c>
      <c r="AQ11">
        <v>-6.1739999999999998E-3</v>
      </c>
      <c r="AR11">
        <v>5.8799999999999998E-3</v>
      </c>
      <c r="AS11">
        <v>-9.1801999999999995E-2</v>
      </c>
      <c r="AT11">
        <v>2.5319999999999999E-2</v>
      </c>
      <c r="AU11">
        <v>9.3800000000000003E-4</v>
      </c>
      <c r="AV11">
        <v>5.6759999999999996E-3</v>
      </c>
      <c r="AW11">
        <v>1.0160000000000001E-2</v>
      </c>
      <c r="AX11">
        <v>2.1340000000000001E-2</v>
      </c>
      <c r="AY11">
        <v>4.1024999999999999E-2</v>
      </c>
      <c r="AZ11">
        <v>-1.1329999999999999E-3</v>
      </c>
      <c r="BA11">
        <v>3.8349000000000001E-2</v>
      </c>
      <c r="BB11">
        <v>2.2450000000000001E-2</v>
      </c>
      <c r="BC11">
        <v>2.4941999999999999E-2</v>
      </c>
      <c r="BD11">
        <v>-1.9659999999999999E-3</v>
      </c>
      <c r="BE11">
        <v>1.3995E-2</v>
      </c>
      <c r="BF11">
        <v>5.2417999999999999E-2</v>
      </c>
      <c r="BG11">
        <v>6.4429999999999999E-3</v>
      </c>
      <c r="BH11">
        <v>9.0390000000000002E-3</v>
      </c>
      <c r="BI11">
        <v>2.0357E-2</v>
      </c>
      <c r="BJ11">
        <v>6.0060000000000001E-3</v>
      </c>
      <c r="BK11">
        <v>-5.8900000000000001E-4</v>
      </c>
      <c r="BL11">
        <v>1.3528E-2</v>
      </c>
      <c r="BM11">
        <v>4.3221999999999997E-2</v>
      </c>
      <c r="BN11">
        <v>1.1158E-2</v>
      </c>
      <c r="BO11">
        <v>-2.3479999999999998E-3</v>
      </c>
      <c r="BP11">
        <v>-5.7470000000000004E-3</v>
      </c>
      <c r="BQ11">
        <v>1.1660999999999999E-2</v>
      </c>
      <c r="BR11">
        <v>3.6502E-2</v>
      </c>
      <c r="BS11">
        <v>0</v>
      </c>
      <c r="BT11">
        <v>-4.3930000000000002E-3</v>
      </c>
      <c r="BU11">
        <v>2.3875E-2</v>
      </c>
      <c r="BV11">
        <v>1.2557E-2</v>
      </c>
      <c r="BW11">
        <v>3.3589000000000001E-2</v>
      </c>
      <c r="BX11">
        <v>1.6920000000000001E-2</v>
      </c>
      <c r="BY11">
        <v>3.1338999999999999E-2</v>
      </c>
      <c r="BZ11">
        <v>2.0379000000000001E-2</v>
      </c>
      <c r="CA11">
        <v>1.9481999999999999E-2</v>
      </c>
      <c r="CB11">
        <v>3.6713999999999997E-2</v>
      </c>
      <c r="CC11" s="4">
        <v>1.8471000000000001E-2</v>
      </c>
      <c r="CD11">
        <v>3.0585999999999999E-2</v>
      </c>
      <c r="CE11">
        <v>3.3403000000000002E-2</v>
      </c>
      <c r="CF11">
        <v>1.5350000000000001E-2</v>
      </c>
      <c r="CG11">
        <v>3.6193000000000003E-2</v>
      </c>
      <c r="CH11">
        <v>6.9838999999999998E-2</v>
      </c>
      <c r="CI11">
        <v>1.0281999999999999E-2</v>
      </c>
      <c r="CJ11">
        <v>2.8597000000000001E-2</v>
      </c>
      <c r="CK11">
        <v>6.6109999999999997E-3</v>
      </c>
      <c r="CL11">
        <v>7.9497999999999999E-2</v>
      </c>
      <c r="CM11">
        <v>3.5583999999999998E-2</v>
      </c>
      <c r="CN11">
        <v>1.9931999999999998E-2</v>
      </c>
      <c r="CO11">
        <v>2.4339E-2</v>
      </c>
      <c r="CP11">
        <v>3.1967000000000002E-2</v>
      </c>
      <c r="CQ11">
        <v>2.0705000000000001E-2</v>
      </c>
      <c r="CR11">
        <v>3.8927999999999997E-2</v>
      </c>
      <c r="CS11">
        <v>-4.1399999999999998E-4</v>
      </c>
      <c r="CT11">
        <v>-2.4437E-2</v>
      </c>
      <c r="CU11">
        <v>2.2540000000000001E-2</v>
      </c>
      <c r="CV11">
        <v>1.9382E-2</v>
      </c>
      <c r="CW11">
        <v>1.5576E-2</v>
      </c>
      <c r="CX11">
        <v>5.2220000000000001E-3</v>
      </c>
      <c r="CY11">
        <v>2.5939E-2</v>
      </c>
      <c r="CZ11">
        <v>-4.3439999999999998E-3</v>
      </c>
      <c r="DA11">
        <v>4.8677999999999999E-2</v>
      </c>
      <c r="DB11">
        <v>2.8201E-2</v>
      </c>
      <c r="DC11">
        <v>-8.8109999999999994E-3</v>
      </c>
      <c r="DD11">
        <v>9.6489999999999996E-3</v>
      </c>
      <c r="DE11">
        <v>4.1903000000000003E-2</v>
      </c>
      <c r="DF11">
        <v>1.4775999999999999E-2</v>
      </c>
      <c r="DG11">
        <v>3.5705000000000001E-2</v>
      </c>
      <c r="DH11">
        <v>8.8354000000000002E-2</v>
      </c>
      <c r="DI11">
        <v>2.0451E-2</v>
      </c>
      <c r="DJ11" s="2">
        <v>44622</v>
      </c>
    </row>
    <row r="12" spans="1:114" x14ac:dyDescent="0.25">
      <c r="A12" s="1">
        <v>5</v>
      </c>
      <c r="B12">
        <v>-3.7776999999999998E-2</v>
      </c>
      <c r="C12">
        <v>-2.1113E-2</v>
      </c>
      <c r="D12">
        <v>-3.3184999999999999E-2</v>
      </c>
      <c r="E12">
        <v>6.7930000000000004E-3</v>
      </c>
      <c r="F12">
        <v>-2.5006E-2</v>
      </c>
      <c r="G12">
        <v>-1.6937000000000001E-2</v>
      </c>
      <c r="H12">
        <v>2.4780000000000002E-3</v>
      </c>
      <c r="I12">
        <v>-5.0419999999999996E-3</v>
      </c>
      <c r="J12">
        <v>-3.385E-3</v>
      </c>
      <c r="K12">
        <v>-2.9096E-2</v>
      </c>
      <c r="L12">
        <v>-1.7791999999999999E-2</v>
      </c>
      <c r="M12">
        <v>-1.9421999999999998E-2</v>
      </c>
      <c r="N12">
        <v>-4.2009999999999999E-3</v>
      </c>
      <c r="O12">
        <v>1.3403999999999999E-2</v>
      </c>
      <c r="P12">
        <v>-4.6353999999999999E-2</v>
      </c>
      <c r="Q12">
        <v>-4.684E-2</v>
      </c>
      <c r="R12">
        <v>-4.1153000000000002E-2</v>
      </c>
      <c r="S12">
        <v>-2.0764999999999999E-2</v>
      </c>
      <c r="T12">
        <v>-1.2086E-2</v>
      </c>
      <c r="U12">
        <v>-4.9896000000000003E-2</v>
      </c>
      <c r="V12">
        <v>-2.0131E-2</v>
      </c>
      <c r="W12">
        <v>-3.8648000000000002E-2</v>
      </c>
      <c r="X12">
        <v>-1.2237E-2</v>
      </c>
      <c r="Y12">
        <v>1.7920999999999999E-2</v>
      </c>
      <c r="Z12">
        <v>-3.8299999999999999E-4</v>
      </c>
      <c r="AA12">
        <v>1.7514999999999999E-2</v>
      </c>
      <c r="AB12">
        <v>1.5885E-2</v>
      </c>
      <c r="AC12">
        <v>-0.153893</v>
      </c>
      <c r="AD12">
        <v>-5.7175999999999998E-2</v>
      </c>
      <c r="AE12">
        <v>-3.3114999999999999E-2</v>
      </c>
      <c r="AF12">
        <v>-1.2645999999999999E-2</v>
      </c>
      <c r="AG12">
        <v>2.581E-3</v>
      </c>
      <c r="AH12">
        <v>-3.0828000000000001E-2</v>
      </c>
      <c r="AI12">
        <v>-2.1925E-2</v>
      </c>
      <c r="AJ12">
        <v>-3.1136E-2</v>
      </c>
      <c r="AK12">
        <v>-4.3102000000000001E-2</v>
      </c>
      <c r="AL12">
        <v>-9.0740000000000005E-3</v>
      </c>
      <c r="AM12">
        <v>9.3519999999999992E-3</v>
      </c>
      <c r="AN12">
        <v>-5.2299999999999999E-2</v>
      </c>
      <c r="AO12">
        <v>-1.9023000000000002E-2</v>
      </c>
      <c r="AP12">
        <v>-1.8575999999999999E-2</v>
      </c>
      <c r="AQ12">
        <v>-4.8776E-2</v>
      </c>
      <c r="AR12">
        <v>6.8417000000000006E-2</v>
      </c>
      <c r="AS12">
        <v>4.0651E-2</v>
      </c>
      <c r="AT12">
        <v>-2.6891999999999999E-2</v>
      </c>
      <c r="AU12">
        <v>-5.0695999999999998E-2</v>
      </c>
      <c r="AV12">
        <v>-7.5760000000000003E-3</v>
      </c>
      <c r="AW12">
        <v>-4.7399999999999997E-4</v>
      </c>
      <c r="AX12">
        <v>1.5410000000000001E-3</v>
      </c>
      <c r="AY12">
        <v>-3.7184000000000002E-2</v>
      </c>
      <c r="AZ12">
        <v>-9.0500000000000008E-3</v>
      </c>
      <c r="BA12">
        <v>-5.4733999999999998E-2</v>
      </c>
      <c r="BB12">
        <v>-2.5009E-2</v>
      </c>
      <c r="BC12">
        <v>6.3800000000000003E-3</v>
      </c>
      <c r="BD12">
        <v>2.3579999999999999E-3</v>
      </c>
      <c r="BE12">
        <v>1.7087000000000001E-2</v>
      </c>
      <c r="BF12">
        <v>-1.8835999999999999E-2</v>
      </c>
      <c r="BG12">
        <v>-1.9453999999999999E-2</v>
      </c>
      <c r="BH12">
        <v>7.5129999999999997E-3</v>
      </c>
      <c r="BI12">
        <v>-2.7022999999999998E-2</v>
      </c>
      <c r="BJ12">
        <v>-2.7699999999999999E-2</v>
      </c>
      <c r="BK12">
        <v>-8.1960000000000005E-2</v>
      </c>
      <c r="BL12">
        <v>-4.9533000000000001E-2</v>
      </c>
      <c r="BM12">
        <v>-2.8819000000000001E-2</v>
      </c>
      <c r="BN12">
        <v>2.2653E-2</v>
      </c>
      <c r="BO12">
        <v>-6.0140000000000002E-3</v>
      </c>
      <c r="BP12">
        <v>-4.7710000000000002E-2</v>
      </c>
      <c r="BQ12">
        <v>-3.0529000000000001E-2</v>
      </c>
      <c r="BR12">
        <v>-2.7747999999999998E-2</v>
      </c>
      <c r="BS12">
        <v>-1.8088E-2</v>
      </c>
      <c r="BT12">
        <v>-1.861E-3</v>
      </c>
      <c r="BU12">
        <v>-4.8890000000000003E-2</v>
      </c>
      <c r="BV12">
        <v>-2.3319999999999999E-3</v>
      </c>
      <c r="BW12">
        <v>3.5019999999999999E-3</v>
      </c>
      <c r="BX12">
        <v>7.3090000000000004E-3</v>
      </c>
      <c r="BY12">
        <v>4.1720000000000004E-3</v>
      </c>
      <c r="BZ12">
        <v>-1.983E-3</v>
      </c>
      <c r="CA12">
        <v>-7.737E-3</v>
      </c>
      <c r="CB12">
        <v>-4.8163999999999998E-2</v>
      </c>
      <c r="CC12" s="4">
        <v>-5.2690000000000002E-3</v>
      </c>
      <c r="CD12">
        <v>-7.5589999999999997E-3</v>
      </c>
      <c r="CE12">
        <v>-2.3311999999999999E-2</v>
      </c>
      <c r="CF12">
        <v>5.7759999999999999E-3</v>
      </c>
      <c r="CG12">
        <v>8.0689999999999998E-3</v>
      </c>
      <c r="CH12">
        <v>2.6624999999999999E-2</v>
      </c>
      <c r="CI12">
        <v>-1.9788E-2</v>
      </c>
      <c r="CJ12">
        <v>-0.01</v>
      </c>
      <c r="CK12">
        <v>-1.6674000000000001E-2</v>
      </c>
      <c r="CL12">
        <v>-3.1129E-2</v>
      </c>
      <c r="CM12">
        <v>-7.0662000000000003E-2</v>
      </c>
      <c r="CN12">
        <v>-1.6542000000000001E-2</v>
      </c>
      <c r="CO12">
        <v>-3.8890000000000001E-3</v>
      </c>
      <c r="CP12">
        <v>1.6930000000000001E-3</v>
      </c>
      <c r="CQ12">
        <v>3.4639000000000003E-2</v>
      </c>
      <c r="CR12">
        <v>-6.6925999999999999E-2</v>
      </c>
      <c r="CS12">
        <v>4.3410000000000002E-3</v>
      </c>
      <c r="CT12">
        <v>-2.0448000000000001E-2</v>
      </c>
      <c r="CU12">
        <v>-7.4570000000000001E-3</v>
      </c>
      <c r="CV12">
        <v>-2.7269999999999998E-3</v>
      </c>
      <c r="CW12">
        <v>5.3550000000000004E-3</v>
      </c>
      <c r="CX12">
        <v>-3.7139999999999999E-2</v>
      </c>
      <c r="CY12">
        <v>1.4909999999999999E-3</v>
      </c>
      <c r="CZ12">
        <v>1.2470999999999999E-2</v>
      </c>
      <c r="DA12">
        <v>-2.2388000000000002E-2</v>
      </c>
      <c r="DB12">
        <v>4.5770000000000003E-3</v>
      </c>
      <c r="DC12">
        <v>-6.3949000000000006E-2</v>
      </c>
      <c r="DD12">
        <v>9.5189999999999997E-3</v>
      </c>
      <c r="DE12">
        <v>-1.6088000000000002E-2</v>
      </c>
      <c r="DF12">
        <v>6.6779999999999999E-3</v>
      </c>
      <c r="DG12">
        <v>-7.7060000000000002E-3</v>
      </c>
      <c r="DH12">
        <v>5.659E-3</v>
      </c>
      <c r="DI12">
        <v>-2.4840999999999998E-2</v>
      </c>
      <c r="DJ12" s="2">
        <v>44623</v>
      </c>
    </row>
    <row r="13" spans="1:114" x14ac:dyDescent="0.25">
      <c r="A13" s="1">
        <v>6</v>
      </c>
      <c r="B13">
        <v>-6.1094000000000002E-2</v>
      </c>
      <c r="C13">
        <v>-3.3357999999999999E-2</v>
      </c>
      <c r="D13">
        <v>-2.9910000000000002E-3</v>
      </c>
      <c r="E13">
        <v>2.1038999999999999E-2</v>
      </c>
      <c r="F13">
        <v>-9.3089999999999996E-3</v>
      </c>
      <c r="G13">
        <v>-4.283E-2</v>
      </c>
      <c r="H13">
        <v>-1.6219999999999998E-2</v>
      </c>
      <c r="I13">
        <v>6.254E-3</v>
      </c>
      <c r="J13">
        <v>-1.5374000000000001E-2</v>
      </c>
      <c r="K13">
        <v>-6.7462999999999995E-2</v>
      </c>
      <c r="L13">
        <v>-1.8114000000000002E-2</v>
      </c>
      <c r="M13">
        <v>2.9169999999999999E-3</v>
      </c>
      <c r="N13">
        <v>-5.0899999999999999E-3</v>
      </c>
      <c r="O13">
        <v>1.5435000000000001E-2</v>
      </c>
      <c r="P13">
        <v>-4.3339999999999997E-2</v>
      </c>
      <c r="Q13">
        <v>-4.3611999999999998E-2</v>
      </c>
      <c r="R13">
        <v>-7.3960999999999999E-2</v>
      </c>
      <c r="S13">
        <v>7.1199999999999996E-4</v>
      </c>
      <c r="T13">
        <v>-3.3884999999999998E-2</v>
      </c>
      <c r="U13">
        <v>-0.122991</v>
      </c>
      <c r="V13">
        <v>-4.3270999999999997E-2</v>
      </c>
      <c r="W13">
        <v>-1.6045E-2</v>
      </c>
      <c r="X13">
        <v>2.2530000000000001E-2</v>
      </c>
      <c r="Y13">
        <v>4.7169999999999998E-3</v>
      </c>
      <c r="Z13">
        <v>-2.2748999999999998E-2</v>
      </c>
      <c r="AA13">
        <v>-9.1014999999999999E-2</v>
      </c>
      <c r="AB13">
        <v>1.3899999999999999E-4</v>
      </c>
      <c r="AC13">
        <v>-6.6719000000000001E-2</v>
      </c>
      <c r="AD13">
        <v>-5.8282E-2</v>
      </c>
      <c r="AE13">
        <v>-1.8037000000000001E-2</v>
      </c>
      <c r="AF13">
        <v>-1.7398E-2</v>
      </c>
      <c r="AG13">
        <v>-3.4549999999999997E-2</v>
      </c>
      <c r="AH13">
        <v>-7.0846999999999993E-2</v>
      </c>
      <c r="AI13">
        <v>-1.5519E-2</v>
      </c>
      <c r="AJ13">
        <v>-5.7289E-2</v>
      </c>
      <c r="AK13">
        <v>-4.3042999999999998E-2</v>
      </c>
      <c r="AL13">
        <v>-2.4069999999999999E-3</v>
      </c>
      <c r="AM13">
        <v>-3.1067999999999998E-2</v>
      </c>
      <c r="AN13">
        <v>3.0568000000000001E-2</v>
      </c>
      <c r="AO13">
        <v>-1.2052E-2</v>
      </c>
      <c r="AP13">
        <v>-1.8928E-2</v>
      </c>
      <c r="AQ13">
        <v>-6.9150000000000001E-3</v>
      </c>
      <c r="AR13">
        <v>8.3210000000000003E-3</v>
      </c>
      <c r="AS13">
        <v>-2.6915999999999999E-2</v>
      </c>
      <c r="AT13">
        <v>-6.1392000000000002E-2</v>
      </c>
      <c r="AU13">
        <v>-1.4211E-2</v>
      </c>
      <c r="AV13">
        <v>-1.3396999999999999E-2</v>
      </c>
      <c r="AW13">
        <v>5.9870000000000001E-3</v>
      </c>
      <c r="AX13">
        <v>-2.2530999999999999E-2</v>
      </c>
      <c r="AY13">
        <v>-2.7838000000000002E-2</v>
      </c>
      <c r="AZ13">
        <v>-3.0460000000000001E-2</v>
      </c>
      <c r="BA13">
        <v>-3.2399999999999998E-2</v>
      </c>
      <c r="BB13">
        <v>-1.4441000000000001E-2</v>
      </c>
      <c r="BC13">
        <v>-5.1900000000000002E-3</v>
      </c>
      <c r="BD13">
        <v>-0.18822800000000001</v>
      </c>
      <c r="BE13">
        <v>1.2175E-2</v>
      </c>
      <c r="BF13">
        <v>-4.9491E-2</v>
      </c>
      <c r="BG13">
        <v>-4.1056000000000002E-2</v>
      </c>
      <c r="BH13">
        <v>-1.4678999999999999E-2</v>
      </c>
      <c r="BI13">
        <v>-1.8645999999999999E-2</v>
      </c>
      <c r="BJ13">
        <v>-1.5381000000000001E-2</v>
      </c>
      <c r="BK13">
        <v>-9.9477999999999997E-2</v>
      </c>
      <c r="BL13">
        <v>-9.5037999999999997E-2</v>
      </c>
      <c r="BM13">
        <v>-5.7278999999999997E-2</v>
      </c>
      <c r="BN13">
        <v>3.7941000000000003E-2</v>
      </c>
      <c r="BO13">
        <v>-3.4063000000000003E-2</v>
      </c>
      <c r="BP13">
        <v>-0.12144199999999999</v>
      </c>
      <c r="BQ13">
        <v>-1.1205E-2</v>
      </c>
      <c r="BR13">
        <v>-1.6531000000000001E-2</v>
      </c>
      <c r="BS13">
        <v>-6.1848E-2</v>
      </c>
      <c r="BT13">
        <v>-5.11E-3</v>
      </c>
      <c r="BU13">
        <v>-3.1815999999999997E-2</v>
      </c>
      <c r="BV13">
        <v>-3.9343000000000003E-2</v>
      </c>
      <c r="BW13">
        <v>-5.2570000000000004E-3</v>
      </c>
      <c r="BX13">
        <v>-1.0643E-2</v>
      </c>
      <c r="BY13">
        <v>-7.0190000000000001E-3</v>
      </c>
      <c r="BZ13">
        <v>-1.8579999999999999E-2</v>
      </c>
      <c r="CA13">
        <v>1.8201999999999999E-2</v>
      </c>
      <c r="CB13">
        <v>-8.8676000000000005E-2</v>
      </c>
      <c r="CC13" s="4">
        <v>-7.9660000000000009E-3</v>
      </c>
      <c r="CD13">
        <v>-3.1234000000000001E-2</v>
      </c>
      <c r="CE13">
        <v>-1.8865E-2</v>
      </c>
      <c r="CF13">
        <v>-4.8000000000000001E-4</v>
      </c>
      <c r="CG13">
        <v>-3.4962E-2</v>
      </c>
      <c r="CH13">
        <v>6.2413999999999997E-2</v>
      </c>
      <c r="CI13">
        <v>-2.3342000000000002E-2</v>
      </c>
      <c r="CJ13">
        <v>-8.4100000000000008E-3</v>
      </c>
      <c r="CK13">
        <v>-1.2019999999999999E-3</v>
      </c>
      <c r="CL13">
        <v>-2.8001999999999999E-2</v>
      </c>
      <c r="CM13">
        <v>-7.1286000000000002E-2</v>
      </c>
      <c r="CN13">
        <v>-3.8126E-2</v>
      </c>
      <c r="CO13">
        <v>-1.2654E-2</v>
      </c>
      <c r="CP13">
        <v>-6.0760000000000002E-2</v>
      </c>
      <c r="CQ13">
        <v>2.8105000000000002E-2</v>
      </c>
      <c r="CR13">
        <v>-6.4159999999999995E-2</v>
      </c>
      <c r="CS13">
        <v>-4.8929999999999998E-3</v>
      </c>
      <c r="CT13">
        <v>-1.2317E-2</v>
      </c>
      <c r="CU13">
        <v>5.2490000000000002E-2</v>
      </c>
      <c r="CV13">
        <v>-3.3054E-2</v>
      </c>
      <c r="CW13">
        <v>-1.4926E-2</v>
      </c>
      <c r="CX13">
        <v>-4.9161999999999997E-2</v>
      </c>
      <c r="CY13">
        <v>1.6128E-2</v>
      </c>
      <c r="CZ13">
        <v>-1.1405E-2</v>
      </c>
      <c r="DA13">
        <v>-7.3619000000000004E-2</v>
      </c>
      <c r="DB13">
        <v>-9.6500000000000006E-3</v>
      </c>
      <c r="DC13">
        <v>-7.3382000000000003E-2</v>
      </c>
      <c r="DD13">
        <v>-1.4265E-2</v>
      </c>
      <c r="DE13">
        <v>-4.623E-2</v>
      </c>
      <c r="DF13">
        <v>1.2156999999999999E-2</v>
      </c>
      <c r="DG13">
        <v>-2.7335999999999999E-2</v>
      </c>
      <c r="DH13">
        <v>-3.9424000000000001E-2</v>
      </c>
      <c r="DI13">
        <v>-2.6489999999999999E-3</v>
      </c>
      <c r="DJ13" s="2">
        <v>44624</v>
      </c>
    </row>
    <row r="14" spans="1:114" x14ac:dyDescent="0.25">
      <c r="A14" s="1">
        <v>7</v>
      </c>
      <c r="B14">
        <v>-8.1054000000000001E-2</v>
      </c>
      <c r="C14">
        <v>-7.1562000000000001E-2</v>
      </c>
      <c r="D14">
        <v>-2.9481E-2</v>
      </c>
      <c r="E14">
        <v>-2.3179000000000002E-2</v>
      </c>
      <c r="F14">
        <v>-2.9412000000000001E-2</v>
      </c>
      <c r="G14">
        <v>-4.8709000000000002E-2</v>
      </c>
      <c r="H14">
        <v>-3.2600999999999998E-2</v>
      </c>
      <c r="I14">
        <v>-2.9356E-2</v>
      </c>
      <c r="J14">
        <v>-6.9766999999999996E-2</v>
      </c>
      <c r="K14">
        <v>-8.7799000000000002E-2</v>
      </c>
      <c r="L14">
        <v>-5.5603E-2</v>
      </c>
      <c r="M14">
        <v>-8.1460000000000005E-3</v>
      </c>
      <c r="N14">
        <v>-2.1766000000000001E-2</v>
      </c>
      <c r="O14">
        <v>2.1142999999999999E-2</v>
      </c>
      <c r="P14">
        <v>-6.6709000000000004E-2</v>
      </c>
      <c r="Q14">
        <v>-0.13405700000000001</v>
      </c>
      <c r="R14">
        <v>-0.127771</v>
      </c>
      <c r="S14">
        <v>-4.5002E-2</v>
      </c>
      <c r="T14">
        <v>-5.2671000000000003E-2</v>
      </c>
      <c r="U14">
        <v>-0.16692799999999999</v>
      </c>
      <c r="V14">
        <v>-4.0202000000000002E-2</v>
      </c>
      <c r="W14">
        <v>-0.13126099999999999</v>
      </c>
      <c r="X14">
        <v>-1.4659999999999999E-2</v>
      </c>
      <c r="Y14">
        <v>-2.419E-2</v>
      </c>
      <c r="Z14">
        <v>-2.878E-2</v>
      </c>
      <c r="AA14">
        <v>-0.175845</v>
      </c>
      <c r="AB14">
        <v>-2.5072000000000001E-2</v>
      </c>
      <c r="AC14">
        <v>-8.9226E-2</v>
      </c>
      <c r="AD14">
        <v>-5.0832000000000002E-2</v>
      </c>
      <c r="AE14">
        <v>-1.8549E-2</v>
      </c>
      <c r="AF14">
        <v>-1.9963000000000002E-2</v>
      </c>
      <c r="AG14">
        <v>-4.3952999999999999E-2</v>
      </c>
      <c r="AH14">
        <v>-0.13042200000000001</v>
      </c>
      <c r="AI14">
        <v>-1.7822000000000001E-2</v>
      </c>
      <c r="AJ14">
        <v>-6.2528E-2</v>
      </c>
      <c r="AK14">
        <v>-7.8145000000000006E-2</v>
      </c>
      <c r="AL14">
        <v>-1.4156999999999999E-2</v>
      </c>
      <c r="AM14">
        <v>-6.4743999999999996E-2</v>
      </c>
      <c r="AN14">
        <v>-1.8062999999999999E-2</v>
      </c>
      <c r="AO14">
        <v>-5.1942000000000002E-2</v>
      </c>
      <c r="AP14">
        <v>-1.2821000000000001E-2</v>
      </c>
      <c r="AQ14">
        <v>-8.0776000000000001E-2</v>
      </c>
      <c r="AR14">
        <v>-3.2379999999999999E-2</v>
      </c>
      <c r="AS14">
        <v>-1.3735000000000001E-2</v>
      </c>
      <c r="AT14">
        <v>-3.6900000000000002E-2</v>
      </c>
      <c r="AU14">
        <v>-6.5132999999999996E-2</v>
      </c>
      <c r="AV14">
        <v>-1.7493000000000002E-2</v>
      </c>
      <c r="AW14">
        <v>-3.777E-3</v>
      </c>
      <c r="AX14">
        <v>-7.9450999999999994E-2</v>
      </c>
      <c r="AY14">
        <v>-3.5964999999999997E-2</v>
      </c>
      <c r="AZ14">
        <v>-5.5445000000000001E-2</v>
      </c>
      <c r="BA14">
        <v>-5.1677000000000001E-2</v>
      </c>
      <c r="BB14">
        <v>-6.4998E-2</v>
      </c>
      <c r="BC14">
        <v>-1.6941999999999999E-2</v>
      </c>
      <c r="BD14">
        <v>-6.7640000000000006E-2</v>
      </c>
      <c r="BE14">
        <v>-3.3537999999999998E-2</v>
      </c>
      <c r="BF14">
        <v>-3.2325E-2</v>
      </c>
      <c r="BG14">
        <v>-8.9673000000000003E-2</v>
      </c>
      <c r="BH14">
        <v>-3.5555000000000003E-2</v>
      </c>
      <c r="BI14">
        <v>-3.6572E-2</v>
      </c>
      <c r="BJ14">
        <v>-5.7862999999999998E-2</v>
      </c>
      <c r="BK14">
        <v>-4.0011999999999999E-2</v>
      </c>
      <c r="BL14">
        <v>-0.162631</v>
      </c>
      <c r="BM14">
        <v>-8.8363999999999998E-2</v>
      </c>
      <c r="BN14">
        <v>6.2659999999999999E-3</v>
      </c>
      <c r="BO14">
        <v>-4.9064999999999998E-2</v>
      </c>
      <c r="BP14">
        <v>-4.8363999999999997E-2</v>
      </c>
      <c r="BQ14">
        <v>-4.2145000000000002E-2</v>
      </c>
      <c r="BR14">
        <v>-6.1105E-2</v>
      </c>
      <c r="BS14">
        <v>-5.7077000000000003E-2</v>
      </c>
      <c r="BT14">
        <v>-2.6640000000000001E-3</v>
      </c>
      <c r="BU14">
        <v>-9.5195000000000002E-2</v>
      </c>
      <c r="BV14">
        <v>-8.3280999999999994E-2</v>
      </c>
      <c r="BW14">
        <v>-3.3043999999999997E-2</v>
      </c>
      <c r="BX14">
        <v>-2.3793000000000002E-2</v>
      </c>
      <c r="BY14">
        <v>-5.9420000000000001E-2</v>
      </c>
      <c r="BZ14">
        <v>-2.4003E-2</v>
      </c>
      <c r="CA14">
        <v>-3.3599999999999998E-4</v>
      </c>
      <c r="CB14">
        <v>-4.4807E-2</v>
      </c>
      <c r="CC14" s="4">
        <v>-2.9963E-2</v>
      </c>
      <c r="CD14">
        <v>-5.9415000000000003E-2</v>
      </c>
      <c r="CE14">
        <v>-7.7897999999999995E-2</v>
      </c>
      <c r="CF14">
        <v>-2.852E-2</v>
      </c>
      <c r="CG14">
        <v>-7.3637999999999995E-2</v>
      </c>
      <c r="CH14">
        <v>4.589E-2</v>
      </c>
      <c r="CI14">
        <v>-4.5232000000000001E-2</v>
      </c>
      <c r="CJ14">
        <v>-1.3606E-2</v>
      </c>
      <c r="CK14">
        <v>-6.3E-5</v>
      </c>
      <c r="CL14">
        <v>-6.0879999999999997E-3</v>
      </c>
      <c r="CM14">
        <v>-6.1670999999999997E-2</v>
      </c>
      <c r="CN14">
        <v>-7.3046E-2</v>
      </c>
      <c r="CO14">
        <v>-2.3234000000000001E-2</v>
      </c>
      <c r="CP14">
        <v>-6.1956999999999998E-2</v>
      </c>
      <c r="CQ14">
        <v>1.5380000000000001E-3</v>
      </c>
      <c r="CR14">
        <v>-3.2747999999999999E-2</v>
      </c>
      <c r="CS14">
        <v>5.1679999999999999E-3</v>
      </c>
      <c r="CT14">
        <v>-1.3256E-2</v>
      </c>
      <c r="CU14">
        <v>-5.6979999999999999E-3</v>
      </c>
      <c r="CV14">
        <v>-7.4201000000000003E-2</v>
      </c>
      <c r="CW14">
        <v>-2.6754E-2</v>
      </c>
      <c r="CX14">
        <v>-9.9933999999999995E-2</v>
      </c>
      <c r="CY14">
        <v>-1.7742999999999998E-2</v>
      </c>
      <c r="CZ14">
        <v>-3.6173999999999998E-2</v>
      </c>
      <c r="DA14">
        <v>-6.0676000000000001E-2</v>
      </c>
      <c r="DB14">
        <v>-4.4762999999999997E-2</v>
      </c>
      <c r="DC14">
        <v>0.10814799999999999</v>
      </c>
      <c r="DD14">
        <v>5.7299999999999999E-3</v>
      </c>
      <c r="DE14">
        <v>-0.115284</v>
      </c>
      <c r="DF14">
        <v>-4.8089999999999999E-3</v>
      </c>
      <c r="DG14">
        <v>-7.8645000000000007E-2</v>
      </c>
      <c r="DH14">
        <v>-1.6275000000000001E-2</v>
      </c>
      <c r="DI14">
        <v>-0.14090900000000001</v>
      </c>
      <c r="DJ14" s="2">
        <v>44627</v>
      </c>
    </row>
    <row r="15" spans="1:114" x14ac:dyDescent="0.25">
      <c r="A15" s="1">
        <v>8</v>
      </c>
      <c r="B15">
        <v>7.7050999999999994E-2</v>
      </c>
      <c r="C15">
        <v>7.5579999999999996E-3</v>
      </c>
      <c r="D15">
        <v>7.9880000000000003E-3</v>
      </c>
      <c r="E15">
        <v>7.4856000000000006E-2</v>
      </c>
      <c r="F15">
        <v>-3.9179999999999996E-3</v>
      </c>
      <c r="G15">
        <v>1.5757E-2</v>
      </c>
      <c r="H15">
        <v>1.9469999999999999E-3</v>
      </c>
      <c r="I15">
        <v>-1.1053E-2</v>
      </c>
      <c r="J15">
        <v>1.5197E-2</v>
      </c>
      <c r="K15">
        <v>3.8860000000000001E-3</v>
      </c>
      <c r="L15">
        <v>2.0270000000000002E-3</v>
      </c>
      <c r="M15">
        <v>-3.7820000000000002E-3</v>
      </c>
      <c r="N15">
        <v>3.8089999999999999E-3</v>
      </c>
      <c r="O15">
        <v>5.1068000000000002E-2</v>
      </c>
      <c r="P15">
        <v>2.7001000000000001E-2</v>
      </c>
      <c r="Q15">
        <v>-1.9099000000000001E-2</v>
      </c>
      <c r="R15">
        <v>5.0865E-2</v>
      </c>
      <c r="S15">
        <v>3.0079999999999998E-3</v>
      </c>
      <c r="T15">
        <v>-1.3195E-2</v>
      </c>
      <c r="U15">
        <v>3.4623000000000001E-2</v>
      </c>
      <c r="V15">
        <v>-3.882E-3</v>
      </c>
      <c r="W15">
        <v>5.5267999999999998E-2</v>
      </c>
      <c r="X15">
        <v>-2.8478E-2</v>
      </c>
      <c r="Y15">
        <v>-2.6287000000000001E-2</v>
      </c>
      <c r="Z15">
        <v>-1.341E-2</v>
      </c>
      <c r="AA15">
        <v>5.9373000000000002E-2</v>
      </c>
      <c r="AB15">
        <v>-3.1278E-2</v>
      </c>
      <c r="AC15">
        <v>6.2659999999999999E-3</v>
      </c>
      <c r="AD15">
        <v>4.9540000000000001E-3</v>
      </c>
      <c r="AE15">
        <v>-1.2317E-2</v>
      </c>
      <c r="AF15">
        <v>-1.4709E-2</v>
      </c>
      <c r="AG15">
        <v>4.9200000000000003E-4</v>
      </c>
      <c r="AH15">
        <v>-8.3800000000000003E-3</v>
      </c>
      <c r="AI15">
        <v>-2.2884000000000002E-2</v>
      </c>
      <c r="AJ15">
        <v>9.247E-3</v>
      </c>
      <c r="AK15">
        <v>3.0219999999999999E-3</v>
      </c>
      <c r="AL15">
        <v>-3.4608E-2</v>
      </c>
      <c r="AM15">
        <v>1.4318000000000001E-2</v>
      </c>
      <c r="AN15">
        <v>9.0250999999999998E-2</v>
      </c>
      <c r="AO15">
        <v>1.8279E-2</v>
      </c>
      <c r="AP15">
        <v>2.5479000000000002E-2</v>
      </c>
      <c r="AQ15">
        <v>-2.2279999999999999E-3</v>
      </c>
      <c r="AR15">
        <v>-5.6307999999999997E-2</v>
      </c>
      <c r="AS15">
        <v>4.4752E-2</v>
      </c>
      <c r="AT15">
        <v>-1.8797000000000001E-2</v>
      </c>
      <c r="AU15">
        <v>1.3686E-2</v>
      </c>
      <c r="AV15">
        <v>0</v>
      </c>
      <c r="AW15">
        <v>-2.6200000000000001E-2</v>
      </c>
      <c r="AX15">
        <v>2.2373000000000001E-2</v>
      </c>
      <c r="AY15">
        <v>5.3163000000000002E-2</v>
      </c>
      <c r="AZ15">
        <v>4.496E-3</v>
      </c>
      <c r="BA15">
        <v>2.4752E-2</v>
      </c>
      <c r="BB15">
        <v>1.4930000000000001E-2</v>
      </c>
      <c r="BC15">
        <v>3.3162999999999998E-2</v>
      </c>
      <c r="BD15">
        <v>4.0740999999999999E-2</v>
      </c>
      <c r="BE15">
        <v>-5.6727E-2</v>
      </c>
      <c r="BF15">
        <v>-1.0919999999999999E-2</v>
      </c>
      <c r="BG15">
        <v>-4.5809999999999997E-2</v>
      </c>
      <c r="BH15">
        <v>-2.2103999999999999E-2</v>
      </c>
      <c r="BI15">
        <v>-1.1736999999999999E-2</v>
      </c>
      <c r="BJ15">
        <v>-1.0521000000000001E-2</v>
      </c>
      <c r="BK15">
        <v>1.5691E-2</v>
      </c>
      <c r="BL15">
        <v>3.279E-2</v>
      </c>
      <c r="BM15">
        <v>4.4332000000000003E-2</v>
      </c>
      <c r="BN15">
        <v>-6.4602999999999994E-2</v>
      </c>
      <c r="BO15">
        <v>5.2820000000000002E-3</v>
      </c>
      <c r="BP15">
        <v>3.1151999999999999E-2</v>
      </c>
      <c r="BQ15">
        <v>-1.5897000000000001E-2</v>
      </c>
      <c r="BR15">
        <v>1.0959999999999999E-2</v>
      </c>
      <c r="BS15">
        <v>6.6739000000000007E-2</v>
      </c>
      <c r="BT15">
        <v>2.565E-3</v>
      </c>
      <c r="BU15">
        <v>1.9716000000000001E-2</v>
      </c>
      <c r="BV15">
        <v>5.7650000000000002E-3</v>
      </c>
      <c r="BW15">
        <v>-4.8539999999999998E-3</v>
      </c>
      <c r="BX15">
        <v>1.4688E-2</v>
      </c>
      <c r="BY15">
        <v>-2.2405999999999999E-2</v>
      </c>
      <c r="BZ15">
        <v>-1.1745E-2</v>
      </c>
      <c r="CA15">
        <v>-1.4548999999999999E-2</v>
      </c>
      <c r="CB15">
        <v>2.8879999999999999E-2</v>
      </c>
      <c r="CC15" s="4">
        <v>-7.26E-3</v>
      </c>
      <c r="CD15">
        <v>-9.6659999999999992E-3</v>
      </c>
      <c r="CE15">
        <v>4.3870000000000003E-3</v>
      </c>
      <c r="CF15">
        <v>5.9109999999999996E-3</v>
      </c>
      <c r="CG15">
        <v>-7.8919999999999997E-3</v>
      </c>
      <c r="CH15">
        <v>5.7499999999999999E-4</v>
      </c>
      <c r="CI15">
        <v>1.391E-2</v>
      </c>
      <c r="CJ15">
        <v>1.1351E-2</v>
      </c>
      <c r="CK15">
        <v>-1.2097999999999999E-2</v>
      </c>
      <c r="CL15">
        <v>1.8582999999999999E-2</v>
      </c>
      <c r="CM15">
        <v>2.3303000000000001E-2</v>
      </c>
      <c r="CN15">
        <v>3.1447000000000003E-2</v>
      </c>
      <c r="CO15">
        <v>-2.0308E-2</v>
      </c>
      <c r="CP15">
        <v>1.7062000000000001E-2</v>
      </c>
      <c r="CQ15">
        <v>1.6012999999999999E-2</v>
      </c>
      <c r="CR15">
        <v>4.5123999999999997E-2</v>
      </c>
      <c r="CS15">
        <v>-4.9669999999999999E-2</v>
      </c>
      <c r="CT15">
        <v>-5.5100000000000001E-3</v>
      </c>
      <c r="CU15">
        <v>1.4185E-2</v>
      </c>
      <c r="CV15">
        <v>-3.771E-3</v>
      </c>
      <c r="CW15">
        <v>-1.4681E-2</v>
      </c>
      <c r="CX15">
        <v>2.3257E-2</v>
      </c>
      <c r="CY15">
        <v>-2.4031E-2</v>
      </c>
      <c r="CZ15">
        <v>-1.6819000000000001E-2</v>
      </c>
      <c r="DA15">
        <v>4.2437999999999997E-2</v>
      </c>
      <c r="DB15">
        <v>1.1024000000000001E-2</v>
      </c>
      <c r="DC15">
        <v>-3.4765999999999998E-2</v>
      </c>
      <c r="DD15">
        <v>-9.8110000000000003E-3</v>
      </c>
      <c r="DE15">
        <v>-9.2320000000000006E-3</v>
      </c>
      <c r="DF15">
        <v>-4.5104999999999999E-2</v>
      </c>
      <c r="DG15">
        <v>2.0452999999999999E-2</v>
      </c>
      <c r="DH15">
        <v>6.8380000000000003E-3</v>
      </c>
      <c r="DI15">
        <v>-5.1189999999999999E-2</v>
      </c>
      <c r="DJ15" s="2">
        <v>44628</v>
      </c>
    </row>
    <row r="16" spans="1:114" x14ac:dyDescent="0.25">
      <c r="A16" s="1">
        <v>9</v>
      </c>
      <c r="B16">
        <v>4.2562000000000003E-2</v>
      </c>
      <c r="C16">
        <v>6.7399000000000001E-2</v>
      </c>
      <c r="D16">
        <v>5.0421000000000001E-2</v>
      </c>
      <c r="E16">
        <v>-3.8275999999999998E-2</v>
      </c>
      <c r="F16">
        <v>4.5387999999999998E-2</v>
      </c>
      <c r="G16">
        <v>5.1684000000000001E-2</v>
      </c>
      <c r="H16">
        <v>1.6083E-2</v>
      </c>
      <c r="I16">
        <v>3.4742000000000002E-2</v>
      </c>
      <c r="J16">
        <v>3.3762E-2</v>
      </c>
      <c r="K16">
        <v>4.3898E-2</v>
      </c>
      <c r="L16">
        <v>2.4358000000000001E-2</v>
      </c>
      <c r="M16">
        <v>2.7330000000000002E-3</v>
      </c>
      <c r="N16">
        <v>2.3295E-2</v>
      </c>
      <c r="O16">
        <v>-2.5298000000000001E-2</v>
      </c>
      <c r="P16">
        <v>2.7019000000000001E-2</v>
      </c>
      <c r="Q16">
        <v>9.2041999999999999E-2</v>
      </c>
      <c r="R16">
        <v>5.6828999999999998E-2</v>
      </c>
      <c r="S16">
        <v>3.7877000000000001E-2</v>
      </c>
      <c r="T16">
        <v>1.4318000000000001E-2</v>
      </c>
      <c r="U16">
        <v>8.3111000000000004E-2</v>
      </c>
      <c r="V16">
        <v>3.8376E-2</v>
      </c>
      <c r="W16">
        <v>3.6037E-2</v>
      </c>
      <c r="X16">
        <v>-4.7010000000000003E-3</v>
      </c>
      <c r="Y16">
        <v>4.4484000000000003E-2</v>
      </c>
      <c r="Z16">
        <v>3.7078E-2</v>
      </c>
      <c r="AA16">
        <v>2.0924000000000002E-2</v>
      </c>
      <c r="AB16">
        <v>3.2883999999999997E-2</v>
      </c>
      <c r="AC16">
        <v>0.17042599999999999</v>
      </c>
      <c r="AD16">
        <v>5.9938999999999999E-2</v>
      </c>
      <c r="AE16">
        <v>1.9491999999999999E-2</v>
      </c>
      <c r="AF16">
        <v>-2.826E-3</v>
      </c>
      <c r="AG16">
        <v>3.5741000000000002E-2</v>
      </c>
      <c r="AH16">
        <v>7.2819999999999996E-2</v>
      </c>
      <c r="AI16">
        <v>4.3784000000000003E-2</v>
      </c>
      <c r="AJ16">
        <v>5.0446999999999999E-2</v>
      </c>
      <c r="AK16">
        <v>3.4735000000000002E-2</v>
      </c>
      <c r="AL16">
        <v>3.7962999999999997E-2</v>
      </c>
      <c r="AM16">
        <v>6.0534999999999999E-2</v>
      </c>
      <c r="AN16">
        <v>1.2787E-2</v>
      </c>
      <c r="AO16">
        <v>3.4047000000000001E-2</v>
      </c>
      <c r="AP16">
        <v>-2.5479000000000002E-2</v>
      </c>
      <c r="AQ16">
        <v>4.4447E-2</v>
      </c>
      <c r="AR16">
        <v>2.9619999999999998E-3</v>
      </c>
      <c r="AS16">
        <v>9.9138000000000004E-2</v>
      </c>
      <c r="AT16">
        <v>3.3834999999999997E-2</v>
      </c>
      <c r="AU16">
        <v>5.4544000000000002E-2</v>
      </c>
      <c r="AV16">
        <v>3.9139999999999999E-3</v>
      </c>
      <c r="AW16">
        <v>3.3270000000000001E-2</v>
      </c>
      <c r="AX16">
        <v>2.8639999999999999E-2</v>
      </c>
      <c r="AY16">
        <v>3.1133000000000001E-2</v>
      </c>
      <c r="AZ16">
        <v>4.2966999999999998E-2</v>
      </c>
      <c r="BA16">
        <v>5.0985000000000003E-2</v>
      </c>
      <c r="BB16">
        <v>4.224E-2</v>
      </c>
      <c r="BC16">
        <v>-8.8889999999999993E-3</v>
      </c>
      <c r="BD16">
        <v>9.9990999999999997E-2</v>
      </c>
      <c r="BE16">
        <v>3.2509999999999997E-2</v>
      </c>
      <c r="BF16">
        <v>3.8503000000000003E-2</v>
      </c>
      <c r="BG16">
        <v>6.2723000000000001E-2</v>
      </c>
      <c r="BH16">
        <v>2.8923999999999998E-2</v>
      </c>
      <c r="BI16">
        <v>2.0673E-2</v>
      </c>
      <c r="BJ16">
        <v>2.3717999999999999E-2</v>
      </c>
      <c r="BK16">
        <v>5.5286000000000002E-2</v>
      </c>
      <c r="BL16">
        <v>7.9279000000000002E-2</v>
      </c>
      <c r="BM16">
        <v>6.9120000000000001E-2</v>
      </c>
      <c r="BN16">
        <v>7.7609999999999997E-3</v>
      </c>
      <c r="BO16">
        <v>4.1133000000000003E-2</v>
      </c>
      <c r="BP16">
        <v>5.3518999999999997E-2</v>
      </c>
      <c r="BQ16">
        <v>4.4565E-2</v>
      </c>
      <c r="BR16">
        <v>4.9693000000000001E-2</v>
      </c>
      <c r="BS16">
        <v>5.6089E-2</v>
      </c>
      <c r="BT16">
        <v>4.228E-3</v>
      </c>
      <c r="BU16">
        <v>5.3103999999999998E-2</v>
      </c>
      <c r="BV16">
        <v>5.2338999999999997E-2</v>
      </c>
      <c r="BW16">
        <v>2.4336E-2</v>
      </c>
      <c r="BX16">
        <v>8.2190000000000006E-3</v>
      </c>
      <c r="BY16">
        <v>4.3972999999999998E-2</v>
      </c>
      <c r="BZ16">
        <v>3.4398999999999999E-2</v>
      </c>
      <c r="CA16">
        <v>2.0816000000000001E-2</v>
      </c>
      <c r="CB16">
        <v>3.9947999999999997E-2</v>
      </c>
      <c r="CC16" s="4">
        <v>2.5374000000000001E-2</v>
      </c>
      <c r="CD16">
        <v>5.0784999999999997E-2</v>
      </c>
      <c r="CE16">
        <v>4.1257000000000002E-2</v>
      </c>
      <c r="CF16">
        <v>1.1719E-2</v>
      </c>
      <c r="CG16">
        <v>3.7522E-2</v>
      </c>
      <c r="CH16">
        <v>-2.8861000000000001E-2</v>
      </c>
      <c r="CI16">
        <v>4.9653999999999997E-2</v>
      </c>
      <c r="CJ16">
        <v>3.3800000000000002E-3</v>
      </c>
      <c r="CK16">
        <v>1.4121E-2</v>
      </c>
      <c r="CL16">
        <v>2.5156999999999999E-2</v>
      </c>
      <c r="CM16">
        <v>5.8243999999999997E-2</v>
      </c>
      <c r="CN16">
        <v>4.2791000000000003E-2</v>
      </c>
      <c r="CO16">
        <v>3.3221000000000001E-2</v>
      </c>
      <c r="CP16">
        <v>4.8226999999999999E-2</v>
      </c>
      <c r="CQ16">
        <v>8.2018999999999995E-2</v>
      </c>
      <c r="CR16">
        <v>2.7050999999999999E-2</v>
      </c>
      <c r="CS16">
        <v>-8.4869999999999998E-3</v>
      </c>
      <c r="CT16">
        <v>2.9551000000000001E-2</v>
      </c>
      <c r="CU16">
        <v>7.0179999999999999E-3</v>
      </c>
      <c r="CV16">
        <v>5.21E-2</v>
      </c>
      <c r="CW16">
        <v>2.0667000000000001E-2</v>
      </c>
      <c r="CX16">
        <v>5.2977999999999997E-2</v>
      </c>
      <c r="CY16">
        <v>1.1395000000000001E-2</v>
      </c>
      <c r="CZ16">
        <v>5.2639999999999999E-2</v>
      </c>
      <c r="DA16">
        <v>5.9015999999999999E-2</v>
      </c>
      <c r="DB16">
        <v>1.6431999999999999E-2</v>
      </c>
      <c r="DC16">
        <v>2.3310999999999998E-2</v>
      </c>
      <c r="DD16">
        <v>8.1639999999999994E-3</v>
      </c>
      <c r="DE16">
        <v>1.9560000000000001E-2</v>
      </c>
      <c r="DF16">
        <v>1.9515000000000001E-2</v>
      </c>
      <c r="DG16">
        <v>2.6674E-2</v>
      </c>
      <c r="DH16">
        <v>-2.9599999999999998E-4</v>
      </c>
      <c r="DI16">
        <v>3.7575999999999998E-2</v>
      </c>
      <c r="DJ16" s="2">
        <v>44629</v>
      </c>
    </row>
    <row r="17" spans="1:114" x14ac:dyDescent="0.25">
      <c r="A17" s="1">
        <v>10</v>
      </c>
      <c r="B17">
        <v>2.3258999999999998E-2</v>
      </c>
      <c r="C17">
        <v>-1.559E-2</v>
      </c>
      <c r="D17">
        <v>-7.3000000000000001E-3</v>
      </c>
      <c r="E17">
        <v>2.7616000000000002E-2</v>
      </c>
      <c r="F17">
        <v>-2.2950999999999999E-2</v>
      </c>
      <c r="G17">
        <v>-2.1229999999999999E-3</v>
      </c>
      <c r="H17">
        <v>-3.836E-3</v>
      </c>
      <c r="I17">
        <v>2.7030000000000001E-3</v>
      </c>
      <c r="J17">
        <v>-2.0119999999999999E-2</v>
      </c>
      <c r="K17">
        <v>-2.3064000000000001E-2</v>
      </c>
      <c r="L17">
        <v>2.1846000000000001E-2</v>
      </c>
      <c r="M17">
        <v>-2.0576000000000001E-2</v>
      </c>
      <c r="N17">
        <v>2.2522E-2</v>
      </c>
      <c r="O17">
        <v>2.6997E-2</v>
      </c>
      <c r="P17">
        <v>-9.5299999999999996E-4</v>
      </c>
      <c r="Q17">
        <v>-3.9865999999999999E-2</v>
      </c>
      <c r="R17">
        <v>-7.0179999999999999E-3</v>
      </c>
      <c r="S17">
        <v>-2.2839000000000002E-2</v>
      </c>
      <c r="T17">
        <v>-7.4999999999999993E-5</v>
      </c>
      <c r="U17">
        <v>-1.4704E-2</v>
      </c>
      <c r="V17">
        <v>-2.384E-2</v>
      </c>
      <c r="W17">
        <v>1.4992E-2</v>
      </c>
      <c r="X17">
        <v>-1.328E-2</v>
      </c>
      <c r="Y17">
        <v>-4.6509999999999998E-3</v>
      </c>
      <c r="Z17">
        <v>7.2009999999999999E-3</v>
      </c>
      <c r="AA17">
        <v>2.9635000000000002E-2</v>
      </c>
      <c r="AB17">
        <v>3.2320000000000001E-3</v>
      </c>
      <c r="AC17">
        <v>1.3143E-2</v>
      </c>
      <c r="AD17">
        <v>-2.0147999999999999E-2</v>
      </c>
      <c r="AE17">
        <v>-1.9309E-2</v>
      </c>
      <c r="AF17">
        <v>9.6819999999999996E-3</v>
      </c>
      <c r="AG17">
        <v>-3.6561000000000003E-2</v>
      </c>
      <c r="AH17">
        <v>4.4089999999999997E-3</v>
      </c>
      <c r="AI17">
        <v>-2.8480999999999999E-2</v>
      </c>
      <c r="AJ17">
        <v>-1.0222E-2</v>
      </c>
      <c r="AK17">
        <v>-9.6209999999999993E-3</v>
      </c>
      <c r="AL17">
        <v>-1.01E-4</v>
      </c>
      <c r="AM17">
        <v>1.1743E-2</v>
      </c>
      <c r="AN17">
        <v>1.0409E-2</v>
      </c>
      <c r="AO17">
        <v>-1.92E-4</v>
      </c>
      <c r="AP17">
        <v>5.6440999999999998E-2</v>
      </c>
      <c r="AQ17">
        <v>-1.5353E-2</v>
      </c>
      <c r="AR17">
        <v>-1.0642E-2</v>
      </c>
      <c r="AS17">
        <v>-2.3368E-2</v>
      </c>
      <c r="AT17">
        <v>1.2520000000000001E-3</v>
      </c>
      <c r="AU17">
        <v>-1.6803999999999999E-2</v>
      </c>
      <c r="AV17">
        <v>-9.8139999999999998E-3</v>
      </c>
      <c r="AW17">
        <v>8.8850000000000005E-3</v>
      </c>
      <c r="AX17">
        <v>-1.5679999999999999E-2</v>
      </c>
      <c r="AY17">
        <v>-1.9727999999999999E-2</v>
      </c>
      <c r="AZ17">
        <v>-1.0847000000000001E-2</v>
      </c>
      <c r="BA17">
        <v>-4.2210999999999999E-2</v>
      </c>
      <c r="BB17">
        <v>-1.6712999999999999E-2</v>
      </c>
      <c r="BC17">
        <v>-3.1824999999999999E-2</v>
      </c>
      <c r="BD17">
        <v>-0.181089</v>
      </c>
      <c r="BE17">
        <v>-9.2999999999999992E-3</v>
      </c>
      <c r="BF17">
        <v>-1.6243E-2</v>
      </c>
      <c r="BG17">
        <v>-2.3331000000000001E-2</v>
      </c>
      <c r="BH17">
        <v>-3.7450000000000001E-3</v>
      </c>
      <c r="BI17">
        <v>-1.0508E-2</v>
      </c>
      <c r="BJ17">
        <v>5.2711000000000001E-2</v>
      </c>
      <c r="BK17">
        <v>-2.5677999999999999E-2</v>
      </c>
      <c r="BL17">
        <v>8.5590000000000006E-3</v>
      </c>
      <c r="BM17">
        <v>-2.5140000000000002E-3</v>
      </c>
      <c r="BN17">
        <v>-3.771E-3</v>
      </c>
      <c r="BO17">
        <v>-9.0010000000000003E-3</v>
      </c>
      <c r="BP17">
        <v>-2.2186000000000001E-2</v>
      </c>
      <c r="BQ17">
        <v>-2.5158E-2</v>
      </c>
      <c r="BR17">
        <v>-2.6977999999999999E-2</v>
      </c>
      <c r="BS17">
        <v>-2.6317E-2</v>
      </c>
      <c r="BT17">
        <v>-4.6220000000000002E-3</v>
      </c>
      <c r="BU17">
        <v>2.1225000000000001E-2</v>
      </c>
      <c r="BV17">
        <v>5.6169999999999996E-3</v>
      </c>
      <c r="BW17">
        <v>-1.3146E-2</v>
      </c>
      <c r="BX17">
        <v>-1.8381000000000002E-2</v>
      </c>
      <c r="BY17">
        <v>-7.1669999999999998E-3</v>
      </c>
      <c r="BZ17">
        <v>-2.7563000000000001E-2</v>
      </c>
      <c r="CA17">
        <v>-1.2880000000000001E-3</v>
      </c>
      <c r="CB17">
        <v>3.0771E-2</v>
      </c>
      <c r="CC17" s="4">
        <v>-4.3010000000000001E-3</v>
      </c>
      <c r="CD17">
        <v>-3.1545999999999998E-2</v>
      </c>
      <c r="CE17">
        <v>-1.5394E-2</v>
      </c>
      <c r="CF17">
        <v>-5.6249999999999998E-3</v>
      </c>
      <c r="CG17">
        <v>-1.7906999999999999E-2</v>
      </c>
      <c r="CH17">
        <v>8.3109000000000002E-2</v>
      </c>
      <c r="CI17">
        <v>-1.6379000000000001E-2</v>
      </c>
      <c r="CJ17">
        <v>-1.2451E-2</v>
      </c>
      <c r="CK17">
        <v>-1.9000000000000001E-4</v>
      </c>
      <c r="CL17">
        <v>-1.176E-2</v>
      </c>
      <c r="CM17">
        <v>-2.7300000000000002E-4</v>
      </c>
      <c r="CN17">
        <v>1.9191E-2</v>
      </c>
      <c r="CO17">
        <v>-6.3889999999999997E-3</v>
      </c>
      <c r="CP17">
        <v>-7.1910000000000003E-3</v>
      </c>
      <c r="CQ17">
        <v>1.7271999999999999E-2</v>
      </c>
      <c r="CR17">
        <v>-3.0442E-2</v>
      </c>
      <c r="CS17">
        <v>-2.8223000000000002E-2</v>
      </c>
      <c r="CT17">
        <v>-1.6223000000000001E-2</v>
      </c>
      <c r="CU17">
        <v>-3.1252000000000002E-2</v>
      </c>
      <c r="CV17">
        <v>-5.672E-3</v>
      </c>
      <c r="CW17">
        <v>-7.5849999999999997E-3</v>
      </c>
      <c r="CX17">
        <v>5.0740000000000004E-3</v>
      </c>
      <c r="CY17">
        <v>5.274E-3</v>
      </c>
      <c r="CZ17">
        <v>-3.6643000000000002E-2</v>
      </c>
      <c r="DA17">
        <v>-8.9779999999999999E-3</v>
      </c>
      <c r="DB17">
        <v>1.933E-3</v>
      </c>
      <c r="DC17">
        <v>0</v>
      </c>
      <c r="DD17">
        <v>9.5630000000000003E-3</v>
      </c>
      <c r="DE17">
        <v>-3.4092999999999998E-2</v>
      </c>
      <c r="DF17">
        <v>3.2009999999999999E-3</v>
      </c>
      <c r="DG17">
        <v>-1.0193000000000001E-2</v>
      </c>
      <c r="DH17">
        <v>-1.5231E-2</v>
      </c>
      <c r="DI17">
        <v>-2.3340000000000001E-3</v>
      </c>
      <c r="DJ17" s="2">
        <v>44630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31"/>
  <sheetViews>
    <sheetView workbookViewId="0"/>
  </sheetViews>
  <sheetFormatPr defaultRowHeight="15" x14ac:dyDescent="0.25"/>
  <sheetData>
    <row r="1" spans="1:115" x14ac:dyDescent="0.25">
      <c r="A1" s="1" t="s">
        <v>123</v>
      </c>
      <c r="B1" s="1" t="s">
        <v>121</v>
      </c>
      <c r="C1" s="1" t="s">
        <v>25</v>
      </c>
      <c r="D1" s="1" t="s">
        <v>85</v>
      </c>
      <c r="E1" s="1" t="s">
        <v>9</v>
      </c>
      <c r="F1" s="1" t="s">
        <v>17</v>
      </c>
      <c r="G1" s="1" t="s">
        <v>86</v>
      </c>
      <c r="H1" s="1" t="s">
        <v>76</v>
      </c>
      <c r="I1" s="1" t="s">
        <v>117</v>
      </c>
      <c r="J1" s="1" t="s">
        <v>103</v>
      </c>
      <c r="K1" s="1" t="s">
        <v>60</v>
      </c>
      <c r="L1" s="1" t="s">
        <v>69</v>
      </c>
      <c r="M1" s="1" t="s">
        <v>42</v>
      </c>
      <c r="N1" s="1" t="s">
        <v>81</v>
      </c>
      <c r="O1" s="1" t="s">
        <v>23</v>
      </c>
      <c r="P1" s="1" t="s">
        <v>15</v>
      </c>
      <c r="Q1" s="1" t="s">
        <v>51</v>
      </c>
      <c r="R1" s="1" t="s">
        <v>72</v>
      </c>
      <c r="S1" s="1" t="s">
        <v>93</v>
      </c>
      <c r="T1" s="1" t="s">
        <v>65</v>
      </c>
      <c r="U1" s="1" t="s">
        <v>38</v>
      </c>
      <c r="V1" s="1" t="s">
        <v>53</v>
      </c>
      <c r="W1" s="1" t="s">
        <v>56</v>
      </c>
      <c r="X1" s="1" t="s">
        <v>106</v>
      </c>
      <c r="Y1" s="1" t="s">
        <v>116</v>
      </c>
      <c r="Z1" s="1" t="s">
        <v>104</v>
      </c>
      <c r="AA1" s="1" t="s">
        <v>64</v>
      </c>
      <c r="AB1" s="1" t="s">
        <v>118</v>
      </c>
      <c r="AC1" s="1" t="s">
        <v>115</v>
      </c>
      <c r="AD1" s="1" t="s">
        <v>75</v>
      </c>
      <c r="AE1" s="1" t="s">
        <v>63</v>
      </c>
      <c r="AF1" s="1" t="s">
        <v>98</v>
      </c>
      <c r="AG1" s="1" t="s">
        <v>79</v>
      </c>
      <c r="AH1" s="1" t="s">
        <v>22</v>
      </c>
      <c r="AI1" s="1" t="s">
        <v>78</v>
      </c>
      <c r="AJ1" s="1" t="s">
        <v>107</v>
      </c>
      <c r="AK1" s="1" t="s">
        <v>87</v>
      </c>
      <c r="AL1" s="1" t="s">
        <v>48</v>
      </c>
      <c r="AM1" s="1" t="s">
        <v>67</v>
      </c>
      <c r="AN1" s="1" t="s">
        <v>27</v>
      </c>
      <c r="AO1" s="1" t="s">
        <v>110</v>
      </c>
      <c r="AP1" s="1" t="s">
        <v>31</v>
      </c>
      <c r="AQ1" s="1" t="s">
        <v>57</v>
      </c>
      <c r="AR1" s="1" t="s">
        <v>35</v>
      </c>
      <c r="AS1" s="1" t="s">
        <v>46</v>
      </c>
      <c r="AT1" s="1" t="s">
        <v>49</v>
      </c>
      <c r="AU1" s="1" t="s">
        <v>120</v>
      </c>
      <c r="AV1" s="1" t="s">
        <v>43</v>
      </c>
      <c r="AW1" s="1" t="s">
        <v>68</v>
      </c>
      <c r="AX1" s="1" t="s">
        <v>101</v>
      </c>
      <c r="AY1" s="1" t="s">
        <v>91</v>
      </c>
      <c r="AZ1" s="1" t="s">
        <v>20</v>
      </c>
      <c r="BA1" s="1" t="s">
        <v>77</v>
      </c>
      <c r="BB1" s="1" t="s">
        <v>108</v>
      </c>
      <c r="BC1" s="1" t="s">
        <v>82</v>
      </c>
      <c r="BD1" s="1" t="s">
        <v>40</v>
      </c>
      <c r="BE1" s="1" t="s">
        <v>55</v>
      </c>
      <c r="BF1" s="1" t="s">
        <v>18</v>
      </c>
      <c r="BG1" s="1" t="s">
        <v>30</v>
      </c>
      <c r="BH1" s="1" t="s">
        <v>59</v>
      </c>
      <c r="BI1" s="1" t="s">
        <v>99</v>
      </c>
      <c r="BJ1" s="1" t="s">
        <v>89</v>
      </c>
      <c r="BK1" s="1" t="s">
        <v>36</v>
      </c>
      <c r="BL1" s="1" t="s">
        <v>61</v>
      </c>
      <c r="BM1" s="1" t="s">
        <v>73</v>
      </c>
      <c r="BN1" s="1" t="s">
        <v>83</v>
      </c>
      <c r="BO1" s="1" t="s">
        <v>58</v>
      </c>
      <c r="BP1" s="1" t="s">
        <v>16</v>
      </c>
      <c r="BQ1" s="1" t="s">
        <v>111</v>
      </c>
      <c r="BR1" s="1" t="s">
        <v>112</v>
      </c>
      <c r="BS1" s="1" t="s">
        <v>21</v>
      </c>
      <c r="BT1" s="1" t="s">
        <v>44</v>
      </c>
      <c r="BU1" s="1" t="s">
        <v>97</v>
      </c>
      <c r="BV1" s="1" t="s">
        <v>10</v>
      </c>
      <c r="BW1" s="1" t="s">
        <v>105</v>
      </c>
      <c r="BX1" s="1" t="s">
        <v>33</v>
      </c>
      <c r="BY1" s="1" t="s">
        <v>119</v>
      </c>
      <c r="BZ1" s="1" t="s">
        <v>47</v>
      </c>
      <c r="CA1" s="1" t="s">
        <v>70</v>
      </c>
      <c r="CB1" s="1" t="s">
        <v>114</v>
      </c>
      <c r="CC1" s="1" t="s">
        <v>37</v>
      </c>
      <c r="CD1" s="1" t="s">
        <v>92</v>
      </c>
      <c r="CE1" s="1" t="s">
        <v>13</v>
      </c>
      <c r="CF1" s="1" t="s">
        <v>28</v>
      </c>
      <c r="CG1" s="1" t="s">
        <v>54</v>
      </c>
      <c r="CH1" s="1" t="s">
        <v>50</v>
      </c>
      <c r="CI1" s="1" t="s">
        <v>90</v>
      </c>
      <c r="CJ1" s="1" t="s">
        <v>80</v>
      </c>
      <c r="CK1" s="1" t="s">
        <v>66</v>
      </c>
      <c r="CL1" s="1" t="s">
        <v>41</v>
      </c>
      <c r="CM1" s="1" t="s">
        <v>62</v>
      </c>
      <c r="CN1" s="1" t="s">
        <v>45</v>
      </c>
      <c r="CO1" s="1" t="s">
        <v>52</v>
      </c>
      <c r="CP1" s="1" t="s">
        <v>26</v>
      </c>
      <c r="CQ1" s="1" t="s">
        <v>100</v>
      </c>
      <c r="CR1" s="1" t="s">
        <v>94</v>
      </c>
      <c r="CS1" s="1" t="s">
        <v>96</v>
      </c>
      <c r="CT1" s="1" t="s">
        <v>102</v>
      </c>
      <c r="CU1" s="1" t="s">
        <v>11</v>
      </c>
      <c r="CV1" s="1" t="s">
        <v>109</v>
      </c>
      <c r="CW1" s="1" t="s">
        <v>71</v>
      </c>
      <c r="CX1" s="1" t="s">
        <v>29</v>
      </c>
      <c r="CY1" s="1" t="s">
        <v>113</v>
      </c>
      <c r="CZ1" s="1" t="s">
        <v>24</v>
      </c>
      <c r="DA1" s="1" t="s">
        <v>74</v>
      </c>
      <c r="DB1" s="1" t="s">
        <v>12</v>
      </c>
      <c r="DC1" s="1" t="s">
        <v>84</v>
      </c>
      <c r="DD1" s="1" t="s">
        <v>34</v>
      </c>
      <c r="DE1" s="1" t="s">
        <v>32</v>
      </c>
      <c r="DF1" s="1" t="s">
        <v>95</v>
      </c>
      <c r="DG1" s="1" t="s">
        <v>39</v>
      </c>
      <c r="DH1" s="1" t="s">
        <v>14</v>
      </c>
      <c r="DI1" s="1" t="s">
        <v>19</v>
      </c>
      <c r="DJ1" s="1" t="s">
        <v>88</v>
      </c>
      <c r="DK1" s="1" t="s">
        <v>122</v>
      </c>
    </row>
    <row r="2" spans="1:115" x14ac:dyDescent="0.25">
      <c r="A2" s="1">
        <v>-35</v>
      </c>
      <c r="B2" s="2">
        <v>44565</v>
      </c>
      <c r="C2">
        <v>19.020000457763668</v>
      </c>
      <c r="D2">
        <v>179.69999694824219</v>
      </c>
      <c r="E2">
        <v>170.80000305175781</v>
      </c>
      <c r="F2">
        <v>175.55000305175781</v>
      </c>
      <c r="G2">
        <v>245.1499938964844</v>
      </c>
      <c r="H2">
        <v>278.19000244140619</v>
      </c>
      <c r="I2">
        <v>116.9499969482422</v>
      </c>
      <c r="J2">
        <v>205.03999328613281</v>
      </c>
      <c r="K2">
        <v>144.41999816894531</v>
      </c>
      <c r="L2">
        <v>167.5220031738281</v>
      </c>
      <c r="M2">
        <v>391.10000610351563</v>
      </c>
      <c r="N2">
        <v>173.61000061035159</v>
      </c>
      <c r="O2">
        <v>213.6300048828125</v>
      </c>
      <c r="P2">
        <v>15.590000152587891</v>
      </c>
      <c r="Q2">
        <v>71.430000305175781</v>
      </c>
      <c r="R2">
        <v>2464.929931640625</v>
      </c>
      <c r="S2">
        <v>25.590000152587891</v>
      </c>
      <c r="T2">
        <v>46.049999237060547</v>
      </c>
      <c r="U2">
        <v>63.590000152587891</v>
      </c>
      <c r="V2">
        <v>110.3000030517578</v>
      </c>
      <c r="W2">
        <v>72</v>
      </c>
      <c r="X2">
        <v>0.78600001335144043</v>
      </c>
      <c r="Y2">
        <v>75.879997253417969</v>
      </c>
      <c r="Z2">
        <v>175.5899963378906</v>
      </c>
      <c r="AA2">
        <v>227.27000427246091</v>
      </c>
      <c r="AB2">
        <v>96.680000305175781</v>
      </c>
      <c r="AC2">
        <v>564.22998046875</v>
      </c>
      <c r="AD2">
        <v>25</v>
      </c>
      <c r="AE2">
        <v>26.409999847412109</v>
      </c>
      <c r="AF2">
        <v>132.1300048828125</v>
      </c>
      <c r="AG2">
        <v>99.370002746582031</v>
      </c>
      <c r="AH2">
        <v>121.4300003051758</v>
      </c>
      <c r="AI2">
        <v>9.880000114440918</v>
      </c>
      <c r="AJ2">
        <v>82.540000915527344</v>
      </c>
      <c r="AK2">
        <v>358.20999145507813</v>
      </c>
      <c r="AL2">
        <v>58.490001678466797</v>
      </c>
      <c r="AM2">
        <v>307.260009765625</v>
      </c>
      <c r="AN2">
        <v>155.72999572753909</v>
      </c>
      <c r="AO2">
        <v>76.099998474121094</v>
      </c>
      <c r="AP2">
        <v>65.139999389648438</v>
      </c>
      <c r="AQ2">
        <v>371.8599853515625</v>
      </c>
      <c r="AR2">
        <v>814.6300048828125</v>
      </c>
      <c r="AS2">
        <v>264.91000366210938</v>
      </c>
      <c r="AT2">
        <v>1.75</v>
      </c>
      <c r="AU2">
        <v>64.428001403808594</v>
      </c>
      <c r="AV2">
        <v>65.739997863769531</v>
      </c>
      <c r="AW2">
        <v>103.9199981689453</v>
      </c>
      <c r="AX2">
        <v>39.029998779296882</v>
      </c>
      <c r="AY2">
        <v>209</v>
      </c>
      <c r="AZ2">
        <v>53.139999389648438</v>
      </c>
      <c r="BA2">
        <v>618.32000732421875</v>
      </c>
      <c r="BB2">
        <v>247.58000183105469</v>
      </c>
      <c r="BC2">
        <v>34.979999542236328</v>
      </c>
      <c r="BD2">
        <v>78.069999694824219</v>
      </c>
      <c r="BE2">
        <v>5.3899998664855957</v>
      </c>
      <c r="BF2">
        <v>24.5</v>
      </c>
      <c r="BG2">
        <v>120.7200012207031</v>
      </c>
      <c r="BH2">
        <v>375.3900146484375</v>
      </c>
      <c r="BI2">
        <v>168.00999450683591</v>
      </c>
      <c r="BJ2">
        <v>22.229999542236332</v>
      </c>
      <c r="BK2">
        <v>465.3699951171875</v>
      </c>
      <c r="BL2">
        <v>336.52999877929688</v>
      </c>
      <c r="BM2">
        <v>96.5</v>
      </c>
      <c r="BN2">
        <v>180.22999572753909</v>
      </c>
      <c r="BO2">
        <v>88.370002746582031</v>
      </c>
      <c r="BP2">
        <v>264.79998779296881</v>
      </c>
      <c r="BQ2">
        <v>1640.72998046875</v>
      </c>
      <c r="BR2">
        <v>42.950000762939453</v>
      </c>
      <c r="BS2">
        <v>94.199996948242188</v>
      </c>
      <c r="BT2">
        <v>31.180000305175781</v>
      </c>
      <c r="BU2">
        <v>53.200000762939453</v>
      </c>
      <c r="BV2">
        <v>292.89999389648438</v>
      </c>
      <c r="BW2">
        <v>16.940000534057621</v>
      </c>
      <c r="BX2">
        <v>88.839996337890625</v>
      </c>
      <c r="BY2">
        <v>33.049999237060547</v>
      </c>
      <c r="BZ2">
        <v>17.45000076293945</v>
      </c>
      <c r="CA2">
        <v>42.490001678466797</v>
      </c>
      <c r="CB2">
        <v>7.1100001335144043</v>
      </c>
      <c r="CC2">
        <v>32.990001678466797</v>
      </c>
      <c r="CD2">
        <v>113.620002746582</v>
      </c>
      <c r="CE2">
        <v>122.59999847412109</v>
      </c>
      <c r="CF2">
        <v>111.5299987792969</v>
      </c>
      <c r="CG2">
        <v>191.13999938964841</v>
      </c>
      <c r="CH2">
        <v>125.5699996948242</v>
      </c>
      <c r="CI2">
        <v>187.22999572753909</v>
      </c>
      <c r="CJ2">
        <v>82.379997253417969</v>
      </c>
      <c r="CK2">
        <v>18.559999465942379</v>
      </c>
      <c r="CL2">
        <v>124.1699981689453</v>
      </c>
      <c r="CM2">
        <v>343.10000610351563</v>
      </c>
      <c r="CN2">
        <v>90.019996643066406</v>
      </c>
      <c r="CO2">
        <v>30.04999923706055</v>
      </c>
      <c r="CP2">
        <v>352.989990234375</v>
      </c>
      <c r="CQ2">
        <v>618</v>
      </c>
      <c r="CR2">
        <v>85.110000610351563</v>
      </c>
      <c r="CS2">
        <v>181.8999938964844</v>
      </c>
      <c r="CT2">
        <v>11.409999847412109</v>
      </c>
      <c r="CU2">
        <v>40.849998474121087</v>
      </c>
      <c r="CV2">
        <v>18.20999908447266</v>
      </c>
      <c r="CW2">
        <v>46.25</v>
      </c>
      <c r="CX2">
        <v>53.799999237060547</v>
      </c>
      <c r="CY2">
        <v>217.28999328613281</v>
      </c>
      <c r="CZ2">
        <v>31.5</v>
      </c>
      <c r="DA2">
        <v>222.46000671386719</v>
      </c>
      <c r="DB2">
        <v>78.510002136230469</v>
      </c>
      <c r="DC2">
        <v>120.5</v>
      </c>
      <c r="DD2">
        <v>57.180000305175781</v>
      </c>
      <c r="DE2">
        <v>356.41000366210938</v>
      </c>
      <c r="DF2">
        <v>18.430000305175781</v>
      </c>
      <c r="DG2">
        <v>50.520000457763672</v>
      </c>
      <c r="DH2">
        <v>23.760000228881839</v>
      </c>
      <c r="DI2">
        <v>102.25</v>
      </c>
      <c r="DJ2">
        <v>4793.5400390625</v>
      </c>
      <c r="DK2">
        <v>16279.73046875</v>
      </c>
    </row>
    <row r="3" spans="1:115" x14ac:dyDescent="0.25">
      <c r="A3" s="1">
        <v>-34</v>
      </c>
      <c r="B3" s="2">
        <v>44566</v>
      </c>
      <c r="C3">
        <v>18.680000305175781</v>
      </c>
      <c r="D3">
        <v>174.91999816894531</v>
      </c>
      <c r="E3">
        <v>162.25</v>
      </c>
      <c r="F3">
        <v>172.8399963378906</v>
      </c>
      <c r="G3">
        <v>243.05999755859381</v>
      </c>
      <c r="H3">
        <v>264.32000732421881</v>
      </c>
      <c r="I3">
        <v>115.48000335693359</v>
      </c>
      <c r="J3">
        <v>165.3999938964844</v>
      </c>
      <c r="K3">
        <v>136.1499938964844</v>
      </c>
      <c r="L3">
        <v>164.35699462890619</v>
      </c>
      <c r="M3">
        <v>376.94000244140619</v>
      </c>
      <c r="N3">
        <v>171.75999450683591</v>
      </c>
      <c r="O3">
        <v>213.07000732421881</v>
      </c>
      <c r="P3">
        <v>15.63000011444092</v>
      </c>
      <c r="Q3">
        <v>71.849998474121094</v>
      </c>
      <c r="R3">
        <v>2413.300048828125</v>
      </c>
      <c r="S3">
        <v>25.680000305175781</v>
      </c>
      <c r="T3">
        <v>44.069999694824219</v>
      </c>
      <c r="U3">
        <v>62.849998474121087</v>
      </c>
      <c r="V3">
        <v>106.7200012207031</v>
      </c>
      <c r="W3">
        <v>68.970001220703125</v>
      </c>
      <c r="X3">
        <v>0.73299998044967651</v>
      </c>
      <c r="Y3">
        <v>75.379997253417969</v>
      </c>
      <c r="Z3">
        <v>177.42999267578119</v>
      </c>
      <c r="AA3">
        <v>226.42999267578119</v>
      </c>
      <c r="AB3">
        <v>94.910003662109375</v>
      </c>
      <c r="AC3">
        <v>549.91998291015625</v>
      </c>
      <c r="AD3">
        <v>24.010000228881839</v>
      </c>
      <c r="AE3">
        <v>25.610000610351559</v>
      </c>
      <c r="AF3">
        <v>125.5699996948242</v>
      </c>
      <c r="AG3">
        <v>97.220001220703125</v>
      </c>
      <c r="AH3">
        <v>122.2200012207031</v>
      </c>
      <c r="AI3">
        <v>9.8199996948242188</v>
      </c>
      <c r="AJ3">
        <v>81.790000915527344</v>
      </c>
      <c r="AK3">
        <v>342.20001220703119</v>
      </c>
      <c r="AL3">
        <v>57.979999542236328</v>
      </c>
      <c r="AM3">
        <v>305.29998779296881</v>
      </c>
      <c r="AN3">
        <v>155.19000244140619</v>
      </c>
      <c r="AO3">
        <v>74.5</v>
      </c>
      <c r="AP3">
        <v>64.489997863769531</v>
      </c>
      <c r="AQ3">
        <v>356.1099853515625</v>
      </c>
      <c r="AR3">
        <v>789.0999755859375</v>
      </c>
      <c r="AS3">
        <v>262.1300048828125</v>
      </c>
      <c r="AT3">
        <v>1.580000042915344</v>
      </c>
      <c r="AU3">
        <v>60.698001861572273</v>
      </c>
      <c r="AV3">
        <v>62.740001678466797</v>
      </c>
      <c r="AW3">
        <v>103.3199996948242</v>
      </c>
      <c r="AX3">
        <v>38.439998626708977</v>
      </c>
      <c r="AY3">
        <v>211.05999755859381</v>
      </c>
      <c r="AZ3">
        <v>53.869998931884773</v>
      </c>
      <c r="BA3">
        <v>593.70001220703125</v>
      </c>
      <c r="BB3">
        <v>246.6300048828125</v>
      </c>
      <c r="BC3">
        <v>34.259998321533203</v>
      </c>
      <c r="BD3">
        <v>75.55999755859375</v>
      </c>
      <c r="BE3">
        <v>5.3299999237060547</v>
      </c>
      <c r="BF3">
        <v>23.75</v>
      </c>
      <c r="BG3">
        <v>117.4700012207031</v>
      </c>
      <c r="BH3">
        <v>373.89999389648438</v>
      </c>
      <c r="BI3">
        <v>164.3699951171875</v>
      </c>
      <c r="BJ3">
        <v>22.270000457763668</v>
      </c>
      <c r="BK3">
        <v>428.76998901367188</v>
      </c>
      <c r="BL3">
        <v>324.17001342773438</v>
      </c>
      <c r="BM3">
        <v>96.919998168945313</v>
      </c>
      <c r="BN3">
        <v>179.49000549316409</v>
      </c>
      <c r="BO3">
        <v>84.120002746582031</v>
      </c>
      <c r="BP3">
        <v>259.1099853515625</v>
      </c>
      <c r="BQ3">
        <v>1583.109985351562</v>
      </c>
      <c r="BR3">
        <v>42.130001068115227</v>
      </c>
      <c r="BS3">
        <v>92.650001525878906</v>
      </c>
      <c r="BT3">
        <v>30.680000305175781</v>
      </c>
      <c r="BU3">
        <v>53.290000915527337</v>
      </c>
      <c r="BV3">
        <v>276.04000854492188</v>
      </c>
      <c r="BW3">
        <v>16.5</v>
      </c>
      <c r="BX3">
        <v>86.459999084472656</v>
      </c>
      <c r="BY3">
        <v>32.720001220703118</v>
      </c>
      <c r="BZ3">
        <v>16.860000610351559</v>
      </c>
      <c r="CA3">
        <v>38.099998474121087</v>
      </c>
      <c r="CB3">
        <v>6.7800002098083496</v>
      </c>
      <c r="CC3">
        <v>31.129999160766602</v>
      </c>
      <c r="CD3">
        <v>113.80999755859381</v>
      </c>
      <c r="CE3">
        <v>118.3300018310547</v>
      </c>
      <c r="CF3">
        <v>109.4599990844727</v>
      </c>
      <c r="CG3">
        <v>187.1600036621094</v>
      </c>
      <c r="CH3">
        <v>122.9100036621094</v>
      </c>
      <c r="CI3">
        <v>186.5</v>
      </c>
      <c r="CJ3">
        <v>80.610000610351563</v>
      </c>
      <c r="CK3">
        <v>16.610000610351559</v>
      </c>
      <c r="CL3">
        <v>122.129997253418</v>
      </c>
      <c r="CM3">
        <v>337.3599853515625</v>
      </c>
      <c r="CN3">
        <v>89.569999694824219</v>
      </c>
      <c r="CO3">
        <v>29.829999923706051</v>
      </c>
      <c r="CP3">
        <v>339.76998901367188</v>
      </c>
      <c r="CQ3">
        <v>618.52001953125</v>
      </c>
      <c r="CR3">
        <v>81.610000610351563</v>
      </c>
      <c r="CS3">
        <v>171.8500061035156</v>
      </c>
      <c r="CT3">
        <v>11.260000228881839</v>
      </c>
      <c r="CU3">
        <v>39.5</v>
      </c>
      <c r="CV3">
        <v>17.479999542236332</v>
      </c>
      <c r="CW3">
        <v>45.779998779296882</v>
      </c>
      <c r="CX3">
        <v>53.700000762939453</v>
      </c>
      <c r="CY3">
        <v>214.55999755859381</v>
      </c>
      <c r="CZ3">
        <v>29.45000076293945</v>
      </c>
      <c r="DA3">
        <v>220</v>
      </c>
      <c r="DB3">
        <v>78.199996948242188</v>
      </c>
      <c r="DC3">
        <v>120.98000335693359</v>
      </c>
      <c r="DD3">
        <v>56.099998474121087</v>
      </c>
      <c r="DE3">
        <v>350.72000122070313</v>
      </c>
      <c r="DF3">
        <v>18.45000076293945</v>
      </c>
      <c r="DG3">
        <v>48.669998168945313</v>
      </c>
      <c r="DH3">
        <v>23.329999923706051</v>
      </c>
      <c r="DI3">
        <v>96.870002746582031</v>
      </c>
      <c r="DJ3">
        <v>4700.580078125</v>
      </c>
      <c r="DK3">
        <v>15771.7802734375</v>
      </c>
    </row>
    <row r="4" spans="1:115" x14ac:dyDescent="0.25">
      <c r="A4" s="1">
        <v>-33</v>
      </c>
      <c r="B4" s="2">
        <v>44567</v>
      </c>
      <c r="C4">
        <v>18.569999694824219</v>
      </c>
      <c r="D4">
        <v>172</v>
      </c>
      <c r="E4">
        <v>159.75</v>
      </c>
      <c r="F4">
        <v>173.38999938964841</v>
      </c>
      <c r="G4">
        <v>241.38999938964841</v>
      </c>
      <c r="H4">
        <v>264.1099853515625</v>
      </c>
      <c r="I4">
        <v>111.879997253418</v>
      </c>
      <c r="J4">
        <v>168.53999328613281</v>
      </c>
      <c r="K4">
        <v>136.22999572753909</v>
      </c>
      <c r="L4">
        <v>163.2539978027344</v>
      </c>
      <c r="M4">
        <v>368.8800048828125</v>
      </c>
      <c r="N4">
        <v>172.8999938964844</v>
      </c>
      <c r="O4">
        <v>211.3399963378906</v>
      </c>
      <c r="P4">
        <v>15.569999694824221</v>
      </c>
      <c r="Q4">
        <v>69.230003356933594</v>
      </c>
      <c r="R4">
        <v>2429.969970703125</v>
      </c>
      <c r="S4">
        <v>25.95000076293945</v>
      </c>
      <c r="T4">
        <v>43.950000762939453</v>
      </c>
      <c r="U4">
        <v>64.910003662109375</v>
      </c>
      <c r="V4">
        <v>105.7099990844727</v>
      </c>
      <c r="W4">
        <v>69.110000610351563</v>
      </c>
      <c r="X4">
        <v>0.71200001239776611</v>
      </c>
      <c r="Y4">
        <v>74.379997253417969</v>
      </c>
      <c r="Z4">
        <v>178.53999328613281</v>
      </c>
      <c r="AA4">
        <v>225.71000671386719</v>
      </c>
      <c r="AB4">
        <v>94.550003051757813</v>
      </c>
      <c r="AC4">
        <v>549.79998779296875</v>
      </c>
      <c r="AD4">
        <v>23.409999847412109</v>
      </c>
      <c r="AE4">
        <v>25.659999847412109</v>
      </c>
      <c r="AF4">
        <v>128.67999267578119</v>
      </c>
      <c r="AG4">
        <v>94.300003051757813</v>
      </c>
      <c r="AH4">
        <v>123.2600021362305</v>
      </c>
      <c r="AI4">
        <v>9.7799997329711914</v>
      </c>
      <c r="AJ4">
        <v>81.989997863769531</v>
      </c>
      <c r="AK4">
        <v>348.82998657226563</v>
      </c>
      <c r="AL4">
        <v>58.040000915527337</v>
      </c>
      <c r="AM4">
        <v>303.92001342773438</v>
      </c>
      <c r="AN4">
        <v>156.8999938964844</v>
      </c>
      <c r="AO4">
        <v>75.220001220703125</v>
      </c>
      <c r="AP4">
        <v>66.80999755859375</v>
      </c>
      <c r="AQ4">
        <v>355.3900146484375</v>
      </c>
      <c r="AR4">
        <v>775.08001708984375</v>
      </c>
      <c r="AS4">
        <v>263.19000244140619</v>
      </c>
      <c r="AT4">
        <v>1.610000014305115</v>
      </c>
      <c r="AU4">
        <v>62.799999237060547</v>
      </c>
      <c r="AV4">
        <v>62.869998931884773</v>
      </c>
      <c r="AW4">
        <v>103.15000152587891</v>
      </c>
      <c r="AX4">
        <v>38.860000610351563</v>
      </c>
      <c r="AY4">
        <v>210.82000732421881</v>
      </c>
      <c r="AZ4">
        <v>54.009998321533203</v>
      </c>
      <c r="BA4">
        <v>586.3900146484375</v>
      </c>
      <c r="BB4">
        <v>246.6000061035156</v>
      </c>
      <c r="BC4">
        <v>34.439998626708977</v>
      </c>
      <c r="BD4">
        <v>77.540000915527344</v>
      </c>
      <c r="BE4">
        <v>5.2300000190734863</v>
      </c>
      <c r="BF4">
        <v>23.75</v>
      </c>
      <c r="BG4">
        <v>119.3399963378906</v>
      </c>
      <c r="BH4">
        <v>370</v>
      </c>
      <c r="BI4">
        <v>165.2200012207031</v>
      </c>
      <c r="BJ4">
        <v>22.35000038146973</v>
      </c>
      <c r="BK4">
        <v>429.67999267578119</v>
      </c>
      <c r="BL4">
        <v>332.45999145507813</v>
      </c>
      <c r="BM4">
        <v>96.489997863769531</v>
      </c>
      <c r="BN4">
        <v>178</v>
      </c>
      <c r="BO4">
        <v>85.529998779296875</v>
      </c>
      <c r="BP4">
        <v>257.69000244140619</v>
      </c>
      <c r="BQ4">
        <v>1602.849975585938</v>
      </c>
      <c r="BR4">
        <v>41.779998779296882</v>
      </c>
      <c r="BS4">
        <v>93.239997863769531</v>
      </c>
      <c r="BT4">
        <v>31.139999389648441</v>
      </c>
      <c r="BU4">
        <v>54.159999847412109</v>
      </c>
      <c r="BV4">
        <v>281.77999877929688</v>
      </c>
      <c r="BW4">
        <v>16.75</v>
      </c>
      <c r="BX4">
        <v>86.339996337890625</v>
      </c>
      <c r="BY4">
        <v>32.720001220703118</v>
      </c>
      <c r="BZ4">
        <v>17.20999908447266</v>
      </c>
      <c r="CA4">
        <v>39.610000610351563</v>
      </c>
      <c r="CB4">
        <v>6.7300000190734863</v>
      </c>
      <c r="CC4">
        <v>31.639999389648441</v>
      </c>
      <c r="CD4">
        <v>114.61000061035161</v>
      </c>
      <c r="CE4">
        <v>117.13999938964839</v>
      </c>
      <c r="CF4">
        <v>110.129997253418</v>
      </c>
      <c r="CG4">
        <v>192.27000427246091</v>
      </c>
      <c r="CH4">
        <v>125.9199981689453</v>
      </c>
      <c r="CI4">
        <v>185.94999694824219</v>
      </c>
      <c r="CJ4">
        <v>77.919998168945313</v>
      </c>
      <c r="CK4">
        <v>16.280000686645511</v>
      </c>
      <c r="CL4">
        <v>120.0500030517578</v>
      </c>
      <c r="CM4">
        <v>335.1099853515625</v>
      </c>
      <c r="CN4">
        <v>90.05999755859375</v>
      </c>
      <c r="CO4">
        <v>30.409999847412109</v>
      </c>
      <c r="CP4">
        <v>344.97000122070313</v>
      </c>
      <c r="CQ4">
        <v>620.4000244140625</v>
      </c>
      <c r="CR4">
        <v>82.029998779296875</v>
      </c>
      <c r="CS4">
        <v>164.61000061035159</v>
      </c>
      <c r="CT4">
        <v>11.55000019073486</v>
      </c>
      <c r="CU4">
        <v>39.590000152587891</v>
      </c>
      <c r="CV4">
        <v>17.659999847412109</v>
      </c>
      <c r="CW4">
        <v>45.770000457763672</v>
      </c>
      <c r="CX4">
        <v>53.169998168945313</v>
      </c>
      <c r="CY4">
        <v>216.63999938964841</v>
      </c>
      <c r="CZ4">
        <v>29.389999389648441</v>
      </c>
      <c r="DA4">
        <v>219.75</v>
      </c>
      <c r="DB4">
        <v>80.160003662109375</v>
      </c>
      <c r="DC4">
        <v>120.120002746582</v>
      </c>
      <c r="DD4">
        <v>56.799999237060547</v>
      </c>
      <c r="DE4">
        <v>352.55999755859381</v>
      </c>
      <c r="DF4">
        <v>18.340000152587891</v>
      </c>
      <c r="DG4">
        <v>49.020000457763672</v>
      </c>
      <c r="DH4">
        <v>23.639999389648441</v>
      </c>
      <c r="DI4">
        <v>98.360000610351563</v>
      </c>
      <c r="DJ4">
        <v>4696.0498046875</v>
      </c>
      <c r="DK4">
        <v>15765.3603515625</v>
      </c>
    </row>
    <row r="5" spans="1:115" x14ac:dyDescent="0.25">
      <c r="A5" s="1">
        <v>-32</v>
      </c>
      <c r="B5" s="2">
        <v>44568</v>
      </c>
      <c r="C5">
        <v>19.280000686645511</v>
      </c>
      <c r="D5">
        <v>172.16999816894531</v>
      </c>
      <c r="E5">
        <v>166.05000305175781</v>
      </c>
      <c r="F5">
        <v>168.8399963378906</v>
      </c>
      <c r="G5">
        <v>238.8399963378906</v>
      </c>
      <c r="H5">
        <v>262.32000732421881</v>
      </c>
      <c r="I5">
        <v>110.5400009155273</v>
      </c>
      <c r="J5">
        <v>157.6000061035156</v>
      </c>
      <c r="K5">
        <v>132</v>
      </c>
      <c r="L5">
        <v>162.55400085449219</v>
      </c>
      <c r="M5">
        <v>362.07998657226563</v>
      </c>
      <c r="N5">
        <v>174.3800048828125</v>
      </c>
      <c r="O5">
        <v>215.5</v>
      </c>
      <c r="P5">
        <v>15.659999847412109</v>
      </c>
      <c r="Q5">
        <v>68.150001525878906</v>
      </c>
      <c r="R5">
        <v>2434.580078125</v>
      </c>
      <c r="S5">
        <v>26.120000839233398</v>
      </c>
      <c r="T5">
        <v>42.700000762939453</v>
      </c>
      <c r="U5">
        <v>65.779998779296875</v>
      </c>
      <c r="V5">
        <v>104.7799987792969</v>
      </c>
      <c r="W5">
        <v>69.129997253417969</v>
      </c>
      <c r="X5">
        <v>0.70999997854232788</v>
      </c>
      <c r="Y5">
        <v>73.050003051757813</v>
      </c>
      <c r="Z5">
        <v>179.8999938964844</v>
      </c>
      <c r="AA5">
        <v>225.03999328613281</v>
      </c>
      <c r="AB5">
        <v>94.279998779296875</v>
      </c>
      <c r="AC5">
        <v>536.17999267578125</v>
      </c>
      <c r="AD5">
        <v>23.219999313354489</v>
      </c>
      <c r="AE5">
        <v>25.969999313354489</v>
      </c>
      <c r="AF5">
        <v>125.6999969482422</v>
      </c>
      <c r="AG5">
        <v>95.720001220703125</v>
      </c>
      <c r="AH5">
        <v>125.0299987792969</v>
      </c>
      <c r="AI5">
        <v>9.7200002670288086</v>
      </c>
      <c r="AJ5">
        <v>83.19000244140625</v>
      </c>
      <c r="AK5">
        <v>338.10000610351563</v>
      </c>
      <c r="AL5">
        <v>57.990001678466797</v>
      </c>
      <c r="AM5">
        <v>295.67001342773438</v>
      </c>
      <c r="AN5">
        <v>157.83000183105469</v>
      </c>
      <c r="AO5">
        <v>75.230003356933594</v>
      </c>
      <c r="AP5">
        <v>66.319999694824219</v>
      </c>
      <c r="AQ5">
        <v>354.92999267578119</v>
      </c>
      <c r="AR5">
        <v>774.94000244140625</v>
      </c>
      <c r="AS5">
        <v>263.989990234375</v>
      </c>
      <c r="AT5">
        <v>1.629999995231628</v>
      </c>
      <c r="AU5">
        <v>62.931999206542969</v>
      </c>
      <c r="AV5">
        <v>62.270000457763672</v>
      </c>
      <c r="AW5">
        <v>102.7799987792969</v>
      </c>
      <c r="AX5">
        <v>39.709999084472663</v>
      </c>
      <c r="AY5">
        <v>215.75</v>
      </c>
      <c r="AZ5">
        <v>53.439998626708977</v>
      </c>
      <c r="BA5">
        <v>567.55999755859375</v>
      </c>
      <c r="BB5">
        <v>246.1300048828125</v>
      </c>
      <c r="BC5">
        <v>34.240001678466797</v>
      </c>
      <c r="BD5">
        <v>71.860000610351563</v>
      </c>
      <c r="BE5">
        <v>5.2699999809265137</v>
      </c>
      <c r="BF5">
        <v>23.270000457763668</v>
      </c>
      <c r="BG5">
        <v>115.86000061035161</v>
      </c>
      <c r="BH5">
        <v>369.64999389648438</v>
      </c>
      <c r="BI5">
        <v>166.6600036621094</v>
      </c>
      <c r="BJ5">
        <v>22.25</v>
      </c>
      <c r="BK5">
        <v>429.6300048828125</v>
      </c>
      <c r="BL5">
        <v>331.79000854492188</v>
      </c>
      <c r="BM5">
        <v>96.040000915527344</v>
      </c>
      <c r="BN5">
        <v>179.94999694824219</v>
      </c>
      <c r="BO5">
        <v>83.110000610351563</v>
      </c>
      <c r="BP5">
        <v>252.55000305175781</v>
      </c>
      <c r="BQ5">
        <v>1542.390014648438</v>
      </c>
      <c r="BR5">
        <v>41.529998779296882</v>
      </c>
      <c r="BS5">
        <v>92.239997863769531</v>
      </c>
      <c r="BT5">
        <v>30.489999771118161</v>
      </c>
      <c r="BU5">
        <v>53.630001068115227</v>
      </c>
      <c r="BV5">
        <v>272.47000122070313</v>
      </c>
      <c r="BW5">
        <v>16.520000457763668</v>
      </c>
      <c r="BX5">
        <v>87.510002136230469</v>
      </c>
      <c r="BY5">
        <v>35.389999389648438</v>
      </c>
      <c r="BZ5">
        <v>17.680000305175781</v>
      </c>
      <c r="CA5">
        <v>39.200000762939453</v>
      </c>
      <c r="CB5">
        <v>6.6399998664855957</v>
      </c>
      <c r="CC5">
        <v>31.909999847412109</v>
      </c>
      <c r="CD5">
        <v>114.84999847412109</v>
      </c>
      <c r="CE5">
        <v>115.0800018310547</v>
      </c>
      <c r="CF5">
        <v>106.9599990844727</v>
      </c>
      <c r="CG5">
        <v>187.6000061035156</v>
      </c>
      <c r="CH5">
        <v>127.6699981689453</v>
      </c>
      <c r="CI5">
        <v>180.4100036621094</v>
      </c>
      <c r="CJ5">
        <v>81.019996643066406</v>
      </c>
      <c r="CK5">
        <v>15.920000076293951</v>
      </c>
      <c r="CL5">
        <v>118.05999755859381</v>
      </c>
      <c r="CM5">
        <v>327.8800048828125</v>
      </c>
      <c r="CN5">
        <v>90.44000244140625</v>
      </c>
      <c r="CO5">
        <v>29.739999771118161</v>
      </c>
      <c r="CP5">
        <v>330.3599853515625</v>
      </c>
      <c r="CQ5">
        <v>607.07000732421875</v>
      </c>
      <c r="CR5">
        <v>79.139999389648438</v>
      </c>
      <c r="CS5">
        <v>164.6000061035156</v>
      </c>
      <c r="CT5">
        <v>11.44999980926514</v>
      </c>
      <c r="CU5">
        <v>39.669998168945313</v>
      </c>
      <c r="CV5">
        <v>16.979999542236332</v>
      </c>
      <c r="CW5">
        <v>47.310001373291023</v>
      </c>
      <c r="CX5">
        <v>53.799999237060547</v>
      </c>
      <c r="CY5">
        <v>218.1600036621094</v>
      </c>
      <c r="CZ5">
        <v>29.510000228881839</v>
      </c>
      <c r="DA5">
        <v>216.96000671386719</v>
      </c>
      <c r="DB5">
        <v>81</v>
      </c>
      <c r="DC5">
        <v>120.4599990844727</v>
      </c>
      <c r="DD5">
        <v>56.819999694824219</v>
      </c>
      <c r="DE5">
        <v>347.02999877929688</v>
      </c>
      <c r="DF5">
        <v>19.010000228881839</v>
      </c>
      <c r="DG5">
        <v>50.020000457763672</v>
      </c>
      <c r="DH5">
        <v>23.70000076293945</v>
      </c>
      <c r="DI5">
        <v>97.919998168945313</v>
      </c>
      <c r="DJ5">
        <v>4677.02978515625</v>
      </c>
      <c r="DK5">
        <v>15592.1904296875</v>
      </c>
    </row>
    <row r="6" spans="1:115" x14ac:dyDescent="0.25">
      <c r="A6" s="1">
        <v>-31</v>
      </c>
      <c r="B6" s="2">
        <v>44571</v>
      </c>
      <c r="C6">
        <v>18.79000091552734</v>
      </c>
      <c r="D6">
        <v>172.19000244140619</v>
      </c>
      <c r="E6">
        <v>160.71000671386719</v>
      </c>
      <c r="F6">
        <v>170.3999938964844</v>
      </c>
      <c r="G6">
        <v>232.88999938964841</v>
      </c>
      <c r="H6">
        <v>262.3900146484375</v>
      </c>
      <c r="I6">
        <v>112.65000152587891</v>
      </c>
      <c r="J6">
        <v>154.4700012207031</v>
      </c>
      <c r="K6">
        <v>132</v>
      </c>
      <c r="L6">
        <v>161.4859924316406</v>
      </c>
      <c r="M6">
        <v>363.17999267578119</v>
      </c>
      <c r="N6">
        <v>173.74000549316409</v>
      </c>
      <c r="O6">
        <v>209.30999755859381</v>
      </c>
      <c r="P6">
        <v>15.659999847412109</v>
      </c>
      <c r="Q6">
        <v>65.800003051757813</v>
      </c>
      <c r="R6">
        <v>2426.39990234375</v>
      </c>
      <c r="S6">
        <v>26.069999694824219</v>
      </c>
      <c r="T6">
        <v>42.950000762939453</v>
      </c>
      <c r="U6">
        <v>66.029998779296875</v>
      </c>
      <c r="V6">
        <v>103.40000152587891</v>
      </c>
      <c r="W6">
        <v>68.480003356933594</v>
      </c>
      <c r="X6">
        <v>0.6940000057220459</v>
      </c>
      <c r="Y6">
        <v>74.879997253417969</v>
      </c>
      <c r="Z6">
        <v>179.69999694824219</v>
      </c>
      <c r="AA6">
        <v>222.80000305175781</v>
      </c>
      <c r="AB6">
        <v>91.870002746582031</v>
      </c>
      <c r="AC6">
        <v>518.79998779296875</v>
      </c>
      <c r="AD6">
        <v>23.20999908447266</v>
      </c>
      <c r="AE6">
        <v>24.120000839233398</v>
      </c>
      <c r="AF6">
        <v>122.59999847412109</v>
      </c>
      <c r="AG6">
        <v>97.220001220703125</v>
      </c>
      <c r="AH6">
        <v>125.11000061035161</v>
      </c>
      <c r="AI6">
        <v>9.9300003051757813</v>
      </c>
      <c r="AJ6">
        <v>81.970001220703125</v>
      </c>
      <c r="AK6">
        <v>331.70999145507813</v>
      </c>
      <c r="AL6">
        <v>59.880001068115227</v>
      </c>
      <c r="AM6">
        <v>303.02999877929688</v>
      </c>
      <c r="AN6">
        <v>156.6000061035156</v>
      </c>
      <c r="AO6">
        <v>75.779998779296875</v>
      </c>
      <c r="AP6">
        <v>64.569999694824219</v>
      </c>
      <c r="AQ6">
        <v>335.8900146484375</v>
      </c>
      <c r="AR6">
        <v>764.33001708984375</v>
      </c>
      <c r="AS6">
        <v>256.54998779296881</v>
      </c>
      <c r="AT6">
        <v>1.580000042915344</v>
      </c>
      <c r="AU6">
        <v>64.942001342773438</v>
      </c>
      <c r="AV6">
        <v>61.069999694824219</v>
      </c>
      <c r="AW6">
        <v>101.40000152587891</v>
      </c>
      <c r="AX6">
        <v>39.040000915527337</v>
      </c>
      <c r="AY6">
        <v>213.46000671386719</v>
      </c>
      <c r="AZ6">
        <v>55.209999084472663</v>
      </c>
      <c r="BA6">
        <v>570.19000244140625</v>
      </c>
      <c r="BB6">
        <v>243.8399963378906</v>
      </c>
      <c r="BC6">
        <v>34.509998321533203</v>
      </c>
      <c r="BD6">
        <v>71.849998474121094</v>
      </c>
      <c r="BE6">
        <v>5.3600001335144043</v>
      </c>
      <c r="BF6">
        <v>22.829999923706051</v>
      </c>
      <c r="BG6">
        <v>115.3199996948242</v>
      </c>
      <c r="BH6">
        <v>363.91000366210938</v>
      </c>
      <c r="BI6">
        <v>162.05000305175781</v>
      </c>
      <c r="BJ6">
        <v>21.870000839233398</v>
      </c>
      <c r="BK6">
        <v>435</v>
      </c>
      <c r="BL6">
        <v>328.07000732421881</v>
      </c>
      <c r="BM6">
        <v>94.620002746582031</v>
      </c>
      <c r="BN6">
        <v>177.4100036621094</v>
      </c>
      <c r="BO6">
        <v>82.209999084472656</v>
      </c>
      <c r="BP6">
        <v>256.02999877929688</v>
      </c>
      <c r="BQ6">
        <v>1565.989990234375</v>
      </c>
      <c r="BR6">
        <v>41.740001678466797</v>
      </c>
      <c r="BS6">
        <v>93.199996948242188</v>
      </c>
      <c r="BT6">
        <v>30.430000305175781</v>
      </c>
      <c r="BU6">
        <v>53.430000305175781</v>
      </c>
      <c r="BV6">
        <v>274</v>
      </c>
      <c r="BW6">
        <v>16.870000839233398</v>
      </c>
      <c r="BX6">
        <v>89.279998779296875</v>
      </c>
      <c r="BY6">
        <v>34.909999847412109</v>
      </c>
      <c r="BZ6">
        <v>17.469999313354489</v>
      </c>
      <c r="CA6">
        <v>38.819999694824219</v>
      </c>
      <c r="CB6">
        <v>6.5100002288818359</v>
      </c>
      <c r="CC6">
        <v>32.159999847412109</v>
      </c>
      <c r="CD6">
        <v>117.7900009155273</v>
      </c>
      <c r="CE6">
        <v>114.5400009155273</v>
      </c>
      <c r="CF6">
        <v>102.3000030517578</v>
      </c>
      <c r="CG6">
        <v>182.94999694824219</v>
      </c>
      <c r="CH6">
        <v>127.0699996948242</v>
      </c>
      <c r="CI6">
        <v>179.67999267578119</v>
      </c>
      <c r="CJ6">
        <v>79.919998168945313</v>
      </c>
      <c r="CK6">
        <v>15.64000034332275</v>
      </c>
      <c r="CL6">
        <v>115.5299987792969</v>
      </c>
      <c r="CM6">
        <v>330.14999389648438</v>
      </c>
      <c r="CN6">
        <v>89.730003356933594</v>
      </c>
      <c r="CO6">
        <v>29.5</v>
      </c>
      <c r="CP6">
        <v>329.6300048828125</v>
      </c>
      <c r="CQ6">
        <v>625.03997802734375</v>
      </c>
      <c r="CR6">
        <v>78.769996643066406</v>
      </c>
      <c r="CS6">
        <v>142.99000549316409</v>
      </c>
      <c r="CT6">
        <v>11.989999771118161</v>
      </c>
      <c r="CU6">
        <v>39.970001220703118</v>
      </c>
      <c r="CV6">
        <v>16.680000305175781</v>
      </c>
      <c r="CW6">
        <v>46.580001831054688</v>
      </c>
      <c r="CX6">
        <v>54.229999542236328</v>
      </c>
      <c r="CY6">
        <v>211.72999572753909</v>
      </c>
      <c r="CZ6">
        <v>29.479999542236332</v>
      </c>
      <c r="DA6">
        <v>211.9700012207031</v>
      </c>
      <c r="DB6">
        <v>81.029998779296875</v>
      </c>
      <c r="DC6">
        <v>122.5400009155273</v>
      </c>
      <c r="DD6">
        <v>53.119998931884773</v>
      </c>
      <c r="DE6">
        <v>345.02999877929688</v>
      </c>
      <c r="DF6">
        <v>18.70000076293945</v>
      </c>
      <c r="DG6">
        <v>51.159999847412109</v>
      </c>
      <c r="DH6">
        <v>23.690000534057621</v>
      </c>
      <c r="DI6">
        <v>99.989997863769531</v>
      </c>
      <c r="DJ6">
        <v>4670.2900390625</v>
      </c>
      <c r="DK6">
        <v>15614.4296875</v>
      </c>
    </row>
    <row r="7" spans="1:115" x14ac:dyDescent="0.25">
      <c r="A7" s="1">
        <v>-30</v>
      </c>
      <c r="B7" s="2">
        <v>44572</v>
      </c>
      <c r="C7">
        <v>19.020000457763668</v>
      </c>
      <c r="D7">
        <v>175.08000183105469</v>
      </c>
      <c r="E7">
        <v>168.61000061035159</v>
      </c>
      <c r="F7">
        <v>173.6300048828125</v>
      </c>
      <c r="G7">
        <v>235.2799987792969</v>
      </c>
      <c r="H7">
        <v>270.6300048828125</v>
      </c>
      <c r="I7">
        <v>113.4199981689453</v>
      </c>
      <c r="J7">
        <v>157.05000305175781</v>
      </c>
      <c r="K7">
        <v>137.30999755859381</v>
      </c>
      <c r="L7">
        <v>165.36199951171881</v>
      </c>
      <c r="M7">
        <v>369.33999633789063</v>
      </c>
      <c r="N7">
        <v>175.3800048828125</v>
      </c>
      <c r="O7">
        <v>216.02000427246091</v>
      </c>
      <c r="P7">
        <v>15.72999954223633</v>
      </c>
      <c r="Q7">
        <v>67.010002136230469</v>
      </c>
      <c r="R7">
        <v>2469.419921875</v>
      </c>
      <c r="S7">
        <v>26.95999908447266</v>
      </c>
      <c r="T7">
        <v>43.490001678466797</v>
      </c>
      <c r="U7">
        <v>67.110000610351563</v>
      </c>
      <c r="V7">
        <v>105.2799987792969</v>
      </c>
      <c r="W7">
        <v>66.349998474121094</v>
      </c>
      <c r="X7">
        <v>0.70200002193450928</v>
      </c>
      <c r="Y7">
        <v>73.910003662109375</v>
      </c>
      <c r="Z7">
        <v>179.57000732421881</v>
      </c>
      <c r="AA7">
        <v>223.44000244140619</v>
      </c>
      <c r="AB7">
        <v>92.879997253417969</v>
      </c>
      <c r="AC7">
        <v>522.030029296875</v>
      </c>
      <c r="AD7">
        <v>24.170000076293949</v>
      </c>
      <c r="AE7">
        <v>25.04999923706055</v>
      </c>
      <c r="AF7">
        <v>126.26999664306641</v>
      </c>
      <c r="AG7">
        <v>98.129997253417969</v>
      </c>
      <c r="AH7">
        <v>127.9700012207031</v>
      </c>
      <c r="AI7">
        <v>10.569999694824221</v>
      </c>
      <c r="AJ7">
        <v>83.029998779296875</v>
      </c>
      <c r="AK7">
        <v>339.3800048828125</v>
      </c>
      <c r="AL7">
        <v>60.25</v>
      </c>
      <c r="AM7">
        <v>305.32998657226563</v>
      </c>
      <c r="AN7">
        <v>157.88999938964841</v>
      </c>
      <c r="AO7">
        <v>76.019996643066406</v>
      </c>
      <c r="AP7">
        <v>66.430000305175781</v>
      </c>
      <c r="AQ7">
        <v>340.57000732421881</v>
      </c>
      <c r="AR7">
        <v>766.8800048828125</v>
      </c>
      <c r="AS7">
        <v>255.53999328613281</v>
      </c>
      <c r="AT7">
        <v>1.570000052452087</v>
      </c>
      <c r="AU7">
        <v>64.711997985839844</v>
      </c>
      <c r="AV7">
        <v>61.459999084472663</v>
      </c>
      <c r="AW7">
        <v>101.25</v>
      </c>
      <c r="AX7">
        <v>38.799999237060547</v>
      </c>
      <c r="AY7">
        <v>216.30999755859381</v>
      </c>
      <c r="AZ7">
        <v>55.909999847412109</v>
      </c>
      <c r="BA7">
        <v>578.719970703125</v>
      </c>
      <c r="BB7">
        <v>244.1300048828125</v>
      </c>
      <c r="BC7">
        <v>35.360000610351563</v>
      </c>
      <c r="BD7">
        <v>73.379997253417969</v>
      </c>
      <c r="BE7">
        <v>5.2699999809265137</v>
      </c>
      <c r="BF7">
        <v>23.090000152587891</v>
      </c>
      <c r="BG7">
        <v>116</v>
      </c>
      <c r="BH7">
        <v>366.29000854492188</v>
      </c>
      <c r="BI7">
        <v>165.19999694824219</v>
      </c>
      <c r="BJ7">
        <v>21.860000610351559</v>
      </c>
      <c r="BK7">
        <v>443.79000854492188</v>
      </c>
      <c r="BL7">
        <v>334.3699951171875</v>
      </c>
      <c r="BM7">
        <v>95.209999084472656</v>
      </c>
      <c r="BN7">
        <v>178.97999572753909</v>
      </c>
      <c r="BO7">
        <v>86.230003356933594</v>
      </c>
      <c r="BP7">
        <v>256.04998779296881</v>
      </c>
      <c r="BQ7">
        <v>1571.430053710938</v>
      </c>
      <c r="BR7">
        <v>42.590000152587891</v>
      </c>
      <c r="BS7">
        <v>95.019996643066406</v>
      </c>
      <c r="BT7">
        <v>31.020000457763668</v>
      </c>
      <c r="BU7">
        <v>53.720001220703118</v>
      </c>
      <c r="BV7">
        <v>278.17001342773438</v>
      </c>
      <c r="BW7">
        <v>17.510000228881839</v>
      </c>
      <c r="BX7">
        <v>88.480003356933594</v>
      </c>
      <c r="BY7">
        <v>34.959999084472663</v>
      </c>
      <c r="BZ7">
        <v>17.639999389648441</v>
      </c>
      <c r="CA7">
        <v>41.439998626708977</v>
      </c>
      <c r="CB7">
        <v>6.8299999237060547</v>
      </c>
      <c r="CC7">
        <v>33.240001678466797</v>
      </c>
      <c r="CD7">
        <v>117.05999755859381</v>
      </c>
      <c r="CE7">
        <v>119.26999664306641</v>
      </c>
      <c r="CF7">
        <v>103.90000152587891</v>
      </c>
      <c r="CG7">
        <v>191.52000427246091</v>
      </c>
      <c r="CH7">
        <v>122.4899978637695</v>
      </c>
      <c r="CI7">
        <v>185.3999938964844</v>
      </c>
      <c r="CJ7">
        <v>81.730003356933594</v>
      </c>
      <c r="CK7">
        <v>16.319999694824219</v>
      </c>
      <c r="CL7">
        <v>117.2799987792969</v>
      </c>
      <c r="CM7">
        <v>335</v>
      </c>
      <c r="CN7">
        <v>90.720001220703125</v>
      </c>
      <c r="CO7">
        <v>30.670000076293949</v>
      </c>
      <c r="CP7">
        <v>340.3800048828125</v>
      </c>
      <c r="CQ7">
        <v>620.5</v>
      </c>
      <c r="CR7">
        <v>79.489997863769531</v>
      </c>
      <c r="CS7">
        <v>148.41999816894531</v>
      </c>
      <c r="CT7">
        <v>12.52999973297119</v>
      </c>
      <c r="CU7">
        <v>40.659999847412109</v>
      </c>
      <c r="CV7">
        <v>16.659999847412109</v>
      </c>
      <c r="CW7">
        <v>46.900001525878913</v>
      </c>
      <c r="CX7">
        <v>53.950000762939453</v>
      </c>
      <c r="CY7">
        <v>211.27000427246091</v>
      </c>
      <c r="CZ7">
        <v>30.590000152587891</v>
      </c>
      <c r="DA7">
        <v>214.3800048828125</v>
      </c>
      <c r="DB7">
        <v>83.849998474121094</v>
      </c>
      <c r="DC7">
        <v>124.2600021362305</v>
      </c>
      <c r="DD7">
        <v>55.729999542236328</v>
      </c>
      <c r="DE7">
        <v>344.42001342773438</v>
      </c>
      <c r="DF7">
        <v>18.530000686645511</v>
      </c>
      <c r="DG7">
        <v>51.540000915527337</v>
      </c>
      <c r="DH7">
        <v>23.819999694824219</v>
      </c>
      <c r="DI7">
        <v>100.4499969482422</v>
      </c>
      <c r="DJ7">
        <v>4713.06982421875</v>
      </c>
      <c r="DK7">
        <v>15844.1201171875</v>
      </c>
    </row>
    <row r="8" spans="1:115" x14ac:dyDescent="0.25">
      <c r="A8" s="1">
        <v>-29</v>
      </c>
      <c r="B8" s="2">
        <v>44573</v>
      </c>
      <c r="C8">
        <v>18.5</v>
      </c>
      <c r="D8">
        <v>175.5299987792969</v>
      </c>
      <c r="E8">
        <v>169.53999328613281</v>
      </c>
      <c r="F8">
        <v>173.75</v>
      </c>
      <c r="G8">
        <v>234.6300048828125</v>
      </c>
      <c r="H8">
        <v>269.60000610351563</v>
      </c>
      <c r="I8">
        <v>114.11000061035161</v>
      </c>
      <c r="J8">
        <v>160.75999450683591</v>
      </c>
      <c r="K8">
        <v>137.4700012207031</v>
      </c>
      <c r="L8">
        <v>165.2070007324219</v>
      </c>
      <c r="M8">
        <v>370.14999389648438</v>
      </c>
      <c r="N8">
        <v>174.4700012207031</v>
      </c>
      <c r="O8">
        <v>217.44999694824219</v>
      </c>
      <c r="P8">
        <v>15.810000419616699</v>
      </c>
      <c r="Q8">
        <v>67.010002136230469</v>
      </c>
      <c r="R8">
        <v>2436.10009765625</v>
      </c>
      <c r="S8">
        <v>26.729999542236332</v>
      </c>
      <c r="T8">
        <v>42.590000152587891</v>
      </c>
      <c r="U8">
        <v>67.279998779296875</v>
      </c>
      <c r="V8">
        <v>106.48000335693359</v>
      </c>
      <c r="W8">
        <v>64.889999389648438</v>
      </c>
      <c r="X8">
        <v>0.68900001049041748</v>
      </c>
      <c r="Y8">
        <v>73.319999694824219</v>
      </c>
      <c r="Z8">
        <v>182.00999450683591</v>
      </c>
      <c r="AA8">
        <v>226.17999267578119</v>
      </c>
      <c r="AB8">
        <v>93.050003051757813</v>
      </c>
      <c r="AC8">
        <v>525.79998779296875</v>
      </c>
      <c r="AD8">
        <v>23.340000152587891</v>
      </c>
      <c r="AE8">
        <v>23.440000534057621</v>
      </c>
      <c r="AF8">
        <v>134.9100036621094</v>
      </c>
      <c r="AG8">
        <v>96.819999694824219</v>
      </c>
      <c r="AH8">
        <v>127.3300018310547</v>
      </c>
      <c r="AI8">
        <v>10.560000419616699</v>
      </c>
      <c r="AJ8">
        <v>83.720001220703125</v>
      </c>
      <c r="AK8">
        <v>341.17001342773438</v>
      </c>
      <c r="AL8">
        <v>59.950000762939453</v>
      </c>
      <c r="AM8">
        <v>306.3800048828125</v>
      </c>
      <c r="AN8">
        <v>157.80000305175781</v>
      </c>
      <c r="AO8">
        <v>75.540000915527344</v>
      </c>
      <c r="AP8">
        <v>64.319999694824219</v>
      </c>
      <c r="AQ8">
        <v>345.54998779296881</v>
      </c>
      <c r="AR8">
        <v>764.46002197265625</v>
      </c>
      <c r="AS8">
        <v>256.20999145507813</v>
      </c>
      <c r="AT8">
        <v>1.669999957084656</v>
      </c>
      <c r="AU8">
        <v>64.157997131347656</v>
      </c>
      <c r="AV8">
        <v>61.029998779296882</v>
      </c>
      <c r="AW8">
        <v>102.7099990844727</v>
      </c>
      <c r="AX8">
        <v>38.180000305175781</v>
      </c>
      <c r="AY8">
        <v>218.25</v>
      </c>
      <c r="AZ8">
        <v>55.740001678466797</v>
      </c>
      <c r="BA8">
        <v>577.260009765625</v>
      </c>
      <c r="BB8">
        <v>246.24000549316409</v>
      </c>
      <c r="BC8">
        <v>34.880001068115227</v>
      </c>
      <c r="BD8">
        <v>73.139999389648438</v>
      </c>
      <c r="BE8">
        <v>5.3000001907348633</v>
      </c>
      <c r="BF8">
        <v>22.760000228881839</v>
      </c>
      <c r="BG8">
        <v>114</v>
      </c>
      <c r="BH8">
        <v>367.30999755859381</v>
      </c>
      <c r="BI8">
        <v>164.86000061035159</v>
      </c>
      <c r="BJ8">
        <v>21.989999771118161</v>
      </c>
      <c r="BK8">
        <v>432.489990234375</v>
      </c>
      <c r="BL8">
        <v>333.260009765625</v>
      </c>
      <c r="BM8">
        <v>95.370002746582031</v>
      </c>
      <c r="BN8">
        <v>179.41999816894531</v>
      </c>
      <c r="BO8">
        <v>84.94000244140625</v>
      </c>
      <c r="BP8">
        <v>256.85000610351563</v>
      </c>
      <c r="BQ8">
        <v>1559.619995117188</v>
      </c>
      <c r="BR8">
        <v>42.669998168945313</v>
      </c>
      <c r="BS8">
        <v>94.699996948242188</v>
      </c>
      <c r="BT8">
        <v>30.610000610351559</v>
      </c>
      <c r="BU8">
        <v>52.680000305175781</v>
      </c>
      <c r="BV8">
        <v>279.989990234375</v>
      </c>
      <c r="BW8">
        <v>16.760000228881839</v>
      </c>
      <c r="BX8">
        <v>88.30999755859375</v>
      </c>
      <c r="BY8">
        <v>34.970001220703118</v>
      </c>
      <c r="BZ8">
        <v>17.20999908447266</v>
      </c>
      <c r="CA8">
        <v>39.75</v>
      </c>
      <c r="CB8">
        <v>6.75</v>
      </c>
      <c r="CC8">
        <v>32.369998931884773</v>
      </c>
      <c r="CD8">
        <v>117.0400009155273</v>
      </c>
      <c r="CE8">
        <v>120.0500030517578</v>
      </c>
      <c r="CF8">
        <v>103</v>
      </c>
      <c r="CG8">
        <v>187.19999694824219</v>
      </c>
      <c r="CH8">
        <v>120.4199981689453</v>
      </c>
      <c r="CI8">
        <v>186.41999816894531</v>
      </c>
      <c r="CJ8">
        <v>82.260002136230469</v>
      </c>
      <c r="CK8">
        <v>15.64000034332275</v>
      </c>
      <c r="CL8">
        <v>115.0500030517578</v>
      </c>
      <c r="CM8">
        <v>335.10000610351563</v>
      </c>
      <c r="CN8">
        <v>91.069999694824219</v>
      </c>
      <c r="CO8">
        <v>31.370000839233398</v>
      </c>
      <c r="CP8">
        <v>338.58999633789063</v>
      </c>
      <c r="CQ8">
        <v>625.20001220703125</v>
      </c>
      <c r="CR8">
        <v>79.160003662109375</v>
      </c>
      <c r="CS8">
        <v>156.05999755859381</v>
      </c>
      <c r="CT8">
        <v>12.60000038146973</v>
      </c>
      <c r="CU8">
        <v>40.25</v>
      </c>
      <c r="CV8">
        <v>16.70000076293945</v>
      </c>
      <c r="CW8">
        <v>46.540000915527337</v>
      </c>
      <c r="CX8">
        <v>53.599998474121087</v>
      </c>
      <c r="CY8">
        <v>211.2200012207031</v>
      </c>
      <c r="CZ8">
        <v>29.39999961853027</v>
      </c>
      <c r="DA8">
        <v>215.71000671386719</v>
      </c>
      <c r="DB8">
        <v>84.370002746582031</v>
      </c>
      <c r="DC8">
        <v>122.90000152587891</v>
      </c>
      <c r="DD8">
        <v>56.220001220703118</v>
      </c>
      <c r="DE8">
        <v>343.82000732421881</v>
      </c>
      <c r="DF8">
        <v>18.319999694824219</v>
      </c>
      <c r="DG8">
        <v>51.119998931884773</v>
      </c>
      <c r="DH8">
        <v>23.620000839233398</v>
      </c>
      <c r="DI8">
        <v>101.9499969482422</v>
      </c>
      <c r="DJ8">
        <v>4726.35009765625</v>
      </c>
      <c r="DK8">
        <v>15905.099609375</v>
      </c>
    </row>
    <row r="9" spans="1:115" x14ac:dyDescent="0.25">
      <c r="A9" s="1">
        <v>-28</v>
      </c>
      <c r="B9" s="2">
        <v>44574</v>
      </c>
      <c r="C9">
        <v>19.340000152587891</v>
      </c>
      <c r="D9">
        <v>172.19000244140619</v>
      </c>
      <c r="E9">
        <v>166</v>
      </c>
      <c r="F9">
        <v>169.7799987792969</v>
      </c>
      <c r="G9">
        <v>231.92999267578119</v>
      </c>
      <c r="H9">
        <v>260.17001342773438</v>
      </c>
      <c r="I9">
        <v>112.9100036621094</v>
      </c>
      <c r="J9">
        <v>155.69000244140619</v>
      </c>
      <c r="K9">
        <v>132.74000549316409</v>
      </c>
      <c r="L9">
        <v>161.21400451660159</v>
      </c>
      <c r="M9">
        <v>352.07998657226563</v>
      </c>
      <c r="N9">
        <v>173.28999328613281</v>
      </c>
      <c r="O9">
        <v>223.8999938964844</v>
      </c>
      <c r="P9">
        <v>15.75</v>
      </c>
      <c r="Q9">
        <v>67.139999389648438</v>
      </c>
      <c r="R9">
        <v>2458.97998046875</v>
      </c>
      <c r="S9">
        <v>26.270000457763668</v>
      </c>
      <c r="T9">
        <v>40.389999389648438</v>
      </c>
      <c r="U9">
        <v>67.779998779296875</v>
      </c>
      <c r="V9">
        <v>105.6800003051758</v>
      </c>
      <c r="W9">
        <v>64.930000305175781</v>
      </c>
      <c r="X9">
        <v>0.66500002145767212</v>
      </c>
      <c r="Y9">
        <v>72.169998168945313</v>
      </c>
      <c r="Z9">
        <v>182.9700012207031</v>
      </c>
      <c r="AA9">
        <v>223.72999572753909</v>
      </c>
      <c r="AB9">
        <v>93.470001220703125</v>
      </c>
      <c r="AC9">
        <v>516.8800048828125</v>
      </c>
      <c r="AD9">
        <v>22.569999694824219</v>
      </c>
      <c r="AE9">
        <v>22.420000076293949</v>
      </c>
      <c r="AF9">
        <v>125.870002746582</v>
      </c>
      <c r="AG9">
        <v>94.819999694824219</v>
      </c>
      <c r="AH9">
        <v>126.8000030517578</v>
      </c>
      <c r="AI9">
        <v>10.69999980926514</v>
      </c>
      <c r="AJ9">
        <v>84.010002136230469</v>
      </c>
      <c r="AK9">
        <v>334.1300048828125</v>
      </c>
      <c r="AL9">
        <v>60.169998168945313</v>
      </c>
      <c r="AM9">
        <v>292.04998779296881</v>
      </c>
      <c r="AN9">
        <v>155.44000244140619</v>
      </c>
      <c r="AO9">
        <v>75.680000305175781</v>
      </c>
      <c r="AP9">
        <v>63.279998779296882</v>
      </c>
      <c r="AQ9">
        <v>334.3800048828125</v>
      </c>
      <c r="AR9">
        <v>748.1199951171875</v>
      </c>
      <c r="AS9">
        <v>257.67001342773438</v>
      </c>
      <c r="AT9">
        <v>1.639999985694885</v>
      </c>
      <c r="AU9">
        <v>61.576000213623047</v>
      </c>
      <c r="AV9">
        <v>61.770000457763672</v>
      </c>
      <c r="AW9">
        <v>102.01999664306641</v>
      </c>
      <c r="AX9">
        <v>38.319999694824219</v>
      </c>
      <c r="AY9">
        <v>219.42999267578119</v>
      </c>
      <c r="AZ9">
        <v>54.939998626708977</v>
      </c>
      <c r="BA9">
        <v>552.91998291015625</v>
      </c>
      <c r="BB9">
        <v>247.00999450683591</v>
      </c>
      <c r="BC9">
        <v>34.869998931884773</v>
      </c>
      <c r="BD9">
        <v>73.300003051757813</v>
      </c>
      <c r="BE9">
        <v>5.3299999237060547</v>
      </c>
      <c r="BF9">
        <v>23.239999771118161</v>
      </c>
      <c r="BG9">
        <v>113.870002746582</v>
      </c>
      <c r="BH9">
        <v>369.51998901367188</v>
      </c>
      <c r="BI9">
        <v>164.50999450683591</v>
      </c>
      <c r="BJ9">
        <v>22.819999694824219</v>
      </c>
      <c r="BK9">
        <v>390.82998657226563</v>
      </c>
      <c r="BL9">
        <v>326.48001098632813</v>
      </c>
      <c r="BM9">
        <v>95.510002136230469</v>
      </c>
      <c r="BN9">
        <v>181.02000427246091</v>
      </c>
      <c r="BO9">
        <v>78.650001525878906</v>
      </c>
      <c r="BP9">
        <v>250.8999938964844</v>
      </c>
      <c r="BQ9">
        <v>1503.68994140625</v>
      </c>
      <c r="BR9">
        <v>42.900001525878913</v>
      </c>
      <c r="BS9">
        <v>95.480003356933594</v>
      </c>
      <c r="BT9">
        <v>29.159999847412109</v>
      </c>
      <c r="BU9">
        <v>52.970001220703118</v>
      </c>
      <c r="BV9">
        <v>265.75</v>
      </c>
      <c r="BW9">
        <v>16.639999389648441</v>
      </c>
      <c r="BX9">
        <v>87.790000915527344</v>
      </c>
      <c r="BY9">
        <v>36.189998626708977</v>
      </c>
      <c r="BZ9">
        <v>17.239999771118161</v>
      </c>
      <c r="CA9">
        <v>37.610000610351563</v>
      </c>
      <c r="CB9">
        <v>6.4200000762939453</v>
      </c>
      <c r="CC9">
        <v>30.639999389648441</v>
      </c>
      <c r="CD9">
        <v>118.8199996948242</v>
      </c>
      <c r="CE9">
        <v>115.1999969482422</v>
      </c>
      <c r="CF9">
        <v>104.5500030517578</v>
      </c>
      <c r="CG9">
        <v>181.00999450683591</v>
      </c>
      <c r="CH9">
        <v>119.379997253418</v>
      </c>
      <c r="CI9">
        <v>183.88999938964841</v>
      </c>
      <c r="CJ9">
        <v>83.489997863769531</v>
      </c>
      <c r="CK9">
        <v>15.13000011444092</v>
      </c>
      <c r="CL9">
        <v>117.370002746582</v>
      </c>
      <c r="CM9">
        <v>330.010009765625</v>
      </c>
      <c r="CN9">
        <v>91.55999755859375</v>
      </c>
      <c r="CO9">
        <v>32.540000915527337</v>
      </c>
      <c r="CP9">
        <v>327.510009765625</v>
      </c>
      <c r="CQ9">
        <v>600.8900146484375</v>
      </c>
      <c r="CR9">
        <v>75.94000244140625</v>
      </c>
      <c r="CS9">
        <v>154.83000183105469</v>
      </c>
      <c r="CT9">
        <v>12.80000019073486</v>
      </c>
      <c r="CU9">
        <v>38.700000762939453</v>
      </c>
      <c r="CV9">
        <v>16.510000228881839</v>
      </c>
      <c r="CW9">
        <v>48.169998168945313</v>
      </c>
      <c r="CX9">
        <v>53.680000305175781</v>
      </c>
      <c r="CY9">
        <v>210.4700012207031</v>
      </c>
      <c r="CZ9">
        <v>28.5</v>
      </c>
      <c r="DA9">
        <v>215</v>
      </c>
      <c r="DB9">
        <v>83.360000610351563</v>
      </c>
      <c r="DC9">
        <v>123.40000152587891</v>
      </c>
      <c r="DD9">
        <v>56.639999389648438</v>
      </c>
      <c r="DE9">
        <v>337.94000244140619</v>
      </c>
      <c r="DF9">
        <v>18.469999313354489</v>
      </c>
      <c r="DG9">
        <v>52.380001068115227</v>
      </c>
      <c r="DH9">
        <v>23.930000305175781</v>
      </c>
      <c r="DI9">
        <v>99.150001525878906</v>
      </c>
      <c r="DJ9">
        <v>4659.02978515625</v>
      </c>
      <c r="DK9">
        <v>15495.6201171875</v>
      </c>
    </row>
    <row r="10" spans="1:115" x14ac:dyDescent="0.25">
      <c r="A10" s="1">
        <v>-27</v>
      </c>
      <c r="B10" s="2">
        <v>44575</v>
      </c>
      <c r="C10">
        <v>18.489999771118161</v>
      </c>
      <c r="D10">
        <v>173.07000732421881</v>
      </c>
      <c r="E10">
        <v>163.99000549316409</v>
      </c>
      <c r="F10">
        <v>172</v>
      </c>
      <c r="G10">
        <v>228.75</v>
      </c>
      <c r="H10">
        <v>259.10000610351563</v>
      </c>
      <c r="I10">
        <v>112.620002746582</v>
      </c>
      <c r="J10">
        <v>155.82000732421881</v>
      </c>
      <c r="K10">
        <v>136.8800048828125</v>
      </c>
      <c r="L10">
        <v>162.13800048828119</v>
      </c>
      <c r="M10">
        <v>348.54000854492188</v>
      </c>
      <c r="N10">
        <v>168.3999938964844</v>
      </c>
      <c r="O10">
        <v>225.96000671386719</v>
      </c>
      <c r="P10">
        <v>15.75</v>
      </c>
      <c r="Q10">
        <v>67.900001525878906</v>
      </c>
      <c r="R10">
        <v>2450.949951171875</v>
      </c>
      <c r="S10">
        <v>27.45999908447266</v>
      </c>
      <c r="T10">
        <v>39.279998779296882</v>
      </c>
      <c r="U10">
        <v>66.930000305175781</v>
      </c>
      <c r="V10">
        <v>103.8300018310547</v>
      </c>
      <c r="W10">
        <v>63.990001678466797</v>
      </c>
      <c r="X10">
        <v>0.6679999828338623</v>
      </c>
      <c r="Y10">
        <v>71.410003662109375</v>
      </c>
      <c r="Z10">
        <v>186.6000061035156</v>
      </c>
      <c r="AA10">
        <v>223.19000244140619</v>
      </c>
      <c r="AB10">
        <v>91.269996643066406</v>
      </c>
      <c r="AC10">
        <v>502.989990234375</v>
      </c>
      <c r="AD10">
        <v>22.110000610351559</v>
      </c>
      <c r="AE10">
        <v>21.20999908447266</v>
      </c>
      <c r="AF10">
        <v>122.5400009155273</v>
      </c>
      <c r="AG10">
        <v>95.800003051757813</v>
      </c>
      <c r="AH10">
        <v>128.96000671386719</v>
      </c>
      <c r="AI10">
        <v>10.960000038146971</v>
      </c>
      <c r="AJ10">
        <v>84.970001220703125</v>
      </c>
      <c r="AK10">
        <v>323.82000732421881</v>
      </c>
      <c r="AL10">
        <v>60.529998779296882</v>
      </c>
      <c r="AM10">
        <v>293.30999755859381</v>
      </c>
      <c r="AN10">
        <v>151.94000244140619</v>
      </c>
      <c r="AO10">
        <v>75.699996948242188</v>
      </c>
      <c r="AP10">
        <v>63.450000762939453</v>
      </c>
      <c r="AQ10">
        <v>322.04998779296881</v>
      </c>
      <c r="AR10">
        <v>746.760009765625</v>
      </c>
      <c r="AS10">
        <v>256.22000122070313</v>
      </c>
      <c r="AT10">
        <v>1.6000000238418579</v>
      </c>
      <c r="AU10">
        <v>62.507999420166023</v>
      </c>
      <c r="AV10">
        <v>61.099998474121087</v>
      </c>
      <c r="AW10">
        <v>100.120002746582</v>
      </c>
      <c r="AX10">
        <v>38.180000305175781</v>
      </c>
      <c r="AY10">
        <v>217.6499938964844</v>
      </c>
      <c r="AZ10">
        <v>55.700000762939453</v>
      </c>
      <c r="BA10">
        <v>550.78997802734375</v>
      </c>
      <c r="BB10">
        <v>243.8399963378906</v>
      </c>
      <c r="BC10">
        <v>34.639999389648438</v>
      </c>
      <c r="BD10">
        <v>73.400001525878906</v>
      </c>
      <c r="BE10">
        <v>5.440000057220459</v>
      </c>
      <c r="BF10">
        <v>23.10000038146973</v>
      </c>
      <c r="BG10">
        <v>114.80999755859381</v>
      </c>
      <c r="BH10">
        <v>372.1400146484375</v>
      </c>
      <c r="BI10">
        <v>162.80000305175781</v>
      </c>
      <c r="BJ10">
        <v>22.329999923706051</v>
      </c>
      <c r="BK10">
        <v>396.8900146484375</v>
      </c>
      <c r="BL10">
        <v>331.89999389648438</v>
      </c>
      <c r="BM10">
        <v>96.349998474121094</v>
      </c>
      <c r="BN10">
        <v>178.74000549316409</v>
      </c>
      <c r="BO10">
        <v>83</v>
      </c>
      <c r="BP10">
        <v>251.1300048828125</v>
      </c>
      <c r="BQ10">
        <v>1512.760009765625</v>
      </c>
      <c r="BR10">
        <v>42.75</v>
      </c>
      <c r="BS10">
        <v>95.410003662109375</v>
      </c>
      <c r="BT10">
        <v>29.04000091552734</v>
      </c>
      <c r="BU10">
        <v>54.259998321533203</v>
      </c>
      <c r="BV10">
        <v>269.42001342773438</v>
      </c>
      <c r="BW10">
        <v>16.639999389648441</v>
      </c>
      <c r="BX10">
        <v>87.69000244140625</v>
      </c>
      <c r="BY10">
        <v>36.819999694824219</v>
      </c>
      <c r="BZ10">
        <v>17.60000038146973</v>
      </c>
      <c r="CA10">
        <v>36.729999542236328</v>
      </c>
      <c r="CB10">
        <v>6.25</v>
      </c>
      <c r="CC10">
        <v>31</v>
      </c>
      <c r="CD10">
        <v>118.86000061035161</v>
      </c>
      <c r="CE10">
        <v>115.879997253418</v>
      </c>
      <c r="CF10">
        <v>102.6999969482422</v>
      </c>
      <c r="CG10">
        <v>178.41999816894531</v>
      </c>
      <c r="CH10">
        <v>118.15000152587891</v>
      </c>
      <c r="CI10">
        <v>188.69000244140619</v>
      </c>
      <c r="CJ10">
        <v>84.150001525878906</v>
      </c>
      <c r="CK10">
        <v>15</v>
      </c>
      <c r="CL10">
        <v>114.8399963378906</v>
      </c>
      <c r="CM10">
        <v>325.04998779296881</v>
      </c>
      <c r="CN10">
        <v>92.330001831054688</v>
      </c>
      <c r="CO10">
        <v>33.180000305175781</v>
      </c>
      <c r="CP10">
        <v>326.16000366210938</v>
      </c>
      <c r="CQ10">
        <v>594.79998779296875</v>
      </c>
      <c r="CR10">
        <v>75.919998168945313</v>
      </c>
      <c r="CS10">
        <v>152.58000183105469</v>
      </c>
      <c r="CT10">
        <v>12.44999980926514</v>
      </c>
      <c r="CU10">
        <v>38.439998626708977</v>
      </c>
      <c r="CV10">
        <v>16.180000305175781</v>
      </c>
      <c r="CW10">
        <v>46.740001678466797</v>
      </c>
      <c r="CX10">
        <v>54.290000915527337</v>
      </c>
      <c r="CY10">
        <v>206.53999328613281</v>
      </c>
      <c r="CZ10">
        <v>28.25</v>
      </c>
      <c r="DA10">
        <v>214.66999816894531</v>
      </c>
      <c r="DB10">
        <v>85.199996948242188</v>
      </c>
      <c r="DC10">
        <v>125.1800003051758</v>
      </c>
      <c r="DD10">
        <v>56.330001831054688</v>
      </c>
      <c r="DE10">
        <v>333.73001098632813</v>
      </c>
      <c r="DF10">
        <v>18.39999961853027</v>
      </c>
      <c r="DG10">
        <v>53.169998168945313</v>
      </c>
      <c r="DH10">
        <v>23.819999694824219</v>
      </c>
      <c r="DI10">
        <v>100.4100036621094</v>
      </c>
      <c r="DJ10">
        <v>4662.85009765625</v>
      </c>
      <c r="DK10">
        <v>15611.58984375</v>
      </c>
    </row>
    <row r="11" spans="1:115" x14ac:dyDescent="0.25">
      <c r="A11" s="1">
        <v>-26</v>
      </c>
      <c r="B11" s="2">
        <v>44579</v>
      </c>
      <c r="C11">
        <v>17.89999961853027</v>
      </c>
      <c r="D11">
        <v>169.80000305175781</v>
      </c>
      <c r="E11">
        <v>154.69000244140619</v>
      </c>
      <c r="F11">
        <v>166.5</v>
      </c>
      <c r="G11">
        <v>226.44000244140619</v>
      </c>
      <c r="H11">
        <v>252.0299987792969</v>
      </c>
      <c r="I11">
        <v>112.0800018310547</v>
      </c>
      <c r="J11">
        <v>144.8999938964844</v>
      </c>
      <c r="K11">
        <v>131.92999267578119</v>
      </c>
      <c r="L11">
        <v>158.91749572753909</v>
      </c>
      <c r="M11">
        <v>337.54000854492188</v>
      </c>
      <c r="N11">
        <v>166.16999816894531</v>
      </c>
      <c r="O11">
        <v>225.00999450683591</v>
      </c>
      <c r="P11">
        <v>15.77999973297119</v>
      </c>
      <c r="Q11">
        <v>66.529998779296875</v>
      </c>
      <c r="R11">
        <v>2384.2099609375</v>
      </c>
      <c r="S11">
        <v>26.79999923706055</v>
      </c>
      <c r="T11">
        <v>38.819999694824219</v>
      </c>
      <c r="U11">
        <v>65.300003051757813</v>
      </c>
      <c r="V11">
        <v>101.4100036621094</v>
      </c>
      <c r="W11">
        <v>62.569999694824219</v>
      </c>
      <c r="X11">
        <v>0.62999999523162842</v>
      </c>
      <c r="Y11">
        <v>70</v>
      </c>
      <c r="Z11">
        <v>181.00999450683591</v>
      </c>
      <c r="AA11">
        <v>223.5</v>
      </c>
      <c r="AB11">
        <v>91.529998779296875</v>
      </c>
      <c r="AC11">
        <v>488.07000732421881</v>
      </c>
      <c r="AD11">
        <v>20.70999908447266</v>
      </c>
      <c r="AE11">
        <v>20.610000610351559</v>
      </c>
      <c r="AF11">
        <v>118.05999755859381</v>
      </c>
      <c r="AG11">
        <v>101</v>
      </c>
      <c r="AH11">
        <v>129.3800048828125</v>
      </c>
      <c r="AI11">
        <v>10.460000038146971</v>
      </c>
      <c r="AJ11">
        <v>83.769996643066406</v>
      </c>
      <c r="AK11">
        <v>322.79000854492188</v>
      </c>
      <c r="AL11">
        <v>59.479999542236328</v>
      </c>
      <c r="AM11">
        <v>288.39999389648438</v>
      </c>
      <c r="AN11">
        <v>152.27000427246091</v>
      </c>
      <c r="AO11">
        <v>75.510002136230469</v>
      </c>
      <c r="AP11">
        <v>61.610000610351563</v>
      </c>
      <c r="AQ11">
        <v>310.95001220703119</v>
      </c>
      <c r="AR11">
        <v>742.94000244140625</v>
      </c>
      <c r="AS11">
        <v>253.33000183105469</v>
      </c>
      <c r="AT11">
        <v>1.529999971389771</v>
      </c>
      <c r="AU11">
        <v>61.694000244140618</v>
      </c>
      <c r="AV11">
        <v>58.790000915527337</v>
      </c>
      <c r="AW11">
        <v>100.129997253418</v>
      </c>
      <c r="AX11">
        <v>35.869998931884773</v>
      </c>
      <c r="AY11">
        <v>213.5899963378906</v>
      </c>
      <c r="AZ11">
        <v>54.759998321533203</v>
      </c>
      <c r="BA11">
        <v>537.82000732421875</v>
      </c>
      <c r="BB11">
        <v>244.05000305175781</v>
      </c>
      <c r="BC11">
        <v>34.049999237060547</v>
      </c>
      <c r="BD11">
        <v>71.819999694824219</v>
      </c>
      <c r="BE11">
        <v>5.4200000762939453</v>
      </c>
      <c r="BF11">
        <v>22.25</v>
      </c>
      <c r="BG11">
        <v>115.2099990844727</v>
      </c>
      <c r="BH11">
        <v>366.29998779296881</v>
      </c>
      <c r="BI11">
        <v>159.50999450683591</v>
      </c>
      <c r="BJ11">
        <v>22.329999923706051</v>
      </c>
      <c r="BK11">
        <v>387.26998901367188</v>
      </c>
      <c r="BL11">
        <v>318.14999389648438</v>
      </c>
      <c r="BM11">
        <v>97.470001220703125</v>
      </c>
      <c r="BN11">
        <v>178.2799987792969</v>
      </c>
      <c r="BO11">
        <v>77.669998168945313</v>
      </c>
      <c r="BP11">
        <v>245.49000549316409</v>
      </c>
      <c r="BQ11">
        <v>1483.75</v>
      </c>
      <c r="BR11">
        <v>41.419998168945313</v>
      </c>
      <c r="BS11">
        <v>93.319999694824219</v>
      </c>
      <c r="BT11">
        <v>28.110000610351559</v>
      </c>
      <c r="BU11">
        <v>52.830001831054688</v>
      </c>
      <c r="BV11">
        <v>259.02999877929688</v>
      </c>
      <c r="BW11">
        <v>16.14999961853027</v>
      </c>
      <c r="BX11">
        <v>85.550003051757813</v>
      </c>
      <c r="BY11">
        <v>35.209999084472663</v>
      </c>
      <c r="BZ11">
        <v>17.479999542236332</v>
      </c>
      <c r="CA11">
        <v>35.509998321533203</v>
      </c>
      <c r="CB11">
        <v>5.880000114440918</v>
      </c>
      <c r="CC11">
        <v>29.70999908447266</v>
      </c>
      <c r="CD11">
        <v>111.8399963378906</v>
      </c>
      <c r="CE11">
        <v>116.0699996948242</v>
      </c>
      <c r="CF11">
        <v>100.86000061035161</v>
      </c>
      <c r="CG11">
        <v>174.46000671386719</v>
      </c>
      <c r="CH11">
        <v>118.5500030517578</v>
      </c>
      <c r="CI11">
        <v>178.86000061035159</v>
      </c>
      <c r="CJ11">
        <v>82.330001831054688</v>
      </c>
      <c r="CK11">
        <v>14.64000034332275</v>
      </c>
      <c r="CL11">
        <v>112.30999755859381</v>
      </c>
      <c r="CM11">
        <v>317.5</v>
      </c>
      <c r="CN11">
        <v>90.75</v>
      </c>
      <c r="CO11">
        <v>32.380001068115227</v>
      </c>
      <c r="CP11">
        <v>313.48001098632813</v>
      </c>
      <c r="CQ11">
        <v>590.0999755859375</v>
      </c>
      <c r="CR11">
        <v>74.779998779296875</v>
      </c>
      <c r="CS11">
        <v>154.03999328613281</v>
      </c>
      <c r="CT11">
        <v>11.60999965667725</v>
      </c>
      <c r="CU11">
        <v>37.299999237060547</v>
      </c>
      <c r="CV11">
        <v>16.14999961853027</v>
      </c>
      <c r="CW11">
        <v>45.610000610351563</v>
      </c>
      <c r="CX11">
        <v>46.450000762939453</v>
      </c>
      <c r="CY11">
        <v>205.5899963378906</v>
      </c>
      <c r="CZ11">
        <v>26.389999389648441</v>
      </c>
      <c r="DA11">
        <v>215.71000671386719</v>
      </c>
      <c r="DB11">
        <v>85.639999389648438</v>
      </c>
      <c r="DC11">
        <v>124.7099990844727</v>
      </c>
      <c r="DD11">
        <v>54.409999847412109</v>
      </c>
      <c r="DE11">
        <v>325.39999389648438</v>
      </c>
      <c r="DF11">
        <v>18.120000839233398</v>
      </c>
      <c r="DG11">
        <v>52.450000762939453</v>
      </c>
      <c r="DH11">
        <v>23.510000228881839</v>
      </c>
      <c r="DI11">
        <v>96.879997253417969</v>
      </c>
      <c r="DJ11">
        <v>4577.10986328125</v>
      </c>
      <c r="DK11">
        <v>15210.759765625</v>
      </c>
    </row>
    <row r="12" spans="1:115" x14ac:dyDescent="0.25">
      <c r="A12" s="1">
        <v>-25</v>
      </c>
      <c r="B12" s="2">
        <v>44580</v>
      </c>
      <c r="C12">
        <v>17.309999465942379</v>
      </c>
      <c r="D12">
        <v>166.22999572753909</v>
      </c>
      <c r="E12">
        <v>154.58000183105469</v>
      </c>
      <c r="F12">
        <v>163.05999755859381</v>
      </c>
      <c r="G12">
        <v>224.83000183105469</v>
      </c>
      <c r="H12">
        <v>254.3500061035156</v>
      </c>
      <c r="I12">
        <v>113.1699981689453</v>
      </c>
      <c r="J12">
        <v>140.02000427246091</v>
      </c>
      <c r="K12">
        <v>128.27000427246091</v>
      </c>
      <c r="L12">
        <v>156.29899597167969</v>
      </c>
      <c r="M12">
        <v>337.10000610351563</v>
      </c>
      <c r="N12">
        <v>161.38999938964841</v>
      </c>
      <c r="O12">
        <v>217.08000183105469</v>
      </c>
      <c r="P12">
        <v>15.88000011444092</v>
      </c>
      <c r="Q12">
        <v>66.769996643066406</v>
      </c>
      <c r="R12">
        <v>2377.090087890625</v>
      </c>
      <c r="S12">
        <v>26.29000091552734</v>
      </c>
      <c r="T12">
        <v>38.880001068115227</v>
      </c>
      <c r="U12">
        <v>64.239997863769531</v>
      </c>
      <c r="V12">
        <v>98.889999389648438</v>
      </c>
      <c r="W12">
        <v>62.009998321533203</v>
      </c>
      <c r="X12">
        <v>0.61900001764297485</v>
      </c>
      <c r="Y12">
        <v>68.209999084472656</v>
      </c>
      <c r="Z12">
        <v>181.1300048828125</v>
      </c>
      <c r="AA12">
        <v>229.6199951171875</v>
      </c>
      <c r="AB12">
        <v>91.180000305175781</v>
      </c>
      <c r="AC12">
        <v>490.16000366210938</v>
      </c>
      <c r="AD12">
        <v>20.489999771118161</v>
      </c>
      <c r="AE12">
        <v>20.489999771118161</v>
      </c>
      <c r="AF12">
        <v>113.51999664306641</v>
      </c>
      <c r="AG12">
        <v>104.6999969482422</v>
      </c>
      <c r="AH12">
        <v>128.9100036621094</v>
      </c>
      <c r="AI12">
        <v>9.8900003433227539</v>
      </c>
      <c r="AJ12">
        <v>81.580001831054688</v>
      </c>
      <c r="AK12">
        <v>317.5</v>
      </c>
      <c r="AL12">
        <v>57.959999084472663</v>
      </c>
      <c r="AM12">
        <v>287.02999877929688</v>
      </c>
      <c r="AN12">
        <v>150.11000061035159</v>
      </c>
      <c r="AO12">
        <v>75.660003662109375</v>
      </c>
      <c r="AP12">
        <v>62.290000915527337</v>
      </c>
      <c r="AQ12">
        <v>309.51998901367188</v>
      </c>
      <c r="AR12">
        <v>730.489990234375</v>
      </c>
      <c r="AS12">
        <v>252.19000244140619</v>
      </c>
      <c r="AT12">
        <v>1.549999952316284</v>
      </c>
      <c r="AU12">
        <v>61.431999206542969</v>
      </c>
      <c r="AV12">
        <v>56.240001678466797</v>
      </c>
      <c r="AW12">
        <v>99.129997253417969</v>
      </c>
      <c r="AX12">
        <v>35.540000915527337</v>
      </c>
      <c r="AY12">
        <v>210.72999572753909</v>
      </c>
      <c r="AZ12">
        <v>53.619998931884773</v>
      </c>
      <c r="BA12">
        <v>545.3499755859375</v>
      </c>
      <c r="BB12">
        <v>242.22999572753909</v>
      </c>
      <c r="BC12">
        <v>33.569999694824219</v>
      </c>
      <c r="BD12">
        <v>70.230003356933594</v>
      </c>
      <c r="BE12">
        <v>5.3299999237060547</v>
      </c>
      <c r="BF12">
        <v>22.14999961853027</v>
      </c>
      <c r="BG12">
        <v>113.2799987792969</v>
      </c>
      <c r="BH12">
        <v>360.73001098632813</v>
      </c>
      <c r="BI12">
        <v>154.19999694824219</v>
      </c>
      <c r="BJ12">
        <v>22.129999160766602</v>
      </c>
      <c r="BK12">
        <v>384.58999633789063</v>
      </c>
      <c r="BL12">
        <v>319.58999633789063</v>
      </c>
      <c r="BM12">
        <v>96.05999755859375</v>
      </c>
      <c r="BN12">
        <v>178.47999572753909</v>
      </c>
      <c r="BO12">
        <v>76.889999389648438</v>
      </c>
      <c r="BP12">
        <v>244.25</v>
      </c>
      <c r="BQ12">
        <v>1469.069946289062</v>
      </c>
      <c r="BR12">
        <v>40.380001068115227</v>
      </c>
      <c r="BS12">
        <v>89.410003662109375</v>
      </c>
      <c r="BT12">
        <v>27.989999771118161</v>
      </c>
      <c r="BU12">
        <v>52.009998321533203</v>
      </c>
      <c r="BV12">
        <v>250.66999816894531</v>
      </c>
      <c r="BW12">
        <v>16.020000457763668</v>
      </c>
      <c r="BX12">
        <v>83.379997253417969</v>
      </c>
      <c r="BY12">
        <v>35.069999694824219</v>
      </c>
      <c r="BZ12">
        <v>16.489999771118161</v>
      </c>
      <c r="CA12">
        <v>35.259998321533203</v>
      </c>
      <c r="CB12">
        <v>5.5799999237060547</v>
      </c>
      <c r="CC12">
        <v>29.510000228881839</v>
      </c>
      <c r="CD12">
        <v>113.0299987792969</v>
      </c>
      <c r="CE12">
        <v>117.36000061035161</v>
      </c>
      <c r="CF12">
        <v>100.6999969482422</v>
      </c>
      <c r="CG12">
        <v>173.55000305175781</v>
      </c>
      <c r="CH12">
        <v>115.8199996948242</v>
      </c>
      <c r="CI12">
        <v>172.4700012207031</v>
      </c>
      <c r="CJ12">
        <v>81.629997253417969</v>
      </c>
      <c r="CK12">
        <v>14.35999965667725</v>
      </c>
      <c r="CL12">
        <v>113.0899963378906</v>
      </c>
      <c r="CM12">
        <v>315.6300048828125</v>
      </c>
      <c r="CN12">
        <v>89.699996948242188</v>
      </c>
      <c r="CO12">
        <v>32.360000610351563</v>
      </c>
      <c r="CP12">
        <v>312.1400146484375</v>
      </c>
      <c r="CQ12">
        <v>593.3699951171875</v>
      </c>
      <c r="CR12">
        <v>73.94000244140625</v>
      </c>
      <c r="CS12">
        <v>163.36000061035159</v>
      </c>
      <c r="CT12">
        <v>11.69999980926514</v>
      </c>
      <c r="CU12">
        <v>37.349998474121087</v>
      </c>
      <c r="CV12">
        <v>16.270000457763668</v>
      </c>
      <c r="CW12">
        <v>44.400001525878913</v>
      </c>
      <c r="CX12">
        <v>50.040000915527337</v>
      </c>
      <c r="CY12">
        <v>203.75999450683591</v>
      </c>
      <c r="CZ12">
        <v>26.270000457763668</v>
      </c>
      <c r="DA12">
        <v>214.67999267578119</v>
      </c>
      <c r="DB12">
        <v>84.209999084472656</v>
      </c>
      <c r="DC12">
        <v>124.2099990844727</v>
      </c>
      <c r="DD12">
        <v>53.5</v>
      </c>
      <c r="DE12">
        <v>324.45999145507813</v>
      </c>
      <c r="DF12">
        <v>18.770000457763668</v>
      </c>
      <c r="DG12">
        <v>51.419998168945313</v>
      </c>
      <c r="DH12">
        <v>22.829999923706051</v>
      </c>
      <c r="DI12">
        <v>97.569999694824219</v>
      </c>
      <c r="DJ12">
        <v>4532.759765625</v>
      </c>
      <c r="DK12">
        <v>15047.83984375</v>
      </c>
    </row>
    <row r="13" spans="1:115" x14ac:dyDescent="0.25">
      <c r="A13" s="1">
        <v>-24</v>
      </c>
      <c r="B13" s="2">
        <v>44581</v>
      </c>
      <c r="C13">
        <v>16.760000228881839</v>
      </c>
      <c r="D13">
        <v>164.50999450683591</v>
      </c>
      <c r="E13">
        <v>158</v>
      </c>
      <c r="F13">
        <v>158.6300048828125</v>
      </c>
      <c r="G13">
        <v>220.30999755859381</v>
      </c>
      <c r="H13">
        <v>252.4100036621094</v>
      </c>
      <c r="I13">
        <v>113.26999664306641</v>
      </c>
      <c r="J13">
        <v>138.41999816894531</v>
      </c>
      <c r="K13">
        <v>121.88999938964839</v>
      </c>
      <c r="L13">
        <v>151.66749572753909</v>
      </c>
      <c r="M13">
        <v>333.32000732421881</v>
      </c>
      <c r="N13">
        <v>160.91999816894531</v>
      </c>
      <c r="O13">
        <v>214.19000244140619</v>
      </c>
      <c r="P13">
        <v>15.579999923706049</v>
      </c>
      <c r="Q13">
        <v>66.290000915527344</v>
      </c>
      <c r="R13">
        <v>2433.639892578125</v>
      </c>
      <c r="S13">
        <v>26.719999313354489</v>
      </c>
      <c r="T13">
        <v>38.720001220703118</v>
      </c>
      <c r="U13">
        <v>64.459999084472656</v>
      </c>
      <c r="V13">
        <v>99.709999084472656</v>
      </c>
      <c r="W13">
        <v>61.439998626708977</v>
      </c>
      <c r="X13">
        <v>0.68000000715255737</v>
      </c>
      <c r="Y13">
        <v>65.949996948242188</v>
      </c>
      <c r="Z13">
        <v>175.97999572753909</v>
      </c>
      <c r="AA13">
        <v>231.19999694824219</v>
      </c>
      <c r="AB13">
        <v>89.180000305175781</v>
      </c>
      <c r="AC13">
        <v>482.82000732421881</v>
      </c>
      <c r="AD13">
        <v>20</v>
      </c>
      <c r="AE13">
        <v>19.989999771118161</v>
      </c>
      <c r="AF13">
        <v>106.5699996948242</v>
      </c>
      <c r="AG13">
        <v>102.4199981689453</v>
      </c>
      <c r="AH13">
        <v>128.44999694824219</v>
      </c>
      <c r="AI13">
        <v>9.6999998092651367</v>
      </c>
      <c r="AJ13">
        <v>79.180000305175781</v>
      </c>
      <c r="AK13">
        <v>312.14999389648438</v>
      </c>
      <c r="AL13">
        <v>57.400001525878913</v>
      </c>
      <c r="AM13">
        <v>282.95999145507813</v>
      </c>
      <c r="AN13">
        <v>147.6199951171875</v>
      </c>
      <c r="AO13">
        <v>75.739997863769531</v>
      </c>
      <c r="AP13">
        <v>60.709999084472663</v>
      </c>
      <c r="AQ13">
        <v>301.05999755859381</v>
      </c>
      <c r="AR13">
        <v>730.510009765625</v>
      </c>
      <c r="AS13">
        <v>250.74000549316409</v>
      </c>
      <c r="AT13">
        <v>1.529999971389771</v>
      </c>
      <c r="AU13">
        <v>60.998001098632813</v>
      </c>
      <c r="AV13">
        <v>54.650001525878913</v>
      </c>
      <c r="AW13">
        <v>98.150001525878906</v>
      </c>
      <c r="AX13">
        <v>34.319999694824219</v>
      </c>
      <c r="AY13">
        <v>208.91999816894531</v>
      </c>
      <c r="AZ13">
        <v>52.040000915527337</v>
      </c>
      <c r="BA13">
        <v>544.6199951171875</v>
      </c>
      <c r="BB13">
        <v>237.66999816894531</v>
      </c>
      <c r="BC13">
        <v>33.310001373291023</v>
      </c>
      <c r="BD13">
        <v>67.779998779296875</v>
      </c>
      <c r="BE13">
        <v>5.4000000953674316</v>
      </c>
      <c r="BF13">
        <v>21.270000457763668</v>
      </c>
      <c r="BG13">
        <v>112.44000244140619</v>
      </c>
      <c r="BH13">
        <v>364</v>
      </c>
      <c r="BI13">
        <v>156.69999694824219</v>
      </c>
      <c r="BJ13">
        <v>21.629999160766602</v>
      </c>
      <c r="BK13">
        <v>389.1199951171875</v>
      </c>
      <c r="BL13">
        <v>316.55999755859381</v>
      </c>
      <c r="BM13">
        <v>95.339996337890625</v>
      </c>
      <c r="BN13">
        <v>173.57000732421881</v>
      </c>
      <c r="BO13">
        <v>73.800003051757813</v>
      </c>
      <c r="BP13">
        <v>238.8500061035156</v>
      </c>
      <c r="BQ13">
        <v>1470.530029296875</v>
      </c>
      <c r="BR13">
        <v>40.259998321533203</v>
      </c>
      <c r="BS13">
        <v>87.800003051757813</v>
      </c>
      <c r="BT13">
        <v>27.520000457763668</v>
      </c>
      <c r="BU13">
        <v>50.930000305175781</v>
      </c>
      <c r="BV13">
        <v>241.5</v>
      </c>
      <c r="BW13">
        <v>16.04999923706055</v>
      </c>
      <c r="BX13">
        <v>82.720001220703125</v>
      </c>
      <c r="BY13">
        <v>33.729999542236328</v>
      </c>
      <c r="BZ13">
        <v>15.829999923706049</v>
      </c>
      <c r="CA13">
        <v>35.319999694824219</v>
      </c>
      <c r="CB13">
        <v>5.369999885559082</v>
      </c>
      <c r="CC13">
        <v>29.989999771118161</v>
      </c>
      <c r="CD13">
        <v>106.86000061035161</v>
      </c>
      <c r="CE13">
        <v>115.76999664306641</v>
      </c>
      <c r="CF13">
        <v>97.75</v>
      </c>
      <c r="CG13">
        <v>173.2799987792969</v>
      </c>
      <c r="CH13">
        <v>114.7099990844727</v>
      </c>
      <c r="CI13">
        <v>166.5</v>
      </c>
      <c r="CJ13">
        <v>81.180000305175781</v>
      </c>
      <c r="CK13">
        <v>14.489999771118161</v>
      </c>
      <c r="CL13">
        <v>109.94000244140619</v>
      </c>
      <c r="CM13">
        <v>313.75</v>
      </c>
      <c r="CN13">
        <v>88.360000610351563</v>
      </c>
      <c r="CO13">
        <v>31.60000038146973</v>
      </c>
      <c r="CP13">
        <v>309.95999145507813</v>
      </c>
      <c r="CQ13">
        <v>588.15997314453125</v>
      </c>
      <c r="CR13">
        <v>72.660003662109375</v>
      </c>
      <c r="CS13">
        <v>164.46000671386719</v>
      </c>
      <c r="CT13">
        <v>11.689999580383301</v>
      </c>
      <c r="CU13">
        <v>37.279998779296882</v>
      </c>
      <c r="CV13">
        <v>15.97999954223633</v>
      </c>
      <c r="CW13">
        <v>42.880001068115227</v>
      </c>
      <c r="CX13">
        <v>49.400001525878913</v>
      </c>
      <c r="CY13">
        <v>202.28999328613281</v>
      </c>
      <c r="CZ13">
        <v>25.879999160766602</v>
      </c>
      <c r="DA13">
        <v>214.3500061035156</v>
      </c>
      <c r="DB13">
        <v>81.410003662109375</v>
      </c>
      <c r="DC13">
        <v>124.9599990844727</v>
      </c>
      <c r="DD13">
        <v>51.939998626708977</v>
      </c>
      <c r="DE13">
        <v>316.42001342773438</v>
      </c>
      <c r="DF13">
        <v>18.260000228881839</v>
      </c>
      <c r="DG13">
        <v>50.5</v>
      </c>
      <c r="DH13">
        <v>22.420000076293949</v>
      </c>
      <c r="DI13">
        <v>97.69000244140625</v>
      </c>
      <c r="DJ13">
        <v>4482.72998046875</v>
      </c>
      <c r="DK13">
        <v>14846.4599609375</v>
      </c>
    </row>
    <row r="14" spans="1:115" x14ac:dyDescent="0.25">
      <c r="A14" s="1">
        <v>-23</v>
      </c>
      <c r="B14" s="2">
        <v>44582</v>
      </c>
      <c r="C14">
        <v>16.29999923706055</v>
      </c>
      <c r="D14">
        <v>162.4100036621094</v>
      </c>
      <c r="E14">
        <v>156.72999572753909</v>
      </c>
      <c r="F14">
        <v>159.52000427246091</v>
      </c>
      <c r="G14">
        <v>217.1300048828125</v>
      </c>
      <c r="H14">
        <v>239.19000244140619</v>
      </c>
      <c r="I14">
        <v>112.61000061035161</v>
      </c>
      <c r="J14">
        <v>134.94999694824219</v>
      </c>
      <c r="K14">
        <v>118.80999755859381</v>
      </c>
      <c r="L14">
        <v>142.64300537109381</v>
      </c>
      <c r="M14">
        <v>325.739990234375</v>
      </c>
      <c r="N14">
        <v>158.74000549316409</v>
      </c>
      <c r="O14">
        <v>205.44000244140619</v>
      </c>
      <c r="P14">
        <v>15.319999694824221</v>
      </c>
      <c r="Q14">
        <v>65.779998779296875</v>
      </c>
      <c r="R14">
        <v>2345.860107421875</v>
      </c>
      <c r="S14">
        <v>27.239999771118161</v>
      </c>
      <c r="T14">
        <v>38.509998321533203</v>
      </c>
      <c r="U14">
        <v>63.270000457763672</v>
      </c>
      <c r="V14">
        <v>101.5100021362305</v>
      </c>
      <c r="W14">
        <v>60.990001678466797</v>
      </c>
      <c r="X14">
        <v>0.77799999713897705</v>
      </c>
      <c r="Y14">
        <v>64.910003662109375</v>
      </c>
      <c r="Z14">
        <v>178.6000061035156</v>
      </c>
      <c r="AA14">
        <v>225.9100036621094</v>
      </c>
      <c r="AB14">
        <v>89.360000610351563</v>
      </c>
      <c r="AC14">
        <v>481.6099853515625</v>
      </c>
      <c r="AD14">
        <v>19.35000038146973</v>
      </c>
      <c r="AE14">
        <v>18.10000038146973</v>
      </c>
      <c r="AF14">
        <v>102.13999938964839</v>
      </c>
      <c r="AG14">
        <v>101.120002746582</v>
      </c>
      <c r="AH14">
        <v>126.9100036621094</v>
      </c>
      <c r="AI14">
        <v>9.5</v>
      </c>
      <c r="AJ14">
        <v>77.470001220703125</v>
      </c>
      <c r="AK14">
        <v>311.67001342773438</v>
      </c>
      <c r="AL14">
        <v>55.569999694824219</v>
      </c>
      <c r="AM14">
        <v>280.45001220703119</v>
      </c>
      <c r="AN14">
        <v>137.3800048828125</v>
      </c>
      <c r="AO14">
        <v>75.080001831054688</v>
      </c>
      <c r="AP14">
        <v>59.540000915527337</v>
      </c>
      <c r="AQ14">
        <v>297.01998901367188</v>
      </c>
      <c r="AR14">
        <v>721.58001708984375</v>
      </c>
      <c r="AS14">
        <v>244.9100036621094</v>
      </c>
      <c r="AT14">
        <v>1.450000047683716</v>
      </c>
      <c r="AU14">
        <v>57.729999542236328</v>
      </c>
      <c r="AV14">
        <v>53.279998779296882</v>
      </c>
      <c r="AW14">
        <v>95.919998168945313</v>
      </c>
      <c r="AX14">
        <v>33.439998626708977</v>
      </c>
      <c r="AY14">
        <v>205.1000061035156</v>
      </c>
      <c r="AZ14">
        <v>52.040000915527337</v>
      </c>
      <c r="BA14">
        <v>528.54998779296875</v>
      </c>
      <c r="BB14">
        <v>237.44999694824219</v>
      </c>
      <c r="BC14">
        <v>32.869998931884773</v>
      </c>
      <c r="BD14">
        <v>67.580001831054688</v>
      </c>
      <c r="BE14">
        <v>5.3550000190734863</v>
      </c>
      <c r="BF14">
        <v>21.35000038146973</v>
      </c>
      <c r="BG14">
        <v>109.7399978637695</v>
      </c>
      <c r="BH14">
        <v>355.07998657226563</v>
      </c>
      <c r="BI14">
        <v>156.99000549316409</v>
      </c>
      <c r="BJ14">
        <v>20.340000152587891</v>
      </c>
      <c r="BK14">
        <v>375.57000732421881</v>
      </c>
      <c r="BL14">
        <v>303.17001342773438</v>
      </c>
      <c r="BM14">
        <v>95.709999084472656</v>
      </c>
      <c r="BN14">
        <v>172.6499938964844</v>
      </c>
      <c r="BO14">
        <v>72.550003051757813</v>
      </c>
      <c r="BP14">
        <v>237.19000244140619</v>
      </c>
      <c r="BQ14">
        <v>1458.339965820312</v>
      </c>
      <c r="BR14">
        <v>39.209999084472663</v>
      </c>
      <c r="BS14">
        <v>84.279998779296875</v>
      </c>
      <c r="BT14">
        <v>26.620000839233398</v>
      </c>
      <c r="BU14">
        <v>50.560001373291023</v>
      </c>
      <c r="BV14">
        <v>233.74000549316409</v>
      </c>
      <c r="BW14">
        <v>15.760000228881839</v>
      </c>
      <c r="BX14">
        <v>82.220001220703125</v>
      </c>
      <c r="BY14">
        <v>31.25</v>
      </c>
      <c r="BZ14">
        <v>14.64000034332275</v>
      </c>
      <c r="CA14">
        <v>34.729999542236328</v>
      </c>
      <c r="CB14">
        <v>5.25</v>
      </c>
      <c r="CC14">
        <v>30.120000839233398</v>
      </c>
      <c r="CD14">
        <v>105.7799987792969</v>
      </c>
      <c r="CE14">
        <v>116.05999755859381</v>
      </c>
      <c r="CF14">
        <v>96.199996948242188</v>
      </c>
      <c r="CG14">
        <v>163.53999328613281</v>
      </c>
      <c r="CH14">
        <v>114.379997253418</v>
      </c>
      <c r="CI14">
        <v>164.92999267578119</v>
      </c>
      <c r="CJ14">
        <v>79.089996337890625</v>
      </c>
      <c r="CK14">
        <v>13.170000076293951</v>
      </c>
      <c r="CL14">
        <v>108.5</v>
      </c>
      <c r="CM14">
        <v>314.25</v>
      </c>
      <c r="CN14">
        <v>87.209999084472656</v>
      </c>
      <c r="CO14">
        <v>30.389999389648441</v>
      </c>
      <c r="CP14">
        <v>303.30999755859381</v>
      </c>
      <c r="CQ14">
        <v>580.33001708984375</v>
      </c>
      <c r="CR14">
        <v>70.620002746582031</v>
      </c>
      <c r="CS14">
        <v>164.75999450683591</v>
      </c>
      <c r="CT14">
        <v>11.14000034332275</v>
      </c>
      <c r="CU14">
        <v>34.819999694824219</v>
      </c>
      <c r="CV14">
        <v>16.090000152587891</v>
      </c>
      <c r="CW14">
        <v>41.650001525878913</v>
      </c>
      <c r="CX14">
        <v>49.310001373291023</v>
      </c>
      <c r="CY14">
        <v>201.94999694824219</v>
      </c>
      <c r="CZ14">
        <v>25.170000076293949</v>
      </c>
      <c r="DA14">
        <v>205.92999267578119</v>
      </c>
      <c r="DB14">
        <v>79.290000915527344</v>
      </c>
      <c r="DC14">
        <v>123.7399978637695</v>
      </c>
      <c r="DD14">
        <v>52.470001220703118</v>
      </c>
      <c r="DE14">
        <v>319.23001098632813</v>
      </c>
      <c r="DF14">
        <v>18.139999389648441</v>
      </c>
      <c r="DG14">
        <v>49.650001525878913</v>
      </c>
      <c r="DH14">
        <v>21.690000534057621</v>
      </c>
      <c r="DI14">
        <v>94.739997863769531</v>
      </c>
      <c r="DJ14">
        <v>4397.93994140625</v>
      </c>
      <c r="DK14">
        <v>14438.400390625</v>
      </c>
    </row>
    <row r="15" spans="1:115" x14ac:dyDescent="0.25">
      <c r="A15" s="1">
        <v>-22</v>
      </c>
      <c r="B15" s="2">
        <v>44585</v>
      </c>
      <c r="C15">
        <v>16.409999847412109</v>
      </c>
      <c r="D15">
        <v>161.6199951171875</v>
      </c>
      <c r="E15">
        <v>147.8999938964844</v>
      </c>
      <c r="F15">
        <v>161.44000244140619</v>
      </c>
      <c r="G15">
        <v>218.24000549316409</v>
      </c>
      <c r="H15">
        <v>245.3500061035156</v>
      </c>
      <c r="I15">
        <v>114.19000244140619</v>
      </c>
      <c r="J15">
        <v>140.13999938964841</v>
      </c>
      <c r="K15">
        <v>116.5299987792969</v>
      </c>
      <c r="L15">
        <v>144.54400634765619</v>
      </c>
      <c r="M15">
        <v>334.76998901367188</v>
      </c>
      <c r="N15">
        <v>158.92999267578119</v>
      </c>
      <c r="O15">
        <v>204.19999694824219</v>
      </c>
      <c r="P15">
        <v>15.30000019073486</v>
      </c>
      <c r="Q15">
        <v>66.169998168945313</v>
      </c>
      <c r="R15">
        <v>2349.6201171875</v>
      </c>
      <c r="S15">
        <v>27.069999694824219</v>
      </c>
      <c r="T15">
        <v>39.799999237060547</v>
      </c>
      <c r="U15">
        <v>62.700000762939453</v>
      </c>
      <c r="V15">
        <v>100.75</v>
      </c>
      <c r="W15">
        <v>63.950000762939453</v>
      </c>
      <c r="X15">
        <v>0.62999999523162842</v>
      </c>
      <c r="Y15">
        <v>65.379997253417969</v>
      </c>
      <c r="Z15">
        <v>176.94999694824219</v>
      </c>
      <c r="AA15">
        <v>224.25</v>
      </c>
      <c r="AB15">
        <v>91.370002746582031</v>
      </c>
      <c r="AC15">
        <v>488.89999389648438</v>
      </c>
      <c r="AD15">
        <v>19.85000038146973</v>
      </c>
      <c r="AE15">
        <v>18.35000038146973</v>
      </c>
      <c r="AF15">
        <v>106.129997253418</v>
      </c>
      <c r="AG15">
        <v>106.3399963378906</v>
      </c>
      <c r="AH15">
        <v>127.1800003051758</v>
      </c>
      <c r="AI15">
        <v>9.4399995803833008</v>
      </c>
      <c r="AJ15">
        <v>77.150001525878906</v>
      </c>
      <c r="AK15">
        <v>320.98001098632813</v>
      </c>
      <c r="AL15">
        <v>55.419998168945313</v>
      </c>
      <c r="AM15">
        <v>276.8599853515625</v>
      </c>
      <c r="AN15">
        <v>137.46000671386719</v>
      </c>
      <c r="AO15">
        <v>75.239997863769531</v>
      </c>
      <c r="AP15">
        <v>59.659999847412109</v>
      </c>
      <c r="AQ15">
        <v>301.79000854492188</v>
      </c>
      <c r="AR15">
        <v>730.84002685546875</v>
      </c>
      <c r="AS15">
        <v>245.7200012207031</v>
      </c>
      <c r="AT15">
        <v>1.5099999904632571</v>
      </c>
      <c r="AU15">
        <v>58.074001312255859</v>
      </c>
      <c r="AV15">
        <v>52.639999389648438</v>
      </c>
      <c r="AW15">
        <v>97.410003662109375</v>
      </c>
      <c r="AX15">
        <v>34.470001220703118</v>
      </c>
      <c r="AY15">
        <v>204.44999694824219</v>
      </c>
      <c r="AZ15">
        <v>51.939998626708977</v>
      </c>
      <c r="BA15">
        <v>534.67999267578125</v>
      </c>
      <c r="BB15">
        <v>237.9100036621094</v>
      </c>
      <c r="BC15">
        <v>32.290000915527337</v>
      </c>
      <c r="BD15">
        <v>69.900001525878906</v>
      </c>
      <c r="BE15">
        <v>5.1999998092651367</v>
      </c>
      <c r="BF15">
        <v>21.79000091552734</v>
      </c>
      <c r="BG15">
        <v>108.8199996948242</v>
      </c>
      <c r="BH15">
        <v>349.42001342773438</v>
      </c>
      <c r="BI15">
        <v>155.74000549316409</v>
      </c>
      <c r="BJ15">
        <v>20.64999961853027</v>
      </c>
      <c r="BK15">
        <v>386.45001220703119</v>
      </c>
      <c r="BL15">
        <v>308.70999145507813</v>
      </c>
      <c r="BM15">
        <v>94.169998168945313</v>
      </c>
      <c r="BN15">
        <v>172.80000305175781</v>
      </c>
      <c r="BO15">
        <v>72.089996337890625</v>
      </c>
      <c r="BP15">
        <v>239.50999450683591</v>
      </c>
      <c r="BQ15">
        <v>1462.640014648438</v>
      </c>
      <c r="BR15">
        <v>38.470001220703118</v>
      </c>
      <c r="BS15">
        <v>86.519996643066406</v>
      </c>
      <c r="BT15">
        <v>27.04999923706055</v>
      </c>
      <c r="BU15">
        <v>51.180000305175781</v>
      </c>
      <c r="BV15">
        <v>233.7200012207031</v>
      </c>
      <c r="BW15">
        <v>16.25</v>
      </c>
      <c r="BX15">
        <v>82.419998168945313</v>
      </c>
      <c r="BY15">
        <v>32.549999237060547</v>
      </c>
      <c r="BZ15">
        <v>14.539999961853029</v>
      </c>
      <c r="CA15">
        <v>36.490001678466797</v>
      </c>
      <c r="CB15">
        <v>5.25</v>
      </c>
      <c r="CC15">
        <v>32.569999694824219</v>
      </c>
      <c r="CD15">
        <v>110.129997253418</v>
      </c>
      <c r="CE15">
        <v>117.59999847412109</v>
      </c>
      <c r="CF15">
        <v>96.550003051757813</v>
      </c>
      <c r="CG15">
        <v>162.16999816894531</v>
      </c>
      <c r="CH15">
        <v>118.6800003051758</v>
      </c>
      <c r="CI15">
        <v>170.07000732421881</v>
      </c>
      <c r="CJ15">
        <v>78.730003356933594</v>
      </c>
      <c r="CK15">
        <v>13.22000026702881</v>
      </c>
      <c r="CL15">
        <v>110.3300018310547</v>
      </c>
      <c r="CM15">
        <v>311.77999877929688</v>
      </c>
      <c r="CN15">
        <v>88.120002746582031</v>
      </c>
      <c r="CO15">
        <v>28.719999313354489</v>
      </c>
      <c r="CP15">
        <v>308.33999633789063</v>
      </c>
      <c r="CQ15">
        <v>575.79998779296875</v>
      </c>
      <c r="CR15">
        <v>72.519996643066406</v>
      </c>
      <c r="CS15">
        <v>164.99000549316409</v>
      </c>
      <c r="CT15">
        <v>10.64999961853027</v>
      </c>
      <c r="CU15">
        <v>35.060001373291023</v>
      </c>
      <c r="CV15">
        <v>16.5</v>
      </c>
      <c r="CW15">
        <v>41.389999389648438</v>
      </c>
      <c r="CX15">
        <v>53.540000915527337</v>
      </c>
      <c r="CY15">
        <v>204.1300048828125</v>
      </c>
      <c r="CZ15">
        <v>25.95999908447266</v>
      </c>
      <c r="DA15">
        <v>201.8500061035156</v>
      </c>
      <c r="DB15">
        <v>78.589996337890625</v>
      </c>
      <c r="DC15">
        <v>125.19000244140619</v>
      </c>
      <c r="DD15">
        <v>54.459999084472663</v>
      </c>
      <c r="DE15">
        <v>322.8800048828125</v>
      </c>
      <c r="DF15">
        <v>17.860000610351559</v>
      </c>
      <c r="DG15">
        <v>50</v>
      </c>
      <c r="DH15">
        <v>20.979999542236332</v>
      </c>
      <c r="DI15">
        <v>95.769996643066406</v>
      </c>
      <c r="DJ15">
        <v>4410.1298828125</v>
      </c>
      <c r="DK15">
        <v>14509.580078125</v>
      </c>
    </row>
    <row r="16" spans="1:115" x14ac:dyDescent="0.25">
      <c r="A16" s="1">
        <v>-21</v>
      </c>
      <c r="B16" s="2">
        <v>44586</v>
      </c>
      <c r="C16">
        <v>16.45999908447266</v>
      </c>
      <c r="D16">
        <v>159.7799987792969</v>
      </c>
      <c r="E16">
        <v>144.55999755859381</v>
      </c>
      <c r="F16">
        <v>155.77000427246091</v>
      </c>
      <c r="G16">
        <v>216.8800048828125</v>
      </c>
      <c r="H16">
        <v>233.7799987792969</v>
      </c>
      <c r="I16">
        <v>112.55999755859381</v>
      </c>
      <c r="J16">
        <v>133.38999938964841</v>
      </c>
      <c r="K16">
        <v>111.129997253418</v>
      </c>
      <c r="L16">
        <v>139.9859924316406</v>
      </c>
      <c r="M16">
        <v>321.6099853515625</v>
      </c>
      <c r="N16">
        <v>173.11000061035159</v>
      </c>
      <c r="O16">
        <v>204.1000061035156</v>
      </c>
      <c r="P16">
        <v>15.590000152587891</v>
      </c>
      <c r="Q16">
        <v>66.339996337890625</v>
      </c>
      <c r="R16">
        <v>2329.02001953125</v>
      </c>
      <c r="S16">
        <v>27.930000305175781</v>
      </c>
      <c r="T16">
        <v>38.139999389648438</v>
      </c>
      <c r="U16">
        <v>64.110000610351563</v>
      </c>
      <c r="V16">
        <v>95.860000610351563</v>
      </c>
      <c r="W16">
        <v>63.639999389648438</v>
      </c>
      <c r="X16">
        <v>0.59700000286102295</v>
      </c>
      <c r="Y16">
        <v>64.629997253417969</v>
      </c>
      <c r="Z16">
        <v>174.5299987792969</v>
      </c>
      <c r="AA16">
        <v>221.78999328613281</v>
      </c>
      <c r="AB16">
        <v>89.699996948242188</v>
      </c>
      <c r="AC16">
        <v>477.32000732421881</v>
      </c>
      <c r="AD16">
        <v>18.579999923706051</v>
      </c>
      <c r="AE16">
        <v>18.739999771118161</v>
      </c>
      <c r="AF16">
        <v>101.38999938964839</v>
      </c>
      <c r="AG16">
        <v>101.379997253418</v>
      </c>
      <c r="AH16">
        <v>132.5899963378906</v>
      </c>
      <c r="AI16">
        <v>9.4399995803833008</v>
      </c>
      <c r="AJ16">
        <v>76.830001831054688</v>
      </c>
      <c r="AK16">
        <v>307.1400146484375</v>
      </c>
      <c r="AL16">
        <v>55.439998626708977</v>
      </c>
      <c r="AM16">
        <v>271.20001220703119</v>
      </c>
      <c r="AN16">
        <v>136.50999450683591</v>
      </c>
      <c r="AO16">
        <v>75</v>
      </c>
      <c r="AP16">
        <v>58.180000305175781</v>
      </c>
      <c r="AQ16">
        <v>294.20999145507813</v>
      </c>
      <c r="AR16">
        <v>719.66998291015625</v>
      </c>
      <c r="AS16">
        <v>244.03999328613281</v>
      </c>
      <c r="AT16">
        <v>1.4900000095367429</v>
      </c>
      <c r="AU16">
        <v>54.590000152587891</v>
      </c>
      <c r="AV16">
        <v>51.900001525878913</v>
      </c>
      <c r="AW16">
        <v>95.580001831054688</v>
      </c>
      <c r="AX16">
        <v>34.25</v>
      </c>
      <c r="AY16">
        <v>202.30000305175781</v>
      </c>
      <c r="AZ16">
        <v>51</v>
      </c>
      <c r="BA16">
        <v>515.989990234375</v>
      </c>
      <c r="BB16">
        <v>233.92999267578119</v>
      </c>
      <c r="BC16">
        <v>31.520000457763668</v>
      </c>
      <c r="BD16">
        <v>67.239997863769531</v>
      </c>
      <c r="BE16">
        <v>5.4099998474121094</v>
      </c>
      <c r="BF16">
        <v>21</v>
      </c>
      <c r="BG16">
        <v>106.120002746582</v>
      </c>
      <c r="BH16">
        <v>338.760009765625</v>
      </c>
      <c r="BI16">
        <v>157.0299987792969</v>
      </c>
      <c r="BJ16">
        <v>19.610000610351559</v>
      </c>
      <c r="BK16">
        <v>365.48001098632813</v>
      </c>
      <c r="BL16">
        <v>300.14999389648438</v>
      </c>
      <c r="BM16">
        <v>93.019996643066406</v>
      </c>
      <c r="BN16">
        <v>173.75</v>
      </c>
      <c r="BO16">
        <v>67.019996643066406</v>
      </c>
      <c r="BP16">
        <v>234.03999328613281</v>
      </c>
      <c r="BQ16">
        <v>1413.699951171875</v>
      </c>
      <c r="BR16">
        <v>38.139999389648438</v>
      </c>
      <c r="BS16">
        <v>85.720001220703125</v>
      </c>
      <c r="BT16">
        <v>25.940000534057621</v>
      </c>
      <c r="BU16">
        <v>49.319999694824219</v>
      </c>
      <c r="BV16">
        <v>223.24000549316409</v>
      </c>
      <c r="BW16">
        <v>15.760000228881839</v>
      </c>
      <c r="BX16">
        <v>81.069999694824219</v>
      </c>
      <c r="BY16">
        <v>32.860000610351563</v>
      </c>
      <c r="BZ16">
        <v>14.64000034332275</v>
      </c>
      <c r="CA16">
        <v>35.299999237060547</v>
      </c>
      <c r="CB16">
        <v>4.9699997901916504</v>
      </c>
      <c r="CC16">
        <v>30.760000228881839</v>
      </c>
      <c r="CD16">
        <v>109.1999969482422</v>
      </c>
      <c r="CE16">
        <v>114.629997253418</v>
      </c>
      <c r="CF16">
        <v>94.040000915527344</v>
      </c>
      <c r="CG16">
        <v>158.19999694824219</v>
      </c>
      <c r="CH16">
        <v>117.11000061035161</v>
      </c>
      <c r="CI16">
        <v>165.44999694824219</v>
      </c>
      <c r="CJ16">
        <v>80.169998168945313</v>
      </c>
      <c r="CK16">
        <v>12.47999954223633</v>
      </c>
      <c r="CL16">
        <v>108.13999938964839</v>
      </c>
      <c r="CM16">
        <v>301.6300048828125</v>
      </c>
      <c r="CN16">
        <v>90.30999755859375</v>
      </c>
      <c r="CO16">
        <v>28.309999465942379</v>
      </c>
      <c r="CP16">
        <v>291.66000366210938</v>
      </c>
      <c r="CQ16">
        <v>567.75</v>
      </c>
      <c r="CR16">
        <v>70.370002746582031</v>
      </c>
      <c r="CS16">
        <v>158.38999938964841</v>
      </c>
      <c r="CT16">
        <v>10.789999961853029</v>
      </c>
      <c r="CU16">
        <v>34.169998168945313</v>
      </c>
      <c r="CV16">
        <v>15.920000076293951</v>
      </c>
      <c r="CW16">
        <v>41.779998779296882</v>
      </c>
      <c r="CX16">
        <v>52.720001220703118</v>
      </c>
      <c r="CY16">
        <v>201.94000244140619</v>
      </c>
      <c r="CZ16">
        <v>24.729999542236332</v>
      </c>
      <c r="DA16">
        <v>202</v>
      </c>
      <c r="DB16">
        <v>81.160003662109375</v>
      </c>
      <c r="DC16">
        <v>122.65000152587891</v>
      </c>
      <c r="DD16">
        <v>54.060001373291023</v>
      </c>
      <c r="DE16">
        <v>310.3800048828125</v>
      </c>
      <c r="DF16">
        <v>18.10000038146973</v>
      </c>
      <c r="DG16">
        <v>49.049999237060547</v>
      </c>
      <c r="DH16">
        <v>19.979999542236332</v>
      </c>
      <c r="DI16">
        <v>93.720001220703125</v>
      </c>
      <c r="DJ16">
        <v>4356.4501953125</v>
      </c>
      <c r="DK16">
        <v>14149.1201171875</v>
      </c>
    </row>
    <row r="17" spans="1:115" x14ac:dyDescent="0.25">
      <c r="A17" s="1">
        <v>-20</v>
      </c>
      <c r="B17" s="2">
        <v>44587</v>
      </c>
      <c r="C17">
        <v>16.239999771118161</v>
      </c>
      <c r="D17">
        <v>159.69000244140619</v>
      </c>
      <c r="E17">
        <v>142.13999938964841</v>
      </c>
      <c r="F17">
        <v>159.77000427246091</v>
      </c>
      <c r="G17">
        <v>197.46000671386719</v>
      </c>
      <c r="H17">
        <v>233.2799987792969</v>
      </c>
      <c r="I17">
        <v>109.94000244140619</v>
      </c>
      <c r="J17">
        <v>133.30999755859381</v>
      </c>
      <c r="K17">
        <v>110.7099990844727</v>
      </c>
      <c r="L17">
        <v>138.87249755859381</v>
      </c>
      <c r="M17">
        <v>318.07000732421881</v>
      </c>
      <c r="N17">
        <v>175.32000732421881</v>
      </c>
      <c r="O17">
        <v>194.27000427246091</v>
      </c>
      <c r="P17">
        <v>15.64999961853027</v>
      </c>
      <c r="Q17">
        <v>66.5</v>
      </c>
      <c r="R17">
        <v>2370.6298828125</v>
      </c>
      <c r="S17">
        <v>27.520000457763668</v>
      </c>
      <c r="T17">
        <v>37.840000152587891</v>
      </c>
      <c r="U17">
        <v>64.75</v>
      </c>
      <c r="V17">
        <v>96.720001220703125</v>
      </c>
      <c r="W17">
        <v>62.659999847412109</v>
      </c>
      <c r="X17">
        <v>0.57899999618530273</v>
      </c>
      <c r="Y17">
        <v>64.319999694824219</v>
      </c>
      <c r="Z17">
        <v>164.7200012207031</v>
      </c>
      <c r="AA17">
        <v>220.1300048828125</v>
      </c>
      <c r="AB17">
        <v>87.110000610351563</v>
      </c>
      <c r="AC17">
        <v>483.47000122070313</v>
      </c>
      <c r="AD17">
        <v>18.420000076293949</v>
      </c>
      <c r="AE17">
        <v>18.85000038146973</v>
      </c>
      <c r="AF17">
        <v>94.779998779296875</v>
      </c>
      <c r="AG17">
        <v>102.48000335693359</v>
      </c>
      <c r="AH17">
        <v>132.69000244140619</v>
      </c>
      <c r="AI17">
        <v>9.2399997711181641</v>
      </c>
      <c r="AJ17">
        <v>76.739997863769531</v>
      </c>
      <c r="AK17">
        <v>298.8699951171875</v>
      </c>
      <c r="AL17">
        <v>55.340000152587891</v>
      </c>
      <c r="AM17">
        <v>266.76998901367188</v>
      </c>
      <c r="AN17">
        <v>133.6000061035156</v>
      </c>
      <c r="AO17">
        <v>74.279998779296875</v>
      </c>
      <c r="AP17">
        <v>57.709999084472663</v>
      </c>
      <c r="AQ17">
        <v>292.57000732421881</v>
      </c>
      <c r="AR17">
        <v>695.83001708984375</v>
      </c>
      <c r="AS17">
        <v>243.1600036621094</v>
      </c>
      <c r="AT17">
        <v>1.559999942779541</v>
      </c>
      <c r="AU17">
        <v>54.229999542236328</v>
      </c>
      <c r="AV17">
        <v>52.349998474121087</v>
      </c>
      <c r="AW17">
        <v>89.790000915527344</v>
      </c>
      <c r="AX17">
        <v>34.040000915527337</v>
      </c>
      <c r="AY17">
        <v>200.6499938964844</v>
      </c>
      <c r="AZ17">
        <v>51.689998626708977</v>
      </c>
      <c r="BA17">
        <v>507.48001098632813</v>
      </c>
      <c r="BB17">
        <v>233.02000427246091</v>
      </c>
      <c r="BC17">
        <v>31.430000305175781</v>
      </c>
      <c r="BD17">
        <v>66.120002746582031</v>
      </c>
      <c r="BE17">
        <v>5.619999885559082</v>
      </c>
      <c r="BF17">
        <v>20.319999694824219</v>
      </c>
      <c r="BG17">
        <v>104.73000335693359</v>
      </c>
      <c r="BH17">
        <v>344.66000366210938</v>
      </c>
      <c r="BI17">
        <v>158.72999572753909</v>
      </c>
      <c r="BJ17">
        <v>20.45999908447266</v>
      </c>
      <c r="BK17">
        <v>351.57000732421881</v>
      </c>
      <c r="BL17">
        <v>294.6300048828125</v>
      </c>
      <c r="BM17">
        <v>91.94000244140625</v>
      </c>
      <c r="BN17">
        <v>169.30000305175781</v>
      </c>
      <c r="BO17">
        <v>67.660003662109375</v>
      </c>
      <c r="BP17">
        <v>227.55000305175781</v>
      </c>
      <c r="BQ17">
        <v>1405.530029296875</v>
      </c>
      <c r="BR17">
        <v>37.950000762939453</v>
      </c>
      <c r="BS17">
        <v>84.639999389648438</v>
      </c>
      <c r="BT17">
        <v>25.219999313354489</v>
      </c>
      <c r="BU17">
        <v>48.169998168945313</v>
      </c>
      <c r="BV17">
        <v>227.7200012207031</v>
      </c>
      <c r="BW17">
        <v>15.60000038146973</v>
      </c>
      <c r="BX17">
        <v>79.589996337890625</v>
      </c>
      <c r="BY17">
        <v>31.670000076293949</v>
      </c>
      <c r="BZ17">
        <v>13.430000305175779</v>
      </c>
      <c r="CA17">
        <v>34.099998474121087</v>
      </c>
      <c r="CB17">
        <v>4.8400001525878906</v>
      </c>
      <c r="CC17">
        <v>30.020000457763668</v>
      </c>
      <c r="CD17">
        <v>111.3199996948242</v>
      </c>
      <c r="CE17">
        <v>113.48000335693359</v>
      </c>
      <c r="CF17">
        <v>92.050003051757813</v>
      </c>
      <c r="CG17">
        <v>156.97999572753909</v>
      </c>
      <c r="CH17">
        <v>116.4199981689453</v>
      </c>
      <c r="CI17">
        <v>167</v>
      </c>
      <c r="CJ17">
        <v>81.110000610351563</v>
      </c>
      <c r="CK17">
        <v>11.94999980926514</v>
      </c>
      <c r="CL17">
        <v>105.8000030517578</v>
      </c>
      <c r="CM17">
        <v>298.04000854492188</v>
      </c>
      <c r="CN17">
        <v>88.980003356933594</v>
      </c>
      <c r="CO17">
        <v>27.440000534057621</v>
      </c>
      <c r="CP17">
        <v>288.55999755859381</v>
      </c>
      <c r="CQ17">
        <v>562.9000244140625</v>
      </c>
      <c r="CR17">
        <v>68.419998168945313</v>
      </c>
      <c r="CS17">
        <v>157.91999816894531</v>
      </c>
      <c r="CT17">
        <v>11.10000038146973</v>
      </c>
      <c r="CU17">
        <v>33.619998931884773</v>
      </c>
      <c r="CV17">
        <v>15.5</v>
      </c>
      <c r="CW17">
        <v>41.430000305175781</v>
      </c>
      <c r="CX17">
        <v>51.310001373291023</v>
      </c>
      <c r="CY17">
        <v>199</v>
      </c>
      <c r="CZ17">
        <v>23.670000076293949</v>
      </c>
      <c r="DA17">
        <v>205.8699951171875</v>
      </c>
      <c r="DB17">
        <v>81.300003051757813</v>
      </c>
      <c r="DC17">
        <v>122.36000061035161</v>
      </c>
      <c r="DD17">
        <v>53.470001220703118</v>
      </c>
      <c r="DE17">
        <v>308.510009765625</v>
      </c>
      <c r="DF17">
        <v>18.04999923706055</v>
      </c>
      <c r="DG17">
        <v>48.549999237060547</v>
      </c>
      <c r="DH17">
        <v>20.110000610351559</v>
      </c>
      <c r="DI17">
        <v>92.029998779296875</v>
      </c>
      <c r="DJ17">
        <v>4349.93017578125</v>
      </c>
      <c r="DK17">
        <v>14172.759765625</v>
      </c>
    </row>
    <row r="18" spans="1:115" x14ac:dyDescent="0.25">
      <c r="A18" s="1">
        <v>-19</v>
      </c>
      <c r="B18" s="2">
        <v>44588</v>
      </c>
      <c r="C18">
        <v>15.77999973297119</v>
      </c>
      <c r="D18">
        <v>159.2200012207031</v>
      </c>
      <c r="E18">
        <v>138.4100036621094</v>
      </c>
      <c r="F18">
        <v>154.5899963378906</v>
      </c>
      <c r="G18">
        <v>196.41999816894531</v>
      </c>
      <c r="H18">
        <v>228.6600036621094</v>
      </c>
      <c r="I18">
        <v>110.19000244140619</v>
      </c>
      <c r="J18">
        <v>127.8000030517578</v>
      </c>
      <c r="K18">
        <v>102.59999847412109</v>
      </c>
      <c r="L18">
        <v>139.63749694824219</v>
      </c>
      <c r="M18">
        <v>309.6199951171875</v>
      </c>
      <c r="N18">
        <v>171.8999938964844</v>
      </c>
      <c r="O18">
        <v>189.75</v>
      </c>
      <c r="P18">
        <v>15.63000011444092</v>
      </c>
      <c r="Q18">
        <v>66.089996337890625</v>
      </c>
      <c r="R18">
        <v>2359.64990234375</v>
      </c>
      <c r="S18">
        <v>27.29999923706055</v>
      </c>
      <c r="T18">
        <v>37.090000152587891</v>
      </c>
      <c r="U18">
        <v>64.150001525878906</v>
      </c>
      <c r="V18">
        <v>95.370002746582031</v>
      </c>
      <c r="W18">
        <v>61.310001373291023</v>
      </c>
      <c r="X18">
        <v>0.55500000715255737</v>
      </c>
      <c r="Y18">
        <v>63.580001831054688</v>
      </c>
      <c r="Z18">
        <v>165.4700012207031</v>
      </c>
      <c r="AA18">
        <v>223.24000549316409</v>
      </c>
      <c r="AB18">
        <v>87.150001525878906</v>
      </c>
      <c r="AC18">
        <v>482.51998901367188</v>
      </c>
      <c r="AD18">
        <v>17.95000076293945</v>
      </c>
      <c r="AE18">
        <v>18.989999771118161</v>
      </c>
      <c r="AF18">
        <v>93.779998779296875</v>
      </c>
      <c r="AG18">
        <v>100.7099990844727</v>
      </c>
      <c r="AH18">
        <v>135.3699951171875</v>
      </c>
      <c r="AI18">
        <v>8.9799995422363281</v>
      </c>
      <c r="AJ18">
        <v>76.489997863769531</v>
      </c>
      <c r="AK18">
        <v>298.83999633789063</v>
      </c>
      <c r="AL18">
        <v>55.450000762939453</v>
      </c>
      <c r="AM18">
        <v>269.97000122070313</v>
      </c>
      <c r="AN18">
        <v>135.41999816894531</v>
      </c>
      <c r="AO18">
        <v>74.459999084472656</v>
      </c>
      <c r="AP18">
        <v>56.700000762939453</v>
      </c>
      <c r="AQ18">
        <v>298.19000244140619</v>
      </c>
      <c r="AR18">
        <v>683.02001953125</v>
      </c>
      <c r="AS18">
        <v>241.92999267578119</v>
      </c>
      <c r="AT18">
        <v>1.570000052452087</v>
      </c>
      <c r="AU18">
        <v>53.944000244140618</v>
      </c>
      <c r="AV18">
        <v>51.450000762939453</v>
      </c>
      <c r="AW18">
        <v>88.470001220703125</v>
      </c>
      <c r="AX18">
        <v>33.369998931884773</v>
      </c>
      <c r="AY18">
        <v>200.6499938964844</v>
      </c>
      <c r="AZ18">
        <v>48.049999237060547</v>
      </c>
      <c r="BA18">
        <v>517.219970703125</v>
      </c>
      <c r="BB18">
        <v>230.57000732421881</v>
      </c>
      <c r="BC18">
        <v>31.45000076293945</v>
      </c>
      <c r="BD18">
        <v>63.799999237060547</v>
      </c>
      <c r="BE18">
        <v>5.690000057220459</v>
      </c>
      <c r="BF18">
        <v>22.020000457763668</v>
      </c>
      <c r="BG18">
        <v>101.63999938964839</v>
      </c>
      <c r="BH18">
        <v>350.52999877929688</v>
      </c>
      <c r="BI18">
        <v>153.71000671386719</v>
      </c>
      <c r="BJ18">
        <v>19.860000610351559</v>
      </c>
      <c r="BK18">
        <v>351.510009765625</v>
      </c>
      <c r="BL18">
        <v>294.6400146484375</v>
      </c>
      <c r="BM18">
        <v>98.199996948242188</v>
      </c>
      <c r="BN18">
        <v>170.1600036621094</v>
      </c>
      <c r="BO18">
        <v>64.889999389648438</v>
      </c>
      <c r="BP18">
        <v>223.0899963378906</v>
      </c>
      <c r="BQ18">
        <v>1396.449951171875</v>
      </c>
      <c r="BR18">
        <v>36.659999847412109</v>
      </c>
      <c r="BS18">
        <v>83.830001831054688</v>
      </c>
      <c r="BT18">
        <v>24.70999908447266</v>
      </c>
      <c r="BU18">
        <v>48.909999847412109</v>
      </c>
      <c r="BV18">
        <v>219.44000244140619</v>
      </c>
      <c r="BW18">
        <v>15.329999923706049</v>
      </c>
      <c r="BX18">
        <v>79.779998779296875</v>
      </c>
      <c r="BY18">
        <v>31.409999847412109</v>
      </c>
      <c r="BZ18">
        <v>13.60000038146973</v>
      </c>
      <c r="CA18">
        <v>32.849998474121087</v>
      </c>
      <c r="CB18">
        <v>4.5199999809265137</v>
      </c>
      <c r="CC18">
        <v>30.309999465942379</v>
      </c>
      <c r="CD18">
        <v>108.9700012207031</v>
      </c>
      <c r="CE18">
        <v>109.7799987792969</v>
      </c>
      <c r="CF18">
        <v>92.849998474121094</v>
      </c>
      <c r="CG18">
        <v>158.11000061035159</v>
      </c>
      <c r="CH18">
        <v>118.0699996948242</v>
      </c>
      <c r="CI18">
        <v>161.19999694824219</v>
      </c>
      <c r="CJ18">
        <v>75.970001220703125</v>
      </c>
      <c r="CK18">
        <v>11.489999771118161</v>
      </c>
      <c r="CL18">
        <v>107.19000244140619</v>
      </c>
      <c r="CM18">
        <v>286.98001098632813</v>
      </c>
      <c r="CN18">
        <v>89.279998779296875</v>
      </c>
      <c r="CO18">
        <v>27.54000091552734</v>
      </c>
      <c r="CP18">
        <v>285.3599853515625</v>
      </c>
      <c r="CQ18">
        <v>553.739990234375</v>
      </c>
      <c r="CR18">
        <v>67.129997253417969</v>
      </c>
      <c r="CS18">
        <v>157.25</v>
      </c>
      <c r="CT18">
        <v>10.819999694824221</v>
      </c>
      <c r="CU18">
        <v>33.840000152587891</v>
      </c>
      <c r="CV18">
        <v>15.489999771118161</v>
      </c>
      <c r="CW18">
        <v>40.930000305175781</v>
      </c>
      <c r="CX18">
        <v>51.200000762939453</v>
      </c>
      <c r="CY18">
        <v>194.83000183105469</v>
      </c>
      <c r="CZ18">
        <v>23.440000534057621</v>
      </c>
      <c r="DA18">
        <v>206.1499938964844</v>
      </c>
      <c r="DB18">
        <v>81.980003356933594</v>
      </c>
      <c r="DC18">
        <v>124.7600021362305</v>
      </c>
      <c r="DD18">
        <v>56.400001525878913</v>
      </c>
      <c r="DE18">
        <v>306.54000854492188</v>
      </c>
      <c r="DF18">
        <v>18.20000076293945</v>
      </c>
      <c r="DG18">
        <v>48.830001831054688</v>
      </c>
      <c r="DH18">
        <v>20.430000305175781</v>
      </c>
      <c r="DI18">
        <v>90.519996643066406</v>
      </c>
      <c r="DJ18">
        <v>4326.509765625</v>
      </c>
      <c r="DK18">
        <v>14003.1103515625</v>
      </c>
    </row>
    <row r="19" spans="1:115" x14ac:dyDescent="0.25">
      <c r="A19" s="1">
        <v>-18</v>
      </c>
      <c r="B19" s="2">
        <v>44589</v>
      </c>
      <c r="C19">
        <v>15.64000034332275</v>
      </c>
      <c r="D19">
        <v>170.33000183105469</v>
      </c>
      <c r="E19">
        <v>142.77000427246091</v>
      </c>
      <c r="F19">
        <v>158.6300048828125</v>
      </c>
      <c r="G19">
        <v>199.27000427246091</v>
      </c>
      <c r="H19">
        <v>239.53999328613281</v>
      </c>
      <c r="I19">
        <v>112.1699981689453</v>
      </c>
      <c r="J19">
        <v>129.5</v>
      </c>
      <c r="K19">
        <v>105.2399978637695</v>
      </c>
      <c r="L19">
        <v>143.9779968261719</v>
      </c>
      <c r="M19">
        <v>322.76998901367188</v>
      </c>
      <c r="N19">
        <v>177.05999755859381</v>
      </c>
      <c r="O19">
        <v>190.57000732421881</v>
      </c>
      <c r="P19">
        <v>15.85000038146973</v>
      </c>
      <c r="Q19">
        <v>67.25</v>
      </c>
      <c r="R19">
        <v>2412.93994140625</v>
      </c>
      <c r="S19">
        <v>27.159999847412109</v>
      </c>
      <c r="T19">
        <v>38.130001068115227</v>
      </c>
      <c r="U19">
        <v>64.69000244140625</v>
      </c>
      <c r="V19">
        <v>98.330001831054688</v>
      </c>
      <c r="W19">
        <v>63.509998321533203</v>
      </c>
      <c r="X19">
        <v>0.56400001049041748</v>
      </c>
      <c r="Y19">
        <v>64.75</v>
      </c>
      <c r="Z19">
        <v>166.94000244140619</v>
      </c>
      <c r="AA19">
        <v>225.75</v>
      </c>
      <c r="AB19">
        <v>89.94000244140625</v>
      </c>
      <c r="AC19">
        <v>492.42999267578119</v>
      </c>
      <c r="AD19">
        <v>18.79999923706055</v>
      </c>
      <c r="AE19">
        <v>18.920000076293949</v>
      </c>
      <c r="AF19">
        <v>96.510002136230469</v>
      </c>
      <c r="AG19">
        <v>105.5500030517578</v>
      </c>
      <c r="AH19">
        <v>130.61000061035159</v>
      </c>
      <c r="AI19">
        <v>8.8000001907348633</v>
      </c>
      <c r="AJ19">
        <v>76.069999694824219</v>
      </c>
      <c r="AK19">
        <v>305.010009765625</v>
      </c>
      <c r="AL19">
        <v>56.240001678466797</v>
      </c>
      <c r="AM19">
        <v>281.1099853515625</v>
      </c>
      <c r="AN19">
        <v>138.6300048828125</v>
      </c>
      <c r="AO19">
        <v>75.629997253417969</v>
      </c>
      <c r="AP19">
        <v>57.540000915527337</v>
      </c>
      <c r="AQ19">
        <v>303.79000854492188</v>
      </c>
      <c r="AR19">
        <v>707.55999755859375</v>
      </c>
      <c r="AS19">
        <v>244.7799987792969</v>
      </c>
      <c r="AT19">
        <v>1.4600000381469731</v>
      </c>
      <c r="AU19">
        <v>56.431999206542969</v>
      </c>
      <c r="AV19">
        <v>50.240001678466797</v>
      </c>
      <c r="AW19">
        <v>89.970001220703125</v>
      </c>
      <c r="AX19">
        <v>33.740001678466797</v>
      </c>
      <c r="AY19">
        <v>201.99000549316409</v>
      </c>
      <c r="AZ19">
        <v>47.729999542236328</v>
      </c>
      <c r="BA19">
        <v>534.82000732421875</v>
      </c>
      <c r="BB19">
        <v>231.75</v>
      </c>
      <c r="BC19">
        <v>33.630001068115227</v>
      </c>
      <c r="BD19">
        <v>64.550003051757813</v>
      </c>
      <c r="BE19">
        <v>5.75</v>
      </c>
      <c r="BF19">
        <v>21.920000076293949</v>
      </c>
      <c r="BG19">
        <v>105.26999664306641</v>
      </c>
      <c r="BH19">
        <v>382.510009765625</v>
      </c>
      <c r="BI19">
        <v>159.3800048828125</v>
      </c>
      <c r="BJ19">
        <v>20.89999961853027</v>
      </c>
      <c r="BK19">
        <v>373.04998779296881</v>
      </c>
      <c r="BL19">
        <v>301.70999145507813</v>
      </c>
      <c r="BM19">
        <v>98.230003356933594</v>
      </c>
      <c r="BN19">
        <v>163.1000061035156</v>
      </c>
      <c r="BO19">
        <v>66.319999694824219</v>
      </c>
      <c r="BP19">
        <v>227.1199951171875</v>
      </c>
      <c r="BQ19">
        <v>1430.530029296875</v>
      </c>
      <c r="BR19">
        <v>37.159999847412109</v>
      </c>
      <c r="BS19">
        <v>86.370002746582031</v>
      </c>
      <c r="BT19">
        <v>26.04000091552734</v>
      </c>
      <c r="BU19">
        <v>50</v>
      </c>
      <c r="BV19">
        <v>228.3999938964844</v>
      </c>
      <c r="BW19">
        <v>15.739999771118161</v>
      </c>
      <c r="BX19">
        <v>80.480003356933594</v>
      </c>
      <c r="BY19">
        <v>32.970001220703118</v>
      </c>
      <c r="BZ19">
        <v>13.489999771118161</v>
      </c>
      <c r="CA19">
        <v>33.430000305175781</v>
      </c>
      <c r="CB19">
        <v>4.6500000953674316</v>
      </c>
      <c r="CC19">
        <v>32.150001525878913</v>
      </c>
      <c r="CD19">
        <v>112.2399978637695</v>
      </c>
      <c r="CE19">
        <v>113.4100036621094</v>
      </c>
      <c r="CF19">
        <v>93.040000915527344</v>
      </c>
      <c r="CG19">
        <v>163.52000427246091</v>
      </c>
      <c r="CH19">
        <v>122.80999755859381</v>
      </c>
      <c r="CI19">
        <v>166.80999755859381</v>
      </c>
      <c r="CJ19">
        <v>74.519996643066406</v>
      </c>
      <c r="CK19">
        <v>11.239999771118161</v>
      </c>
      <c r="CL19">
        <v>109.2900009155273</v>
      </c>
      <c r="CM19">
        <v>284.60000610351563</v>
      </c>
      <c r="CN19">
        <v>90.330001831054688</v>
      </c>
      <c r="CO19">
        <v>27.680000305175781</v>
      </c>
      <c r="CP19">
        <v>296.35000610351563</v>
      </c>
      <c r="CQ19">
        <v>572.030029296875</v>
      </c>
      <c r="CR19">
        <v>70.260002136230469</v>
      </c>
      <c r="CS19">
        <v>158.74000549316409</v>
      </c>
      <c r="CT19">
        <v>11.239999771118161</v>
      </c>
      <c r="CU19">
        <v>35.270000457763672</v>
      </c>
      <c r="CV19">
        <v>15.569999694824221</v>
      </c>
      <c r="CW19">
        <v>40.909999847412109</v>
      </c>
      <c r="CX19">
        <v>51.299999237060547</v>
      </c>
      <c r="CY19">
        <v>198.25</v>
      </c>
      <c r="CZ19">
        <v>24.54999923706055</v>
      </c>
      <c r="DA19">
        <v>228</v>
      </c>
      <c r="DB19">
        <v>81.410003662109375</v>
      </c>
      <c r="DC19">
        <v>129.13999938964841</v>
      </c>
      <c r="DD19">
        <v>55.709999084472663</v>
      </c>
      <c r="DE19">
        <v>316.94000244140619</v>
      </c>
      <c r="DF19">
        <v>18.840000152587891</v>
      </c>
      <c r="DG19">
        <v>48.700000762939453</v>
      </c>
      <c r="DH19">
        <v>20.520000457763668</v>
      </c>
      <c r="DI19">
        <v>94.510002136230469</v>
      </c>
      <c r="DJ19">
        <v>4431.85009765625</v>
      </c>
      <c r="DK19">
        <v>14454.6103515625</v>
      </c>
    </row>
    <row r="20" spans="1:115" x14ac:dyDescent="0.25">
      <c r="A20" s="1">
        <v>-17</v>
      </c>
      <c r="B20" s="2">
        <v>44592</v>
      </c>
      <c r="C20">
        <v>16.469999313354489</v>
      </c>
      <c r="D20">
        <v>174.7799987792969</v>
      </c>
      <c r="E20">
        <v>153.9700012207031</v>
      </c>
      <c r="F20">
        <v>163.9700012207031</v>
      </c>
      <c r="G20">
        <v>206.16999816894531</v>
      </c>
      <c r="H20">
        <v>249.78999328613281</v>
      </c>
      <c r="I20">
        <v>114.5500030517578</v>
      </c>
      <c r="J20">
        <v>140.1499938964844</v>
      </c>
      <c r="K20">
        <v>114.25</v>
      </c>
      <c r="L20">
        <v>149.57350158691409</v>
      </c>
      <c r="M20">
        <v>340.010009765625</v>
      </c>
      <c r="N20">
        <v>179.82000732421881</v>
      </c>
      <c r="O20">
        <v>200.24000549316409</v>
      </c>
      <c r="P20">
        <v>15.960000038146971</v>
      </c>
      <c r="Q20">
        <v>67.430000305175781</v>
      </c>
      <c r="R20">
        <v>2456.1298828125</v>
      </c>
      <c r="S20">
        <v>27.440000534057621</v>
      </c>
      <c r="T20">
        <v>40.169998168945313</v>
      </c>
      <c r="U20">
        <v>65.120002746582031</v>
      </c>
      <c r="V20">
        <v>101.3399963378906</v>
      </c>
      <c r="W20">
        <v>63.610000610351563</v>
      </c>
      <c r="X20">
        <v>0.59600001573562622</v>
      </c>
      <c r="Y20">
        <v>66.30999755859375</v>
      </c>
      <c r="Z20">
        <v>167.86000061035159</v>
      </c>
      <c r="AA20">
        <v>229.5</v>
      </c>
      <c r="AB20">
        <v>92.870002746582031</v>
      </c>
      <c r="AC20">
        <v>505.1300048828125</v>
      </c>
      <c r="AD20">
        <v>20.309999465942379</v>
      </c>
      <c r="AE20">
        <v>20.819999694824219</v>
      </c>
      <c r="AF20">
        <v>102.620002746582</v>
      </c>
      <c r="AG20">
        <v>101.94000244140619</v>
      </c>
      <c r="AH20">
        <v>131.33000183105469</v>
      </c>
      <c r="AI20">
        <v>9.3400001525878906</v>
      </c>
      <c r="AJ20">
        <v>76.599998474121094</v>
      </c>
      <c r="AK20">
        <v>320.23001098632813</v>
      </c>
      <c r="AL20">
        <v>56.810001373291023</v>
      </c>
      <c r="AM20">
        <v>285.79000854492188</v>
      </c>
      <c r="AN20">
        <v>142.9700012207031</v>
      </c>
      <c r="AO20">
        <v>75.889999389648438</v>
      </c>
      <c r="AP20">
        <v>60.069999694824219</v>
      </c>
      <c r="AQ20">
        <v>311.79000854492188</v>
      </c>
      <c r="AR20">
        <v>724.9000244140625</v>
      </c>
      <c r="AS20">
        <v>245.86000061035159</v>
      </c>
      <c r="AT20">
        <v>1.529999971389771</v>
      </c>
      <c r="AU20">
        <v>59.448001861572273</v>
      </c>
      <c r="AV20">
        <v>52.729999542236328</v>
      </c>
      <c r="AW20">
        <v>92.480003356933594</v>
      </c>
      <c r="AX20">
        <v>34.569999694824219</v>
      </c>
      <c r="AY20">
        <v>204.47999572753909</v>
      </c>
      <c r="AZ20">
        <v>48.819999694824219</v>
      </c>
      <c r="BA20">
        <v>555.22998046875</v>
      </c>
      <c r="BB20">
        <v>233.91999816894531</v>
      </c>
      <c r="BC20">
        <v>34.819999694824219</v>
      </c>
      <c r="BD20">
        <v>66.379997253417969</v>
      </c>
      <c r="BE20">
        <v>5.4200000762939453</v>
      </c>
      <c r="BF20">
        <v>21.930000305175781</v>
      </c>
      <c r="BG20">
        <v>109.5100021362305</v>
      </c>
      <c r="BH20">
        <v>386.3800048828125</v>
      </c>
      <c r="BI20">
        <v>161.1199951171875</v>
      </c>
      <c r="BJ20">
        <v>20.920000076293949</v>
      </c>
      <c r="BK20">
        <v>405.1099853515625</v>
      </c>
      <c r="BL20">
        <v>313.260009765625</v>
      </c>
      <c r="BM20">
        <v>100.30999755859381</v>
      </c>
      <c r="BN20">
        <v>166.02000427246091</v>
      </c>
      <c r="BO20">
        <v>71.400001525878906</v>
      </c>
      <c r="BP20">
        <v>231.94000244140619</v>
      </c>
      <c r="BQ20">
        <v>1472.680053710938</v>
      </c>
      <c r="BR20">
        <v>38.060001373291023</v>
      </c>
      <c r="BS20">
        <v>86.510002136230469</v>
      </c>
      <c r="BT20">
        <v>27.340000152587891</v>
      </c>
      <c r="BU20">
        <v>48.189998626708977</v>
      </c>
      <c r="BV20">
        <v>244.86000061035159</v>
      </c>
      <c r="BW20">
        <v>16.45999908447266</v>
      </c>
      <c r="BX20">
        <v>81.160003662109375</v>
      </c>
      <c r="BY20">
        <v>33.450000762939453</v>
      </c>
      <c r="BZ20">
        <v>14.10000038146973</v>
      </c>
      <c r="CA20">
        <v>36.529998779296882</v>
      </c>
      <c r="CB20">
        <v>5.2199997901916504</v>
      </c>
      <c r="CC20">
        <v>33.020000457763672</v>
      </c>
      <c r="CD20">
        <v>112.5899963378906</v>
      </c>
      <c r="CE20">
        <v>116.2600021362305</v>
      </c>
      <c r="CF20">
        <v>95.010002136230469</v>
      </c>
      <c r="CG20">
        <v>171.94000244140619</v>
      </c>
      <c r="CH20">
        <v>123.4499969482422</v>
      </c>
      <c r="CI20">
        <v>175.75999450683591</v>
      </c>
      <c r="CJ20">
        <v>77.80999755859375</v>
      </c>
      <c r="CK20">
        <v>12.170000076293951</v>
      </c>
      <c r="CL20">
        <v>110.8399963378906</v>
      </c>
      <c r="CM20">
        <v>289.22000122070313</v>
      </c>
      <c r="CN20">
        <v>90.19000244140625</v>
      </c>
      <c r="CO20">
        <v>29.79000091552734</v>
      </c>
      <c r="CP20">
        <v>310.5</v>
      </c>
      <c r="CQ20">
        <v>581.29998779296875</v>
      </c>
      <c r="CR20">
        <v>72.160003662109375</v>
      </c>
      <c r="CS20">
        <v>163.3399963378906</v>
      </c>
      <c r="CT20">
        <v>11.689999580383301</v>
      </c>
      <c r="CU20">
        <v>37.509998321533203</v>
      </c>
      <c r="CV20">
        <v>15.989999771118161</v>
      </c>
      <c r="CW20">
        <v>42.880001068115227</v>
      </c>
      <c r="CX20">
        <v>51.389999389648438</v>
      </c>
      <c r="CY20">
        <v>202.21000671386719</v>
      </c>
      <c r="CZ20">
        <v>27.20000076293945</v>
      </c>
      <c r="DA20">
        <v>226.16999816894531</v>
      </c>
      <c r="DB20">
        <v>82.970001220703125</v>
      </c>
      <c r="DC20">
        <v>128.47999572753909</v>
      </c>
      <c r="DD20">
        <v>55.830001831054688</v>
      </c>
      <c r="DE20">
        <v>320.1199951171875</v>
      </c>
      <c r="DF20">
        <v>18.909999847412109</v>
      </c>
      <c r="DG20">
        <v>49.939998626708977</v>
      </c>
      <c r="DH20">
        <v>21.110000610351559</v>
      </c>
      <c r="DI20">
        <v>98.510002136230469</v>
      </c>
      <c r="DJ20">
        <v>4515.5498046875</v>
      </c>
      <c r="DK20">
        <v>14930.0498046875</v>
      </c>
    </row>
    <row r="21" spans="1:115" x14ac:dyDescent="0.25">
      <c r="A21" s="1">
        <v>-16</v>
      </c>
      <c r="B21" s="2">
        <v>44593</v>
      </c>
      <c r="C21">
        <v>16.829999923706051</v>
      </c>
      <c r="D21">
        <v>174.61000061035159</v>
      </c>
      <c r="E21">
        <v>156.94000244140619</v>
      </c>
      <c r="F21">
        <v>165.3699951171875</v>
      </c>
      <c r="G21">
        <v>205.55999755859381</v>
      </c>
      <c r="H21">
        <v>249.77000427246091</v>
      </c>
      <c r="I21">
        <v>115.129997253418</v>
      </c>
      <c r="J21">
        <v>141.07000732421881</v>
      </c>
      <c r="K21">
        <v>116.7799987792969</v>
      </c>
      <c r="L21">
        <v>151.19349670410159</v>
      </c>
      <c r="M21">
        <v>337.3699951171875</v>
      </c>
      <c r="N21">
        <v>183.53999328613281</v>
      </c>
      <c r="O21">
        <v>208.3399963378906</v>
      </c>
      <c r="P21">
        <v>15.94999980926514</v>
      </c>
      <c r="Q21">
        <v>67.489997863769531</v>
      </c>
      <c r="R21">
        <v>2465.639892578125</v>
      </c>
      <c r="S21">
        <v>27.5</v>
      </c>
      <c r="T21">
        <v>40.330001831054688</v>
      </c>
      <c r="U21">
        <v>66.55999755859375</v>
      </c>
      <c r="V21">
        <v>101.5299987792969</v>
      </c>
      <c r="W21">
        <v>64.989997863769531</v>
      </c>
      <c r="X21">
        <v>0.62699997425079346</v>
      </c>
      <c r="Y21">
        <v>66.139999389648438</v>
      </c>
      <c r="Z21">
        <v>168.74000549316409</v>
      </c>
      <c r="AA21">
        <v>232.02000427246091</v>
      </c>
      <c r="AB21">
        <v>92.839996337890625</v>
      </c>
      <c r="AC21">
        <v>508.41000366210938</v>
      </c>
      <c r="AD21">
        <v>20.819999694824219</v>
      </c>
      <c r="AE21">
        <v>21.29999923706055</v>
      </c>
      <c r="AF21">
        <v>103.6600036621094</v>
      </c>
      <c r="AG21">
        <v>102.36000061035161</v>
      </c>
      <c r="AH21">
        <v>134.78999328613281</v>
      </c>
      <c r="AI21">
        <v>9.5399999618530273</v>
      </c>
      <c r="AJ21">
        <v>77.889999389648438</v>
      </c>
      <c r="AK21">
        <v>329.260009765625</v>
      </c>
      <c r="AL21">
        <v>58.569999694824219</v>
      </c>
      <c r="AM21">
        <v>287.29000854492188</v>
      </c>
      <c r="AN21">
        <v>144.49000549316409</v>
      </c>
      <c r="AO21">
        <v>77</v>
      </c>
      <c r="AP21">
        <v>60.479999542236328</v>
      </c>
      <c r="AQ21">
        <v>315.01998901367188</v>
      </c>
      <c r="AR21">
        <v>715.28997802734375</v>
      </c>
      <c r="AS21">
        <v>252</v>
      </c>
      <c r="AT21">
        <v>1.5900000333786011</v>
      </c>
      <c r="AU21">
        <v>60.436000823974609</v>
      </c>
      <c r="AV21">
        <v>54.069999694824219</v>
      </c>
      <c r="AW21">
        <v>94.529998779296875</v>
      </c>
      <c r="AX21">
        <v>35.919998168945313</v>
      </c>
      <c r="AY21">
        <v>205.3399963378906</v>
      </c>
      <c r="AZ21">
        <v>48.950000762939453</v>
      </c>
      <c r="BA21">
        <v>560.83001708984375</v>
      </c>
      <c r="BB21">
        <v>233.03999328613281</v>
      </c>
      <c r="BC21">
        <v>34.040000915527337</v>
      </c>
      <c r="BD21">
        <v>67.949996948242188</v>
      </c>
      <c r="BE21">
        <v>5.4800000190734863</v>
      </c>
      <c r="BF21">
        <v>22.95999908447266</v>
      </c>
      <c r="BG21">
        <v>111.0899963378906</v>
      </c>
      <c r="BH21">
        <v>392.05999755859381</v>
      </c>
      <c r="BI21">
        <v>163.02000427246091</v>
      </c>
      <c r="BJ21">
        <v>21.360000610351559</v>
      </c>
      <c r="BK21">
        <v>411.14999389648438</v>
      </c>
      <c r="BL21">
        <v>319</v>
      </c>
      <c r="BM21">
        <v>100.4899978637695</v>
      </c>
      <c r="BN21">
        <v>167.42999267578119</v>
      </c>
      <c r="BO21">
        <v>72.419998168945313</v>
      </c>
      <c r="BP21">
        <v>231.80000305175781</v>
      </c>
      <c r="BQ21">
        <v>1496.430053710938</v>
      </c>
      <c r="BR21">
        <v>38.900001525878913</v>
      </c>
      <c r="BS21">
        <v>87.010002136230469</v>
      </c>
      <c r="BT21">
        <v>28.20000076293945</v>
      </c>
      <c r="BU21">
        <v>51.060001373291023</v>
      </c>
      <c r="BV21">
        <v>246.3800048828125</v>
      </c>
      <c r="BW21">
        <v>16.64999961853027</v>
      </c>
      <c r="BX21">
        <v>81.040000915527344</v>
      </c>
      <c r="BY21">
        <v>33.700000762939453</v>
      </c>
      <c r="BZ21">
        <v>14.989999771118161</v>
      </c>
      <c r="CA21">
        <v>37.139999389648438</v>
      </c>
      <c r="CB21">
        <v>5.4000000953674316</v>
      </c>
      <c r="CC21">
        <v>33.259998321533203</v>
      </c>
      <c r="CD21">
        <v>115.01999664306641</v>
      </c>
      <c r="CE21">
        <v>116.15000152587891</v>
      </c>
      <c r="CF21">
        <v>97.040000915527344</v>
      </c>
      <c r="CG21">
        <v>175.80000305175781</v>
      </c>
      <c r="CH21">
        <v>124.19000244140619</v>
      </c>
      <c r="CI21">
        <v>177.1300048828125</v>
      </c>
      <c r="CJ21">
        <v>81.230003356933594</v>
      </c>
      <c r="CK21">
        <v>12.75</v>
      </c>
      <c r="CL21">
        <v>113.5100021362305</v>
      </c>
      <c r="CM21">
        <v>290.10000610351563</v>
      </c>
      <c r="CN21">
        <v>90.730003356933594</v>
      </c>
      <c r="CO21">
        <v>31.239999771118161</v>
      </c>
      <c r="CP21">
        <v>311.82000732421881</v>
      </c>
      <c r="CQ21">
        <v>594.30999755859375</v>
      </c>
      <c r="CR21">
        <v>72.980003356933594</v>
      </c>
      <c r="CS21">
        <v>160.25</v>
      </c>
      <c r="CT21">
        <v>12</v>
      </c>
      <c r="CU21">
        <v>38.119998931884773</v>
      </c>
      <c r="CV21">
        <v>16.190000534057621</v>
      </c>
      <c r="CW21">
        <v>43.959999084472663</v>
      </c>
      <c r="CX21">
        <v>51.130001068115227</v>
      </c>
      <c r="CY21">
        <v>230.69000244140619</v>
      </c>
      <c r="CZ21">
        <v>28.239999771118161</v>
      </c>
      <c r="DA21">
        <v>232.36000061035159</v>
      </c>
      <c r="DB21">
        <v>86.550003051757813</v>
      </c>
      <c r="DC21">
        <v>128.4700012207031</v>
      </c>
      <c r="DD21">
        <v>57.409999847412109</v>
      </c>
      <c r="DE21">
        <v>323.72000122070313</v>
      </c>
      <c r="DF21">
        <v>19.260000228881839</v>
      </c>
      <c r="DG21">
        <v>49.970001220703118</v>
      </c>
      <c r="DH21">
        <v>22.059999465942379</v>
      </c>
      <c r="DI21">
        <v>100.23000335693359</v>
      </c>
      <c r="DJ21">
        <v>4546.5400390625</v>
      </c>
      <c r="DK21">
        <v>15019.6796875</v>
      </c>
    </row>
    <row r="22" spans="1:115" x14ac:dyDescent="0.25">
      <c r="A22" s="1">
        <v>-15</v>
      </c>
      <c r="B22" s="2">
        <v>44594</v>
      </c>
      <c r="C22">
        <v>16.95999908447266</v>
      </c>
      <c r="D22">
        <v>175.8399963378906</v>
      </c>
      <c r="E22">
        <v>151.75999450683591</v>
      </c>
      <c r="F22">
        <v>168.9100036621094</v>
      </c>
      <c r="G22">
        <v>207.8999938964844</v>
      </c>
      <c r="H22">
        <v>248</v>
      </c>
      <c r="I22">
        <v>115.8199996948242</v>
      </c>
      <c r="J22">
        <v>140.6300048828125</v>
      </c>
      <c r="K22">
        <v>122.7600021362305</v>
      </c>
      <c r="L22">
        <v>150.61250305175781</v>
      </c>
      <c r="M22">
        <v>338.17001342773438</v>
      </c>
      <c r="N22">
        <v>184.1600036621094</v>
      </c>
      <c r="O22">
        <v>207.52000427246091</v>
      </c>
      <c r="P22">
        <v>15.89999961853027</v>
      </c>
      <c r="Q22">
        <v>68.379997253417969</v>
      </c>
      <c r="R22">
        <v>2440.97998046875</v>
      </c>
      <c r="S22">
        <v>26.870000839233398</v>
      </c>
      <c r="T22">
        <v>39.810001373291023</v>
      </c>
      <c r="U22">
        <v>66.230003356933594</v>
      </c>
      <c r="V22">
        <v>103.23000335693359</v>
      </c>
      <c r="W22">
        <v>63.939998626708977</v>
      </c>
      <c r="X22">
        <v>0.61599999666213989</v>
      </c>
      <c r="Y22">
        <v>66.44000244140625</v>
      </c>
      <c r="Z22">
        <v>166.99000549316409</v>
      </c>
      <c r="AA22">
        <v>239.3699951171875</v>
      </c>
      <c r="AB22">
        <v>93.529998779296875</v>
      </c>
      <c r="AC22">
        <v>522.02001953125</v>
      </c>
      <c r="AD22">
        <v>20.379999160766602</v>
      </c>
      <c r="AE22">
        <v>21.030000686645511</v>
      </c>
      <c r="AF22">
        <v>103.61000061035161</v>
      </c>
      <c r="AG22">
        <v>102.0899963378906</v>
      </c>
      <c r="AH22">
        <v>135.4100036621094</v>
      </c>
      <c r="AI22">
        <v>9.2600002288818359</v>
      </c>
      <c r="AJ22">
        <v>79.150001525878906</v>
      </c>
      <c r="AK22">
        <v>330.44000244140619</v>
      </c>
      <c r="AL22">
        <v>59.400001525878913</v>
      </c>
      <c r="AM22">
        <v>294.42999267578119</v>
      </c>
      <c r="AN22">
        <v>142.6199951171875</v>
      </c>
      <c r="AO22">
        <v>78</v>
      </c>
      <c r="AP22">
        <v>58.540000915527337</v>
      </c>
      <c r="AQ22">
        <v>319.17001342773438</v>
      </c>
      <c r="AR22">
        <v>716.54998779296875</v>
      </c>
      <c r="AS22">
        <v>251.82000732421881</v>
      </c>
      <c r="AT22">
        <v>1.6000000238418579</v>
      </c>
      <c r="AU22">
        <v>61.976001739501953</v>
      </c>
      <c r="AV22">
        <v>53.5</v>
      </c>
      <c r="AW22">
        <v>95.529998779296875</v>
      </c>
      <c r="AX22">
        <v>36.369998931884773</v>
      </c>
      <c r="AY22">
        <v>207.55000305175781</v>
      </c>
      <c r="AZ22">
        <v>49.509998321533203</v>
      </c>
      <c r="BA22">
        <v>562.29998779296875</v>
      </c>
      <c r="BB22">
        <v>235.9700012207031</v>
      </c>
      <c r="BC22">
        <v>34.599998474121087</v>
      </c>
      <c r="BD22">
        <v>67.660003662109375</v>
      </c>
      <c r="BE22">
        <v>5.2199997901916504</v>
      </c>
      <c r="BF22">
        <v>23.180000305175781</v>
      </c>
      <c r="BG22">
        <v>109.4499969482422</v>
      </c>
      <c r="BH22">
        <v>396.75</v>
      </c>
      <c r="BI22">
        <v>160.8699951171875</v>
      </c>
      <c r="BJ22">
        <v>21.510000228881839</v>
      </c>
      <c r="BK22">
        <v>397.91000366210938</v>
      </c>
      <c r="BL22">
        <v>323</v>
      </c>
      <c r="BM22">
        <v>101.6600036621094</v>
      </c>
      <c r="BN22">
        <v>166.6600036621094</v>
      </c>
      <c r="BO22">
        <v>74.080001831054688</v>
      </c>
      <c r="BP22">
        <v>237.6600036621094</v>
      </c>
      <c r="BQ22">
        <v>1526.069946289062</v>
      </c>
      <c r="BR22">
        <v>38.619998931884773</v>
      </c>
      <c r="BS22">
        <v>88.660003662109375</v>
      </c>
      <c r="BT22">
        <v>27.829999923706051</v>
      </c>
      <c r="BU22">
        <v>51.439998626708977</v>
      </c>
      <c r="BV22">
        <v>252.41999816894531</v>
      </c>
      <c r="BW22">
        <v>16</v>
      </c>
      <c r="BX22">
        <v>82.5</v>
      </c>
      <c r="BY22">
        <v>32.770000457763672</v>
      </c>
      <c r="BZ22">
        <v>14.680000305175779</v>
      </c>
      <c r="CA22">
        <v>34.770000457763672</v>
      </c>
      <c r="CB22">
        <v>5.2300000190734863</v>
      </c>
      <c r="CC22">
        <v>32.009998321533203</v>
      </c>
      <c r="CD22">
        <v>114.76999664306641</v>
      </c>
      <c r="CE22">
        <v>116.40000152587891</v>
      </c>
      <c r="CF22">
        <v>96.05999755859375</v>
      </c>
      <c r="CG22">
        <v>132.57000732421881</v>
      </c>
      <c r="CH22">
        <v>124.9700012207031</v>
      </c>
      <c r="CI22">
        <v>188.19999694824219</v>
      </c>
      <c r="CJ22">
        <v>81.239997863769531</v>
      </c>
      <c r="CK22">
        <v>11.689999580383301</v>
      </c>
      <c r="CL22">
        <v>113.6699981689453</v>
      </c>
      <c r="CM22">
        <v>294.35000610351563</v>
      </c>
      <c r="CN22">
        <v>92.540000915527344</v>
      </c>
      <c r="CO22">
        <v>32.319999694824219</v>
      </c>
      <c r="CP22">
        <v>315.6300048828125</v>
      </c>
      <c r="CQ22">
        <v>604.1300048828125</v>
      </c>
      <c r="CR22">
        <v>72.900001525878906</v>
      </c>
      <c r="CS22">
        <v>165.05000305175781</v>
      </c>
      <c r="CT22">
        <v>13</v>
      </c>
      <c r="CU22">
        <v>36.509998321533203</v>
      </c>
      <c r="CV22">
        <v>16.559999465942379</v>
      </c>
      <c r="CW22">
        <v>44.119998931884773</v>
      </c>
      <c r="CX22">
        <v>51.200000762939453</v>
      </c>
      <c r="CY22">
        <v>232.11000061035159</v>
      </c>
      <c r="CZ22">
        <v>28.180000305175781</v>
      </c>
      <c r="DA22">
        <v>235.41999816894531</v>
      </c>
      <c r="DB22">
        <v>86.610000610351563</v>
      </c>
      <c r="DC22">
        <v>130.80000305175781</v>
      </c>
      <c r="DD22">
        <v>56.209999084472663</v>
      </c>
      <c r="DE22">
        <v>330.17001342773438</v>
      </c>
      <c r="DF22">
        <v>18.930000305175781</v>
      </c>
      <c r="DG22">
        <v>49.419998168945313</v>
      </c>
      <c r="DH22">
        <v>22.090000152587891</v>
      </c>
      <c r="DI22">
        <v>99.419998168945313</v>
      </c>
      <c r="DJ22">
        <v>4589.3798828125</v>
      </c>
      <c r="DK22">
        <v>15139.740234375</v>
      </c>
    </row>
    <row r="23" spans="1:115" x14ac:dyDescent="0.25">
      <c r="A23" s="1">
        <v>-14</v>
      </c>
      <c r="B23" s="2">
        <v>44595</v>
      </c>
      <c r="C23">
        <v>16.569999694824219</v>
      </c>
      <c r="D23">
        <v>172.8999938964844</v>
      </c>
      <c r="E23">
        <v>149.57000732421881</v>
      </c>
      <c r="F23">
        <v>162.02000427246091</v>
      </c>
      <c r="G23">
        <v>205.1300048828125</v>
      </c>
      <c r="H23">
        <v>237.75999450683591</v>
      </c>
      <c r="I23">
        <v>114.5800018310547</v>
      </c>
      <c r="J23">
        <v>133.88999938964841</v>
      </c>
      <c r="K23">
        <v>120.0800018310547</v>
      </c>
      <c r="L23">
        <v>138.84550476074219</v>
      </c>
      <c r="M23">
        <v>325.07998657226563</v>
      </c>
      <c r="N23">
        <v>184.03999328613281</v>
      </c>
      <c r="O23">
        <v>206.38999938964841</v>
      </c>
      <c r="P23">
        <v>15.80000019073486</v>
      </c>
      <c r="Q23">
        <v>68.040000915527344</v>
      </c>
      <c r="R23">
        <v>2437.52001953125</v>
      </c>
      <c r="S23">
        <v>26.360000610351559</v>
      </c>
      <c r="T23">
        <v>37.889999389648438</v>
      </c>
      <c r="U23">
        <v>65.260002136230469</v>
      </c>
      <c r="V23">
        <v>102.120002746582</v>
      </c>
      <c r="W23">
        <v>62.520000457763672</v>
      </c>
      <c r="X23">
        <v>0.57999998331069946</v>
      </c>
      <c r="Y23">
        <v>64.339996337890625</v>
      </c>
      <c r="Z23">
        <v>165.3399963378906</v>
      </c>
      <c r="AA23">
        <v>241.07000732421881</v>
      </c>
      <c r="AB23">
        <v>90.050003051757813</v>
      </c>
      <c r="AC23">
        <v>521.77001953125</v>
      </c>
      <c r="AD23">
        <v>19.969999313354489</v>
      </c>
      <c r="AE23">
        <v>19.989999771118161</v>
      </c>
      <c r="AF23">
        <v>98.830001831054688</v>
      </c>
      <c r="AG23">
        <v>102.25</v>
      </c>
      <c r="AH23">
        <v>134.19999694824219</v>
      </c>
      <c r="AI23">
        <v>8.8000001907348633</v>
      </c>
      <c r="AJ23">
        <v>77.720001220703125</v>
      </c>
      <c r="AK23">
        <v>322.14999389648438</v>
      </c>
      <c r="AL23">
        <v>59.200000762939453</v>
      </c>
      <c r="AM23">
        <v>289.91000366210938</v>
      </c>
      <c r="AN23">
        <v>140.0299987792969</v>
      </c>
      <c r="AO23">
        <v>77.080001831054688</v>
      </c>
      <c r="AP23">
        <v>57.189998626708977</v>
      </c>
      <c r="AQ23">
        <v>303.1199951171875</v>
      </c>
      <c r="AR23">
        <v>712.90997314453125</v>
      </c>
      <c r="AS23">
        <v>247.32000732421881</v>
      </c>
      <c r="AT23">
        <v>1.529999971389771</v>
      </c>
      <c r="AU23">
        <v>59.400001525878913</v>
      </c>
      <c r="AV23">
        <v>53.110000610351563</v>
      </c>
      <c r="AW23">
        <v>93.779998779296875</v>
      </c>
      <c r="AX23">
        <v>35.599998474121087</v>
      </c>
      <c r="AY23">
        <v>191.74000549316409</v>
      </c>
      <c r="AZ23">
        <v>48.279998779296882</v>
      </c>
      <c r="BA23">
        <v>535.59002685546875</v>
      </c>
      <c r="BB23">
        <v>241.44999694824219</v>
      </c>
      <c r="BC23">
        <v>34.770000457763672</v>
      </c>
      <c r="BD23">
        <v>67.919998168945313</v>
      </c>
      <c r="BE23">
        <v>5.130000114440918</v>
      </c>
      <c r="BF23">
        <v>22.340000152587891</v>
      </c>
      <c r="BG23">
        <v>105.8399963378906</v>
      </c>
      <c r="BH23">
        <v>390.07000732421881</v>
      </c>
      <c r="BI23">
        <v>162.00999450683591</v>
      </c>
      <c r="BJ23">
        <v>21.370000839233398</v>
      </c>
      <c r="BK23">
        <v>381.85000610351563</v>
      </c>
      <c r="BL23">
        <v>237.75999450683591</v>
      </c>
      <c r="BM23">
        <v>102.90000152587891</v>
      </c>
      <c r="BN23">
        <v>164.38999938964841</v>
      </c>
      <c r="BO23">
        <v>68.629997253417969</v>
      </c>
      <c r="BP23">
        <v>235.61000061035159</v>
      </c>
      <c r="BQ23">
        <v>1495.52001953125</v>
      </c>
      <c r="BR23">
        <v>37.799999237060547</v>
      </c>
      <c r="BS23">
        <v>87.959999084472656</v>
      </c>
      <c r="BT23">
        <v>26.420000076293949</v>
      </c>
      <c r="BU23">
        <v>50.200000762939453</v>
      </c>
      <c r="BV23">
        <v>239.47999572753909</v>
      </c>
      <c r="BW23">
        <v>15.39999961853027</v>
      </c>
      <c r="BX23">
        <v>81.94000244140625</v>
      </c>
      <c r="BY23">
        <v>33.099998474121087</v>
      </c>
      <c r="BZ23">
        <v>14.22000026702881</v>
      </c>
      <c r="CA23">
        <v>33.360000610351563</v>
      </c>
      <c r="CB23">
        <v>4.880000114440918</v>
      </c>
      <c r="CC23">
        <v>30.95000076293945</v>
      </c>
      <c r="CD23">
        <v>114.44000244140619</v>
      </c>
      <c r="CE23">
        <v>113.629997253418</v>
      </c>
      <c r="CF23">
        <v>95.720001220703125</v>
      </c>
      <c r="CG23">
        <v>124.3000030517578</v>
      </c>
      <c r="CH23">
        <v>122.5299987792969</v>
      </c>
      <c r="CI23">
        <v>179.1000061035156</v>
      </c>
      <c r="CJ23">
        <v>79.360000610351563</v>
      </c>
      <c r="CK23">
        <v>10.97999954223633</v>
      </c>
      <c r="CL23">
        <v>117.6800003051758</v>
      </c>
      <c r="CM23">
        <v>284.72000122070313</v>
      </c>
      <c r="CN23">
        <v>92.80999755859375</v>
      </c>
      <c r="CO23">
        <v>31.889999389648441</v>
      </c>
      <c r="CP23">
        <v>303.510009765625</v>
      </c>
      <c r="CQ23">
        <v>594.92999267578125</v>
      </c>
      <c r="CR23">
        <v>70.739997863769531</v>
      </c>
      <c r="CS23">
        <v>163.02000427246091</v>
      </c>
      <c r="CT23">
        <v>12.560000419616699</v>
      </c>
      <c r="CU23">
        <v>34.479999542236328</v>
      </c>
      <c r="CV23">
        <v>16.159999847412109</v>
      </c>
      <c r="CW23">
        <v>43.080001831054688</v>
      </c>
      <c r="CX23">
        <v>51.779998779296882</v>
      </c>
      <c r="CY23">
        <v>228.69000244140619</v>
      </c>
      <c r="CZ23">
        <v>26.590000152587891</v>
      </c>
      <c r="DA23">
        <v>231.53999328613281</v>
      </c>
      <c r="DB23">
        <v>85.089996337890625</v>
      </c>
      <c r="DC23">
        <v>129.9700012207031</v>
      </c>
      <c r="DD23">
        <v>56.009998321533203</v>
      </c>
      <c r="DE23">
        <v>328.6300048828125</v>
      </c>
      <c r="DF23">
        <v>18.64999961853027</v>
      </c>
      <c r="DG23">
        <v>47.810001373291023</v>
      </c>
      <c r="DH23">
        <v>21.940000534057621</v>
      </c>
      <c r="DI23">
        <v>94.569999694824219</v>
      </c>
      <c r="DJ23">
        <v>4477.43994140625</v>
      </c>
      <c r="DK23">
        <v>14501.1103515625</v>
      </c>
    </row>
    <row r="24" spans="1:115" x14ac:dyDescent="0.25">
      <c r="A24" s="1">
        <v>-13</v>
      </c>
      <c r="B24" s="2">
        <v>44596</v>
      </c>
      <c r="C24">
        <v>16.45000076293945</v>
      </c>
      <c r="D24">
        <v>172.38999938964841</v>
      </c>
      <c r="E24">
        <v>155.55999755859381</v>
      </c>
      <c r="F24">
        <v>161.0299987792969</v>
      </c>
      <c r="G24">
        <v>206.25</v>
      </c>
      <c r="H24">
        <v>241.24000549316409</v>
      </c>
      <c r="I24">
        <v>114.120002746582</v>
      </c>
      <c r="J24">
        <v>138.3500061035156</v>
      </c>
      <c r="K24">
        <v>123.59999847412109</v>
      </c>
      <c r="L24">
        <v>157.6394958496094</v>
      </c>
      <c r="M24">
        <v>326.79000854492188</v>
      </c>
      <c r="N24">
        <v>185.8500061035156</v>
      </c>
      <c r="O24">
        <v>206.44999694824219</v>
      </c>
      <c r="P24">
        <v>15.909999847412109</v>
      </c>
      <c r="Q24">
        <v>67.150001525878906</v>
      </c>
      <c r="R24">
        <v>2442.929931640625</v>
      </c>
      <c r="S24">
        <v>26.590000152587891</v>
      </c>
      <c r="T24">
        <v>38.680000305175781</v>
      </c>
      <c r="U24">
        <v>66.080001831054688</v>
      </c>
      <c r="V24">
        <v>101.23000335693359</v>
      </c>
      <c r="W24">
        <v>62.580001831054688</v>
      </c>
      <c r="X24">
        <v>0.63400000333786011</v>
      </c>
      <c r="Y24">
        <v>65.349998474121094</v>
      </c>
      <c r="Z24">
        <v>141.4100036621094</v>
      </c>
      <c r="AA24">
        <v>246.16999816894531</v>
      </c>
      <c r="AB24">
        <v>94.589996337890625</v>
      </c>
      <c r="AC24">
        <v>519.77001953125</v>
      </c>
      <c r="AD24">
        <v>20.530000686645511</v>
      </c>
      <c r="AE24">
        <v>20.840000152587891</v>
      </c>
      <c r="AF24">
        <v>99.739997863769531</v>
      </c>
      <c r="AG24">
        <v>102.36000061035161</v>
      </c>
      <c r="AH24">
        <v>135.8800048828125</v>
      </c>
      <c r="AI24">
        <v>8.25</v>
      </c>
      <c r="AJ24">
        <v>76.05999755859375</v>
      </c>
      <c r="AK24">
        <v>303.76998901367188</v>
      </c>
      <c r="AL24">
        <v>58.740001678466797</v>
      </c>
      <c r="AM24">
        <v>287.6300048828125</v>
      </c>
      <c r="AN24">
        <v>142.02000427246091</v>
      </c>
      <c r="AO24">
        <v>77.169998168945313</v>
      </c>
      <c r="AP24">
        <v>59.290000915527337</v>
      </c>
      <c r="AQ24">
        <v>313.35000610351563</v>
      </c>
      <c r="AR24">
        <v>702.1500244140625</v>
      </c>
      <c r="AS24">
        <v>244.11000061035159</v>
      </c>
      <c r="AT24">
        <v>1.629999995231628</v>
      </c>
      <c r="AU24">
        <v>62.866001129150391</v>
      </c>
      <c r="AV24">
        <v>51.290000915527337</v>
      </c>
      <c r="AW24">
        <v>93.919998168945313</v>
      </c>
      <c r="AX24">
        <v>35.75</v>
      </c>
      <c r="AY24">
        <v>191.5</v>
      </c>
      <c r="AZ24">
        <v>48.009998321533203</v>
      </c>
      <c r="BA24">
        <v>544.02001953125</v>
      </c>
      <c r="BB24">
        <v>228.91999816894531</v>
      </c>
      <c r="BC24">
        <v>35.130001068115227</v>
      </c>
      <c r="BD24">
        <v>67.709999084472656</v>
      </c>
      <c r="BE24">
        <v>5.1100001335144043</v>
      </c>
      <c r="BF24">
        <v>22.479999542236332</v>
      </c>
      <c r="BG24">
        <v>108.36000061035161</v>
      </c>
      <c r="BH24">
        <v>382.20001220703119</v>
      </c>
      <c r="BI24">
        <v>162.74000549316409</v>
      </c>
      <c r="BJ24">
        <v>21.280000686645511</v>
      </c>
      <c r="BK24">
        <v>403.54000854492188</v>
      </c>
      <c r="BL24">
        <v>237.0899963378906</v>
      </c>
      <c r="BM24">
        <v>101.73000335693359</v>
      </c>
      <c r="BN24">
        <v>160.72999572753909</v>
      </c>
      <c r="BO24">
        <v>71.099998474121094</v>
      </c>
      <c r="BP24">
        <v>235.57000732421881</v>
      </c>
      <c r="BQ24">
        <v>1491.900024414062</v>
      </c>
      <c r="BR24">
        <v>37.349998474121087</v>
      </c>
      <c r="BS24">
        <v>87.629997253417969</v>
      </c>
      <c r="BT24">
        <v>27.10000038146973</v>
      </c>
      <c r="BU24">
        <v>50.270000457763672</v>
      </c>
      <c r="BV24">
        <v>243.19000244140619</v>
      </c>
      <c r="BW24">
        <v>16.10000038146973</v>
      </c>
      <c r="BX24">
        <v>82.110000610351563</v>
      </c>
      <c r="BY24">
        <v>33.409999847412109</v>
      </c>
      <c r="BZ24">
        <v>14.55000019073486</v>
      </c>
      <c r="CA24">
        <v>35.319999694824219</v>
      </c>
      <c r="CB24">
        <v>5</v>
      </c>
      <c r="CC24">
        <v>31.75</v>
      </c>
      <c r="CD24">
        <v>115.15000152587891</v>
      </c>
      <c r="CE24">
        <v>115.7600021362305</v>
      </c>
      <c r="CF24">
        <v>96.389999389648438</v>
      </c>
      <c r="CG24">
        <v>126.0800018310547</v>
      </c>
      <c r="CH24">
        <v>121.1999969482422</v>
      </c>
      <c r="CI24">
        <v>179.4700012207031</v>
      </c>
      <c r="CJ24">
        <v>75.580001831054688</v>
      </c>
      <c r="CK24">
        <v>11.22000026702881</v>
      </c>
      <c r="CL24">
        <v>118.629997253418</v>
      </c>
      <c r="CM24">
        <v>280.67999267578119</v>
      </c>
      <c r="CN24">
        <v>93.010002136230469</v>
      </c>
      <c r="CO24">
        <v>32.319999694824219</v>
      </c>
      <c r="CP24">
        <v>308.8900146484375</v>
      </c>
      <c r="CQ24">
        <v>594.41998291015625</v>
      </c>
      <c r="CR24">
        <v>70.470001220703125</v>
      </c>
      <c r="CS24">
        <v>175</v>
      </c>
      <c r="CT24">
        <v>12.5</v>
      </c>
      <c r="CU24">
        <v>36.939998626708977</v>
      </c>
      <c r="CV24">
        <v>16.430000305175781</v>
      </c>
      <c r="CW24">
        <v>42.819999694824219</v>
      </c>
      <c r="CX24">
        <v>51.400001525878913</v>
      </c>
      <c r="CY24">
        <v>224.78999328613281</v>
      </c>
      <c r="CZ24">
        <v>27.559999465942379</v>
      </c>
      <c r="DA24">
        <v>228.38999938964841</v>
      </c>
      <c r="DB24">
        <v>86.699996948242188</v>
      </c>
      <c r="DC24">
        <v>131.07000732421881</v>
      </c>
      <c r="DD24">
        <v>57.5</v>
      </c>
      <c r="DE24">
        <v>325.91000366210938</v>
      </c>
      <c r="DF24">
        <v>18.139999389648441</v>
      </c>
      <c r="DG24">
        <v>51.709999084472663</v>
      </c>
      <c r="DH24">
        <v>22.04000091552734</v>
      </c>
      <c r="DI24">
        <v>97.680000305175781</v>
      </c>
      <c r="DJ24">
        <v>4500.52978515625</v>
      </c>
      <c r="DK24">
        <v>14694.349609375</v>
      </c>
    </row>
    <row r="25" spans="1:115" x14ac:dyDescent="0.25">
      <c r="A25" s="1">
        <v>-12</v>
      </c>
      <c r="B25" s="2">
        <v>44599</v>
      </c>
      <c r="C25">
        <v>17.280000686645511</v>
      </c>
      <c r="D25">
        <v>171.6600036621094</v>
      </c>
      <c r="E25">
        <v>157.9100036621094</v>
      </c>
      <c r="F25">
        <v>160.82000732421881</v>
      </c>
      <c r="G25">
        <v>205.97999572753909</v>
      </c>
      <c r="H25">
        <v>240.47999572753909</v>
      </c>
      <c r="I25">
        <v>113.5299987792969</v>
      </c>
      <c r="J25">
        <v>138.86000061035159</v>
      </c>
      <c r="K25">
        <v>123.6699981689453</v>
      </c>
      <c r="L25">
        <v>157.93550109863281</v>
      </c>
      <c r="M25">
        <v>329.73001098632813</v>
      </c>
      <c r="N25">
        <v>187.8699951171875</v>
      </c>
      <c r="O25">
        <v>211.91999816894531</v>
      </c>
      <c r="P25">
        <v>16.030000686645511</v>
      </c>
      <c r="Q25">
        <v>67.180000305175781</v>
      </c>
      <c r="R25">
        <v>2483.050048828125</v>
      </c>
      <c r="S25">
        <v>27.530000686645511</v>
      </c>
      <c r="T25">
        <v>38.459999084472663</v>
      </c>
      <c r="U25">
        <v>66.360000610351563</v>
      </c>
      <c r="V25">
        <v>102.19000244140619</v>
      </c>
      <c r="W25">
        <v>63.430000305175781</v>
      </c>
      <c r="X25">
        <v>0.63899999856948853</v>
      </c>
      <c r="Y25">
        <v>64.769996643066406</v>
      </c>
      <c r="Z25">
        <v>146.21000671386719</v>
      </c>
      <c r="AA25">
        <v>242.66999816894531</v>
      </c>
      <c r="AB25">
        <v>95.139999389648438</v>
      </c>
      <c r="AC25">
        <v>515.8900146484375</v>
      </c>
      <c r="AD25">
        <v>20.629999160766602</v>
      </c>
      <c r="AE25">
        <v>20.89999961853027</v>
      </c>
      <c r="AF25">
        <v>100.30999755859381</v>
      </c>
      <c r="AG25">
        <v>101.7399978637695</v>
      </c>
      <c r="AH25">
        <v>138.55000305175781</v>
      </c>
      <c r="AI25">
        <v>7.9499998092651367</v>
      </c>
      <c r="AJ25">
        <v>75.370002746582031</v>
      </c>
      <c r="AK25">
        <v>296.17001342773438</v>
      </c>
      <c r="AL25">
        <v>58.959999084472663</v>
      </c>
      <c r="AM25">
        <v>285.14999389648438</v>
      </c>
      <c r="AN25">
        <v>142.50999450683591</v>
      </c>
      <c r="AO25">
        <v>77.870002746582031</v>
      </c>
      <c r="AP25">
        <v>58.700000762939453</v>
      </c>
      <c r="AQ25">
        <v>314.42999267578119</v>
      </c>
      <c r="AR25">
        <v>698.1500244140625</v>
      </c>
      <c r="AS25">
        <v>243.72999572753909</v>
      </c>
      <c r="AT25">
        <v>1.570000052452087</v>
      </c>
      <c r="AU25">
        <v>61.444000244140618</v>
      </c>
      <c r="AV25">
        <v>50.709999084472663</v>
      </c>
      <c r="AW25">
        <v>93</v>
      </c>
      <c r="AX25">
        <v>36.119998931884773</v>
      </c>
      <c r="AY25">
        <v>192.47999572753909</v>
      </c>
      <c r="AZ25">
        <v>48.180000305175781</v>
      </c>
      <c r="BA25">
        <v>545.280029296875</v>
      </c>
      <c r="BB25">
        <v>224.82000732421881</v>
      </c>
      <c r="BC25">
        <v>34.720001220703118</v>
      </c>
      <c r="BD25">
        <v>67.160003662109375</v>
      </c>
      <c r="BE25">
        <v>5.119999885559082</v>
      </c>
      <c r="BF25">
        <v>22.659999847412109</v>
      </c>
      <c r="BG25">
        <v>111.01999664306641</v>
      </c>
      <c r="BH25">
        <v>376.1300048828125</v>
      </c>
      <c r="BI25">
        <v>166.03999328613281</v>
      </c>
      <c r="BJ25">
        <v>21.45999908447266</v>
      </c>
      <c r="BK25">
        <v>407.82998657226563</v>
      </c>
      <c r="BL25">
        <v>224.9100036621094</v>
      </c>
      <c r="BM25">
        <v>101.88999938964839</v>
      </c>
      <c r="BN25">
        <v>161.16999816894531</v>
      </c>
      <c r="BO25">
        <v>71.569999694824219</v>
      </c>
      <c r="BP25">
        <v>236.61000061035159</v>
      </c>
      <c r="BQ25">
        <v>1499.949951171875</v>
      </c>
      <c r="BR25">
        <v>37.150001525878913</v>
      </c>
      <c r="BS25">
        <v>87.330001831054688</v>
      </c>
      <c r="BT25">
        <v>26.860000610351559</v>
      </c>
      <c r="BU25">
        <v>51.290000915527337</v>
      </c>
      <c r="BV25">
        <v>247.2799987792969</v>
      </c>
      <c r="BW25">
        <v>15.86999988555908</v>
      </c>
      <c r="BX25">
        <v>80.739997863769531</v>
      </c>
      <c r="BY25">
        <v>34</v>
      </c>
      <c r="BZ25">
        <v>14.44999980926514</v>
      </c>
      <c r="CA25">
        <v>35.459999084472663</v>
      </c>
      <c r="CB25">
        <v>5.0500001907348633</v>
      </c>
      <c r="CC25">
        <v>32.459999084472663</v>
      </c>
      <c r="CD25">
        <v>116.40000152587891</v>
      </c>
      <c r="CE25">
        <v>115.1699981689453</v>
      </c>
      <c r="CF25">
        <v>96.389999389648438</v>
      </c>
      <c r="CG25">
        <v>121.4100036621094</v>
      </c>
      <c r="CH25">
        <v>118.870002746582</v>
      </c>
      <c r="CI25">
        <v>175.0899963378906</v>
      </c>
      <c r="CJ25">
        <v>81.959999084472656</v>
      </c>
      <c r="CK25">
        <v>11.89000034332275</v>
      </c>
      <c r="CL25">
        <v>119.3399963378906</v>
      </c>
      <c r="CM25">
        <v>280.26998901367188</v>
      </c>
      <c r="CN25">
        <v>94.029998779296875</v>
      </c>
      <c r="CO25">
        <v>32.689998626708977</v>
      </c>
      <c r="CP25">
        <v>305.1400146484375</v>
      </c>
      <c r="CQ25">
        <v>587.04998779296875</v>
      </c>
      <c r="CR25">
        <v>70.400001525878906</v>
      </c>
      <c r="CS25">
        <v>175.1000061035156</v>
      </c>
      <c r="CT25">
        <v>12.35999965667725</v>
      </c>
      <c r="CU25">
        <v>36.040000915527337</v>
      </c>
      <c r="CV25">
        <v>16.579999923706051</v>
      </c>
      <c r="CW25">
        <v>44.439998626708977</v>
      </c>
      <c r="CX25">
        <v>52.25</v>
      </c>
      <c r="CY25">
        <v>225.05999755859381</v>
      </c>
      <c r="CZ25">
        <v>27.479999542236332</v>
      </c>
      <c r="DA25">
        <v>227.1600036621094</v>
      </c>
      <c r="DB25">
        <v>89.629997253417969</v>
      </c>
      <c r="DC25">
        <v>131.7200012207031</v>
      </c>
      <c r="DD25">
        <v>59.240001678466797</v>
      </c>
      <c r="DE25">
        <v>325.8800048828125</v>
      </c>
      <c r="DF25">
        <v>18.309999465942379</v>
      </c>
      <c r="DG25">
        <v>52.580001831054688</v>
      </c>
      <c r="DH25">
        <v>21.70000076293945</v>
      </c>
      <c r="DI25">
        <v>98.430000305175781</v>
      </c>
      <c r="DJ25">
        <v>4483.8701171875</v>
      </c>
      <c r="DK25">
        <v>14571.25</v>
      </c>
    </row>
    <row r="26" spans="1:115" x14ac:dyDescent="0.25">
      <c r="A26" s="1">
        <v>-11</v>
      </c>
      <c r="B26" s="2">
        <v>44600</v>
      </c>
      <c r="C26">
        <v>18.260000228881839</v>
      </c>
      <c r="D26">
        <v>174.83000183105469</v>
      </c>
      <c r="E26">
        <v>162.25999450683591</v>
      </c>
      <c r="F26">
        <v>163.1300048828125</v>
      </c>
      <c r="G26">
        <v>208.4100036621094</v>
      </c>
      <c r="H26">
        <v>241.1000061035156</v>
      </c>
      <c r="I26">
        <v>113.629997253418</v>
      </c>
      <c r="J26">
        <v>144.67999267578119</v>
      </c>
      <c r="K26">
        <v>128.22999572753909</v>
      </c>
      <c r="L26">
        <v>161.41349792480469</v>
      </c>
      <c r="M26">
        <v>330.08999633789063</v>
      </c>
      <c r="N26">
        <v>194</v>
      </c>
      <c r="O26">
        <v>213.27000427246091</v>
      </c>
      <c r="P26">
        <v>16.079999923706051</v>
      </c>
      <c r="Q26">
        <v>67.459999084472656</v>
      </c>
      <c r="R26">
        <v>2541.3798828125</v>
      </c>
      <c r="S26">
        <v>27.360000610351559</v>
      </c>
      <c r="T26">
        <v>39.139999389648438</v>
      </c>
      <c r="U26">
        <v>67.120002746582031</v>
      </c>
      <c r="V26">
        <v>103.8399963378906</v>
      </c>
      <c r="W26">
        <v>63.569999694824219</v>
      </c>
      <c r="X26">
        <v>0.63499999046325684</v>
      </c>
      <c r="Y26">
        <v>65.379997253417969</v>
      </c>
      <c r="Z26">
        <v>143.2200012207031</v>
      </c>
      <c r="AA26">
        <v>241.4100036621094</v>
      </c>
      <c r="AB26">
        <v>98.620002746582031</v>
      </c>
      <c r="AC26">
        <v>521.1500244140625</v>
      </c>
      <c r="AD26">
        <v>21.340000152587891</v>
      </c>
      <c r="AE26">
        <v>21.54999923706055</v>
      </c>
      <c r="AF26">
        <v>103.2799987792969</v>
      </c>
      <c r="AG26">
        <v>102.1600036621094</v>
      </c>
      <c r="AH26">
        <v>136.44000244140619</v>
      </c>
      <c r="AI26">
        <v>8.0799999237060547</v>
      </c>
      <c r="AJ26">
        <v>80.129997253417969</v>
      </c>
      <c r="AK26">
        <v>300.1300048828125</v>
      </c>
      <c r="AL26">
        <v>59.950000762939453</v>
      </c>
      <c r="AM26">
        <v>285.6199951171875</v>
      </c>
      <c r="AN26">
        <v>142.47999572753909</v>
      </c>
      <c r="AO26">
        <v>78.199996948242188</v>
      </c>
      <c r="AP26">
        <v>59.729999542236328</v>
      </c>
      <c r="AQ26">
        <v>315.07998657226563</v>
      </c>
      <c r="AR26">
        <v>690.52001953125</v>
      </c>
      <c r="AS26">
        <v>243.86000061035159</v>
      </c>
      <c r="AT26">
        <v>1.580000042915344</v>
      </c>
      <c r="AU26">
        <v>62.972000122070313</v>
      </c>
      <c r="AV26">
        <v>49.459999084472663</v>
      </c>
      <c r="AW26">
        <v>92.290000915527344</v>
      </c>
      <c r="AX26">
        <v>41.729999542236328</v>
      </c>
      <c r="AY26">
        <v>194.55999755859381</v>
      </c>
      <c r="AZ26">
        <v>48.810001373291023</v>
      </c>
      <c r="BA26">
        <v>554.22998046875</v>
      </c>
      <c r="BB26">
        <v>225.4700012207031</v>
      </c>
      <c r="BC26">
        <v>34.909999847412109</v>
      </c>
      <c r="BD26">
        <v>68.319999694824219</v>
      </c>
      <c r="BE26">
        <v>5.1999998092651367</v>
      </c>
      <c r="BF26">
        <v>23.420000076293949</v>
      </c>
      <c r="BG26">
        <v>116.5899963378906</v>
      </c>
      <c r="BH26">
        <v>374.3699951171875</v>
      </c>
      <c r="BI26">
        <v>171.55000305175781</v>
      </c>
      <c r="BJ26">
        <v>21.909999847412109</v>
      </c>
      <c r="BK26">
        <v>419.42999267578119</v>
      </c>
      <c r="BL26">
        <v>220.17999267578119</v>
      </c>
      <c r="BM26">
        <v>102.44000244140619</v>
      </c>
      <c r="BN26">
        <v>162.4100036621094</v>
      </c>
      <c r="BO26">
        <v>76.5</v>
      </c>
      <c r="BP26">
        <v>236.38999938964841</v>
      </c>
      <c r="BQ26">
        <v>1500.68994140625</v>
      </c>
      <c r="BR26">
        <v>38.299999237060547</v>
      </c>
      <c r="BS26">
        <v>89.110000610351563</v>
      </c>
      <c r="BT26">
        <v>27.159999847412109</v>
      </c>
      <c r="BU26">
        <v>50.700000762939453</v>
      </c>
      <c r="BV26">
        <v>251.08000183105469</v>
      </c>
      <c r="BW26">
        <v>16.079999923706051</v>
      </c>
      <c r="BX26">
        <v>80.790000915527344</v>
      </c>
      <c r="BY26">
        <v>34.529998779296882</v>
      </c>
      <c r="BZ26">
        <v>14.11999988555908</v>
      </c>
      <c r="CA26">
        <v>36.490001678466797</v>
      </c>
      <c r="CB26">
        <v>5.0500001907348633</v>
      </c>
      <c r="CC26">
        <v>33.369998931884773</v>
      </c>
      <c r="CD26">
        <v>119.379997253418</v>
      </c>
      <c r="CE26">
        <v>114.629997253418</v>
      </c>
      <c r="CF26">
        <v>98.569999694824219</v>
      </c>
      <c r="CG26">
        <v>120.2600021362305</v>
      </c>
      <c r="CH26">
        <v>120.01999664306641</v>
      </c>
      <c r="CI26">
        <v>178.5899963378906</v>
      </c>
      <c r="CJ26">
        <v>86.279998779296875</v>
      </c>
      <c r="CK26">
        <v>12.25</v>
      </c>
      <c r="CL26">
        <v>124.6699981689453</v>
      </c>
      <c r="CM26">
        <v>281.02999877929688</v>
      </c>
      <c r="CN26">
        <v>95.069999694824219</v>
      </c>
      <c r="CO26">
        <v>33.680000305175781</v>
      </c>
      <c r="CP26">
        <v>309.1099853515625</v>
      </c>
      <c r="CQ26">
        <v>587.530029296875</v>
      </c>
      <c r="CR26">
        <v>71.599998474121094</v>
      </c>
      <c r="CS26">
        <v>172.19999694824219</v>
      </c>
      <c r="CT26">
        <v>11.409999847412109</v>
      </c>
      <c r="CU26">
        <v>35.979999542236328</v>
      </c>
      <c r="CV26">
        <v>16.940000534057621</v>
      </c>
      <c r="CW26">
        <v>46.830001831054688</v>
      </c>
      <c r="CX26">
        <v>52.299999237060547</v>
      </c>
      <c r="CY26">
        <v>225.19999694824219</v>
      </c>
      <c r="CZ26">
        <v>27.770000457763668</v>
      </c>
      <c r="DA26">
        <v>227.94000244140619</v>
      </c>
      <c r="DB26">
        <v>88.489997863769531</v>
      </c>
      <c r="DC26">
        <v>132.5</v>
      </c>
      <c r="DD26">
        <v>62.110000610351563</v>
      </c>
      <c r="DE26">
        <v>328.94000244140619</v>
      </c>
      <c r="DF26">
        <v>18.39999961853027</v>
      </c>
      <c r="DG26">
        <v>52.740001678466797</v>
      </c>
      <c r="DH26">
        <v>21.389999389648441</v>
      </c>
      <c r="DI26">
        <v>99.19000244140625</v>
      </c>
      <c r="DJ26">
        <v>4521.5400390625</v>
      </c>
      <c r="DK26">
        <v>14747.0302734375</v>
      </c>
    </row>
    <row r="27" spans="1:115" x14ac:dyDescent="0.25">
      <c r="A27" s="1">
        <v>-10</v>
      </c>
      <c r="B27" s="2">
        <v>44601</v>
      </c>
      <c r="C27">
        <v>18.760000228881839</v>
      </c>
      <c r="D27">
        <v>176.2799987792969</v>
      </c>
      <c r="E27">
        <v>169.5299987792969</v>
      </c>
      <c r="F27">
        <v>168.21000671386719</v>
      </c>
      <c r="G27">
        <v>211.1600036621094</v>
      </c>
      <c r="H27">
        <v>251.3399963378906</v>
      </c>
      <c r="I27">
        <v>115.38999938964839</v>
      </c>
      <c r="J27">
        <v>151.7200012207031</v>
      </c>
      <c r="K27">
        <v>132.8500061035156</v>
      </c>
      <c r="L27">
        <v>161.18949890136719</v>
      </c>
      <c r="M27">
        <v>341.47000122070313</v>
      </c>
      <c r="N27">
        <v>196.3999938964844</v>
      </c>
      <c r="O27">
        <v>215.86000061035159</v>
      </c>
      <c r="P27">
        <v>16.04000091552734</v>
      </c>
      <c r="Q27">
        <v>67.959999084472656</v>
      </c>
      <c r="R27">
        <v>2626.97998046875</v>
      </c>
      <c r="S27">
        <v>27.64999961853027</v>
      </c>
      <c r="T27">
        <v>40.819999694824219</v>
      </c>
      <c r="U27">
        <v>67.839996337890625</v>
      </c>
      <c r="V27">
        <v>106</v>
      </c>
      <c r="W27">
        <v>65.650001525878906</v>
      </c>
      <c r="X27">
        <v>0.69199997186660767</v>
      </c>
      <c r="Y27">
        <v>65.949996948242188</v>
      </c>
      <c r="Z27">
        <v>142.83000183105469</v>
      </c>
      <c r="AA27">
        <v>249.50999450683591</v>
      </c>
      <c r="AB27">
        <v>100.34999847412109</v>
      </c>
      <c r="AC27">
        <v>528.83001708984375</v>
      </c>
      <c r="AD27">
        <v>22.20999908447266</v>
      </c>
      <c r="AE27">
        <v>22.5</v>
      </c>
      <c r="AF27">
        <v>108.38999938964839</v>
      </c>
      <c r="AG27">
        <v>102.4300003051758</v>
      </c>
      <c r="AH27">
        <v>137.78999328613281</v>
      </c>
      <c r="AI27">
        <v>8.5299997329711914</v>
      </c>
      <c r="AJ27">
        <v>81.489997863769531</v>
      </c>
      <c r="AK27">
        <v>309.39999389648438</v>
      </c>
      <c r="AL27">
        <v>60.770000457763672</v>
      </c>
      <c r="AM27">
        <v>292.010009765625</v>
      </c>
      <c r="AN27">
        <v>147.22999572753909</v>
      </c>
      <c r="AO27">
        <v>80.019996643066406</v>
      </c>
      <c r="AP27">
        <v>60.610000610351563</v>
      </c>
      <c r="AQ27">
        <v>320.04000854492188</v>
      </c>
      <c r="AR27">
        <v>718.6099853515625</v>
      </c>
      <c r="AS27">
        <v>244.24000549316409</v>
      </c>
      <c r="AT27">
        <v>1.5900000333786011</v>
      </c>
      <c r="AU27">
        <v>65.968002319335938</v>
      </c>
      <c r="AV27">
        <v>50.720001220703118</v>
      </c>
      <c r="AW27">
        <v>96.230003356933594</v>
      </c>
      <c r="AX27">
        <v>43.330001831054688</v>
      </c>
      <c r="AY27">
        <v>196.6199951171875</v>
      </c>
      <c r="AZ27">
        <v>49.909999847412109</v>
      </c>
      <c r="BA27">
        <v>579.4000244140625</v>
      </c>
      <c r="BB27">
        <v>226.75</v>
      </c>
      <c r="BC27">
        <v>35.130001068115227</v>
      </c>
      <c r="BD27">
        <v>68.80999755859375</v>
      </c>
      <c r="BE27">
        <v>5.1999998092651367</v>
      </c>
      <c r="BF27">
        <v>23.860000610351559</v>
      </c>
      <c r="BG27">
        <v>118.01999664306641</v>
      </c>
      <c r="BH27">
        <v>381.3699951171875</v>
      </c>
      <c r="BI27">
        <v>173.5299987792969</v>
      </c>
      <c r="BJ27">
        <v>22.75</v>
      </c>
      <c r="BK27">
        <v>441.67001342773438</v>
      </c>
      <c r="BL27">
        <v>232</v>
      </c>
      <c r="BM27">
        <v>102.3000030517578</v>
      </c>
      <c r="BN27">
        <v>163.63999938964841</v>
      </c>
      <c r="BO27">
        <v>77.739997863769531</v>
      </c>
      <c r="BP27">
        <v>238.5</v>
      </c>
      <c r="BQ27">
        <v>1554.670043945312</v>
      </c>
      <c r="BR27">
        <v>43.779998779296882</v>
      </c>
      <c r="BS27">
        <v>91.699996948242188</v>
      </c>
      <c r="BT27">
        <v>28.069999694824219</v>
      </c>
      <c r="BU27">
        <v>50.630001068115227</v>
      </c>
      <c r="BV27">
        <v>267.04998779296881</v>
      </c>
      <c r="BW27">
        <v>16.010000228881839</v>
      </c>
      <c r="BX27">
        <v>83.449996948242188</v>
      </c>
      <c r="BY27">
        <v>35.779998779296882</v>
      </c>
      <c r="BZ27">
        <v>14.569999694824221</v>
      </c>
      <c r="CA27">
        <v>37.520000457763672</v>
      </c>
      <c r="CB27">
        <v>5.1100001335144043</v>
      </c>
      <c r="CC27">
        <v>33.790000915527337</v>
      </c>
      <c r="CD27">
        <v>120.4899978637695</v>
      </c>
      <c r="CE27">
        <v>120.11000061035161</v>
      </c>
      <c r="CF27">
        <v>103.0800018310547</v>
      </c>
      <c r="CG27">
        <v>122.94000244140619</v>
      </c>
      <c r="CH27">
        <v>120.59999847412109</v>
      </c>
      <c r="CI27">
        <v>183.94999694824219</v>
      </c>
      <c r="CJ27">
        <v>88.050003051757813</v>
      </c>
      <c r="CK27">
        <v>12.89000034332275</v>
      </c>
      <c r="CL27">
        <v>127.15000152587891</v>
      </c>
      <c r="CM27">
        <v>286.42999267578119</v>
      </c>
      <c r="CN27">
        <v>96</v>
      </c>
      <c r="CO27">
        <v>35.349998474121087</v>
      </c>
      <c r="CP27">
        <v>324.17999267578119</v>
      </c>
      <c r="CQ27">
        <v>589.8499755859375</v>
      </c>
      <c r="CR27">
        <v>71.449996948242188</v>
      </c>
      <c r="CS27">
        <v>172.3399963378906</v>
      </c>
      <c r="CT27">
        <v>11.69999980926514</v>
      </c>
      <c r="CU27">
        <v>37.830001831054688</v>
      </c>
      <c r="CV27">
        <v>17.45999908447266</v>
      </c>
      <c r="CW27">
        <v>48.930000305175781</v>
      </c>
      <c r="CX27">
        <v>52.139999389648438</v>
      </c>
      <c r="CY27">
        <v>225.07000732421881</v>
      </c>
      <c r="CZ27">
        <v>28.95000076293945</v>
      </c>
      <c r="DA27">
        <v>230.8699951171875</v>
      </c>
      <c r="DB27">
        <v>88.839996337890625</v>
      </c>
      <c r="DC27">
        <v>135.8699951171875</v>
      </c>
      <c r="DD27">
        <v>61.939998626708977</v>
      </c>
      <c r="DE27">
        <v>335.16000366210938</v>
      </c>
      <c r="DF27">
        <v>18.719999313354489</v>
      </c>
      <c r="DG27">
        <v>54.970001220703118</v>
      </c>
      <c r="DH27">
        <v>21.479999542236332</v>
      </c>
      <c r="DI27">
        <v>103.11000061035161</v>
      </c>
      <c r="DJ27">
        <v>4587.18017578125</v>
      </c>
      <c r="DK27">
        <v>15056.9599609375</v>
      </c>
    </row>
    <row r="28" spans="1:115" x14ac:dyDescent="0.25">
      <c r="A28" s="1">
        <v>-9</v>
      </c>
      <c r="B28" s="2">
        <v>44602</v>
      </c>
      <c r="C28">
        <v>18.70999908447266</v>
      </c>
      <c r="D28">
        <v>172.1199951171875</v>
      </c>
      <c r="E28">
        <v>171.94999694824219</v>
      </c>
      <c r="F28">
        <v>161.66999816894531</v>
      </c>
      <c r="G28">
        <v>205.53999328613281</v>
      </c>
      <c r="H28">
        <v>238.52000427246091</v>
      </c>
      <c r="I28">
        <v>112.8399963378906</v>
      </c>
      <c r="J28">
        <v>148.55000305175781</v>
      </c>
      <c r="K28">
        <v>125.76999664306641</v>
      </c>
      <c r="L28">
        <v>159.00349426269531</v>
      </c>
      <c r="M28">
        <v>333.010009765625</v>
      </c>
      <c r="N28">
        <v>195.50999450683591</v>
      </c>
      <c r="O28">
        <v>218.75</v>
      </c>
      <c r="P28">
        <v>16.020000457763668</v>
      </c>
      <c r="Q28">
        <v>67.279998779296875</v>
      </c>
      <c r="R28">
        <v>2628.3798828125</v>
      </c>
      <c r="S28">
        <v>27.440000534057621</v>
      </c>
      <c r="T28">
        <v>40.689998626708977</v>
      </c>
      <c r="U28">
        <v>67.5</v>
      </c>
      <c r="V28">
        <v>104.2099990844727</v>
      </c>
      <c r="W28">
        <v>66.30999755859375</v>
      </c>
      <c r="X28">
        <v>0.6600000262260437</v>
      </c>
      <c r="Y28">
        <v>65.080001831054688</v>
      </c>
      <c r="Z28">
        <v>141.3800048828125</v>
      </c>
      <c r="AA28">
        <v>244.05000305175781</v>
      </c>
      <c r="AB28">
        <v>98.949996948242188</v>
      </c>
      <c r="AC28">
        <v>518.47998046875</v>
      </c>
      <c r="AD28">
        <v>21.030000686645511</v>
      </c>
      <c r="AE28">
        <v>23.190000534057621</v>
      </c>
      <c r="AF28">
        <v>105.2200012207031</v>
      </c>
      <c r="AG28">
        <v>102.15000152587891</v>
      </c>
      <c r="AH28">
        <v>136.03999328613281</v>
      </c>
      <c r="AI28">
        <v>7.9600000381469727</v>
      </c>
      <c r="AJ28">
        <v>80.330001831054688</v>
      </c>
      <c r="AK28">
        <v>306.17001342773438</v>
      </c>
      <c r="AL28">
        <v>60.720001220703118</v>
      </c>
      <c r="AM28">
        <v>282.20001220703119</v>
      </c>
      <c r="AN28">
        <v>152.1600036621094</v>
      </c>
      <c r="AO28">
        <v>79.629997253417969</v>
      </c>
      <c r="AP28">
        <v>58.810001373291023</v>
      </c>
      <c r="AQ28">
        <v>315.6099853515625</v>
      </c>
      <c r="AR28">
        <v>687.719970703125</v>
      </c>
      <c r="AS28">
        <v>240.4100036621094</v>
      </c>
      <c r="AT28">
        <v>1.6000000238418579</v>
      </c>
      <c r="AU28">
        <v>65.071998596191406</v>
      </c>
      <c r="AV28">
        <v>50.340000152587891</v>
      </c>
      <c r="AW28">
        <v>94.930000305175781</v>
      </c>
      <c r="AX28">
        <v>42.580001831054688</v>
      </c>
      <c r="AY28">
        <v>191.75</v>
      </c>
      <c r="AZ28">
        <v>48.860000610351563</v>
      </c>
      <c r="BA28">
        <v>557.58001708984375</v>
      </c>
      <c r="BB28">
        <v>219.83000183105469</v>
      </c>
      <c r="BC28">
        <v>34.560001373291023</v>
      </c>
      <c r="BD28">
        <v>68.069999694824219</v>
      </c>
      <c r="BE28">
        <v>5.2899999618530273</v>
      </c>
      <c r="BF28">
        <v>23.440000534057621</v>
      </c>
      <c r="BG28">
        <v>118.9300003051758</v>
      </c>
      <c r="BH28">
        <v>374.3900146484375</v>
      </c>
      <c r="BI28">
        <v>174.67999267578119</v>
      </c>
      <c r="BJ28">
        <v>24.489999771118161</v>
      </c>
      <c r="BK28">
        <v>450.60000610351563</v>
      </c>
      <c r="BL28">
        <v>228.07000732421881</v>
      </c>
      <c r="BM28">
        <v>100.44000244140619</v>
      </c>
      <c r="BN28">
        <v>159.74000549316409</v>
      </c>
      <c r="BO28">
        <v>73.839996337890625</v>
      </c>
      <c r="BP28">
        <v>221.86000061035159</v>
      </c>
      <c r="BQ28">
        <v>1521.699951171875</v>
      </c>
      <c r="BR28">
        <v>42.509998321533203</v>
      </c>
      <c r="BS28">
        <v>90.050003051757813</v>
      </c>
      <c r="BT28">
        <v>27.309999465942379</v>
      </c>
      <c r="BU28">
        <v>50.430000305175781</v>
      </c>
      <c r="BV28">
        <v>258.239990234375</v>
      </c>
      <c r="BW28">
        <v>15.989999771118161</v>
      </c>
      <c r="BX28">
        <v>81.849998474121094</v>
      </c>
      <c r="BY28">
        <v>35.880001068115227</v>
      </c>
      <c r="BZ28">
        <v>14.329999923706049</v>
      </c>
      <c r="CA28">
        <v>36.869998931884773</v>
      </c>
      <c r="CB28">
        <v>5.2600002288818359</v>
      </c>
      <c r="CC28">
        <v>33.770000457763672</v>
      </c>
      <c r="CD28">
        <v>119.4300003051758</v>
      </c>
      <c r="CE28">
        <v>118.3300018310547</v>
      </c>
      <c r="CF28">
        <v>102.1600036621094</v>
      </c>
      <c r="CG28">
        <v>119.01999664306641</v>
      </c>
      <c r="CH28">
        <v>115.9499969482422</v>
      </c>
      <c r="CI28">
        <v>174.07000732421881</v>
      </c>
      <c r="CJ28">
        <v>87.830001831054688</v>
      </c>
      <c r="CK28">
        <v>12.52999973297119</v>
      </c>
      <c r="CL28">
        <v>125.5899963378906</v>
      </c>
      <c r="CM28">
        <v>277.32998657226563</v>
      </c>
      <c r="CN28">
        <v>95.05999755859375</v>
      </c>
      <c r="CO28">
        <v>35.020000457763672</v>
      </c>
      <c r="CP28">
        <v>311.14999389648438</v>
      </c>
      <c r="CQ28">
        <v>580.280029296875</v>
      </c>
      <c r="CR28">
        <v>68.529998779296875</v>
      </c>
      <c r="CS28">
        <v>173.1499938964844</v>
      </c>
      <c r="CT28">
        <v>11.85000038146973</v>
      </c>
      <c r="CU28">
        <v>37.080001831054688</v>
      </c>
      <c r="CV28">
        <v>17.329999923706051</v>
      </c>
      <c r="CW28">
        <v>49.240001678466797</v>
      </c>
      <c r="CX28">
        <v>51.220001220703118</v>
      </c>
      <c r="CY28">
        <v>220.67999267578119</v>
      </c>
      <c r="CZ28">
        <v>28.20999908447266</v>
      </c>
      <c r="DA28">
        <v>225.5899963378906</v>
      </c>
      <c r="DB28">
        <v>89.889999389648438</v>
      </c>
      <c r="DC28">
        <v>133.77000427246091</v>
      </c>
      <c r="DD28">
        <v>62.919998168945313</v>
      </c>
      <c r="DE28">
        <v>328.6400146484375</v>
      </c>
      <c r="DF28">
        <v>18.479999542236332</v>
      </c>
      <c r="DG28">
        <v>55.330001831054688</v>
      </c>
      <c r="DH28">
        <v>21.39999961853027</v>
      </c>
      <c r="DI28">
        <v>114.1800003051758</v>
      </c>
      <c r="DJ28">
        <v>4504.080078125</v>
      </c>
      <c r="DK28">
        <v>14705.6396484375</v>
      </c>
    </row>
    <row r="29" spans="1:115" x14ac:dyDescent="0.25">
      <c r="A29" s="1">
        <v>-8</v>
      </c>
      <c r="B29" s="2">
        <v>44603</v>
      </c>
      <c r="C29">
        <v>17.610000610351559</v>
      </c>
      <c r="D29">
        <v>168.63999938964841</v>
      </c>
      <c r="E29">
        <v>166.5299987792969</v>
      </c>
      <c r="F29">
        <v>153.8999938964844</v>
      </c>
      <c r="G29">
        <v>203.78999328613281</v>
      </c>
      <c r="H29">
        <v>227.1300048828125</v>
      </c>
      <c r="I29">
        <v>111.13999938964839</v>
      </c>
      <c r="J29">
        <v>140.27000427246091</v>
      </c>
      <c r="K29">
        <v>113.1800003051758</v>
      </c>
      <c r="L29">
        <v>153.29350280761719</v>
      </c>
      <c r="M29">
        <v>319.01998901367188</v>
      </c>
      <c r="N29">
        <v>191.80999755859381</v>
      </c>
      <c r="O29">
        <v>212.30000305175781</v>
      </c>
      <c r="P29">
        <v>15.94999980926514</v>
      </c>
      <c r="Q29">
        <v>67.19000244140625</v>
      </c>
      <c r="R29">
        <v>2530.010009765625</v>
      </c>
      <c r="S29">
        <v>29.139999389648441</v>
      </c>
      <c r="T29">
        <v>39.659999847412109</v>
      </c>
      <c r="U29">
        <v>67.150001525878906</v>
      </c>
      <c r="V29">
        <v>101.5100021362305</v>
      </c>
      <c r="W29">
        <v>64.989997863769531</v>
      </c>
      <c r="X29">
        <v>0.62099999189376831</v>
      </c>
      <c r="Y29">
        <v>63.819999694824219</v>
      </c>
      <c r="Z29">
        <v>144.03999328613281</v>
      </c>
      <c r="AA29">
        <v>241.0299987792969</v>
      </c>
      <c r="AB29">
        <v>96.370002746582031</v>
      </c>
      <c r="AC29">
        <v>509.67001342773438</v>
      </c>
      <c r="AD29">
        <v>19.70000076293945</v>
      </c>
      <c r="AE29">
        <v>22.54999923706055</v>
      </c>
      <c r="AF29">
        <v>98.199996948242188</v>
      </c>
      <c r="AG29">
        <v>101.9899978637695</v>
      </c>
      <c r="AH29">
        <v>138.80999755859381</v>
      </c>
      <c r="AI29">
        <v>8.3900003433227539</v>
      </c>
      <c r="AJ29">
        <v>79.279998779296875</v>
      </c>
      <c r="AK29">
        <v>304.1099853515625</v>
      </c>
      <c r="AL29">
        <v>59.509998321533203</v>
      </c>
      <c r="AM29">
        <v>272.66000366210938</v>
      </c>
      <c r="AN29">
        <v>149.4700012207031</v>
      </c>
      <c r="AO29">
        <v>79.319999694824219</v>
      </c>
      <c r="AP29">
        <v>58.380001068115227</v>
      </c>
      <c r="AQ29">
        <v>300.76998901367188</v>
      </c>
      <c r="AR29">
        <v>671.52001953125</v>
      </c>
      <c r="AS29">
        <v>232.21000671386719</v>
      </c>
      <c r="AT29">
        <v>1.570000052452087</v>
      </c>
      <c r="AU29">
        <v>62.054000854492188</v>
      </c>
      <c r="AV29">
        <v>48.830001831054688</v>
      </c>
      <c r="AW29">
        <v>94.389999389648438</v>
      </c>
      <c r="AX29">
        <v>41.720001220703118</v>
      </c>
      <c r="AY29">
        <v>186.99000549316409</v>
      </c>
      <c r="AZ29">
        <v>47.630001068115227</v>
      </c>
      <c r="BA29">
        <v>535.80999755859375</v>
      </c>
      <c r="BB29">
        <v>217.7200012207031</v>
      </c>
      <c r="BC29">
        <v>33.990001678466797</v>
      </c>
      <c r="BD29">
        <v>67.139999389648438</v>
      </c>
      <c r="BE29">
        <v>5.4899997711181641</v>
      </c>
      <c r="BF29">
        <v>22.530000686645511</v>
      </c>
      <c r="BG29">
        <v>115.75</v>
      </c>
      <c r="BH29">
        <v>369.76998901367188</v>
      </c>
      <c r="BI29">
        <v>169.8800048828125</v>
      </c>
      <c r="BJ29">
        <v>24.129999160766602</v>
      </c>
      <c r="BK29">
        <v>427.17001342773438</v>
      </c>
      <c r="BL29">
        <v>219.55000305175781</v>
      </c>
      <c r="BM29">
        <v>100.75</v>
      </c>
      <c r="BN29">
        <v>159.53999328613281</v>
      </c>
      <c r="BO29">
        <v>67.989997863769531</v>
      </c>
      <c r="BP29">
        <v>216</v>
      </c>
      <c r="BQ29">
        <v>1430.410034179688</v>
      </c>
      <c r="BR29">
        <v>42</v>
      </c>
      <c r="BS29">
        <v>89.080001831054688</v>
      </c>
      <c r="BT29">
        <v>26.260000228881839</v>
      </c>
      <c r="BU29">
        <v>50.009998321533203</v>
      </c>
      <c r="BV29">
        <v>239.49000549316409</v>
      </c>
      <c r="BW29">
        <v>15.710000038146971</v>
      </c>
      <c r="BX29">
        <v>79.75</v>
      </c>
      <c r="BY29">
        <v>36</v>
      </c>
      <c r="BZ29">
        <v>14.789999961853029</v>
      </c>
      <c r="CA29">
        <v>37.360000610351563</v>
      </c>
      <c r="CB29">
        <v>4.9499998092651367</v>
      </c>
      <c r="CC29">
        <v>33.650001525878913</v>
      </c>
      <c r="CD29">
        <v>120.620002746582</v>
      </c>
      <c r="CE29">
        <v>114.15000152587891</v>
      </c>
      <c r="CF29">
        <v>98.129997253417969</v>
      </c>
      <c r="CG29">
        <v>115.2900009155273</v>
      </c>
      <c r="CH29">
        <v>115.88999938964839</v>
      </c>
      <c r="CI29">
        <v>164.63999938964841</v>
      </c>
      <c r="CJ29">
        <v>83.959999084472656</v>
      </c>
      <c r="CK29">
        <v>12.36999988555908</v>
      </c>
      <c r="CL29">
        <v>121.7399978637695</v>
      </c>
      <c r="CM29">
        <v>268.33999633789063</v>
      </c>
      <c r="CN29">
        <v>95.269996643066406</v>
      </c>
      <c r="CO29">
        <v>36.840000152587891</v>
      </c>
      <c r="CP29">
        <v>295.29000854492188</v>
      </c>
      <c r="CQ29">
        <v>566.28997802734375</v>
      </c>
      <c r="CR29">
        <v>66.419998168945313</v>
      </c>
      <c r="CS29">
        <v>171.47999572753909</v>
      </c>
      <c r="CT29">
        <v>11.94999980926514</v>
      </c>
      <c r="CU29">
        <v>35.840000152587891</v>
      </c>
      <c r="CV29">
        <v>15.35999965667725</v>
      </c>
      <c r="CW29">
        <v>46.970001220703118</v>
      </c>
      <c r="CX29">
        <v>52.729999542236328</v>
      </c>
      <c r="CY29">
        <v>213.49000549316409</v>
      </c>
      <c r="CZ29">
        <v>25.590000152587891</v>
      </c>
      <c r="DA29">
        <v>224.69000244140619</v>
      </c>
      <c r="DB29">
        <v>92</v>
      </c>
      <c r="DC29">
        <v>125.0899963378906</v>
      </c>
      <c r="DD29">
        <v>61.680000305175781</v>
      </c>
      <c r="DE29">
        <v>321.76998901367188</v>
      </c>
      <c r="DF29">
        <v>19.430000305175781</v>
      </c>
      <c r="DG29">
        <v>55.700000762939453</v>
      </c>
      <c r="DH29">
        <v>21.229999542236332</v>
      </c>
      <c r="DI29">
        <v>116.26999664306641</v>
      </c>
      <c r="DJ29">
        <v>4418.64013671875</v>
      </c>
      <c r="DK29">
        <v>14253.83984375</v>
      </c>
    </row>
    <row r="30" spans="1:115" x14ac:dyDescent="0.25">
      <c r="A30" s="1">
        <v>-7</v>
      </c>
      <c r="B30" s="2">
        <v>44606</v>
      </c>
      <c r="C30">
        <v>17.430000305175781</v>
      </c>
      <c r="D30">
        <v>168.8800048828125</v>
      </c>
      <c r="E30">
        <v>169.6600036621094</v>
      </c>
      <c r="F30">
        <v>153.97999572753909</v>
      </c>
      <c r="G30">
        <v>201.97999572753909</v>
      </c>
      <c r="H30">
        <v>226.8999938964844</v>
      </c>
      <c r="I30">
        <v>110.65000152587891</v>
      </c>
      <c r="J30">
        <v>138.92999267578119</v>
      </c>
      <c r="K30">
        <v>114.26999664306641</v>
      </c>
      <c r="L30">
        <v>155.16700744628909</v>
      </c>
      <c r="M30">
        <v>317.1199951171875</v>
      </c>
      <c r="N30">
        <v>192.3500061035156</v>
      </c>
      <c r="O30">
        <v>210.03999328613281</v>
      </c>
      <c r="P30">
        <v>15.89999961853027</v>
      </c>
      <c r="Q30">
        <v>66.370002746582031</v>
      </c>
      <c r="R30">
        <v>2545.659912109375</v>
      </c>
      <c r="S30">
        <v>28.54000091552734</v>
      </c>
      <c r="T30">
        <v>39.029998779296882</v>
      </c>
      <c r="U30">
        <v>66.459999084472656</v>
      </c>
      <c r="V30">
        <v>98.209999084472656</v>
      </c>
      <c r="W30">
        <v>65.029998779296875</v>
      </c>
      <c r="X30">
        <v>0.62099999189376831</v>
      </c>
      <c r="Y30">
        <v>63.819999694824219</v>
      </c>
      <c r="Z30">
        <v>142.94999694824219</v>
      </c>
      <c r="AA30">
        <v>239.16999816894531</v>
      </c>
      <c r="AB30">
        <v>96.05999755859375</v>
      </c>
      <c r="AC30">
        <v>506.55999755859381</v>
      </c>
      <c r="AD30">
        <v>20.489999771118161</v>
      </c>
      <c r="AE30">
        <v>22.860000610351559</v>
      </c>
      <c r="AF30">
        <v>97.730003356933594</v>
      </c>
      <c r="AG30">
        <v>101.9599990844727</v>
      </c>
      <c r="AH30">
        <v>136.66999816894531</v>
      </c>
      <c r="AI30">
        <v>9.0399999618530273</v>
      </c>
      <c r="AJ30">
        <v>79.319999694824219</v>
      </c>
      <c r="AK30">
        <v>301.07000732421881</v>
      </c>
      <c r="AL30">
        <v>58.599998474121087</v>
      </c>
      <c r="AM30">
        <v>271.5</v>
      </c>
      <c r="AN30">
        <v>150.8500061035156</v>
      </c>
      <c r="AO30">
        <v>79.709999084472656</v>
      </c>
      <c r="AP30">
        <v>58.180000305175781</v>
      </c>
      <c r="AQ30">
        <v>303.85000610351563</v>
      </c>
      <c r="AR30">
        <v>669.3800048828125</v>
      </c>
      <c r="AS30">
        <v>228.46000671386719</v>
      </c>
      <c r="AT30">
        <v>1.629999995231628</v>
      </c>
      <c r="AU30">
        <v>62.069999694824219</v>
      </c>
      <c r="AV30">
        <v>48.400001525878913</v>
      </c>
      <c r="AW30">
        <v>94.55999755859375</v>
      </c>
      <c r="AX30">
        <v>40.959999084472663</v>
      </c>
      <c r="AY30">
        <v>186.69000244140619</v>
      </c>
      <c r="AZ30">
        <v>47.580001831054688</v>
      </c>
      <c r="BA30">
        <v>529.04998779296875</v>
      </c>
      <c r="BB30">
        <v>219.16999816894531</v>
      </c>
      <c r="BC30">
        <v>33.790000915527337</v>
      </c>
      <c r="BD30">
        <v>67.05999755859375</v>
      </c>
      <c r="BE30">
        <v>5.2699999809265137</v>
      </c>
      <c r="BF30">
        <v>22.20999908447266</v>
      </c>
      <c r="BG30">
        <v>115.26999664306641</v>
      </c>
      <c r="BH30">
        <v>374.16000366210938</v>
      </c>
      <c r="BI30">
        <v>171.33000183105469</v>
      </c>
      <c r="BJ30">
        <v>24.20000076293945</v>
      </c>
      <c r="BK30">
        <v>429.92999267578119</v>
      </c>
      <c r="BL30">
        <v>217.69999694824219</v>
      </c>
      <c r="BM30">
        <v>100.40000152587891</v>
      </c>
      <c r="BN30">
        <v>158.00999450683591</v>
      </c>
      <c r="BO30">
        <v>67.75</v>
      </c>
      <c r="BP30">
        <v>213.80999755859381</v>
      </c>
      <c r="BQ30">
        <v>1416.119995117188</v>
      </c>
      <c r="BR30">
        <v>41.869998931884773</v>
      </c>
      <c r="BS30">
        <v>87.790000915527344</v>
      </c>
      <c r="BT30">
        <v>26.20999908447266</v>
      </c>
      <c r="BU30">
        <v>49.770000457763672</v>
      </c>
      <c r="BV30">
        <v>242.66999816894531</v>
      </c>
      <c r="BW30">
        <v>15.920000076293951</v>
      </c>
      <c r="BX30">
        <v>78.949996948242188</v>
      </c>
      <c r="BY30">
        <v>35.029998779296882</v>
      </c>
      <c r="BZ30">
        <v>14.80000019073486</v>
      </c>
      <c r="CA30">
        <v>37.240001678466797</v>
      </c>
      <c r="CB30">
        <v>4.8000001907348633</v>
      </c>
      <c r="CC30">
        <v>34</v>
      </c>
      <c r="CD30">
        <v>118.7600021362305</v>
      </c>
      <c r="CE30">
        <v>111.9100036621094</v>
      </c>
      <c r="CF30">
        <v>97.220001220703125</v>
      </c>
      <c r="CG30">
        <v>114.120002746582</v>
      </c>
      <c r="CH30">
        <v>117.0500030517578</v>
      </c>
      <c r="CI30">
        <v>165.1300048828125</v>
      </c>
      <c r="CJ30">
        <v>82.75</v>
      </c>
      <c r="CK30">
        <v>12.64000034332275</v>
      </c>
      <c r="CL30">
        <v>122.5400009155273</v>
      </c>
      <c r="CM30">
        <v>268.3699951171875</v>
      </c>
      <c r="CN30">
        <v>93.569999694824219</v>
      </c>
      <c r="CO30">
        <v>37.490001678466797</v>
      </c>
      <c r="CP30">
        <v>294.95999145507813</v>
      </c>
      <c r="CQ30">
        <v>561.19000244140625</v>
      </c>
      <c r="CR30">
        <v>65.849998474121094</v>
      </c>
      <c r="CS30">
        <v>167.07000732421881</v>
      </c>
      <c r="CT30">
        <v>11.659999847412109</v>
      </c>
      <c r="CU30">
        <v>35.689998626708977</v>
      </c>
      <c r="CV30">
        <v>15.10999965667725</v>
      </c>
      <c r="CW30">
        <v>46.930000305175781</v>
      </c>
      <c r="CX30">
        <v>51.599998474121087</v>
      </c>
      <c r="CY30">
        <v>213.99000549316409</v>
      </c>
      <c r="CZ30">
        <v>25.510000228881839</v>
      </c>
      <c r="DA30">
        <v>225.3399963378906</v>
      </c>
      <c r="DB30">
        <v>89.720001220703125</v>
      </c>
      <c r="DC30">
        <v>123.5800018310547</v>
      </c>
      <c r="DD30">
        <v>60.349998474121087</v>
      </c>
      <c r="DE30">
        <v>318.04998779296881</v>
      </c>
      <c r="DF30">
        <v>19.79999923706055</v>
      </c>
      <c r="DG30">
        <v>56.040000915527337</v>
      </c>
      <c r="DH30">
        <v>20.559999465942379</v>
      </c>
      <c r="DI30">
        <v>116.38999938964839</v>
      </c>
      <c r="DJ30">
        <v>4401.669921875</v>
      </c>
      <c r="DK30">
        <v>14268.58984375</v>
      </c>
    </row>
    <row r="31" spans="1:115" x14ac:dyDescent="0.25">
      <c r="A31" s="1">
        <v>-6</v>
      </c>
      <c r="B31" s="2">
        <v>44607</v>
      </c>
      <c r="C31">
        <v>18.840000152587891</v>
      </c>
      <c r="D31">
        <v>172.78999328613281</v>
      </c>
      <c r="E31">
        <v>180.07000732421881</v>
      </c>
      <c r="F31">
        <v>162.03999328613281</v>
      </c>
      <c r="G31">
        <v>204.02000427246091</v>
      </c>
      <c r="H31">
        <v>233.3800048828125</v>
      </c>
      <c r="I31">
        <v>111.0299987792969</v>
      </c>
      <c r="J31">
        <v>148.41999816894531</v>
      </c>
      <c r="K31">
        <v>121.4700012207031</v>
      </c>
      <c r="L31">
        <v>156.510498046875</v>
      </c>
      <c r="M31">
        <v>325.22000122070313</v>
      </c>
      <c r="N31">
        <v>197.97999572753909</v>
      </c>
      <c r="O31">
        <v>217.72999572753909</v>
      </c>
      <c r="P31">
        <v>16</v>
      </c>
      <c r="Q31">
        <v>66.449996948242188</v>
      </c>
      <c r="R31">
        <v>2635.159912109375</v>
      </c>
      <c r="S31">
        <v>28.79000091552734</v>
      </c>
      <c r="T31">
        <v>40.5</v>
      </c>
      <c r="U31">
        <v>67</v>
      </c>
      <c r="V31">
        <v>99.980003356933594</v>
      </c>
      <c r="W31">
        <v>65.709999084472656</v>
      </c>
      <c r="X31">
        <v>0.63499999046325684</v>
      </c>
      <c r="Y31">
        <v>68.529998779296875</v>
      </c>
      <c r="Z31">
        <v>142.63999938964841</v>
      </c>
      <c r="AA31">
        <v>238.8399963378906</v>
      </c>
      <c r="AB31">
        <v>98.360000610351563</v>
      </c>
      <c r="AC31">
        <v>513.91998291015625</v>
      </c>
      <c r="AD31">
        <v>20.85000038146973</v>
      </c>
      <c r="AE31">
        <v>23.680000305175781</v>
      </c>
      <c r="AF31">
        <v>101.23000335693359</v>
      </c>
      <c r="AG31">
        <v>102.129997253418</v>
      </c>
      <c r="AH31">
        <v>134.25999450683591</v>
      </c>
      <c r="AI31">
        <v>9.8400001525878906</v>
      </c>
      <c r="AJ31">
        <v>81.669998168945313</v>
      </c>
      <c r="AK31">
        <v>313.98001098632813</v>
      </c>
      <c r="AL31">
        <v>59.819999694824219</v>
      </c>
      <c r="AM31">
        <v>269.07000732421881</v>
      </c>
      <c r="AN31">
        <v>154.7200012207031</v>
      </c>
      <c r="AO31">
        <v>78.989997863769531</v>
      </c>
      <c r="AP31">
        <v>59.930000305175781</v>
      </c>
      <c r="AQ31">
        <v>307.52999877929688</v>
      </c>
      <c r="AR31">
        <v>673.3800048828125</v>
      </c>
      <c r="AS31">
        <v>230.3999938964844</v>
      </c>
      <c r="AT31">
        <v>1.679999947547913</v>
      </c>
      <c r="AU31">
        <v>64.484001159667969</v>
      </c>
      <c r="AV31">
        <v>49.669998168945313</v>
      </c>
      <c r="AW31">
        <v>96.449996948242188</v>
      </c>
      <c r="AX31">
        <v>42.049999237060547</v>
      </c>
      <c r="AY31">
        <v>189.5299987792969</v>
      </c>
      <c r="AZ31">
        <v>48.439998626708977</v>
      </c>
      <c r="BA31">
        <v>527.780029296875</v>
      </c>
      <c r="BB31">
        <v>219.74000549316409</v>
      </c>
      <c r="BC31">
        <v>34.599998474121087</v>
      </c>
      <c r="BD31">
        <v>68.989997863769531</v>
      </c>
      <c r="BE31">
        <v>5.1399998664855957</v>
      </c>
      <c r="BF31">
        <v>22.680000305175781</v>
      </c>
      <c r="BG31">
        <v>119.75</v>
      </c>
      <c r="BH31">
        <v>381.54000854492188</v>
      </c>
      <c r="BI31">
        <v>181.19999694824219</v>
      </c>
      <c r="BJ31">
        <v>25.29999923706055</v>
      </c>
      <c r="BK31">
        <v>445.82998657226563</v>
      </c>
      <c r="BL31">
        <v>221</v>
      </c>
      <c r="BM31">
        <v>100.120002746582</v>
      </c>
      <c r="BN31">
        <v>157.3399963378906</v>
      </c>
      <c r="BO31">
        <v>74.169998168945313</v>
      </c>
      <c r="BP31">
        <v>222.88999938964841</v>
      </c>
      <c r="BQ31">
        <v>1429.760009765625</v>
      </c>
      <c r="BR31">
        <v>43.380001068115227</v>
      </c>
      <c r="BS31">
        <v>90.470001220703125</v>
      </c>
      <c r="BT31">
        <v>27.54999923706055</v>
      </c>
      <c r="BU31">
        <v>49.650001525878913</v>
      </c>
      <c r="BV31">
        <v>264.95001220703119</v>
      </c>
      <c r="BW31">
        <v>16.229999542236332</v>
      </c>
      <c r="BX31">
        <v>79.769996643066406</v>
      </c>
      <c r="BY31">
        <v>35.990001678466797</v>
      </c>
      <c r="BZ31">
        <v>14.960000038146971</v>
      </c>
      <c r="CA31">
        <v>38.880001068115227</v>
      </c>
      <c r="CB31">
        <v>5.0900001525878906</v>
      </c>
      <c r="CC31">
        <v>35.5</v>
      </c>
      <c r="CD31">
        <v>123.25</v>
      </c>
      <c r="CE31">
        <v>113.1999969482422</v>
      </c>
      <c r="CF31">
        <v>100.84999847412109</v>
      </c>
      <c r="CG31">
        <v>115.4599990844727</v>
      </c>
      <c r="CH31">
        <v>116.69000244140619</v>
      </c>
      <c r="CI31">
        <v>173</v>
      </c>
      <c r="CJ31">
        <v>86.269996643066406</v>
      </c>
      <c r="CK31">
        <v>13.069999694824221</v>
      </c>
      <c r="CL31">
        <v>128.75999450683591</v>
      </c>
      <c r="CM31">
        <v>272.29998779296881</v>
      </c>
      <c r="CN31">
        <v>94.040000915527344</v>
      </c>
      <c r="CO31">
        <v>39.590000152587891</v>
      </c>
      <c r="CP31">
        <v>306.14999389648438</v>
      </c>
      <c r="CQ31">
        <v>556.66998291015625</v>
      </c>
      <c r="CR31">
        <v>68.360000610351563</v>
      </c>
      <c r="CS31">
        <v>168.92999267578119</v>
      </c>
      <c r="CT31">
        <v>12</v>
      </c>
      <c r="CU31">
        <v>36.979999542236328</v>
      </c>
      <c r="CV31">
        <v>15.539999961853029</v>
      </c>
      <c r="CW31">
        <v>50.479999542236328</v>
      </c>
      <c r="CX31">
        <v>51.490001678466797</v>
      </c>
      <c r="CY31">
        <v>217.25999450683591</v>
      </c>
      <c r="CZ31">
        <v>26.809999465942379</v>
      </c>
      <c r="DA31">
        <v>227.82000732421881</v>
      </c>
      <c r="DB31">
        <v>88.529998779296875</v>
      </c>
      <c r="DC31">
        <v>126.7900009155273</v>
      </c>
      <c r="DD31">
        <v>59.950000762939453</v>
      </c>
      <c r="DE31">
        <v>319.89999389648438</v>
      </c>
      <c r="DF31">
        <v>20.090000152587891</v>
      </c>
      <c r="DG31">
        <v>58.290000915527337</v>
      </c>
      <c r="DH31">
        <v>22.14999961853027</v>
      </c>
      <c r="DI31">
        <v>118.7799987792969</v>
      </c>
      <c r="DJ31">
        <v>4471.06982421875</v>
      </c>
      <c r="DK31">
        <v>14620.8203125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31"/>
  <sheetViews>
    <sheetView topLeftCell="AD1" workbookViewId="0">
      <selection activeCell="AS1" sqref="AS1"/>
    </sheetView>
  </sheetViews>
  <sheetFormatPr defaultRowHeight="15" x14ac:dyDescent="0.25"/>
  <sheetData>
    <row r="1" spans="1:114" x14ac:dyDescent="0.25">
      <c r="A1" s="1" t="s">
        <v>123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55</v>
      </c>
      <c r="AW1" s="1" t="s">
        <v>56</v>
      </c>
      <c r="AX1" s="1" t="s">
        <v>57</v>
      </c>
      <c r="AY1" s="1" t="s">
        <v>58</v>
      </c>
      <c r="AZ1" s="1" t="s">
        <v>59</v>
      </c>
      <c r="BA1" s="1" t="s">
        <v>60</v>
      </c>
      <c r="BB1" s="1" t="s">
        <v>61</v>
      </c>
      <c r="BC1" s="1" t="s">
        <v>62</v>
      </c>
      <c r="BD1" s="1" t="s">
        <v>63</v>
      </c>
      <c r="BE1" s="1" t="s">
        <v>64</v>
      </c>
      <c r="BF1" s="1" t="s">
        <v>65</v>
      </c>
      <c r="BG1" s="1" t="s">
        <v>66</v>
      </c>
      <c r="BH1" s="1" t="s">
        <v>67</v>
      </c>
      <c r="BI1" s="1" t="s">
        <v>68</v>
      </c>
      <c r="BJ1" s="1" t="s">
        <v>69</v>
      </c>
      <c r="BK1" s="1" t="s">
        <v>70</v>
      </c>
      <c r="BL1" s="1" t="s">
        <v>71</v>
      </c>
      <c r="BM1" s="1" t="s">
        <v>72</v>
      </c>
      <c r="BN1" s="1" t="s">
        <v>73</v>
      </c>
      <c r="BO1" s="1" t="s">
        <v>74</v>
      </c>
      <c r="BP1" s="1" t="s">
        <v>75</v>
      </c>
      <c r="BQ1" s="1" t="s">
        <v>76</v>
      </c>
      <c r="BR1" s="1" t="s">
        <v>77</v>
      </c>
      <c r="BS1" s="1" t="s">
        <v>78</v>
      </c>
      <c r="BT1" s="1" t="s">
        <v>79</v>
      </c>
      <c r="BU1" s="1" t="s">
        <v>80</v>
      </c>
      <c r="BV1" s="1" t="s">
        <v>81</v>
      </c>
      <c r="BW1" s="1" t="s">
        <v>82</v>
      </c>
      <c r="BX1" s="1" t="s">
        <v>83</v>
      </c>
      <c r="BY1" s="1" t="s">
        <v>84</v>
      </c>
      <c r="BZ1" s="1" t="s">
        <v>85</v>
      </c>
      <c r="CA1" s="1" t="s">
        <v>86</v>
      </c>
      <c r="CB1" s="1" t="s">
        <v>87</v>
      </c>
      <c r="CC1" s="3" t="s">
        <v>88</v>
      </c>
      <c r="CD1" s="1" t="s">
        <v>89</v>
      </c>
      <c r="CE1" s="1" t="s">
        <v>90</v>
      </c>
      <c r="CF1" s="1" t="s">
        <v>91</v>
      </c>
      <c r="CG1" s="1" t="s">
        <v>92</v>
      </c>
      <c r="CH1" s="1" t="s">
        <v>93</v>
      </c>
      <c r="CI1" s="1" t="s">
        <v>94</v>
      </c>
      <c r="CJ1" s="1" t="s">
        <v>95</v>
      </c>
      <c r="CK1" s="1" t="s">
        <v>96</v>
      </c>
      <c r="CL1" s="1" t="s">
        <v>97</v>
      </c>
      <c r="CM1" s="1" t="s">
        <v>98</v>
      </c>
      <c r="CN1" s="1" t="s">
        <v>99</v>
      </c>
      <c r="CO1" s="1" t="s">
        <v>100</v>
      </c>
      <c r="CP1" s="1" t="s">
        <v>101</v>
      </c>
      <c r="CQ1" s="1" t="s">
        <v>102</v>
      </c>
      <c r="CR1" s="1" t="s">
        <v>103</v>
      </c>
      <c r="CS1" s="1" t="s">
        <v>104</v>
      </c>
      <c r="CT1" s="1" t="s">
        <v>105</v>
      </c>
      <c r="CU1" s="1" t="s">
        <v>106</v>
      </c>
      <c r="CV1" s="1" t="s">
        <v>107</v>
      </c>
      <c r="CW1" s="1" t="s">
        <v>108</v>
      </c>
      <c r="CX1" s="1" t="s">
        <v>109</v>
      </c>
      <c r="CY1" s="1" t="s">
        <v>110</v>
      </c>
      <c r="CZ1" s="1" t="s">
        <v>111</v>
      </c>
      <c r="DA1" s="1" t="s">
        <v>112</v>
      </c>
      <c r="DB1" s="1" t="s">
        <v>113</v>
      </c>
      <c r="DC1" s="1" t="s">
        <v>114</v>
      </c>
      <c r="DD1" s="1" t="s">
        <v>115</v>
      </c>
      <c r="DE1" s="1" t="s">
        <v>116</v>
      </c>
      <c r="DF1" s="1" t="s">
        <v>117</v>
      </c>
      <c r="DG1" s="1" t="s">
        <v>118</v>
      </c>
      <c r="DH1" s="1" t="s">
        <v>119</v>
      </c>
      <c r="DI1" s="1" t="s">
        <v>120</v>
      </c>
      <c r="DJ1" s="1" t="s">
        <v>121</v>
      </c>
    </row>
    <row r="2" spans="1:114" x14ac:dyDescent="0.25">
      <c r="A2" s="1">
        <v>-35</v>
      </c>
      <c r="B2">
        <v>-1.0947E-2</v>
      </c>
      <c r="C2">
        <v>-2.7976000000000001E-2</v>
      </c>
      <c r="D2">
        <v>-4.3354999999999998E-2</v>
      </c>
      <c r="E2">
        <v>1.7604000000000002E-2</v>
      </c>
      <c r="F2">
        <v>-3.0950000000000001E-3</v>
      </c>
      <c r="G2">
        <v>4.2999000000000002E-2</v>
      </c>
      <c r="H2">
        <v>7.7270000000000004E-3</v>
      </c>
      <c r="I2">
        <v>-9.8829999999999994E-3</v>
      </c>
      <c r="J2">
        <v>-9.0729999999999995E-3</v>
      </c>
      <c r="K2">
        <v>-6.1040000000000001E-3</v>
      </c>
      <c r="L2">
        <v>-1.2441000000000001E-2</v>
      </c>
      <c r="M2">
        <v>-1.3159999999999999E-3</v>
      </c>
      <c r="N2">
        <v>1.9401000000000002E-2</v>
      </c>
      <c r="O2">
        <v>1.8031999999999999E-2</v>
      </c>
      <c r="P2">
        <v>2.7380999999999999E-2</v>
      </c>
      <c r="Q2">
        <v>-6.9289000000000003E-2</v>
      </c>
      <c r="R2">
        <v>1.4297000000000001E-2</v>
      </c>
      <c r="S2">
        <v>-2.2714999999999999E-2</v>
      </c>
      <c r="T2">
        <v>-6.5919999999999998E-3</v>
      </c>
      <c r="U2">
        <v>3.1421999999999999E-2</v>
      </c>
      <c r="V2">
        <v>-4.8209999999999998E-3</v>
      </c>
      <c r="W2">
        <v>-3.473E-3</v>
      </c>
      <c r="X2">
        <v>-2.5163999999999999E-2</v>
      </c>
      <c r="Y2">
        <v>-2.2692E-2</v>
      </c>
      <c r="Z2">
        <v>1.0637000000000001E-2</v>
      </c>
      <c r="AA2">
        <v>1.8356000000000001E-2</v>
      </c>
      <c r="AB2">
        <v>-2.6026000000000001E-2</v>
      </c>
      <c r="AC2">
        <v>-4.6580999999999997E-2</v>
      </c>
      <c r="AD2">
        <v>-6.1712000000000003E-2</v>
      </c>
      <c r="AE2">
        <v>7.7349999999999997E-3</v>
      </c>
      <c r="AF2">
        <v>1.315E-2</v>
      </c>
      <c r="AG2">
        <v>1.9792000000000001E-2</v>
      </c>
      <c r="AH2">
        <v>2.6522E-2</v>
      </c>
      <c r="AI2">
        <v>-1.1162E-2</v>
      </c>
      <c r="AJ2">
        <v>7.2051000000000004E-2</v>
      </c>
      <c r="AK2">
        <v>-1.4329E-2</v>
      </c>
      <c r="AL2">
        <v>3.4469E-2</v>
      </c>
      <c r="AM2">
        <v>2.4301E-2</v>
      </c>
      <c r="AN2">
        <v>2.6714999999999999E-2</v>
      </c>
      <c r="AO2">
        <v>2.6155999999999999E-2</v>
      </c>
      <c r="AP2">
        <v>6.4920000000000005E-2</v>
      </c>
      <c r="AQ2">
        <v>-5.8538E-2</v>
      </c>
      <c r="AR2">
        <v>-2.2369999999999998E-3</v>
      </c>
      <c r="AS2">
        <v>6.1414999999999997E-2</v>
      </c>
      <c r="AT2">
        <v>1.4888E-2</v>
      </c>
      <c r="AU2">
        <v>-1.9685999999999999E-2</v>
      </c>
      <c r="AV2">
        <v>4.2760000000000003E-3</v>
      </c>
      <c r="AW2">
        <v>-9.2630000000000004E-3</v>
      </c>
      <c r="AX2">
        <v>4.2310000000000004E-3</v>
      </c>
      <c r="AY2">
        <v>-1.1924000000000001E-2</v>
      </c>
      <c r="AZ2">
        <v>1.1898000000000001E-2</v>
      </c>
      <c r="BA2">
        <v>-3.9508000000000001E-2</v>
      </c>
      <c r="BB2">
        <v>-5.9550000000000002E-3</v>
      </c>
      <c r="BC2">
        <v>1.0076999999999999E-2</v>
      </c>
      <c r="BD2">
        <v>-8.3850999999999995E-2</v>
      </c>
      <c r="BE2">
        <v>7.9959999999999996E-3</v>
      </c>
      <c r="BF2">
        <v>-5.2866000000000003E-2</v>
      </c>
      <c r="BG2">
        <v>-7.9711000000000004E-2</v>
      </c>
      <c r="BH2">
        <v>-2.7288E-2</v>
      </c>
      <c r="BI2">
        <v>1.6983000000000002E-2</v>
      </c>
      <c r="BJ2">
        <v>-1.7059999999999999E-2</v>
      </c>
      <c r="BK2">
        <v>-3.1961999999999997E-2</v>
      </c>
      <c r="BL2">
        <v>1.6569E-2</v>
      </c>
      <c r="BM2">
        <v>1.4250000000000001E-3</v>
      </c>
      <c r="BN2">
        <v>7.0720000000000002E-3</v>
      </c>
      <c r="BO2">
        <v>4.6410000000000002E-3</v>
      </c>
      <c r="BP2">
        <v>-2.137E-2</v>
      </c>
      <c r="BQ2">
        <v>-1.9682999999999999E-2</v>
      </c>
      <c r="BR2">
        <v>-2.1044E-2</v>
      </c>
      <c r="BS2">
        <v>3.8169000000000002E-2</v>
      </c>
      <c r="BT2">
        <v>1.1233E-2</v>
      </c>
      <c r="BU2">
        <v>1.8994E-2</v>
      </c>
      <c r="BV2">
        <v>3.1598000000000001E-2</v>
      </c>
      <c r="BW2">
        <v>-1.0805E-2</v>
      </c>
      <c r="BX2">
        <v>1.3912000000000001E-2</v>
      </c>
      <c r="BY2">
        <v>1.9272000000000001E-2</v>
      </c>
      <c r="BZ2">
        <v>-1.2773E-2</v>
      </c>
      <c r="CA2">
        <v>4.6610000000000002E-3</v>
      </c>
      <c r="CB2">
        <v>-2.6800999999999998E-2</v>
      </c>
      <c r="CC2" s="4">
        <v>-6.3000000000000003E-4</v>
      </c>
      <c r="CD2">
        <v>2.2289E-2</v>
      </c>
      <c r="CE2">
        <v>5.463E-3</v>
      </c>
      <c r="CF2">
        <v>1.0581999999999999E-2</v>
      </c>
      <c r="CG2">
        <v>2.9384E-2</v>
      </c>
      <c r="CH2">
        <v>2.1727E-2</v>
      </c>
      <c r="CI2">
        <v>-1.8279E-2</v>
      </c>
      <c r="CJ2">
        <v>-5.411E-3</v>
      </c>
      <c r="CK2">
        <v>1.8252000000000001E-2</v>
      </c>
      <c r="CL2">
        <v>1.5533999999999999E-2</v>
      </c>
      <c r="CM2">
        <v>1.5100000000000001E-4</v>
      </c>
      <c r="CN2">
        <v>2.4705999999999999E-2</v>
      </c>
      <c r="CO2">
        <v>-4.2638000000000002E-2</v>
      </c>
      <c r="CP2">
        <v>3.4669999999999999E-2</v>
      </c>
      <c r="CQ2">
        <v>2.9347999999999999E-2</v>
      </c>
      <c r="CR2">
        <v>-5.2814E-2</v>
      </c>
      <c r="CS2">
        <v>3.7659999999999998E-3</v>
      </c>
      <c r="CT2">
        <v>-2.7941000000000001E-2</v>
      </c>
      <c r="CU2">
        <v>-5.0847999999999997E-2</v>
      </c>
      <c r="CV2">
        <v>2.3040000000000001E-2</v>
      </c>
      <c r="CW2">
        <v>1.6698999999999999E-2</v>
      </c>
      <c r="CX2">
        <v>7.718E-3</v>
      </c>
      <c r="CY2">
        <v>1.3494000000000001E-2</v>
      </c>
      <c r="CZ2">
        <v>-2.0587999999999999E-2</v>
      </c>
      <c r="DA2">
        <v>3.4102E-2</v>
      </c>
      <c r="DB2">
        <v>1.7596000000000001E-2</v>
      </c>
      <c r="DC2">
        <v>-1.8119E-2</v>
      </c>
      <c r="DD2">
        <v>-4.3860000000000001E-3</v>
      </c>
      <c r="DE2">
        <v>-1.9574999999999999E-2</v>
      </c>
      <c r="DF2">
        <v>-4.777E-3</v>
      </c>
      <c r="DG2">
        <v>-1.4581E-2</v>
      </c>
      <c r="DH2">
        <v>2.4813999999999999E-2</v>
      </c>
      <c r="DI2">
        <v>-3.3516999999999998E-2</v>
      </c>
      <c r="DJ2" s="2">
        <v>44565</v>
      </c>
    </row>
    <row r="3" spans="1:114" x14ac:dyDescent="0.25">
      <c r="A3" s="1">
        <v>-34</v>
      </c>
      <c r="B3">
        <v>-5.1354999999999998E-2</v>
      </c>
      <c r="C3">
        <v>-5.9284999999999997E-2</v>
      </c>
      <c r="D3">
        <v>-3.3605999999999997E-2</v>
      </c>
      <c r="E3">
        <v>-3.9560000000000003E-3</v>
      </c>
      <c r="F3">
        <v>-3.5450000000000002E-2</v>
      </c>
      <c r="G3">
        <v>-1.8263000000000001E-2</v>
      </c>
      <c r="H3">
        <v>2.562E-3</v>
      </c>
      <c r="I3">
        <v>-2.1722000000000002E-2</v>
      </c>
      <c r="J3">
        <v>-1.5558000000000001E-2</v>
      </c>
      <c r="K3">
        <v>-3.1091000000000001E-2</v>
      </c>
      <c r="L3">
        <v>-5.4051000000000002E-2</v>
      </c>
      <c r="M3">
        <v>1.3644E-2</v>
      </c>
      <c r="N3">
        <v>-1.6591000000000002E-2</v>
      </c>
      <c r="O3">
        <v>6.4850000000000003E-3</v>
      </c>
      <c r="P3">
        <v>-2.6250000000000002E-3</v>
      </c>
      <c r="Q3">
        <v>-6.7294000000000007E-2</v>
      </c>
      <c r="R3">
        <v>-1.8037999999999998E-2</v>
      </c>
      <c r="S3">
        <v>-3.8170999999999997E-2</v>
      </c>
      <c r="T3">
        <v>-3.4740000000000001E-3</v>
      </c>
      <c r="U3">
        <v>-1.8734000000000001E-2</v>
      </c>
      <c r="V3">
        <v>-1.8600000000000001E-3</v>
      </c>
      <c r="W3">
        <v>-2.7290999999999999E-2</v>
      </c>
      <c r="X3">
        <v>-1.0029E-2</v>
      </c>
      <c r="Y3">
        <v>-1.6094000000000001E-2</v>
      </c>
      <c r="Z3">
        <v>-2.7154999999999999E-2</v>
      </c>
      <c r="AA3">
        <v>-1.9068000000000002E-2</v>
      </c>
      <c r="AB3">
        <v>-3.1841000000000001E-2</v>
      </c>
      <c r="AC3">
        <v>-8.1911999999999999E-2</v>
      </c>
      <c r="AD3">
        <v>-5.8033000000000001E-2</v>
      </c>
      <c r="AE3">
        <v>-1.1705E-2</v>
      </c>
      <c r="AF3">
        <v>-3.7307E-2</v>
      </c>
      <c r="AG3">
        <v>-3.2679E-2</v>
      </c>
      <c r="AH3">
        <v>-1.6566000000000001E-2</v>
      </c>
      <c r="AI3">
        <v>-3.6877E-2</v>
      </c>
      <c r="AJ3">
        <v>-4.6708E-2</v>
      </c>
      <c r="AK3">
        <v>-1.6166E-2</v>
      </c>
      <c r="AL3">
        <v>-5.0109999999999998E-3</v>
      </c>
      <c r="AM3">
        <v>-1.055E-2</v>
      </c>
      <c r="AN3">
        <v>-3.4396000000000003E-2</v>
      </c>
      <c r="AO3">
        <v>-8.7580000000000002E-3</v>
      </c>
      <c r="AP3">
        <v>-0.102191</v>
      </c>
      <c r="AQ3">
        <v>-2.1410999999999999E-2</v>
      </c>
      <c r="AR3">
        <v>5.8630000000000002E-3</v>
      </c>
      <c r="AS3">
        <v>-7.3480000000000004E-3</v>
      </c>
      <c r="AT3">
        <v>-3.2994999999999997E-2</v>
      </c>
      <c r="AU3">
        <v>-2.1042000000000002E-2</v>
      </c>
      <c r="AV3">
        <v>-1.1194000000000001E-2</v>
      </c>
      <c r="AW3">
        <v>-4.2993999999999997E-2</v>
      </c>
      <c r="AX3">
        <v>-4.3277999999999997E-2</v>
      </c>
      <c r="AY3">
        <v>-4.9287999999999998E-2</v>
      </c>
      <c r="AZ3">
        <v>-3.9769999999999996E-3</v>
      </c>
      <c r="BA3">
        <v>-5.8969000000000001E-2</v>
      </c>
      <c r="BB3">
        <v>-3.7419000000000001E-2</v>
      </c>
      <c r="BC3">
        <v>-1.6871000000000001E-2</v>
      </c>
      <c r="BD3">
        <v>-3.0759999999999999E-2</v>
      </c>
      <c r="BE3">
        <v>-3.7030000000000001E-3</v>
      </c>
      <c r="BF3">
        <v>-4.3948000000000001E-2</v>
      </c>
      <c r="BG3">
        <v>-0.11100400000000001</v>
      </c>
      <c r="BH3">
        <v>-6.3990000000000002E-3</v>
      </c>
      <c r="BI3">
        <v>-5.79E-3</v>
      </c>
      <c r="BJ3">
        <v>-1.9074000000000001E-2</v>
      </c>
      <c r="BK3">
        <v>-0.109055</v>
      </c>
      <c r="BL3">
        <v>-1.0214000000000001E-2</v>
      </c>
      <c r="BM3">
        <v>-2.1167999999999999E-2</v>
      </c>
      <c r="BN3">
        <v>4.3429999999999996E-3</v>
      </c>
      <c r="BO3">
        <v>-1.112E-2</v>
      </c>
      <c r="BP3">
        <v>-4.0405000000000003E-2</v>
      </c>
      <c r="BQ3">
        <v>-5.1144000000000002E-2</v>
      </c>
      <c r="BR3">
        <v>-4.0632000000000001E-2</v>
      </c>
      <c r="BS3">
        <v>-6.0910000000000001E-3</v>
      </c>
      <c r="BT3">
        <v>-2.1874000000000001E-2</v>
      </c>
      <c r="BU3">
        <v>-2.172E-2</v>
      </c>
      <c r="BV3">
        <v>-1.0713E-2</v>
      </c>
      <c r="BW3">
        <v>-2.0798000000000001E-2</v>
      </c>
      <c r="BX3">
        <v>-4.1139999999999996E-3</v>
      </c>
      <c r="BY3">
        <v>3.9760000000000004E-3</v>
      </c>
      <c r="BZ3">
        <v>-2.6960000000000001E-2</v>
      </c>
      <c r="CA3">
        <v>-8.5620000000000002E-3</v>
      </c>
      <c r="CB3">
        <v>-4.5724000000000001E-2</v>
      </c>
      <c r="CC3" s="4">
        <v>-1.9583E-2</v>
      </c>
      <c r="CD3">
        <v>1.7979999999999999E-3</v>
      </c>
      <c r="CE3">
        <v>-3.9069999999999999E-3</v>
      </c>
      <c r="CF3">
        <v>9.8080000000000007E-3</v>
      </c>
      <c r="CG3">
        <v>1.671E-3</v>
      </c>
      <c r="CH3">
        <v>3.5109999999999998E-3</v>
      </c>
      <c r="CI3">
        <v>-4.1993000000000003E-2</v>
      </c>
      <c r="CJ3">
        <v>1.085E-3</v>
      </c>
      <c r="CK3">
        <v>-5.6834999999999997E-2</v>
      </c>
      <c r="CL3">
        <v>1.6900000000000001E-3</v>
      </c>
      <c r="CM3">
        <v>-5.0923000000000003E-2</v>
      </c>
      <c r="CN3">
        <v>-2.1904E-2</v>
      </c>
      <c r="CO3">
        <v>8.4099999999999995E-4</v>
      </c>
      <c r="CP3">
        <v>-1.5232000000000001E-2</v>
      </c>
      <c r="CQ3">
        <v>-1.3233999999999999E-2</v>
      </c>
      <c r="CR3">
        <v>-0.214838</v>
      </c>
      <c r="CS3">
        <v>1.0423999999999999E-2</v>
      </c>
      <c r="CT3">
        <v>-2.6317E-2</v>
      </c>
      <c r="CU3">
        <v>-6.9810999999999998E-2</v>
      </c>
      <c r="CV3">
        <v>-9.1280000000000007E-3</v>
      </c>
      <c r="CW3">
        <v>-3.8449999999999999E-3</v>
      </c>
      <c r="CX3">
        <v>-4.0912999999999998E-2</v>
      </c>
      <c r="CY3">
        <v>-2.1249000000000001E-2</v>
      </c>
      <c r="CZ3">
        <v>-3.5749999999999997E-2</v>
      </c>
      <c r="DA3">
        <v>-1.9276999999999999E-2</v>
      </c>
      <c r="DB3">
        <v>-1.2643E-2</v>
      </c>
      <c r="DC3">
        <v>-4.7524999999999998E-2</v>
      </c>
      <c r="DD3">
        <v>-2.5689E-2</v>
      </c>
      <c r="DE3">
        <v>-6.6109999999999997E-3</v>
      </c>
      <c r="DF3">
        <v>-1.2649000000000001E-2</v>
      </c>
      <c r="DG3">
        <v>-1.8477E-2</v>
      </c>
      <c r="DH3">
        <v>-1.0035000000000001E-2</v>
      </c>
      <c r="DI3">
        <v>-5.9637999999999997E-2</v>
      </c>
      <c r="DJ3" s="2">
        <v>44566</v>
      </c>
    </row>
    <row r="4" spans="1:114" x14ac:dyDescent="0.25">
      <c r="A4" s="1">
        <v>-33</v>
      </c>
      <c r="B4">
        <v>-1.5528E-2</v>
      </c>
      <c r="C4">
        <v>2.0580999999999999E-2</v>
      </c>
      <c r="D4">
        <v>2.2759999999999998E-3</v>
      </c>
      <c r="E4">
        <v>2.4754999999999999E-2</v>
      </c>
      <c r="F4">
        <v>-1.0108000000000001E-2</v>
      </c>
      <c r="G4">
        <v>1.32E-2</v>
      </c>
      <c r="H4">
        <v>-3.846E-3</v>
      </c>
      <c r="I4">
        <v>-5.4949999999999999E-3</v>
      </c>
      <c r="J4">
        <v>3.1770000000000001E-3</v>
      </c>
      <c r="K4">
        <v>0</v>
      </c>
      <c r="L4">
        <v>1.5264E-2</v>
      </c>
      <c r="M4">
        <v>2.5950000000000001E-3</v>
      </c>
      <c r="N4">
        <v>6.3480000000000003E-3</v>
      </c>
      <c r="O4">
        <v>8.4729999999999996E-3</v>
      </c>
      <c r="P4">
        <v>-8.1530000000000005E-3</v>
      </c>
      <c r="Q4">
        <v>-2.039E-3</v>
      </c>
      <c r="R4">
        <v>-5.9059999999999998E-3</v>
      </c>
      <c r="S4">
        <v>1.5188999999999999E-2</v>
      </c>
      <c r="T4">
        <v>1.0958000000000001E-2</v>
      </c>
      <c r="U4">
        <v>6.1019999999999998E-3</v>
      </c>
      <c r="V4">
        <v>-9.9190000000000007E-3</v>
      </c>
      <c r="W4">
        <v>1.5793999999999999E-2</v>
      </c>
      <c r="X4">
        <v>3.5342999999999999E-2</v>
      </c>
      <c r="Y4">
        <v>5.2329999999999998E-3</v>
      </c>
      <c r="Z4">
        <v>-1.389E-3</v>
      </c>
      <c r="AA4">
        <v>1.2401000000000001E-2</v>
      </c>
      <c r="AB4">
        <v>-1.7926999999999998E-2</v>
      </c>
      <c r="AC4">
        <v>2.1199999999999999E-3</v>
      </c>
      <c r="AD4">
        <v>1.6250000000000001E-2</v>
      </c>
      <c r="AE4">
        <v>3.2251000000000002E-2</v>
      </c>
      <c r="AF4">
        <v>7.1659999999999996E-3</v>
      </c>
      <c r="AG4">
        <v>2.5867000000000001E-2</v>
      </c>
      <c r="AH4">
        <v>-1.7177999999999999E-2</v>
      </c>
      <c r="AI4">
        <v>-2.1614999999999999E-2</v>
      </c>
      <c r="AJ4">
        <v>2.0699999999999998E-3</v>
      </c>
      <c r="AK4">
        <v>1.4881999999999999E-2</v>
      </c>
      <c r="AL4">
        <v>5.4559999999999999E-3</v>
      </c>
      <c r="AM4">
        <v>4.0359999999999997E-3</v>
      </c>
      <c r="AN4">
        <v>2.0546999999999999E-2</v>
      </c>
      <c r="AO4">
        <v>1.034E-3</v>
      </c>
      <c r="AP4">
        <v>1.8808999999999999E-2</v>
      </c>
      <c r="AQ4">
        <v>2.4194E-2</v>
      </c>
      <c r="AR4">
        <v>-3.7145999999999998E-2</v>
      </c>
      <c r="AS4">
        <v>1.9257E-2</v>
      </c>
      <c r="AT4">
        <v>-9.5090000000000001E-3</v>
      </c>
      <c r="AU4">
        <v>2.6936999999999999E-2</v>
      </c>
      <c r="AV4">
        <v>-1.8939999999999999E-2</v>
      </c>
      <c r="AW4">
        <v>2.0279999999999999E-3</v>
      </c>
      <c r="AX4">
        <v>-2.0240000000000002E-3</v>
      </c>
      <c r="AY4">
        <v>1.6622999999999999E-2</v>
      </c>
      <c r="AZ4">
        <v>-1.0485E-2</v>
      </c>
      <c r="BA4">
        <v>5.8699999999999996E-4</v>
      </c>
      <c r="BB4">
        <v>2.5250999999999999E-2</v>
      </c>
      <c r="BC4">
        <v>-6.692E-3</v>
      </c>
      <c r="BD4">
        <v>1.9499999999999999E-3</v>
      </c>
      <c r="BE4">
        <v>-3.1849999999999999E-3</v>
      </c>
      <c r="BF4">
        <v>-2.7269999999999998E-3</v>
      </c>
      <c r="BG4">
        <v>-2.0067999999999999E-2</v>
      </c>
      <c r="BH4">
        <v>-4.5300000000000002E-3</v>
      </c>
      <c r="BI4">
        <v>-1.647E-3</v>
      </c>
      <c r="BJ4">
        <v>-6.7340000000000004E-3</v>
      </c>
      <c r="BK4">
        <v>3.8866999999999999E-2</v>
      </c>
      <c r="BL4">
        <v>-2.1800000000000001E-4</v>
      </c>
      <c r="BM4">
        <v>6.8840000000000004E-3</v>
      </c>
      <c r="BN4">
        <v>-4.4470000000000004E-3</v>
      </c>
      <c r="BO4">
        <v>-1.137E-3</v>
      </c>
      <c r="BP4">
        <v>-2.5307E-2</v>
      </c>
      <c r="BQ4">
        <v>-7.9500000000000003E-4</v>
      </c>
      <c r="BR4">
        <v>-1.2389000000000001E-2</v>
      </c>
      <c r="BS4">
        <v>-4.0819999999999997E-3</v>
      </c>
      <c r="BT4">
        <v>-3.0495000000000001E-2</v>
      </c>
      <c r="BU4">
        <v>-3.3939999999999998E-2</v>
      </c>
      <c r="BV4">
        <v>6.6150000000000002E-3</v>
      </c>
      <c r="BW4">
        <v>5.2399999999999999E-3</v>
      </c>
      <c r="BX4">
        <v>-8.3359999999999997E-3</v>
      </c>
      <c r="BY4">
        <v>-7.1339999999999997E-3</v>
      </c>
      <c r="BZ4">
        <v>-1.6833999999999998E-2</v>
      </c>
      <c r="CA4">
        <v>-6.894E-3</v>
      </c>
      <c r="CB4">
        <v>1.9189000000000001E-2</v>
      </c>
      <c r="CC4" s="4">
        <v>-9.6400000000000001E-4</v>
      </c>
      <c r="CD4">
        <v>3.5860000000000002E-3</v>
      </c>
      <c r="CE4">
        <v>-2.9529999999999999E-3</v>
      </c>
      <c r="CF4">
        <v>-1.1379999999999999E-3</v>
      </c>
      <c r="CG4">
        <v>7.0049999999999999E-3</v>
      </c>
      <c r="CH4">
        <v>1.0459E-2</v>
      </c>
      <c r="CI4">
        <v>5.1330000000000004E-3</v>
      </c>
      <c r="CJ4">
        <v>-5.9800000000000001E-3</v>
      </c>
      <c r="CK4">
        <v>-4.3042999999999998E-2</v>
      </c>
      <c r="CL4">
        <v>1.6194E-2</v>
      </c>
      <c r="CM4">
        <v>2.4465000000000001E-2</v>
      </c>
      <c r="CN4">
        <v>5.1580000000000003E-3</v>
      </c>
      <c r="CO4">
        <v>3.0349999999999999E-3</v>
      </c>
      <c r="CP4">
        <v>1.0867E-2</v>
      </c>
      <c r="CQ4">
        <v>2.5429E-2</v>
      </c>
      <c r="CR4">
        <v>1.8806E-2</v>
      </c>
      <c r="CS4">
        <v>6.2370000000000004E-3</v>
      </c>
      <c r="CT4">
        <v>1.5037999999999999E-2</v>
      </c>
      <c r="CU4">
        <v>-2.9068E-2</v>
      </c>
      <c r="CV4">
        <v>2.4420000000000002E-3</v>
      </c>
      <c r="CW4">
        <v>-1.22E-4</v>
      </c>
      <c r="CX4">
        <v>1.0245000000000001E-2</v>
      </c>
      <c r="CY4">
        <v>9.6179999999999998E-3</v>
      </c>
      <c r="CZ4">
        <v>1.2392E-2</v>
      </c>
      <c r="DA4">
        <v>-8.3420000000000005E-3</v>
      </c>
      <c r="DB4">
        <v>9.6480000000000003E-3</v>
      </c>
      <c r="DC4">
        <v>-7.4019999999999997E-3</v>
      </c>
      <c r="DD4">
        <v>-2.1800000000000001E-4</v>
      </c>
      <c r="DE4">
        <v>-1.3355000000000001E-2</v>
      </c>
      <c r="DF4">
        <v>-3.1670999999999998E-2</v>
      </c>
      <c r="DG4">
        <v>-3.8E-3</v>
      </c>
      <c r="DH4">
        <v>0</v>
      </c>
      <c r="DI4">
        <v>3.4043999999999998E-2</v>
      </c>
      <c r="DJ4" s="2">
        <v>44567</v>
      </c>
    </row>
    <row r="5" spans="1:114" x14ac:dyDescent="0.25">
      <c r="A5" s="1">
        <v>-32</v>
      </c>
      <c r="B5">
        <v>3.8678999999999998E-2</v>
      </c>
      <c r="C5">
        <v>-3.3598000000000003E-2</v>
      </c>
      <c r="D5">
        <v>2.019E-3</v>
      </c>
      <c r="E5">
        <v>1.0423999999999999E-2</v>
      </c>
      <c r="F5">
        <v>-1.7742000000000001E-2</v>
      </c>
      <c r="G5">
        <v>2.5349999999999999E-3</v>
      </c>
      <c r="H5">
        <v>5.764E-3</v>
      </c>
      <c r="I5">
        <v>-2.0147999999999999E-2</v>
      </c>
      <c r="J5">
        <v>-2.6592000000000001E-2</v>
      </c>
      <c r="K5">
        <v>-2.0417999999999999E-2</v>
      </c>
      <c r="L5">
        <v>-4.483E-3</v>
      </c>
      <c r="M5">
        <v>-1.061E-2</v>
      </c>
      <c r="N5">
        <v>-1.0782999999999999E-2</v>
      </c>
      <c r="O5">
        <v>1.4258E-2</v>
      </c>
      <c r="P5">
        <v>1.9493E-2</v>
      </c>
      <c r="Q5">
        <v>4.0749999999999996E-3</v>
      </c>
      <c r="R5">
        <v>3.7520999999999999E-2</v>
      </c>
      <c r="S5">
        <v>-4.3275000000000001E-2</v>
      </c>
      <c r="T5">
        <v>5.9100000000000003E-3</v>
      </c>
      <c r="U5">
        <v>-2.9207E-2</v>
      </c>
      <c r="V5">
        <v>1.1779E-2</v>
      </c>
      <c r="W5">
        <v>-2.9593999999999999E-2</v>
      </c>
      <c r="X5">
        <v>-7.3610000000000004E-3</v>
      </c>
      <c r="Y5">
        <v>-1.5810000000000001E-2</v>
      </c>
      <c r="Z5">
        <v>1.346E-2</v>
      </c>
      <c r="AA5">
        <v>3.5199999999999999E-4</v>
      </c>
      <c r="AB5">
        <v>-1.8100000000000001E-4</v>
      </c>
      <c r="AC5">
        <v>-1.16E-4</v>
      </c>
      <c r="AD5">
        <v>8.4969999999999993E-3</v>
      </c>
      <c r="AE5">
        <v>1.3313999999999999E-2</v>
      </c>
      <c r="AF5">
        <v>2.0195000000000001E-2</v>
      </c>
      <c r="AG5">
        <v>-7.6074000000000003E-2</v>
      </c>
      <c r="AH5">
        <v>-1.6715000000000001E-2</v>
      </c>
      <c r="AI5">
        <v>-1.8606000000000001E-2</v>
      </c>
      <c r="AJ5">
        <v>-9.5890000000000003E-3</v>
      </c>
      <c r="AK5">
        <v>-2.1094000000000002E-2</v>
      </c>
      <c r="AL5">
        <v>4.2110000000000003E-3</v>
      </c>
      <c r="AM5">
        <v>3.0349999999999999E-3</v>
      </c>
      <c r="AN5">
        <v>2.6943999999999999E-2</v>
      </c>
      <c r="AO5">
        <v>-8.6200000000000003E-4</v>
      </c>
      <c r="AP5">
        <v>1.2345999999999999E-2</v>
      </c>
      <c r="AQ5">
        <v>1.3802E-2</v>
      </c>
      <c r="AR5">
        <v>-1.5723000000000001E-2</v>
      </c>
      <c r="AS5">
        <v>-2.2279E-2</v>
      </c>
      <c r="AT5">
        <v>-8.8369999999999994E-3</v>
      </c>
      <c r="AU5">
        <v>-2.4589E-2</v>
      </c>
      <c r="AV5">
        <v>7.6189999999999999E-3</v>
      </c>
      <c r="AW5">
        <v>2.8899999999999998E-4</v>
      </c>
      <c r="AX5">
        <v>-1.2949999999999999E-3</v>
      </c>
      <c r="AY5">
        <v>-2.8701999999999998E-2</v>
      </c>
      <c r="AZ5">
        <v>-9.4600000000000001E-4</v>
      </c>
      <c r="BA5">
        <v>-3.1543000000000002E-2</v>
      </c>
      <c r="BB5">
        <v>-2.0170000000000001E-3</v>
      </c>
      <c r="BC5">
        <v>-2.1811000000000001E-2</v>
      </c>
      <c r="BD5">
        <v>1.2009000000000001E-2</v>
      </c>
      <c r="BE5">
        <v>-2.9729999999999999E-3</v>
      </c>
      <c r="BF5">
        <v>-2.8854000000000001E-2</v>
      </c>
      <c r="BG5">
        <v>-2.2360999999999999E-2</v>
      </c>
      <c r="BH5">
        <v>-2.7521E-2</v>
      </c>
      <c r="BI5">
        <v>-3.5929999999999998E-3</v>
      </c>
      <c r="BJ5">
        <v>-4.2969999999999996E-3</v>
      </c>
      <c r="BK5">
        <v>-1.0404999999999999E-2</v>
      </c>
      <c r="BL5">
        <v>3.3092999999999997E-2</v>
      </c>
      <c r="BM5">
        <v>1.895E-3</v>
      </c>
      <c r="BN5">
        <v>-4.6750000000000003E-3</v>
      </c>
      <c r="BO5">
        <v>-1.2777999999999999E-2</v>
      </c>
      <c r="BP5">
        <v>-8.149E-3</v>
      </c>
      <c r="BQ5">
        <v>-6.7999999999999996E-3</v>
      </c>
      <c r="BR5">
        <v>-3.2639000000000001E-2</v>
      </c>
      <c r="BS5">
        <v>-6.1539999999999997E-3</v>
      </c>
      <c r="BT5">
        <v>1.4945999999999999E-2</v>
      </c>
      <c r="BU5">
        <v>3.9012999999999999E-2</v>
      </c>
      <c r="BV5">
        <v>8.5229999999999993E-3</v>
      </c>
      <c r="BW5">
        <v>-5.8240000000000002E-3</v>
      </c>
      <c r="BX5">
        <v>1.0895E-2</v>
      </c>
      <c r="BY5">
        <v>2.826E-3</v>
      </c>
      <c r="BZ5">
        <v>9.8799999999999995E-4</v>
      </c>
      <c r="CA5">
        <v>-1.0619999999999999E-2</v>
      </c>
      <c r="CB5">
        <v>-3.1243E-2</v>
      </c>
      <c r="CC5" s="4">
        <v>-4.058E-3</v>
      </c>
      <c r="CD5">
        <v>-4.4840000000000001E-3</v>
      </c>
      <c r="CE5">
        <v>-3.0245999999999999E-2</v>
      </c>
      <c r="CF5">
        <v>2.3116000000000001E-2</v>
      </c>
      <c r="CG5">
        <v>2.0920000000000001E-3</v>
      </c>
      <c r="CH5">
        <v>6.5300000000000002E-3</v>
      </c>
      <c r="CI5">
        <v>-3.5867000000000003E-2</v>
      </c>
      <c r="CJ5">
        <v>3.5881000000000003E-2</v>
      </c>
      <c r="CK5">
        <v>-6.0999999999999999E-5</v>
      </c>
      <c r="CL5">
        <v>-9.8340000000000007E-3</v>
      </c>
      <c r="CM5">
        <v>-2.3431E-2</v>
      </c>
      <c r="CN5">
        <v>8.6779999999999999E-3</v>
      </c>
      <c r="CO5">
        <v>-2.172E-2</v>
      </c>
      <c r="CP5">
        <v>2.1638000000000001E-2</v>
      </c>
      <c r="CQ5">
        <v>-8.6960000000000006E-3</v>
      </c>
      <c r="CR5">
        <v>-6.7113000000000006E-2</v>
      </c>
      <c r="CS5">
        <v>7.5880000000000001E-3</v>
      </c>
      <c r="CT5">
        <v>-1.3826E-2</v>
      </c>
      <c r="CU5">
        <v>-2.813E-3</v>
      </c>
      <c r="CV5">
        <v>1.453E-2</v>
      </c>
      <c r="CW5">
        <v>-1.908E-3</v>
      </c>
      <c r="CX5">
        <v>-3.9266000000000002E-2</v>
      </c>
      <c r="CY5">
        <v>1.3300000000000001E-4</v>
      </c>
      <c r="CZ5">
        <v>-3.8449999999999998E-2</v>
      </c>
      <c r="DA5">
        <v>-6.0020000000000004E-3</v>
      </c>
      <c r="DB5">
        <v>6.992E-3</v>
      </c>
      <c r="DC5">
        <v>-1.3462999999999999E-2</v>
      </c>
      <c r="DD5">
        <v>-2.5085E-2</v>
      </c>
      <c r="DE5">
        <v>-1.8043E-2</v>
      </c>
      <c r="DF5">
        <v>-1.2049000000000001E-2</v>
      </c>
      <c r="DG5">
        <v>-2.8600000000000001E-3</v>
      </c>
      <c r="DH5">
        <v>7.8442999999999999E-2</v>
      </c>
      <c r="DI5">
        <v>2.0999999999999999E-3</v>
      </c>
      <c r="DJ5" s="2">
        <v>44568</v>
      </c>
    </row>
    <row r="6" spans="1:114" x14ac:dyDescent="0.25">
      <c r="A6" s="1">
        <v>-31</v>
      </c>
      <c r="B6">
        <v>-3.2687000000000001E-2</v>
      </c>
      <c r="C6">
        <v>5.5999999999999999E-3</v>
      </c>
      <c r="D6">
        <v>7.5339999999999999E-3</v>
      </c>
      <c r="E6">
        <v>3.6999999999999999E-4</v>
      </c>
      <c r="F6">
        <v>-4.7029999999999997E-3</v>
      </c>
      <c r="G6">
        <v>-4.2200000000000001E-4</v>
      </c>
      <c r="H6">
        <v>0</v>
      </c>
      <c r="I6">
        <v>1.3684999999999999E-2</v>
      </c>
      <c r="J6">
        <v>9.1970000000000003E-3</v>
      </c>
      <c r="K6">
        <v>-1.9089999999999999E-2</v>
      </c>
      <c r="L6">
        <v>2.0919E-2</v>
      </c>
      <c r="M6">
        <v>3.2585000000000003E-2</v>
      </c>
      <c r="N6">
        <v>1.0354E-2</v>
      </c>
      <c r="O6">
        <v>6.4000000000000005E-4</v>
      </c>
      <c r="P6">
        <v>-2.9145000000000001E-2</v>
      </c>
      <c r="Q6">
        <v>-1.0169999999999999E-3</v>
      </c>
      <c r="R6">
        <v>-2.5742999999999999E-2</v>
      </c>
      <c r="S6">
        <v>-2.212E-3</v>
      </c>
      <c r="T6">
        <v>-7.8239999999999994E-3</v>
      </c>
      <c r="U6">
        <v>-4.4545000000000001E-2</v>
      </c>
      <c r="V6">
        <v>7.9609999999999993E-3</v>
      </c>
      <c r="W6">
        <v>-4.6719999999999999E-3</v>
      </c>
      <c r="X6">
        <v>-2.6741999999999998E-2</v>
      </c>
      <c r="Y6">
        <v>-5.7800000000000004E-3</v>
      </c>
      <c r="Z6">
        <v>2.0024E-2</v>
      </c>
      <c r="AA6">
        <v>-6.7335000000000006E-2</v>
      </c>
      <c r="AB6">
        <v>-1.3786E-2</v>
      </c>
      <c r="AC6">
        <v>1.2422000000000001E-2</v>
      </c>
      <c r="AD6">
        <v>7.8040000000000002E-3</v>
      </c>
      <c r="AE6">
        <v>3.7929999999999999E-3</v>
      </c>
      <c r="AF6">
        <v>2.2534999999999999E-2</v>
      </c>
      <c r="AG6">
        <v>-1.3899999999999999E-4</v>
      </c>
      <c r="AH6">
        <v>-2.1663000000000002E-2</v>
      </c>
      <c r="AI6">
        <v>3.0330000000000001E-3</v>
      </c>
      <c r="AJ6">
        <v>-1.9459000000000001E-2</v>
      </c>
      <c r="AK6">
        <v>-1.97E-3</v>
      </c>
      <c r="AL6">
        <v>-7.8810000000000009E-3</v>
      </c>
      <c r="AM6">
        <v>-2.8587999999999999E-2</v>
      </c>
      <c r="AN6">
        <v>-1.1949E-2</v>
      </c>
      <c r="AO6">
        <v>3.2072000000000003E-2</v>
      </c>
      <c r="AP6">
        <v>-3.1154999999999999E-2</v>
      </c>
      <c r="AQ6">
        <v>-4.7109999999999999E-3</v>
      </c>
      <c r="AR6">
        <v>-3.5090999999999997E-2</v>
      </c>
      <c r="AS6">
        <v>-8.1030000000000008E-3</v>
      </c>
      <c r="AT6">
        <v>-1.3258000000000001E-2</v>
      </c>
      <c r="AU6">
        <v>-2.5099E-2</v>
      </c>
      <c r="AV6">
        <v>1.6934000000000001E-2</v>
      </c>
      <c r="AW6">
        <v>-9.4470000000000005E-3</v>
      </c>
      <c r="AX6">
        <v>-5.5136999999999999E-2</v>
      </c>
      <c r="AY6">
        <v>-1.0888E-2</v>
      </c>
      <c r="AZ6">
        <v>-1.5650000000000001E-2</v>
      </c>
      <c r="BA6">
        <v>0</v>
      </c>
      <c r="BB6">
        <v>-1.1275E-2</v>
      </c>
      <c r="BC6">
        <v>6.8989999999999998E-3</v>
      </c>
      <c r="BD6">
        <v>-7.3900999999999994E-2</v>
      </c>
      <c r="BE6">
        <v>-1.0004000000000001E-2</v>
      </c>
      <c r="BF6">
        <v>5.8380000000000003E-3</v>
      </c>
      <c r="BG6">
        <v>-1.7743999999999999E-2</v>
      </c>
      <c r="BH6">
        <v>2.4587999999999999E-2</v>
      </c>
      <c r="BI6">
        <v>-1.3518000000000001E-2</v>
      </c>
      <c r="BJ6">
        <v>-6.5919999999999998E-3</v>
      </c>
      <c r="BK6">
        <v>-9.7409999999999997E-3</v>
      </c>
      <c r="BL6">
        <v>-1.555E-2</v>
      </c>
      <c r="BM6">
        <v>-3.3660000000000001E-3</v>
      </c>
      <c r="BN6">
        <v>-1.4896E-2</v>
      </c>
      <c r="BO6">
        <v>-2.3268E-2</v>
      </c>
      <c r="BP6">
        <v>-4.3100000000000001E-4</v>
      </c>
      <c r="BQ6">
        <v>2.6699999999999998E-4</v>
      </c>
      <c r="BR6">
        <v>4.6230000000000004E-3</v>
      </c>
      <c r="BS6">
        <v>2.1375000000000002E-2</v>
      </c>
      <c r="BT6">
        <v>1.5549E-2</v>
      </c>
      <c r="BU6">
        <v>-1.367E-2</v>
      </c>
      <c r="BV6">
        <v>-3.6770000000000001E-3</v>
      </c>
      <c r="BW6">
        <v>7.8539999999999999E-3</v>
      </c>
      <c r="BX6">
        <v>-1.4215999999999999E-2</v>
      </c>
      <c r="BY6">
        <v>1.712E-2</v>
      </c>
      <c r="BZ6">
        <v>1.16E-4</v>
      </c>
      <c r="CA6">
        <v>-2.5228E-2</v>
      </c>
      <c r="CB6">
        <v>-1.9081000000000001E-2</v>
      </c>
      <c r="CC6" s="4">
        <v>-1.4419999999999999E-3</v>
      </c>
      <c r="CD6">
        <v>-1.7226000000000002E-2</v>
      </c>
      <c r="CE6">
        <v>-4.0549999999999996E-3</v>
      </c>
      <c r="CF6">
        <v>-1.0671E-2</v>
      </c>
      <c r="CG6">
        <v>2.5276E-2</v>
      </c>
      <c r="CH6">
        <v>-1.916E-3</v>
      </c>
      <c r="CI6">
        <v>-4.6860000000000001E-3</v>
      </c>
      <c r="CJ6">
        <v>-1.6441999999999998E-2</v>
      </c>
      <c r="CK6">
        <v>-0.14074400000000001</v>
      </c>
      <c r="CL6">
        <v>-3.7360000000000002E-3</v>
      </c>
      <c r="CM6">
        <v>-2.4971E-2</v>
      </c>
      <c r="CN6">
        <v>-2.8051E-2</v>
      </c>
      <c r="CO6">
        <v>2.9170999999999999E-2</v>
      </c>
      <c r="CP6">
        <v>-1.7016E-2</v>
      </c>
      <c r="CQ6">
        <v>4.6082999999999999E-2</v>
      </c>
      <c r="CR6">
        <v>-2.0060000000000001E-2</v>
      </c>
      <c r="CS6">
        <v>-1.1119999999999999E-3</v>
      </c>
      <c r="CT6">
        <v>2.0965000000000001E-2</v>
      </c>
      <c r="CU6">
        <v>-2.2793000000000001E-2</v>
      </c>
      <c r="CV6">
        <v>-1.4774000000000001E-2</v>
      </c>
      <c r="CW6">
        <v>-9.3480000000000004E-3</v>
      </c>
      <c r="CX6">
        <v>-1.7826000000000002E-2</v>
      </c>
      <c r="CY6">
        <v>7.2839999999999997E-3</v>
      </c>
      <c r="CZ6">
        <v>1.5185000000000001E-2</v>
      </c>
      <c r="DA6">
        <v>5.0439999999999999E-3</v>
      </c>
      <c r="DB6">
        <v>-2.9916999999999999E-2</v>
      </c>
      <c r="DC6">
        <v>-1.9772000000000001E-2</v>
      </c>
      <c r="DD6">
        <v>-3.2951000000000001E-2</v>
      </c>
      <c r="DE6">
        <v>2.4743000000000001E-2</v>
      </c>
      <c r="DF6">
        <v>1.8908000000000001E-2</v>
      </c>
      <c r="DG6">
        <v>-2.5895000000000001E-2</v>
      </c>
      <c r="DH6">
        <v>-1.3656E-2</v>
      </c>
      <c r="DI6">
        <v>3.1440000000000003E-2</v>
      </c>
      <c r="DJ6" s="2">
        <v>44571</v>
      </c>
    </row>
    <row r="7" spans="1:114" x14ac:dyDescent="0.25">
      <c r="A7" s="1">
        <v>-30</v>
      </c>
      <c r="B7">
        <v>4.7987000000000002E-2</v>
      </c>
      <c r="C7">
        <v>1.5103999999999999E-2</v>
      </c>
      <c r="D7">
        <v>1.7115999999999999E-2</v>
      </c>
      <c r="E7">
        <v>3.4209999999999997E-2</v>
      </c>
      <c r="F7">
        <v>4.0466000000000002E-2</v>
      </c>
      <c r="G7">
        <v>5.4730000000000004E-3</v>
      </c>
      <c r="H7">
        <v>4.4600000000000004E-3</v>
      </c>
      <c r="I7">
        <v>7.7999999999999999E-5</v>
      </c>
      <c r="J7">
        <v>1.8778E-2</v>
      </c>
      <c r="K7">
        <v>1.1324000000000001E-2</v>
      </c>
      <c r="L7">
        <v>4.5900000000000003E-3</v>
      </c>
      <c r="M7">
        <v>1.2599000000000001E-2</v>
      </c>
      <c r="N7">
        <v>1.934E-2</v>
      </c>
      <c r="O7">
        <v>2.2603000000000002E-2</v>
      </c>
      <c r="P7">
        <v>3.1555E-2</v>
      </c>
      <c r="Q7">
        <v>3.6961000000000001E-2</v>
      </c>
      <c r="R7">
        <v>1.2166E-2</v>
      </c>
      <c r="S7">
        <v>3.2092000000000002E-2</v>
      </c>
      <c r="T7">
        <v>8.2039999999999995E-3</v>
      </c>
      <c r="U7">
        <v>1.5519E-2</v>
      </c>
      <c r="V7">
        <v>-5.1770000000000002E-3</v>
      </c>
      <c r="W7">
        <v>5.8789999999999997E-3</v>
      </c>
      <c r="X7">
        <v>2.8399000000000001E-2</v>
      </c>
      <c r="Y7">
        <v>-1.769E-3</v>
      </c>
      <c r="Z7">
        <v>-9.0010000000000003E-3</v>
      </c>
      <c r="AA7">
        <v>4.7965000000000001E-2</v>
      </c>
      <c r="AB7">
        <v>3.3310000000000002E-3</v>
      </c>
      <c r="AC7">
        <v>2.0004999999999998E-2</v>
      </c>
      <c r="AD7">
        <v>3.3030999999999998E-2</v>
      </c>
      <c r="AE7">
        <v>1.6223999999999999E-2</v>
      </c>
      <c r="AF7">
        <v>7.4000000000000003E-3</v>
      </c>
      <c r="AG7">
        <v>2.1070999999999999E-2</v>
      </c>
      <c r="AH7">
        <v>1.5034E-2</v>
      </c>
      <c r="AI7">
        <v>1.6819000000000001E-2</v>
      </c>
      <c r="AJ7">
        <v>6.3660000000000001E-3</v>
      </c>
      <c r="AK7">
        <v>1.9203000000000001E-2</v>
      </c>
      <c r="AL7">
        <v>1.0973E-2</v>
      </c>
      <c r="AM7">
        <v>-3.9449999999999997E-3</v>
      </c>
      <c r="AN7">
        <v>9.6839999999999999E-3</v>
      </c>
      <c r="AO7">
        <v>6.1599999999999997E-3</v>
      </c>
      <c r="AP7">
        <v>-6.3489999999999996E-3</v>
      </c>
      <c r="AQ7">
        <v>-3.6708999999999999E-2</v>
      </c>
      <c r="AR7">
        <v>1.8221999999999999E-2</v>
      </c>
      <c r="AS7">
        <v>3.8894999999999999E-2</v>
      </c>
      <c r="AT7">
        <v>1.8017999999999999E-2</v>
      </c>
      <c r="AU7">
        <v>4.5779E-2</v>
      </c>
      <c r="AV7">
        <v>-1.6934000000000001E-2</v>
      </c>
      <c r="AW7">
        <v>-3.1598000000000001E-2</v>
      </c>
      <c r="AX7">
        <v>1.3837E-2</v>
      </c>
      <c r="AY7">
        <v>4.7740999999999999E-2</v>
      </c>
      <c r="AZ7">
        <v>6.5189999999999996E-3</v>
      </c>
      <c r="BA7">
        <v>3.9439000000000002E-2</v>
      </c>
      <c r="BB7">
        <v>1.9021E-2</v>
      </c>
      <c r="BC7">
        <v>1.4583E-2</v>
      </c>
      <c r="BD7">
        <v>3.7831999999999998E-2</v>
      </c>
      <c r="BE7">
        <v>2.8679999999999999E-3</v>
      </c>
      <c r="BF7">
        <v>1.2494E-2</v>
      </c>
      <c r="BG7">
        <v>4.2560000000000001E-2</v>
      </c>
      <c r="BH7">
        <v>7.561E-3</v>
      </c>
      <c r="BI7">
        <v>-1.48E-3</v>
      </c>
      <c r="BJ7">
        <v>2.3719E-2</v>
      </c>
      <c r="BK7">
        <v>6.5310999999999994E-2</v>
      </c>
      <c r="BL7">
        <v>6.8459999999999997E-3</v>
      </c>
      <c r="BM7">
        <v>1.7575E-2</v>
      </c>
      <c r="BN7">
        <v>6.2160000000000002E-3</v>
      </c>
      <c r="BO7">
        <v>1.1305000000000001E-2</v>
      </c>
      <c r="BP7">
        <v>4.0529000000000003E-2</v>
      </c>
      <c r="BQ7">
        <v>3.0921000000000001E-2</v>
      </c>
      <c r="BR7">
        <v>1.4848999999999999E-2</v>
      </c>
      <c r="BS7">
        <v>6.2459000000000001E-2</v>
      </c>
      <c r="BT7">
        <v>9.3170000000000006E-3</v>
      </c>
      <c r="BU7">
        <v>2.2395000000000002E-2</v>
      </c>
      <c r="BV7">
        <v>9.3950000000000006E-3</v>
      </c>
      <c r="BW7">
        <v>2.4331999999999999E-2</v>
      </c>
      <c r="BX7">
        <v>8.8109999999999994E-3</v>
      </c>
      <c r="BY7">
        <v>1.3939E-2</v>
      </c>
      <c r="BZ7">
        <v>1.6643999999999999E-2</v>
      </c>
      <c r="CA7">
        <v>1.021E-2</v>
      </c>
      <c r="CB7">
        <v>2.2859000000000001E-2</v>
      </c>
      <c r="CC7" s="4">
        <v>9.1179999999999994E-3</v>
      </c>
      <c r="CD7">
        <v>-4.57E-4</v>
      </c>
      <c r="CE7">
        <v>3.1337999999999998E-2</v>
      </c>
      <c r="CF7">
        <v>1.3263E-2</v>
      </c>
      <c r="CG7">
        <v>-6.2170000000000003E-3</v>
      </c>
      <c r="CH7">
        <v>3.3569000000000002E-2</v>
      </c>
      <c r="CI7">
        <v>9.0989999999999994E-3</v>
      </c>
      <c r="CJ7">
        <v>-9.1319999999999995E-3</v>
      </c>
      <c r="CK7">
        <v>3.7270999999999999E-2</v>
      </c>
      <c r="CL7">
        <v>5.4130000000000003E-3</v>
      </c>
      <c r="CM7">
        <v>2.9495E-2</v>
      </c>
      <c r="CN7">
        <v>1.9251999999999998E-2</v>
      </c>
      <c r="CO7">
        <v>-7.2899999999999996E-3</v>
      </c>
      <c r="CP7">
        <v>-6.1669999999999997E-3</v>
      </c>
      <c r="CQ7">
        <v>4.4053000000000002E-2</v>
      </c>
      <c r="CR7">
        <v>1.6563999999999999E-2</v>
      </c>
      <c r="CS7">
        <v>-7.2400000000000003E-4</v>
      </c>
      <c r="CT7">
        <v>3.7234999999999997E-2</v>
      </c>
      <c r="CU7">
        <v>1.1461000000000001E-2</v>
      </c>
      <c r="CV7">
        <v>1.2848999999999999E-2</v>
      </c>
      <c r="CW7">
        <v>1.189E-3</v>
      </c>
      <c r="CX7">
        <v>-1.1999999999999999E-3</v>
      </c>
      <c r="CY7">
        <v>3.1619999999999999E-3</v>
      </c>
      <c r="CZ7">
        <v>3.4680000000000002E-3</v>
      </c>
      <c r="DA7">
        <v>2.0160000000000001E-2</v>
      </c>
      <c r="DB7">
        <v>-2.1749999999999999E-3</v>
      </c>
      <c r="DC7">
        <v>4.7985E-2</v>
      </c>
      <c r="DD7">
        <v>6.2069999999999998E-3</v>
      </c>
      <c r="DE7">
        <v>-1.3039E-2</v>
      </c>
      <c r="DF7">
        <v>6.8120000000000003E-3</v>
      </c>
      <c r="DG7">
        <v>1.0933999999999999E-2</v>
      </c>
      <c r="DH7">
        <v>1.431E-3</v>
      </c>
      <c r="DI7">
        <v>-3.5479999999999999E-3</v>
      </c>
      <c r="DJ7" s="2">
        <v>44572</v>
      </c>
    </row>
    <row r="8" spans="1:114" x14ac:dyDescent="0.25">
      <c r="A8" s="1">
        <v>-29</v>
      </c>
      <c r="B8">
        <v>5.4999999999999997E-3</v>
      </c>
      <c r="C8">
        <v>6.5209999999999999E-3</v>
      </c>
      <c r="D8">
        <v>-1.0135E-2</v>
      </c>
      <c r="E8">
        <v>6.182E-3</v>
      </c>
      <c r="F8">
        <v>6.5189999999999996E-3</v>
      </c>
      <c r="G8">
        <v>-8.4320000000000003E-3</v>
      </c>
      <c r="H8">
        <v>5.0730000000000003E-3</v>
      </c>
      <c r="I8">
        <v>3.1199999999999999E-3</v>
      </c>
      <c r="J8">
        <v>6.9099999999999999E-4</v>
      </c>
      <c r="K8">
        <v>-1.4395E-2</v>
      </c>
      <c r="L8">
        <v>1.4822E-2</v>
      </c>
      <c r="M8">
        <v>-3.045E-3</v>
      </c>
      <c r="N8">
        <v>-3.3730000000000001E-3</v>
      </c>
      <c r="O8">
        <v>-5.0140000000000002E-3</v>
      </c>
      <c r="P8">
        <v>6.5979999999999997E-3</v>
      </c>
      <c r="Q8">
        <v>-3.9678999999999999E-2</v>
      </c>
      <c r="R8">
        <v>-2.7720000000000002E-2</v>
      </c>
      <c r="S8">
        <v>-5.2729999999999999E-3</v>
      </c>
      <c r="T8">
        <v>-5.6999999999999998E-4</v>
      </c>
      <c r="U8">
        <v>-8.6999999999999994E-3</v>
      </c>
      <c r="V8">
        <v>-6.509E-3</v>
      </c>
      <c r="W8">
        <v>-1.7392000000000001E-2</v>
      </c>
      <c r="X8">
        <v>-3.2278000000000001E-2</v>
      </c>
      <c r="Y8">
        <v>-1.7440000000000001E-3</v>
      </c>
      <c r="Z8">
        <v>-1.923E-3</v>
      </c>
      <c r="AA8">
        <v>8.7539999999999996E-3</v>
      </c>
      <c r="AB8">
        <v>-3.1610000000000002E-3</v>
      </c>
      <c r="AC8">
        <v>-2.5791999999999999E-2</v>
      </c>
      <c r="AD8">
        <v>-2.6522E-2</v>
      </c>
      <c r="AE8">
        <v>2.5300000000000001E-3</v>
      </c>
      <c r="AF8">
        <v>-8.182E-3</v>
      </c>
      <c r="AG8">
        <v>-3.2759999999999998E-3</v>
      </c>
      <c r="AH8">
        <v>-1.9196999999999999E-2</v>
      </c>
      <c r="AI8">
        <v>2.1909999999999998E-3</v>
      </c>
      <c r="AJ8">
        <v>-7.0210000000000003E-3</v>
      </c>
      <c r="AK8">
        <v>-1.3305000000000001E-2</v>
      </c>
      <c r="AL8">
        <v>3.8509999999999998E-3</v>
      </c>
      <c r="AM8">
        <v>2.6180000000000001E-3</v>
      </c>
      <c r="AN8">
        <v>-2.4677999999999999E-2</v>
      </c>
      <c r="AO8">
        <v>-4.9919999999999999E-3</v>
      </c>
      <c r="AP8">
        <v>6.1747999999999997E-2</v>
      </c>
      <c r="AQ8">
        <v>-1.7044E-2</v>
      </c>
      <c r="AR8">
        <v>0</v>
      </c>
      <c r="AS8">
        <v>2.2567E-2</v>
      </c>
      <c r="AT8">
        <v>1.1334E-2</v>
      </c>
      <c r="AU8">
        <v>-2.2814999999999998E-2</v>
      </c>
      <c r="AV8">
        <v>5.6759999999999996E-3</v>
      </c>
      <c r="AW8">
        <v>-2.2249999999999999E-2</v>
      </c>
      <c r="AX8">
        <v>1.4517E-2</v>
      </c>
      <c r="AY8">
        <v>-1.5073E-2</v>
      </c>
      <c r="AZ8">
        <v>2.7810000000000001E-3</v>
      </c>
      <c r="BA8">
        <v>1.165E-3</v>
      </c>
      <c r="BB8">
        <v>-3.3249999999999998E-3</v>
      </c>
      <c r="BC8">
        <v>2.9799999999999998E-4</v>
      </c>
      <c r="BD8">
        <v>-6.6430000000000003E-2</v>
      </c>
      <c r="BE8">
        <v>1.2187999999999999E-2</v>
      </c>
      <c r="BF8">
        <v>-2.0912E-2</v>
      </c>
      <c r="BG8">
        <v>-4.2560000000000001E-2</v>
      </c>
      <c r="BH8">
        <v>3.4329999999999999E-3</v>
      </c>
      <c r="BI8">
        <v>1.4317E-2</v>
      </c>
      <c r="BJ8">
        <v>-9.3800000000000003E-4</v>
      </c>
      <c r="BK8">
        <v>-4.1637E-2</v>
      </c>
      <c r="BL8">
        <v>-7.7060000000000002E-3</v>
      </c>
      <c r="BM8">
        <v>-1.3585E-2</v>
      </c>
      <c r="BN8">
        <v>1.6789999999999999E-3</v>
      </c>
      <c r="BO8">
        <v>6.1850000000000004E-3</v>
      </c>
      <c r="BP8">
        <v>-3.4944000000000003E-2</v>
      </c>
      <c r="BQ8">
        <v>-3.813E-3</v>
      </c>
      <c r="BR8">
        <v>-2.526E-3</v>
      </c>
      <c r="BS8">
        <v>-9.4600000000000001E-4</v>
      </c>
      <c r="BT8">
        <v>-1.3440000000000001E-2</v>
      </c>
      <c r="BU8">
        <v>6.4640000000000001E-3</v>
      </c>
      <c r="BV8">
        <v>-5.202E-3</v>
      </c>
      <c r="BW8">
        <v>-1.3668E-2</v>
      </c>
      <c r="BX8">
        <v>2.4550000000000002E-3</v>
      </c>
      <c r="BY8">
        <v>-1.1004999999999999E-2</v>
      </c>
      <c r="BZ8">
        <v>2.5669999999999998E-3</v>
      </c>
      <c r="CA8">
        <v>-2.7659999999999998E-3</v>
      </c>
      <c r="CB8">
        <v>5.2599999999999999E-3</v>
      </c>
      <c r="CC8" s="4">
        <v>2.8140000000000001E-3</v>
      </c>
      <c r="CD8">
        <v>5.9290000000000002E-3</v>
      </c>
      <c r="CE8">
        <v>5.4869999999999997E-3</v>
      </c>
      <c r="CF8">
        <v>8.9289999999999994E-3</v>
      </c>
      <c r="CG8">
        <v>-1.7100000000000001E-4</v>
      </c>
      <c r="CH8">
        <v>-8.5679999999999992E-3</v>
      </c>
      <c r="CI8">
        <v>-4.1599999999999996E-3</v>
      </c>
      <c r="CJ8">
        <v>-1.1398E-2</v>
      </c>
      <c r="CK8">
        <v>5.0194000000000003E-2</v>
      </c>
      <c r="CL8">
        <v>-1.9550000000000001E-2</v>
      </c>
      <c r="CM8">
        <v>6.6184999999999994E-2</v>
      </c>
      <c r="CN8">
        <v>-2.0600000000000002E-3</v>
      </c>
      <c r="CO8">
        <v>7.5459999999999998E-3</v>
      </c>
      <c r="CP8">
        <v>-1.6108000000000001E-2</v>
      </c>
      <c r="CQ8">
        <v>5.5710000000000004E-3</v>
      </c>
      <c r="CR8">
        <v>2.3348000000000001E-2</v>
      </c>
      <c r="CS8">
        <v>1.3495999999999999E-2</v>
      </c>
      <c r="CT8">
        <v>-4.3777000000000003E-2</v>
      </c>
      <c r="CU8">
        <v>-1.8692E-2</v>
      </c>
      <c r="CV8">
        <v>8.2760000000000004E-3</v>
      </c>
      <c r="CW8">
        <v>8.6060000000000008E-3</v>
      </c>
      <c r="CX8">
        <v>2.398E-3</v>
      </c>
      <c r="CY8">
        <v>-6.3340000000000002E-3</v>
      </c>
      <c r="CZ8">
        <v>-7.5440000000000004E-3</v>
      </c>
      <c r="DA8">
        <v>1.877E-3</v>
      </c>
      <c r="DB8">
        <v>-2.3699999999999999E-4</v>
      </c>
      <c r="DC8">
        <v>-1.1782000000000001E-2</v>
      </c>
      <c r="DD8">
        <v>7.1960000000000001E-3</v>
      </c>
      <c r="DE8">
        <v>-8.0149999999999996E-3</v>
      </c>
      <c r="DF8">
        <v>6.0650000000000001E-3</v>
      </c>
      <c r="DG8">
        <v>1.8289999999999999E-3</v>
      </c>
      <c r="DH8">
        <v>2.8600000000000001E-4</v>
      </c>
      <c r="DI8">
        <v>-8.5979999999999997E-3</v>
      </c>
      <c r="DJ8" s="2">
        <v>44573</v>
      </c>
    </row>
    <row r="9" spans="1:114" x14ac:dyDescent="0.25">
      <c r="A9" s="1">
        <v>-28</v>
      </c>
      <c r="B9">
        <v>-2.1101000000000002E-2</v>
      </c>
      <c r="C9">
        <v>-5.2198000000000001E-2</v>
      </c>
      <c r="D9">
        <v>-3.9269999999999999E-2</v>
      </c>
      <c r="E9">
        <v>-1.2043E-2</v>
      </c>
      <c r="F9">
        <v>-4.1238999999999998E-2</v>
      </c>
      <c r="G9">
        <v>1.3039E-2</v>
      </c>
      <c r="H9">
        <v>-3.8019999999999998E-3</v>
      </c>
      <c r="I9">
        <v>-2.3438000000000001E-2</v>
      </c>
      <c r="J9">
        <v>-2.3113999999999999E-2</v>
      </c>
      <c r="K9">
        <v>2.087E-2</v>
      </c>
      <c r="L9">
        <v>-2.7848999999999999E-2</v>
      </c>
      <c r="M9">
        <v>-1.4456E-2</v>
      </c>
      <c r="N9">
        <v>8.2030000000000002E-3</v>
      </c>
      <c r="O9">
        <v>-4.1710000000000002E-3</v>
      </c>
      <c r="P9">
        <v>2.9231E-2</v>
      </c>
      <c r="Q9">
        <v>-3.1091000000000001E-2</v>
      </c>
      <c r="R9">
        <v>4.4405E-2</v>
      </c>
      <c r="S9">
        <v>-3.3271000000000002E-2</v>
      </c>
      <c r="T9">
        <v>-1.5069000000000001E-2</v>
      </c>
      <c r="U9">
        <v>1.4936E-2</v>
      </c>
      <c r="V9">
        <v>1.4909999999999999E-3</v>
      </c>
      <c r="W9">
        <v>-1.1410000000000001E-3</v>
      </c>
      <c r="X9">
        <v>-1.6301E-2</v>
      </c>
      <c r="Y9">
        <v>-1.7250000000000001E-2</v>
      </c>
      <c r="Z9">
        <v>-5.9059999999999998E-3</v>
      </c>
      <c r="AA9">
        <v>7.443E-3</v>
      </c>
      <c r="AB9">
        <v>-2.1606E-2</v>
      </c>
      <c r="AC9">
        <v>-0.101287</v>
      </c>
      <c r="AD9">
        <v>-5.4926000000000003E-2</v>
      </c>
      <c r="AE9">
        <v>7.404E-3</v>
      </c>
      <c r="AF9">
        <v>2.4348999999999999E-2</v>
      </c>
      <c r="AG9">
        <v>2.1849999999999999E-3</v>
      </c>
      <c r="AH9">
        <v>1.9965E-2</v>
      </c>
      <c r="AI9">
        <v>-5.0049999999999997E-2</v>
      </c>
      <c r="AJ9">
        <v>1.2052E-2</v>
      </c>
      <c r="AK9">
        <v>-4.8529000000000003E-2</v>
      </c>
      <c r="AL9">
        <v>5.3660000000000001E-3</v>
      </c>
      <c r="AM9">
        <v>5.6820000000000004E-3</v>
      </c>
      <c r="AN9">
        <v>1.7420000000000001E-3</v>
      </c>
      <c r="AO9">
        <v>3.663E-3</v>
      </c>
      <c r="AP9">
        <v>-1.8127000000000001E-2</v>
      </c>
      <c r="AQ9">
        <v>-8.6739999999999994E-3</v>
      </c>
      <c r="AR9">
        <v>1.9380000000000001E-3</v>
      </c>
      <c r="AS9">
        <v>3.6617999999999998E-2</v>
      </c>
      <c r="AT9">
        <v>-7.5420000000000001E-3</v>
      </c>
      <c r="AU9">
        <v>-3.3625000000000002E-2</v>
      </c>
      <c r="AV9">
        <v>5.6439999999999997E-3</v>
      </c>
      <c r="AW9">
        <v>6.1600000000000001E-4</v>
      </c>
      <c r="AX9">
        <v>-3.2858999999999999E-2</v>
      </c>
      <c r="AY9">
        <v>-7.6938000000000006E-2</v>
      </c>
      <c r="AZ9">
        <v>5.999E-3</v>
      </c>
      <c r="BA9">
        <v>-3.5013000000000002E-2</v>
      </c>
      <c r="BB9">
        <v>-2.0553999999999999E-2</v>
      </c>
      <c r="BC9">
        <v>-1.5306E-2</v>
      </c>
      <c r="BD9">
        <v>-4.4491000000000003E-2</v>
      </c>
      <c r="BE9">
        <v>-1.0891E-2</v>
      </c>
      <c r="BF9">
        <v>-5.3037000000000001E-2</v>
      </c>
      <c r="BG9">
        <v>-3.3152000000000001E-2</v>
      </c>
      <c r="BH9">
        <v>-4.7900999999999999E-2</v>
      </c>
      <c r="BI9">
        <v>-6.7409999999999996E-3</v>
      </c>
      <c r="BJ9">
        <v>-2.4466999999999999E-2</v>
      </c>
      <c r="BK9">
        <v>-5.534E-2</v>
      </c>
      <c r="BL9">
        <v>3.4424000000000003E-2</v>
      </c>
      <c r="BM9">
        <v>9.3480000000000004E-3</v>
      </c>
      <c r="BN9">
        <v>1.467E-3</v>
      </c>
      <c r="BO9">
        <v>-3.297E-3</v>
      </c>
      <c r="BP9">
        <v>-3.3547E-2</v>
      </c>
      <c r="BQ9">
        <v>-3.5603999999999997E-2</v>
      </c>
      <c r="BR9">
        <v>-4.3078999999999999E-2</v>
      </c>
      <c r="BS9">
        <v>1.3169999999999999E-2</v>
      </c>
      <c r="BT9">
        <v>-2.0872999999999999E-2</v>
      </c>
      <c r="BU9">
        <v>1.4841999999999999E-2</v>
      </c>
      <c r="BV9">
        <v>-6.7860000000000004E-3</v>
      </c>
      <c r="BW9">
        <v>-2.8699999999999998E-4</v>
      </c>
      <c r="BX9">
        <v>8.8780000000000005E-3</v>
      </c>
      <c r="BY9">
        <v>4.0600000000000002E-3</v>
      </c>
      <c r="BZ9">
        <v>-1.9210999999999999E-2</v>
      </c>
      <c r="CA9">
        <v>-1.1573999999999999E-2</v>
      </c>
      <c r="CB9">
        <v>-2.0851000000000001E-2</v>
      </c>
      <c r="CC9" s="4">
        <v>-1.4345999999999999E-2</v>
      </c>
      <c r="CD9">
        <v>3.705E-2</v>
      </c>
      <c r="CE9">
        <v>-1.3664000000000001E-2</v>
      </c>
      <c r="CF9">
        <v>5.3920000000000001E-3</v>
      </c>
      <c r="CG9">
        <v>1.5094E-2</v>
      </c>
      <c r="CH9">
        <v>-1.7358999999999999E-2</v>
      </c>
      <c r="CI9">
        <v>-4.1528000000000002E-2</v>
      </c>
      <c r="CJ9">
        <v>8.1539999999999998E-3</v>
      </c>
      <c r="CK9">
        <v>-7.9129999999999999E-3</v>
      </c>
      <c r="CL9">
        <v>5.4900000000000001E-3</v>
      </c>
      <c r="CM9">
        <v>-6.9358000000000003E-2</v>
      </c>
      <c r="CN9">
        <v>-2.1250000000000002E-3</v>
      </c>
      <c r="CO9">
        <v>-3.9660000000000001E-2</v>
      </c>
      <c r="CP9">
        <v>3.6600000000000001E-3</v>
      </c>
      <c r="CQ9">
        <v>1.5748000000000002E-2</v>
      </c>
      <c r="CR9">
        <v>-3.2045999999999998E-2</v>
      </c>
      <c r="CS9">
        <v>5.2610000000000001E-3</v>
      </c>
      <c r="CT9">
        <v>-7.1859999999999997E-3</v>
      </c>
      <c r="CU9">
        <v>-3.5453999999999999E-2</v>
      </c>
      <c r="CV9">
        <v>3.4580000000000001E-3</v>
      </c>
      <c r="CW9">
        <v>3.1220000000000002E-3</v>
      </c>
      <c r="CX9">
        <v>-1.1442000000000001E-2</v>
      </c>
      <c r="CY9">
        <v>1.8519999999999999E-3</v>
      </c>
      <c r="CZ9">
        <v>-3.6519999999999997E-2</v>
      </c>
      <c r="DA9">
        <v>5.3759999999999997E-3</v>
      </c>
      <c r="DB9">
        <v>-3.5569999999999998E-3</v>
      </c>
      <c r="DC9">
        <v>-5.0124000000000002E-2</v>
      </c>
      <c r="DD9">
        <v>-1.711E-2</v>
      </c>
      <c r="DE9">
        <v>-1.5809E-2</v>
      </c>
      <c r="DF9">
        <v>-1.0572E-2</v>
      </c>
      <c r="DG9">
        <v>4.5040000000000002E-3</v>
      </c>
      <c r="DH9">
        <v>3.4292000000000003E-2</v>
      </c>
      <c r="DI9">
        <v>-4.1077000000000002E-2</v>
      </c>
      <c r="DJ9" s="2">
        <v>44574</v>
      </c>
    </row>
    <row r="10" spans="1:114" x14ac:dyDescent="0.25">
      <c r="A10" s="1">
        <v>-27</v>
      </c>
      <c r="B10">
        <v>-1.2182E-2</v>
      </c>
      <c r="C10">
        <v>1.3716000000000001E-2</v>
      </c>
      <c r="D10">
        <v>-6.7409999999999996E-3</v>
      </c>
      <c r="E10">
        <v>2.1833000000000002E-2</v>
      </c>
      <c r="F10">
        <v>5.8849999999999996E-3</v>
      </c>
      <c r="G10">
        <v>-4.607E-3</v>
      </c>
      <c r="H10">
        <v>0</v>
      </c>
      <c r="I10">
        <v>9.1600000000000004E-4</v>
      </c>
      <c r="J10">
        <v>1.2991000000000001E-2</v>
      </c>
      <c r="K10">
        <v>-6.0419999999999996E-3</v>
      </c>
      <c r="L10">
        <v>1.2628E-2</v>
      </c>
      <c r="M10">
        <v>1.3738999999999999E-2</v>
      </c>
      <c r="N10">
        <v>-7.3300000000000004E-4</v>
      </c>
      <c r="O10">
        <v>1.6891E-2</v>
      </c>
      <c r="P10">
        <v>9.1590000000000005E-3</v>
      </c>
      <c r="Q10">
        <v>-8.8109999999999994E-3</v>
      </c>
      <c r="R10">
        <v>-4.4944999999999999E-2</v>
      </c>
      <c r="S10">
        <v>-4.1310000000000001E-3</v>
      </c>
      <c r="T10">
        <v>-2.2773999999999999E-2</v>
      </c>
      <c r="U10">
        <v>-1.7853000000000001E-2</v>
      </c>
      <c r="V10">
        <v>1.1299999999999999E-2</v>
      </c>
      <c r="W10">
        <v>8.2209999999999991E-3</v>
      </c>
      <c r="X10">
        <v>2.6830000000000001E-3</v>
      </c>
      <c r="Y10">
        <v>-1.2536E-2</v>
      </c>
      <c r="Z10">
        <v>-1.14E-3</v>
      </c>
      <c r="AA10">
        <v>-5.4879999999999998E-3</v>
      </c>
      <c r="AB10">
        <v>-1.82E-3</v>
      </c>
      <c r="AC10">
        <v>1.5387E-2</v>
      </c>
      <c r="AD10">
        <v>1.1681E-2</v>
      </c>
      <c r="AE10">
        <v>-1.2619999999999999E-2</v>
      </c>
      <c r="AF10">
        <v>1.4969E-2</v>
      </c>
      <c r="AG10">
        <v>1.3630000000000001E-3</v>
      </c>
      <c r="AH10">
        <v>-2.1791999999999999E-2</v>
      </c>
      <c r="AI10">
        <v>-1.0104999999999999E-2</v>
      </c>
      <c r="AJ10">
        <v>-1.0906000000000001E-2</v>
      </c>
      <c r="AK10">
        <v>-4.1240000000000001E-3</v>
      </c>
      <c r="AL10">
        <v>8.3750000000000005E-3</v>
      </c>
      <c r="AM10">
        <v>-5.6429999999999996E-3</v>
      </c>
      <c r="AN10">
        <v>2.0667000000000001E-2</v>
      </c>
      <c r="AO10">
        <v>5.9649999999999998E-3</v>
      </c>
      <c r="AP10">
        <v>-2.4693E-2</v>
      </c>
      <c r="AQ10">
        <v>-1.0357E-2</v>
      </c>
      <c r="AR10">
        <v>1.1256E-2</v>
      </c>
      <c r="AS10">
        <v>1.9477000000000001E-2</v>
      </c>
      <c r="AT10">
        <v>-1.7661E-2</v>
      </c>
      <c r="AU10">
        <v>-1.4411999999999999E-2</v>
      </c>
      <c r="AV10">
        <v>2.0428000000000002E-2</v>
      </c>
      <c r="AW10">
        <v>-1.4583E-2</v>
      </c>
      <c r="AX10">
        <v>-3.7571E-2</v>
      </c>
      <c r="AY10">
        <v>5.3832999999999999E-2</v>
      </c>
      <c r="AZ10">
        <v>7.0650000000000001E-3</v>
      </c>
      <c r="BA10">
        <v>3.0712E-2</v>
      </c>
      <c r="BB10">
        <v>1.6465E-2</v>
      </c>
      <c r="BC10">
        <v>-1.5143999999999999E-2</v>
      </c>
      <c r="BD10">
        <v>-5.5481000000000003E-2</v>
      </c>
      <c r="BE10">
        <v>-2.4169999999999999E-3</v>
      </c>
      <c r="BF10">
        <v>-2.7866999999999999E-2</v>
      </c>
      <c r="BG10">
        <v>-8.6289999999999995E-3</v>
      </c>
      <c r="BH10">
        <v>4.3049999999999998E-3</v>
      </c>
      <c r="BI10">
        <v>-1.8799E-2</v>
      </c>
      <c r="BJ10">
        <v>5.7149999999999996E-3</v>
      </c>
      <c r="BK10">
        <v>-2.3675999999999999E-2</v>
      </c>
      <c r="BL10">
        <v>-3.0136E-2</v>
      </c>
      <c r="BM10">
        <v>-3.271E-3</v>
      </c>
      <c r="BN10">
        <v>8.7559999999999999E-3</v>
      </c>
      <c r="BO10">
        <v>-1.536E-3</v>
      </c>
      <c r="BP10">
        <v>-2.0591999999999999E-2</v>
      </c>
      <c r="BQ10">
        <v>-4.1209999999999997E-3</v>
      </c>
      <c r="BR10">
        <v>-3.8600000000000001E-3</v>
      </c>
      <c r="BS10">
        <v>2.4008999999999999E-2</v>
      </c>
      <c r="BT10">
        <v>1.0281999999999999E-2</v>
      </c>
      <c r="BU10">
        <v>7.8740000000000008E-3</v>
      </c>
      <c r="BV10">
        <v>-2.8624E-2</v>
      </c>
      <c r="BW10">
        <v>-6.6179999999999998E-3</v>
      </c>
      <c r="BX10">
        <v>-1.2675000000000001E-2</v>
      </c>
      <c r="BY10">
        <v>1.4322E-2</v>
      </c>
      <c r="BZ10">
        <v>5.0980000000000001E-3</v>
      </c>
      <c r="CA10">
        <v>-1.3806000000000001E-2</v>
      </c>
      <c r="CB10">
        <v>-3.1342000000000002E-2</v>
      </c>
      <c r="CC10" s="4">
        <v>8.1999999999999998E-4</v>
      </c>
      <c r="CD10">
        <v>-2.1706E-2</v>
      </c>
      <c r="CE10">
        <v>2.5767999999999999E-2</v>
      </c>
      <c r="CF10">
        <v>-8.1449999999999995E-3</v>
      </c>
      <c r="CG10">
        <v>3.3700000000000001E-4</v>
      </c>
      <c r="CH10">
        <v>4.4303000000000002E-2</v>
      </c>
      <c r="CI10">
        <v>-2.63E-4</v>
      </c>
      <c r="CJ10">
        <v>-3.797E-3</v>
      </c>
      <c r="CK10">
        <v>-1.4638999999999999E-2</v>
      </c>
      <c r="CL10">
        <v>2.4062E-2</v>
      </c>
      <c r="CM10">
        <v>-2.6811999999999999E-2</v>
      </c>
      <c r="CN10">
        <v>-1.0449E-2</v>
      </c>
      <c r="CO10">
        <v>-1.0187E-2</v>
      </c>
      <c r="CP10">
        <v>-3.6600000000000001E-3</v>
      </c>
      <c r="CQ10">
        <v>-2.7725E-2</v>
      </c>
      <c r="CR10">
        <v>8.3500000000000002E-4</v>
      </c>
      <c r="CS10">
        <v>1.9644999999999999E-2</v>
      </c>
      <c r="CT10">
        <v>0</v>
      </c>
      <c r="CU10">
        <v>4.5009999999999998E-3</v>
      </c>
      <c r="CV10">
        <v>1.1362000000000001E-2</v>
      </c>
      <c r="CW10">
        <v>-1.2917E-2</v>
      </c>
      <c r="CX10">
        <v>-2.019E-2</v>
      </c>
      <c r="CY10">
        <v>2.6400000000000002E-4</v>
      </c>
      <c r="CZ10">
        <v>6.0140000000000002E-3</v>
      </c>
      <c r="DA10">
        <v>-3.503E-3</v>
      </c>
      <c r="DB10">
        <v>-1.8849000000000001E-2</v>
      </c>
      <c r="DC10">
        <v>-2.6837E-2</v>
      </c>
      <c r="DD10">
        <v>-2.724E-2</v>
      </c>
      <c r="DE10">
        <v>-1.0586E-2</v>
      </c>
      <c r="DF10">
        <v>-2.5720000000000001E-3</v>
      </c>
      <c r="DG10">
        <v>-2.3817999999999999E-2</v>
      </c>
      <c r="DH10">
        <v>1.7257999999999999E-2</v>
      </c>
      <c r="DI10">
        <v>1.5022000000000001E-2</v>
      </c>
      <c r="DJ10" s="2">
        <v>44575</v>
      </c>
    </row>
    <row r="11" spans="1:114" x14ac:dyDescent="0.25">
      <c r="A11" s="1">
        <v>-26</v>
      </c>
      <c r="B11">
        <v>-5.8382000000000003E-2</v>
      </c>
      <c r="C11">
        <v>-3.9328000000000002E-2</v>
      </c>
      <c r="D11">
        <v>-3.0105E-2</v>
      </c>
      <c r="E11">
        <v>5.1510000000000002E-3</v>
      </c>
      <c r="F11">
        <v>1.6379999999999999E-3</v>
      </c>
      <c r="G11">
        <v>-1.3100000000000001E-2</v>
      </c>
      <c r="H11">
        <v>1.903E-3</v>
      </c>
      <c r="I11">
        <v>-2.2714999999999999E-2</v>
      </c>
      <c r="J11">
        <v>-3.2499E-2</v>
      </c>
      <c r="K11">
        <v>-3.7490999999999997E-2</v>
      </c>
      <c r="L11">
        <v>-3.5789000000000001E-2</v>
      </c>
      <c r="M11">
        <v>-1.702E-2</v>
      </c>
      <c r="N11">
        <v>-2.2148999999999999E-2</v>
      </c>
      <c r="O11">
        <v>3.2520000000000001E-3</v>
      </c>
      <c r="P11">
        <v>-4.2129999999999997E-3</v>
      </c>
      <c r="Q11">
        <v>-6.8108000000000002E-2</v>
      </c>
      <c r="R11">
        <v>-3.2428999999999999E-2</v>
      </c>
      <c r="S11">
        <v>-3.9652E-2</v>
      </c>
      <c r="T11">
        <v>2.1700000000000001E-3</v>
      </c>
      <c r="U11">
        <v>-1.8079000000000001E-2</v>
      </c>
      <c r="V11">
        <v>-0.15596399999999999</v>
      </c>
      <c r="W11">
        <v>3.4780000000000002E-3</v>
      </c>
      <c r="X11">
        <v>-2.9427999999999999E-2</v>
      </c>
      <c r="Y11">
        <v>-2.5277000000000001E-2</v>
      </c>
      <c r="Z11">
        <v>-2.4707E-2</v>
      </c>
      <c r="AA11">
        <v>-3.4679000000000001E-2</v>
      </c>
      <c r="AB11">
        <v>-5.1289999999999999E-3</v>
      </c>
      <c r="AC11">
        <v>-2.4537E-2</v>
      </c>
      <c r="AD11">
        <v>-4.2504E-2</v>
      </c>
      <c r="AE11">
        <v>-2.4655E-2</v>
      </c>
      <c r="AF11">
        <v>-1.3634E-2</v>
      </c>
      <c r="AG11">
        <v>-2.1760999999999999E-2</v>
      </c>
      <c r="AH11">
        <v>-2.2277000000000002E-2</v>
      </c>
      <c r="AI11">
        <v>-3.2069E-2</v>
      </c>
      <c r="AJ11">
        <v>-3.8539999999999998E-2</v>
      </c>
      <c r="AK11">
        <v>-3.2549000000000002E-2</v>
      </c>
      <c r="AL11">
        <v>-1.7260999999999999E-2</v>
      </c>
      <c r="AM11">
        <v>-1.1343000000000001E-2</v>
      </c>
      <c r="AN11">
        <v>-6.842E-3</v>
      </c>
      <c r="AO11">
        <v>-1.7499000000000001E-2</v>
      </c>
      <c r="AP11">
        <v>-4.4735999999999998E-2</v>
      </c>
      <c r="AQ11">
        <v>3.3800000000000002E-3</v>
      </c>
      <c r="AR11">
        <v>-2.0382999999999998E-2</v>
      </c>
      <c r="AS11">
        <v>-2.4406000000000001E-2</v>
      </c>
      <c r="AT11">
        <v>-2.3583E-2</v>
      </c>
      <c r="AU11">
        <v>-2.2445E-2</v>
      </c>
      <c r="AV11">
        <v>-3.6830000000000001E-3</v>
      </c>
      <c r="AW11">
        <v>-2.2440999999999999E-2</v>
      </c>
      <c r="AX11">
        <v>-3.5075000000000002E-2</v>
      </c>
      <c r="AY11">
        <v>-6.6372E-2</v>
      </c>
      <c r="AZ11">
        <v>-1.5817999999999999E-2</v>
      </c>
      <c r="BA11">
        <v>-3.6832999999999998E-2</v>
      </c>
      <c r="BB11">
        <v>-4.2311000000000001E-2</v>
      </c>
      <c r="BC11">
        <v>-2.3501000000000001E-2</v>
      </c>
      <c r="BD11">
        <v>-2.8695999999999999E-2</v>
      </c>
      <c r="BE11">
        <v>1.3879999999999999E-3</v>
      </c>
      <c r="BF11">
        <v>-1.1780000000000001E-2</v>
      </c>
      <c r="BG11">
        <v>-2.4292999999999999E-2</v>
      </c>
      <c r="BH11">
        <v>-1.6882000000000001E-2</v>
      </c>
      <c r="BI11">
        <v>1E-4</v>
      </c>
      <c r="BJ11">
        <v>-2.0063000000000001E-2</v>
      </c>
      <c r="BK11">
        <v>-3.3779999999999998E-2</v>
      </c>
      <c r="BL11">
        <v>-2.4473000000000002E-2</v>
      </c>
      <c r="BM11">
        <v>-2.7608000000000001E-2</v>
      </c>
      <c r="BN11">
        <v>1.1557E-2</v>
      </c>
      <c r="BO11">
        <v>4.8329999999999996E-3</v>
      </c>
      <c r="BP11">
        <v>-6.5412999999999999E-2</v>
      </c>
      <c r="BQ11">
        <v>-2.7666E-2</v>
      </c>
      <c r="BR11">
        <v>-2.383E-2</v>
      </c>
      <c r="BS11">
        <v>-4.6693999999999999E-2</v>
      </c>
      <c r="BT11">
        <v>5.2858000000000002E-2</v>
      </c>
      <c r="BU11">
        <v>-2.1864999999999999E-2</v>
      </c>
      <c r="BV11">
        <v>-1.3331000000000001E-2</v>
      </c>
      <c r="BW11">
        <v>-1.7179E-2</v>
      </c>
      <c r="BX11">
        <v>-2.5769999999999999E-3</v>
      </c>
      <c r="BY11">
        <v>-3.7620000000000002E-3</v>
      </c>
      <c r="BZ11">
        <v>-1.9075000000000002E-2</v>
      </c>
      <c r="CA11">
        <v>-1.0149999999999999E-2</v>
      </c>
      <c r="CB11">
        <v>-3.186E-3</v>
      </c>
      <c r="CC11" s="4">
        <v>-1.8558999999999999E-2</v>
      </c>
      <c r="CD11">
        <v>0</v>
      </c>
      <c r="CE11">
        <v>-5.3502000000000001E-2</v>
      </c>
      <c r="CF11">
        <v>-1.883E-2</v>
      </c>
      <c r="CG11">
        <v>-6.0877000000000001E-2</v>
      </c>
      <c r="CH11">
        <v>-2.4329E-2</v>
      </c>
      <c r="CI11">
        <v>-1.5129999999999999E-2</v>
      </c>
      <c r="CJ11">
        <v>-1.5334E-2</v>
      </c>
      <c r="CK11">
        <v>9.5230000000000002E-3</v>
      </c>
      <c r="CL11">
        <v>-2.6707999999999999E-2</v>
      </c>
      <c r="CM11">
        <v>-3.7245E-2</v>
      </c>
      <c r="CN11">
        <v>-2.0416E-2</v>
      </c>
      <c r="CO11">
        <v>-7.9330000000000008E-3</v>
      </c>
      <c r="CP11">
        <v>-6.2411000000000001E-2</v>
      </c>
      <c r="CQ11">
        <v>-6.9853999999999999E-2</v>
      </c>
      <c r="CR11">
        <v>-7.2658E-2</v>
      </c>
      <c r="CS11">
        <v>-3.0415000000000001E-2</v>
      </c>
      <c r="CT11">
        <v>-2.9888999999999999E-2</v>
      </c>
      <c r="CU11">
        <v>-5.8568000000000002E-2</v>
      </c>
      <c r="CV11">
        <v>-1.4223E-2</v>
      </c>
      <c r="CW11">
        <v>8.61E-4</v>
      </c>
      <c r="CX11">
        <v>-1.856E-3</v>
      </c>
      <c r="CY11">
        <v>-2.513E-3</v>
      </c>
      <c r="CZ11">
        <v>-1.9362999999999998E-2</v>
      </c>
      <c r="DA11">
        <v>-3.1605000000000001E-2</v>
      </c>
      <c r="DB11">
        <v>-4.6100000000000004E-3</v>
      </c>
      <c r="DC11">
        <v>-6.1025000000000003E-2</v>
      </c>
      <c r="DD11">
        <v>-3.0110999999999999E-2</v>
      </c>
      <c r="DE11">
        <v>-1.9942999999999999E-2</v>
      </c>
      <c r="DF11">
        <v>-4.8060000000000004E-3</v>
      </c>
      <c r="DG11">
        <v>2.8449999999999999E-3</v>
      </c>
      <c r="DH11">
        <v>-4.4711000000000001E-2</v>
      </c>
      <c r="DI11">
        <v>-1.3108E-2</v>
      </c>
      <c r="DJ11" s="2">
        <v>44579</v>
      </c>
    </row>
    <row r="12" spans="1:114" x14ac:dyDescent="0.25">
      <c r="A12" s="1">
        <v>-25</v>
      </c>
      <c r="B12">
        <v>-7.1100000000000004E-4</v>
      </c>
      <c r="C12">
        <v>-3.2807000000000003E-2</v>
      </c>
      <c r="D12">
        <v>1.34E-3</v>
      </c>
      <c r="E12">
        <v>-1.6839E-2</v>
      </c>
      <c r="F12">
        <v>1.1053E-2</v>
      </c>
      <c r="G12">
        <v>-2.9350000000000001E-2</v>
      </c>
      <c r="H12">
        <v>6.3169999999999997E-3</v>
      </c>
      <c r="I12">
        <v>-5.0639999999999999E-3</v>
      </c>
      <c r="J12">
        <v>-2.0877E-2</v>
      </c>
      <c r="K12">
        <v>-4.5050000000000003E-3</v>
      </c>
      <c r="L12">
        <v>7.097E-3</v>
      </c>
      <c r="M12">
        <v>-2.1038000000000001E-2</v>
      </c>
      <c r="N12">
        <v>-4.2802E-2</v>
      </c>
      <c r="O12">
        <v>-3.6389999999999999E-3</v>
      </c>
      <c r="P12">
        <v>-3.5879000000000001E-2</v>
      </c>
      <c r="Q12">
        <v>-4.5580000000000004E-3</v>
      </c>
      <c r="R12">
        <v>-3.3515999999999997E-2</v>
      </c>
      <c r="S12">
        <v>-4.2839999999999996E-3</v>
      </c>
      <c r="T12">
        <v>-1.4286999999999999E-2</v>
      </c>
      <c r="U12">
        <v>-1.588E-3</v>
      </c>
      <c r="V12">
        <v>7.4445999999999998E-2</v>
      </c>
      <c r="W12">
        <v>-1.6893999999999999E-2</v>
      </c>
      <c r="X12">
        <v>1.0977000000000001E-2</v>
      </c>
      <c r="Y12">
        <v>-2.8930000000000002E-3</v>
      </c>
      <c r="Z12">
        <v>-2.5693000000000001E-2</v>
      </c>
      <c r="AA12">
        <v>-1.6865999999999999E-2</v>
      </c>
      <c r="AB12">
        <v>-1.6899999999999998E-2</v>
      </c>
      <c r="AC12">
        <v>-6.9439999999999997E-3</v>
      </c>
      <c r="AD12">
        <v>-6.7539999999999996E-3</v>
      </c>
      <c r="AE12">
        <v>-1.6365999999999999E-2</v>
      </c>
      <c r="AF12">
        <v>-1.9833E-2</v>
      </c>
      <c r="AG12">
        <v>-2.2387000000000001E-2</v>
      </c>
      <c r="AH12">
        <v>6.9210000000000001E-3</v>
      </c>
      <c r="AI12">
        <v>-1.304E-3</v>
      </c>
      <c r="AJ12">
        <v>-4.4344000000000001E-2</v>
      </c>
      <c r="AK12">
        <v>-4.2779999999999997E-3</v>
      </c>
      <c r="AL12">
        <v>-1.1638000000000001E-2</v>
      </c>
      <c r="AM12">
        <v>-4.5100000000000001E-3</v>
      </c>
      <c r="AN12">
        <v>-5.8303000000000001E-2</v>
      </c>
      <c r="AO12">
        <v>-2.5887E-2</v>
      </c>
      <c r="AP12">
        <v>1.2987E-2</v>
      </c>
      <c r="AQ12">
        <v>-2.3297999999999999E-2</v>
      </c>
      <c r="AR12">
        <v>3.601E-3</v>
      </c>
      <c r="AS12">
        <v>-6.1799999999999995E-4</v>
      </c>
      <c r="AT12">
        <v>-2.5163999999999999E-2</v>
      </c>
      <c r="AU12">
        <v>-5.2300000000000003E-3</v>
      </c>
      <c r="AV12">
        <v>-1.6744999999999999E-2</v>
      </c>
      <c r="AW12">
        <v>-8.9899999999999997E-3</v>
      </c>
      <c r="AX12">
        <v>-4.6090000000000002E-3</v>
      </c>
      <c r="AY12">
        <v>-1.0093E-2</v>
      </c>
      <c r="AZ12">
        <v>-1.5323E-2</v>
      </c>
      <c r="BA12">
        <v>-2.8133999999999999E-2</v>
      </c>
      <c r="BB12">
        <v>4.516E-3</v>
      </c>
      <c r="BC12">
        <v>-5.9069999999999999E-3</v>
      </c>
      <c r="BD12">
        <v>-5.8389999999999996E-3</v>
      </c>
      <c r="BE12">
        <v>2.7014E-2</v>
      </c>
      <c r="BF12">
        <v>1.544E-3</v>
      </c>
      <c r="BG12">
        <v>-1.9310999999999998E-2</v>
      </c>
      <c r="BH12">
        <v>-4.7619999999999997E-3</v>
      </c>
      <c r="BI12">
        <v>-1.0037000000000001E-2</v>
      </c>
      <c r="BJ12">
        <v>-1.6614E-2</v>
      </c>
      <c r="BK12">
        <v>-7.0650000000000001E-3</v>
      </c>
      <c r="BL12">
        <v>-2.6887999999999999E-2</v>
      </c>
      <c r="BM12">
        <v>-2.9910000000000002E-3</v>
      </c>
      <c r="BN12">
        <v>-1.4572E-2</v>
      </c>
      <c r="BO12">
        <v>-4.7860000000000003E-3</v>
      </c>
      <c r="BP12">
        <v>-1.068E-2</v>
      </c>
      <c r="BQ12">
        <v>9.1629999999999993E-3</v>
      </c>
      <c r="BR12">
        <v>1.3904E-2</v>
      </c>
      <c r="BS12">
        <v>-5.6034E-2</v>
      </c>
      <c r="BT12">
        <v>3.5978999999999997E-2</v>
      </c>
      <c r="BU12">
        <v>-8.5389999999999997E-3</v>
      </c>
      <c r="BV12">
        <v>-2.9187999999999999E-2</v>
      </c>
      <c r="BW12">
        <v>-1.4197E-2</v>
      </c>
      <c r="BX12">
        <v>1.121E-3</v>
      </c>
      <c r="BY12">
        <v>-4.0169999999999997E-3</v>
      </c>
      <c r="BZ12">
        <v>-2.1249000000000001E-2</v>
      </c>
      <c r="CA12">
        <v>-7.1349999999999998E-3</v>
      </c>
      <c r="CB12">
        <v>-1.6524E-2</v>
      </c>
      <c r="CC12" s="4">
        <v>-9.7370000000000009E-3</v>
      </c>
      <c r="CD12">
        <v>-8.9969999999999998E-3</v>
      </c>
      <c r="CE12">
        <v>-3.6380000000000003E-2</v>
      </c>
      <c r="CF12">
        <v>-1.3481E-2</v>
      </c>
      <c r="CG12">
        <v>1.0584E-2</v>
      </c>
      <c r="CH12">
        <v>-1.9213000000000001E-2</v>
      </c>
      <c r="CI12">
        <v>-1.1296E-2</v>
      </c>
      <c r="CJ12">
        <v>3.5243999999999998E-2</v>
      </c>
      <c r="CK12">
        <v>5.8743999999999998E-2</v>
      </c>
      <c r="CL12">
        <v>-1.5643000000000001E-2</v>
      </c>
      <c r="CM12">
        <v>-3.9213999999999999E-2</v>
      </c>
      <c r="CN12">
        <v>-3.3855999999999997E-2</v>
      </c>
      <c r="CO12">
        <v>5.5259999999999997E-3</v>
      </c>
      <c r="CP12">
        <v>-9.2420000000000002E-3</v>
      </c>
      <c r="CQ12">
        <v>7.7219999999999997E-3</v>
      </c>
      <c r="CR12">
        <v>-3.4258999999999998E-2</v>
      </c>
      <c r="CS12">
        <v>6.6299999999999996E-4</v>
      </c>
      <c r="CT12">
        <v>-8.0820000000000006E-3</v>
      </c>
      <c r="CU12">
        <v>-1.7614999999999999E-2</v>
      </c>
      <c r="CV12">
        <v>-2.6491000000000001E-2</v>
      </c>
      <c r="CW12">
        <v>-7.4850000000000003E-3</v>
      </c>
      <c r="CX12">
        <v>7.4029999999999999E-3</v>
      </c>
      <c r="CY12">
        <v>1.9849999999999998E-3</v>
      </c>
      <c r="CZ12">
        <v>-9.9430000000000004E-3</v>
      </c>
      <c r="DA12">
        <v>-2.5429E-2</v>
      </c>
      <c r="DB12">
        <v>-8.9409999999999993E-3</v>
      </c>
      <c r="DC12">
        <v>-5.2367999999999998E-2</v>
      </c>
      <c r="DD12">
        <v>4.2729999999999999E-3</v>
      </c>
      <c r="DE12">
        <v>-2.5904E-2</v>
      </c>
      <c r="DF12">
        <v>9.6780000000000008E-3</v>
      </c>
      <c r="DG12">
        <v>-3.8310000000000002E-3</v>
      </c>
      <c r="DH12">
        <v>-3.9839999999999997E-3</v>
      </c>
      <c r="DI12">
        <v>-4.2560000000000002E-3</v>
      </c>
      <c r="DJ12" s="2">
        <v>44580</v>
      </c>
    </row>
    <row r="13" spans="1:114" x14ac:dyDescent="0.25">
      <c r="A13" s="1">
        <v>-24</v>
      </c>
      <c r="B13">
        <v>2.1883E-2</v>
      </c>
      <c r="C13">
        <v>-3.7268000000000003E-2</v>
      </c>
      <c r="D13">
        <v>-1.8760000000000001E-3</v>
      </c>
      <c r="E13">
        <v>-3.3815999999999999E-2</v>
      </c>
      <c r="F13">
        <v>-1.3641E-2</v>
      </c>
      <c r="G13">
        <v>-1.8121999999999999E-2</v>
      </c>
      <c r="H13">
        <v>-1.9071999999999999E-2</v>
      </c>
      <c r="I13">
        <v>-2.2356999999999998E-2</v>
      </c>
      <c r="J13">
        <v>-2.7543999999999999E-2</v>
      </c>
      <c r="K13">
        <v>-4.054E-2</v>
      </c>
      <c r="L13">
        <v>1.2290000000000001E-3</v>
      </c>
      <c r="M13">
        <v>-2.9909000000000002E-2</v>
      </c>
      <c r="N13">
        <v>-1.8171E-2</v>
      </c>
      <c r="O13">
        <v>-3.5750000000000001E-3</v>
      </c>
      <c r="P13">
        <v>-1.3402000000000001E-2</v>
      </c>
      <c r="Q13">
        <v>-1.4957E-2</v>
      </c>
      <c r="R13">
        <v>-3.2288999999999998E-2</v>
      </c>
      <c r="S13">
        <v>-7.0089999999999996E-3</v>
      </c>
      <c r="T13">
        <v>-1.6726999999999999E-2</v>
      </c>
      <c r="U13">
        <v>-2.9732999999999999E-2</v>
      </c>
      <c r="V13">
        <v>-1.2872E-2</v>
      </c>
      <c r="W13">
        <v>-7.443E-3</v>
      </c>
      <c r="X13">
        <v>-2.5692E-2</v>
      </c>
      <c r="Y13">
        <v>-2.5092E-2</v>
      </c>
      <c r="Z13">
        <v>-7.9469999999999992E-3</v>
      </c>
      <c r="AA13">
        <v>-2.9592E-2</v>
      </c>
      <c r="AB13">
        <v>2.6999999999999999E-5</v>
      </c>
      <c r="AC13">
        <v>1.171E-2</v>
      </c>
      <c r="AD13">
        <v>1.6135E-2</v>
      </c>
      <c r="AE13">
        <v>3.4190000000000002E-3</v>
      </c>
      <c r="AF13">
        <v>-1.8054000000000001E-2</v>
      </c>
      <c r="AG13">
        <v>-3.5507999999999998E-2</v>
      </c>
      <c r="AH13">
        <v>-2.8249E-2</v>
      </c>
      <c r="AI13">
        <v>-1.1277000000000001E-2</v>
      </c>
      <c r="AJ13">
        <v>-2.8679E-2</v>
      </c>
      <c r="AK13">
        <v>-1.6934000000000001E-2</v>
      </c>
      <c r="AL13">
        <v>-1.5051E-2</v>
      </c>
      <c r="AM13">
        <v>-5.7660000000000003E-3</v>
      </c>
      <c r="AN13">
        <v>-4.0847000000000001E-2</v>
      </c>
      <c r="AO13">
        <v>-9.7090000000000006E-3</v>
      </c>
      <c r="AP13">
        <v>-1.2987E-2</v>
      </c>
      <c r="AQ13">
        <v>-9.6299999999999997E-3</v>
      </c>
      <c r="AR13">
        <v>-7.2150000000000001E-3</v>
      </c>
      <c r="AS13">
        <v>-2.3765999999999999E-2</v>
      </c>
      <c r="AT13">
        <v>8.2579999999999997E-3</v>
      </c>
      <c r="AU13">
        <v>-1.557E-3</v>
      </c>
      <c r="AV13">
        <v>1.3048000000000001E-2</v>
      </c>
      <c r="AW13">
        <v>-9.2350000000000002E-3</v>
      </c>
      <c r="AX13">
        <v>-2.7713000000000002E-2</v>
      </c>
      <c r="AY13">
        <v>-4.1016999999999998E-2</v>
      </c>
      <c r="AZ13">
        <v>9.0240000000000008E-3</v>
      </c>
      <c r="BA13">
        <v>-5.1018000000000001E-2</v>
      </c>
      <c r="BB13">
        <v>-9.5259999999999997E-3</v>
      </c>
      <c r="BC13">
        <v>-5.9740000000000001E-3</v>
      </c>
      <c r="BD13">
        <v>-2.4705000000000001E-2</v>
      </c>
      <c r="BE13">
        <v>6.8570000000000002E-3</v>
      </c>
      <c r="BF13">
        <v>-4.1240000000000001E-3</v>
      </c>
      <c r="BG13">
        <v>9.0119999999999992E-3</v>
      </c>
      <c r="BH13">
        <v>-1.4281E-2</v>
      </c>
      <c r="BI13">
        <v>-9.9349999999999994E-3</v>
      </c>
      <c r="BJ13">
        <v>-3.0079999999999999E-2</v>
      </c>
      <c r="BK13">
        <v>1.6999999999999999E-3</v>
      </c>
      <c r="BL13">
        <v>-3.4833999999999997E-2</v>
      </c>
      <c r="BM13">
        <v>2.3511000000000001E-2</v>
      </c>
      <c r="BN13">
        <v>-7.5240000000000003E-3</v>
      </c>
      <c r="BO13">
        <v>-1.5380000000000001E-3</v>
      </c>
      <c r="BP13">
        <v>-2.4205000000000001E-2</v>
      </c>
      <c r="BQ13">
        <v>-7.6569999999999997E-3</v>
      </c>
      <c r="BR13">
        <v>-1.3389999999999999E-3</v>
      </c>
      <c r="BS13">
        <v>-1.9397999999999999E-2</v>
      </c>
      <c r="BT13">
        <v>-2.2016999999999998E-2</v>
      </c>
      <c r="BU13">
        <v>-5.5279999999999999E-3</v>
      </c>
      <c r="BV13">
        <v>-2.9160000000000002E-3</v>
      </c>
      <c r="BW13">
        <v>-7.7749999999999998E-3</v>
      </c>
      <c r="BX13">
        <v>-2.7896000000000001E-2</v>
      </c>
      <c r="BY13">
        <v>6.0200000000000002E-3</v>
      </c>
      <c r="BZ13">
        <v>-1.0401000000000001E-2</v>
      </c>
      <c r="CA13">
        <v>-2.0309000000000001E-2</v>
      </c>
      <c r="CB13">
        <v>-1.6993999999999999E-2</v>
      </c>
      <c r="CC13" s="4">
        <v>-1.1098999999999999E-2</v>
      </c>
      <c r="CD13">
        <v>-2.2852999999999998E-2</v>
      </c>
      <c r="CE13">
        <v>-3.5228000000000002E-2</v>
      </c>
      <c r="CF13">
        <v>-8.626E-3</v>
      </c>
      <c r="CG13">
        <v>-5.6134000000000003E-2</v>
      </c>
      <c r="CH13">
        <v>1.6223999999999999E-2</v>
      </c>
      <c r="CI13">
        <v>-1.7462999999999999E-2</v>
      </c>
      <c r="CJ13">
        <v>-2.7546999999999999E-2</v>
      </c>
      <c r="CK13">
        <v>6.711E-3</v>
      </c>
      <c r="CL13">
        <v>-2.0983999999999999E-2</v>
      </c>
      <c r="CM13">
        <v>-6.3176999999999997E-2</v>
      </c>
      <c r="CN13">
        <v>1.6083E-2</v>
      </c>
      <c r="CO13">
        <v>-8.8190000000000004E-3</v>
      </c>
      <c r="CP13">
        <v>-3.4930999999999997E-2</v>
      </c>
      <c r="CQ13">
        <v>-8.5499999999999997E-4</v>
      </c>
      <c r="CR13">
        <v>-1.1493E-2</v>
      </c>
      <c r="CS13">
        <v>-2.8844999999999999E-2</v>
      </c>
      <c r="CT13">
        <v>1.8710000000000001E-3</v>
      </c>
      <c r="CU13">
        <v>9.3988000000000002E-2</v>
      </c>
      <c r="CV13">
        <v>-2.9860000000000001E-2</v>
      </c>
      <c r="CW13">
        <v>-1.9005000000000001E-2</v>
      </c>
      <c r="CX13">
        <v>-1.7985000000000001E-2</v>
      </c>
      <c r="CY13">
        <v>1.057E-3</v>
      </c>
      <c r="CZ13">
        <v>9.9299999999999996E-4</v>
      </c>
      <c r="DA13">
        <v>-2.9759999999999999E-3</v>
      </c>
      <c r="DB13">
        <v>-7.241E-3</v>
      </c>
      <c r="DC13">
        <v>-3.8360999999999999E-2</v>
      </c>
      <c r="DD13">
        <v>-1.5088000000000001E-2</v>
      </c>
      <c r="DE13">
        <v>-3.3694000000000002E-2</v>
      </c>
      <c r="DF13">
        <v>8.83E-4</v>
      </c>
      <c r="DG13">
        <v>-2.2179000000000001E-2</v>
      </c>
      <c r="DH13">
        <v>-3.8958E-2</v>
      </c>
      <c r="DI13">
        <v>-7.0899999999999999E-3</v>
      </c>
      <c r="DJ13" s="2">
        <v>44581</v>
      </c>
    </row>
    <row r="14" spans="1:114" x14ac:dyDescent="0.25">
      <c r="A14" s="1">
        <v>-23</v>
      </c>
      <c r="B14">
        <v>-8.0700000000000008E-3</v>
      </c>
      <c r="C14">
        <v>-3.2660000000000002E-2</v>
      </c>
      <c r="D14">
        <v>-6.8265000000000006E-2</v>
      </c>
      <c r="E14">
        <v>-2.6386E-2</v>
      </c>
      <c r="F14">
        <v>2.5019999999999999E-3</v>
      </c>
      <c r="G14">
        <v>-3.3101999999999999E-2</v>
      </c>
      <c r="H14">
        <v>-1.6829E-2</v>
      </c>
      <c r="I14">
        <v>-6.9740000000000002E-3</v>
      </c>
      <c r="J14">
        <v>5.5950000000000001E-3</v>
      </c>
      <c r="K14">
        <v>3.754E-3</v>
      </c>
      <c r="L14">
        <v>-3.0662999999999999E-2</v>
      </c>
      <c r="M14">
        <v>0</v>
      </c>
      <c r="N14">
        <v>-4.0917000000000002E-2</v>
      </c>
      <c r="O14">
        <v>-1.2061000000000001E-2</v>
      </c>
      <c r="P14">
        <v>-4.1709000000000003E-2</v>
      </c>
      <c r="Q14">
        <v>-2.7817999999999999E-2</v>
      </c>
      <c r="R14">
        <v>-2.7830000000000001E-2</v>
      </c>
      <c r="S14">
        <v>-2.1687999999999999E-2</v>
      </c>
      <c r="T14">
        <v>-7.1890999999999997E-2</v>
      </c>
      <c r="U14">
        <v>-1.5984000000000002E-2</v>
      </c>
      <c r="V14">
        <v>-1.8240000000000001E-3</v>
      </c>
      <c r="W14">
        <v>-2.4306000000000001E-2</v>
      </c>
      <c r="X14">
        <v>-1.9460000000000002E-2</v>
      </c>
      <c r="Y14">
        <v>8.8409999999999999E-3</v>
      </c>
      <c r="Z14">
        <v>-6.0629999999999998E-3</v>
      </c>
      <c r="AA14">
        <v>1.0152E-2</v>
      </c>
      <c r="AB14">
        <v>-1.23E-2</v>
      </c>
      <c r="AC14">
        <v>-3.5443000000000002E-2</v>
      </c>
      <c r="AD14">
        <v>4.3249999999999999E-3</v>
      </c>
      <c r="AE14">
        <v>-1.8634000000000001E-2</v>
      </c>
      <c r="AF14">
        <v>-1.6975000000000001E-2</v>
      </c>
      <c r="AG14">
        <v>-2.9550000000000002E-3</v>
      </c>
      <c r="AH14">
        <v>-1.3185000000000001E-2</v>
      </c>
      <c r="AI14">
        <v>-2.3004E-2</v>
      </c>
      <c r="AJ14">
        <v>-2.5388000000000001E-2</v>
      </c>
      <c r="AK14">
        <v>-3.3250000000000002E-2</v>
      </c>
      <c r="AL14">
        <v>-1.3100000000000001E-2</v>
      </c>
      <c r="AM14">
        <v>-2.3525999999999998E-2</v>
      </c>
      <c r="AN14">
        <v>-7.8148999999999996E-2</v>
      </c>
      <c r="AO14">
        <v>-3.2400999999999999E-2</v>
      </c>
      <c r="AP14">
        <v>-5.3704000000000002E-2</v>
      </c>
      <c r="AQ14">
        <v>-2.8809999999999999E-3</v>
      </c>
      <c r="AR14">
        <v>-7.7229999999999998E-3</v>
      </c>
      <c r="AS14">
        <v>-3.9044000000000002E-2</v>
      </c>
      <c r="AT14">
        <v>1.7891000000000001E-2</v>
      </c>
      <c r="AU14">
        <v>-5.7851E-2</v>
      </c>
      <c r="AV14">
        <v>-8.3680000000000004E-3</v>
      </c>
      <c r="AW14">
        <v>-7.3509999999999999E-3</v>
      </c>
      <c r="AX14">
        <v>-1.3509999999999999E-2</v>
      </c>
      <c r="AY14">
        <v>-1.7083000000000001E-2</v>
      </c>
      <c r="AZ14">
        <v>-2.4811E-2</v>
      </c>
      <c r="BA14">
        <v>-2.5593000000000001E-2</v>
      </c>
      <c r="BB14">
        <v>-4.3219E-2</v>
      </c>
      <c r="BC14">
        <v>1.5920000000000001E-3</v>
      </c>
      <c r="BD14">
        <v>-9.9320000000000006E-2</v>
      </c>
      <c r="BE14">
        <v>-2.3146E-2</v>
      </c>
      <c r="BF14">
        <v>-5.4380000000000001E-3</v>
      </c>
      <c r="BG14">
        <v>-9.5517000000000005E-2</v>
      </c>
      <c r="BH14">
        <v>-8.9099999999999995E-3</v>
      </c>
      <c r="BI14">
        <v>-2.2981999999999999E-2</v>
      </c>
      <c r="BJ14">
        <v>-6.1345999999999998E-2</v>
      </c>
      <c r="BK14">
        <v>-1.6846E-2</v>
      </c>
      <c r="BL14">
        <v>-2.9104000000000001E-2</v>
      </c>
      <c r="BM14">
        <v>-3.6735999999999998E-2</v>
      </c>
      <c r="BN14">
        <v>3.8730000000000001E-3</v>
      </c>
      <c r="BO14">
        <v>-4.0073999999999999E-2</v>
      </c>
      <c r="BP14">
        <v>-3.304E-2</v>
      </c>
      <c r="BQ14">
        <v>-5.3796999999999998E-2</v>
      </c>
      <c r="BR14">
        <v>-2.9950999999999998E-2</v>
      </c>
      <c r="BS14">
        <v>-2.0833999999999998E-2</v>
      </c>
      <c r="BT14">
        <v>-1.2774000000000001E-2</v>
      </c>
      <c r="BU14">
        <v>-2.6082999999999999E-2</v>
      </c>
      <c r="BV14">
        <v>-1.3639999999999999E-2</v>
      </c>
      <c r="BW14">
        <v>-1.3297E-2</v>
      </c>
      <c r="BX14">
        <v>-5.3150000000000003E-3</v>
      </c>
      <c r="BY14">
        <v>-9.8110000000000003E-3</v>
      </c>
      <c r="BZ14">
        <v>-1.2847000000000001E-2</v>
      </c>
      <c r="CA14">
        <v>-1.4539E-2</v>
      </c>
      <c r="CB14">
        <v>-1.539E-3</v>
      </c>
      <c r="CC14" s="4">
        <v>-1.9095999999999998E-2</v>
      </c>
      <c r="CD14">
        <v>-6.1491999999999998E-2</v>
      </c>
      <c r="CE14">
        <v>-9.4739999999999998E-3</v>
      </c>
      <c r="CF14">
        <v>-1.8454000000000002E-2</v>
      </c>
      <c r="CG14">
        <v>-1.0158E-2</v>
      </c>
      <c r="CH14">
        <v>1.9273999999999999E-2</v>
      </c>
      <c r="CI14">
        <v>-2.8478E-2</v>
      </c>
      <c r="CJ14">
        <v>-6.5929999999999999E-3</v>
      </c>
      <c r="CK14">
        <v>1.8220000000000001E-3</v>
      </c>
      <c r="CL14">
        <v>-7.2909999999999997E-3</v>
      </c>
      <c r="CM14">
        <v>-4.2458000000000003E-2</v>
      </c>
      <c r="CN14">
        <v>1.8489999999999999E-3</v>
      </c>
      <c r="CO14">
        <v>-1.3402000000000001E-2</v>
      </c>
      <c r="CP14">
        <v>-2.5975999999999999E-2</v>
      </c>
      <c r="CQ14">
        <v>-4.8190999999999998E-2</v>
      </c>
      <c r="CR14">
        <v>-2.5388000000000001E-2</v>
      </c>
      <c r="CS14">
        <v>1.4777999999999999E-2</v>
      </c>
      <c r="CT14">
        <v>-1.8234E-2</v>
      </c>
      <c r="CU14">
        <v>0.134634</v>
      </c>
      <c r="CV14">
        <v>-2.1833000000000002E-2</v>
      </c>
      <c r="CW14">
        <v>-9.2599999999999996E-4</v>
      </c>
      <c r="CX14">
        <v>6.8599999999999998E-3</v>
      </c>
      <c r="CY14">
        <v>-8.7519999999999994E-3</v>
      </c>
      <c r="CZ14">
        <v>-8.3239999999999998E-3</v>
      </c>
      <c r="DA14">
        <v>-2.6426999999999999E-2</v>
      </c>
      <c r="DB14">
        <v>-1.6819999999999999E-3</v>
      </c>
      <c r="DC14">
        <v>-2.2599999999999999E-2</v>
      </c>
      <c r="DD14">
        <v>-2.5089999999999999E-3</v>
      </c>
      <c r="DE14">
        <v>-1.5894999999999999E-2</v>
      </c>
      <c r="DF14">
        <v>-5.8440000000000002E-3</v>
      </c>
      <c r="DG14">
        <v>2.016E-3</v>
      </c>
      <c r="DH14">
        <v>-7.6368000000000005E-2</v>
      </c>
      <c r="DI14">
        <v>-5.5064000000000002E-2</v>
      </c>
      <c r="DJ14" s="2">
        <v>44582</v>
      </c>
    </row>
    <row r="15" spans="1:114" x14ac:dyDescent="0.25">
      <c r="A15" s="1">
        <v>-22</v>
      </c>
      <c r="B15">
        <v>-5.7987999999999998E-2</v>
      </c>
      <c r="C15">
        <v>-8.6000000000000003E-5</v>
      </c>
      <c r="D15">
        <v>6.8690000000000001E-3</v>
      </c>
      <c r="E15">
        <v>-8.8679999999999991E-3</v>
      </c>
      <c r="F15">
        <v>1.3181999999999999E-2</v>
      </c>
      <c r="G15">
        <v>-3.3281999999999999E-2</v>
      </c>
      <c r="H15">
        <v>-1.3060000000000001E-3</v>
      </c>
      <c r="I15">
        <v>9.7339999999999996E-3</v>
      </c>
      <c r="J15">
        <v>1.1964000000000001E-2</v>
      </c>
      <c r="K15">
        <v>2.0399E-2</v>
      </c>
      <c r="L15">
        <v>1.0813E-2</v>
      </c>
      <c r="M15">
        <v>-1.923E-3</v>
      </c>
      <c r="N15">
        <v>2.6231000000000001E-2</v>
      </c>
      <c r="O15">
        <v>2.1250000000000002E-3</v>
      </c>
      <c r="P15">
        <v>-6.0540000000000004E-3</v>
      </c>
      <c r="Q15">
        <v>3.0904000000000001E-2</v>
      </c>
      <c r="R15">
        <v>6.7260000000000002E-3</v>
      </c>
      <c r="S15">
        <v>1.6448000000000001E-2</v>
      </c>
      <c r="T15">
        <v>5.8200000000000005E-4</v>
      </c>
      <c r="U15">
        <v>3.6319999999999998E-3</v>
      </c>
      <c r="V15">
        <v>8.2302E-2</v>
      </c>
      <c r="W15">
        <v>-8.4189999999999994E-3</v>
      </c>
      <c r="X15">
        <v>2.013E-3</v>
      </c>
      <c r="Y15">
        <v>1.1369000000000001E-2</v>
      </c>
      <c r="Z15">
        <v>2.4299999999999999E-3</v>
      </c>
      <c r="AA15">
        <v>3.7225000000000001E-2</v>
      </c>
      <c r="AB15">
        <v>1.2751E-2</v>
      </c>
      <c r="AC15">
        <v>2.8558E-2</v>
      </c>
      <c r="AD15">
        <v>7.8201999999999994E-2</v>
      </c>
      <c r="AE15">
        <v>-9.0500000000000008E-3</v>
      </c>
      <c r="AF15">
        <v>7.025E-3</v>
      </c>
      <c r="AG15">
        <v>3.3753999999999999E-2</v>
      </c>
      <c r="AH15">
        <v>1.6726000000000001E-2</v>
      </c>
      <c r="AI15">
        <v>2.7344E-2</v>
      </c>
      <c r="AJ15">
        <v>-1.2085E-2</v>
      </c>
      <c r="AK15">
        <v>1.6024E-2</v>
      </c>
      <c r="AL15">
        <v>1.0381E-2</v>
      </c>
      <c r="AM15">
        <v>3.3019999999999998E-3</v>
      </c>
      <c r="AN15">
        <v>-6.8539999999999998E-3</v>
      </c>
      <c r="AO15">
        <v>-2.7030000000000001E-3</v>
      </c>
      <c r="AP15">
        <v>4.0545999999999999E-2</v>
      </c>
      <c r="AQ15">
        <v>3.6905E-2</v>
      </c>
      <c r="AR15">
        <v>5.9109999999999996E-3</v>
      </c>
      <c r="AS15">
        <v>-5.6520000000000001E-2</v>
      </c>
      <c r="AT15">
        <v>-7.515E-3</v>
      </c>
      <c r="AU15">
        <v>-8.4119999999999993E-3</v>
      </c>
      <c r="AV15">
        <v>-2.9371999999999999E-2</v>
      </c>
      <c r="AW15">
        <v>4.7391999999999997E-2</v>
      </c>
      <c r="AX15">
        <v>1.5932000000000002E-2</v>
      </c>
      <c r="AY15">
        <v>-6.3610000000000003E-3</v>
      </c>
      <c r="AZ15">
        <v>-1.6067999999999999E-2</v>
      </c>
      <c r="BA15">
        <v>-1.9376999999999998E-2</v>
      </c>
      <c r="BB15">
        <v>1.8109E-2</v>
      </c>
      <c r="BC15">
        <v>-7.8910000000000004E-3</v>
      </c>
      <c r="BD15">
        <v>1.3717999999999999E-2</v>
      </c>
      <c r="BE15">
        <v>-7.3749999999999996E-3</v>
      </c>
      <c r="BF15">
        <v>3.2948999999999999E-2</v>
      </c>
      <c r="BG15">
        <v>3.7889999999999998E-3</v>
      </c>
      <c r="BH15">
        <v>-1.2884E-2</v>
      </c>
      <c r="BI15">
        <v>1.5414000000000001E-2</v>
      </c>
      <c r="BJ15">
        <v>1.3239000000000001E-2</v>
      </c>
      <c r="BK15">
        <v>4.9433999999999999E-2</v>
      </c>
      <c r="BL15">
        <v>-6.2620000000000002E-3</v>
      </c>
      <c r="BM15">
        <v>1.6019999999999999E-3</v>
      </c>
      <c r="BN15">
        <v>-1.6220999999999999E-2</v>
      </c>
      <c r="BO15">
        <v>-2.0011000000000001E-2</v>
      </c>
      <c r="BP15">
        <v>2.5512E-2</v>
      </c>
      <c r="BQ15">
        <v>2.5427999999999999E-2</v>
      </c>
      <c r="BR15">
        <v>1.1531E-2</v>
      </c>
      <c r="BS15">
        <v>-6.3359999999999996E-3</v>
      </c>
      <c r="BT15">
        <v>5.0333999999999997E-2</v>
      </c>
      <c r="BU15">
        <v>-4.5620000000000001E-3</v>
      </c>
      <c r="BV15">
        <v>1.196E-3</v>
      </c>
      <c r="BW15">
        <v>-1.7802999999999999E-2</v>
      </c>
      <c r="BX15">
        <v>8.6799999999999996E-4</v>
      </c>
      <c r="BY15">
        <v>1.1650000000000001E-2</v>
      </c>
      <c r="BZ15">
        <v>-4.8760000000000001E-3</v>
      </c>
      <c r="CA15">
        <v>5.0990000000000002E-3</v>
      </c>
      <c r="CB15">
        <v>2.9433999999999998E-2</v>
      </c>
      <c r="CC15" s="4">
        <v>2.7680000000000001E-3</v>
      </c>
      <c r="CD15">
        <v>1.5126000000000001E-2</v>
      </c>
      <c r="CE15">
        <v>3.0689000000000001E-2</v>
      </c>
      <c r="CF15">
        <v>-3.1740000000000002E-3</v>
      </c>
      <c r="CG15">
        <v>4.0300000000000002E-2</v>
      </c>
      <c r="CH15">
        <v>-6.2599999999999999E-3</v>
      </c>
      <c r="CI15">
        <v>2.6549E-2</v>
      </c>
      <c r="CJ15">
        <v>-1.5556E-2</v>
      </c>
      <c r="CK15">
        <v>1.395E-3</v>
      </c>
      <c r="CL15">
        <v>1.2187999999999999E-2</v>
      </c>
      <c r="CM15">
        <v>3.832E-2</v>
      </c>
      <c r="CN15">
        <v>-7.9939999999999994E-3</v>
      </c>
      <c r="CO15">
        <v>-7.8370000000000002E-3</v>
      </c>
      <c r="CP15">
        <v>3.0336999999999999E-2</v>
      </c>
      <c r="CQ15">
        <v>-4.4982000000000001E-2</v>
      </c>
      <c r="CR15">
        <v>3.7738000000000001E-2</v>
      </c>
      <c r="CS15">
        <v>-9.2820000000000003E-3</v>
      </c>
      <c r="CT15">
        <v>3.0617999999999999E-2</v>
      </c>
      <c r="CU15">
        <v>-0.211007</v>
      </c>
      <c r="CV15">
        <v>-4.1390000000000003E-3</v>
      </c>
      <c r="CW15">
        <v>1.9350000000000001E-3</v>
      </c>
      <c r="CX15">
        <v>2.5162E-2</v>
      </c>
      <c r="CY15">
        <v>2.1289999999999998E-3</v>
      </c>
      <c r="CZ15">
        <v>2.944E-3</v>
      </c>
      <c r="DA15">
        <v>-1.9053E-2</v>
      </c>
      <c r="DB15">
        <v>1.0737E-2</v>
      </c>
      <c r="DC15">
        <v>0</v>
      </c>
      <c r="DD15">
        <v>1.5023E-2</v>
      </c>
      <c r="DE15">
        <v>7.2150000000000001E-3</v>
      </c>
      <c r="DF15">
        <v>1.3932999999999999E-2</v>
      </c>
      <c r="DG15">
        <v>2.2244E-2</v>
      </c>
      <c r="DH15">
        <v>4.0758000000000003E-2</v>
      </c>
      <c r="DI15">
        <v>5.9410000000000001E-3</v>
      </c>
      <c r="DJ15" s="2">
        <v>44585</v>
      </c>
    </row>
    <row r="16" spans="1:114" x14ac:dyDescent="0.25">
      <c r="A16" s="1">
        <v>-21</v>
      </c>
      <c r="B16">
        <v>-2.2842000000000001E-2</v>
      </c>
      <c r="C16">
        <v>-4.5876E-2</v>
      </c>
      <c r="D16">
        <v>-2.5713E-2</v>
      </c>
      <c r="E16">
        <v>3.2177999999999998E-2</v>
      </c>
      <c r="F16">
        <v>-2.5579000000000001E-2</v>
      </c>
      <c r="G16">
        <v>-4.8837999999999999E-2</v>
      </c>
      <c r="H16">
        <v>1.8776999999999999E-2</v>
      </c>
      <c r="I16">
        <v>-2.3102999999999999E-2</v>
      </c>
      <c r="J16">
        <v>-3.5753E-2</v>
      </c>
      <c r="K16">
        <v>-3.6928999999999997E-2</v>
      </c>
      <c r="L16">
        <v>-2.1638000000000001E-2</v>
      </c>
      <c r="M16">
        <v>-1.8263999999999999E-2</v>
      </c>
      <c r="N16">
        <v>-9.2890000000000004E-3</v>
      </c>
      <c r="O16">
        <v>4.1658000000000001E-2</v>
      </c>
      <c r="P16">
        <v>-4.8999999999999998E-4</v>
      </c>
      <c r="Q16">
        <v>-4.854E-2</v>
      </c>
      <c r="R16">
        <v>3.042E-3</v>
      </c>
      <c r="S16">
        <v>-5.5613999999999997E-2</v>
      </c>
      <c r="T16">
        <v>-6.9350000000000002E-3</v>
      </c>
      <c r="U16">
        <v>-2.6341E-2</v>
      </c>
      <c r="V16">
        <v>-1.5434E-2</v>
      </c>
      <c r="W16">
        <v>-2.5125000000000001E-2</v>
      </c>
      <c r="X16">
        <v>-2.512E-2</v>
      </c>
      <c r="Y16">
        <v>-3.9482999999999997E-2</v>
      </c>
      <c r="Z16">
        <v>-1.6514999999999998E-2</v>
      </c>
      <c r="AA16">
        <v>-7.3720000000000001E-3</v>
      </c>
      <c r="AB16">
        <v>-1.5402000000000001E-2</v>
      </c>
      <c r="AC16">
        <v>-5.5791E-2</v>
      </c>
      <c r="AD16">
        <v>-5.7175999999999998E-2</v>
      </c>
      <c r="AE16">
        <v>2.2238999999999998E-2</v>
      </c>
      <c r="AF16">
        <v>-1.9182999999999999E-2</v>
      </c>
      <c r="AG16">
        <v>-3.8796999999999998E-2</v>
      </c>
      <c r="AH16">
        <v>-2.0049000000000001E-2</v>
      </c>
      <c r="AI16">
        <v>-4.0104000000000001E-2</v>
      </c>
      <c r="AJ16">
        <v>-1.4156999999999999E-2</v>
      </c>
      <c r="AK16">
        <v>-4.1901000000000001E-2</v>
      </c>
      <c r="AL16">
        <v>2.4549000000000001E-2</v>
      </c>
      <c r="AM16">
        <v>-6.8609999999999999E-3</v>
      </c>
      <c r="AN16">
        <v>6.8539999999999998E-3</v>
      </c>
      <c r="AO16">
        <v>3.6099999999999999E-4</v>
      </c>
      <c r="AP16">
        <v>-1.3334E-2</v>
      </c>
      <c r="AQ16">
        <v>-1.3317000000000001E-2</v>
      </c>
      <c r="AR16">
        <v>2.5660000000000001E-3</v>
      </c>
      <c r="AS16">
        <v>-1.4378999999999999E-2</v>
      </c>
      <c r="AT16">
        <v>-4.9752999999999999E-2</v>
      </c>
      <c r="AU16">
        <v>-2.4785000000000001E-2</v>
      </c>
      <c r="AV16">
        <v>3.959E-2</v>
      </c>
      <c r="AW16">
        <v>-4.8589999999999996E-3</v>
      </c>
      <c r="AX16">
        <v>-2.5437999999999999E-2</v>
      </c>
      <c r="AY16">
        <v>-7.2924000000000003E-2</v>
      </c>
      <c r="AZ16">
        <v>-3.0983E-2</v>
      </c>
      <c r="BA16">
        <v>-4.7447999999999997E-2</v>
      </c>
      <c r="BB16">
        <v>-2.8119999999999999E-2</v>
      </c>
      <c r="BC16">
        <v>-3.3097000000000001E-2</v>
      </c>
      <c r="BD16">
        <v>2.1031000000000001E-2</v>
      </c>
      <c r="BE16">
        <v>-1.1030999999999999E-2</v>
      </c>
      <c r="BF16">
        <v>-4.2603000000000002E-2</v>
      </c>
      <c r="BG16">
        <v>-5.7604000000000002E-2</v>
      </c>
      <c r="BH16">
        <v>-2.0655E-2</v>
      </c>
      <c r="BI16">
        <v>-1.8964999999999999E-2</v>
      </c>
      <c r="BJ16">
        <v>-3.2042000000000001E-2</v>
      </c>
      <c r="BK16">
        <v>-3.3154999999999997E-2</v>
      </c>
      <c r="BL16">
        <v>9.3779999999999992E-3</v>
      </c>
      <c r="BM16">
        <v>-8.8059999999999996E-3</v>
      </c>
      <c r="BN16">
        <v>-1.2286999999999999E-2</v>
      </c>
      <c r="BO16">
        <v>7.4299999999999995E-4</v>
      </c>
      <c r="BP16">
        <v>-6.6117999999999996E-2</v>
      </c>
      <c r="BQ16">
        <v>-4.8305000000000001E-2</v>
      </c>
      <c r="BR16">
        <v>-3.5581000000000002E-2</v>
      </c>
      <c r="BS16">
        <v>0</v>
      </c>
      <c r="BT16">
        <v>-4.7766000000000003E-2</v>
      </c>
      <c r="BU16">
        <v>1.8124999999999999E-2</v>
      </c>
      <c r="BV16">
        <v>8.5462999999999997E-2</v>
      </c>
      <c r="BW16">
        <v>-2.4135E-2</v>
      </c>
      <c r="BX16">
        <v>5.483E-3</v>
      </c>
      <c r="BY16">
        <v>-2.0497999999999999E-2</v>
      </c>
      <c r="BZ16">
        <v>-1.145E-2</v>
      </c>
      <c r="CA16">
        <v>-6.2509999999999996E-3</v>
      </c>
      <c r="CB16">
        <v>-4.4075000000000003E-2</v>
      </c>
      <c r="CC16" s="4">
        <v>-1.2246999999999999E-2</v>
      </c>
      <c r="CD16">
        <v>-5.1676E-2</v>
      </c>
      <c r="CE16">
        <v>-2.7541E-2</v>
      </c>
      <c r="CF16">
        <v>-1.0572E-2</v>
      </c>
      <c r="CG16">
        <v>-8.4799999999999997E-3</v>
      </c>
      <c r="CH16">
        <v>3.1274999999999997E-2</v>
      </c>
      <c r="CI16">
        <v>-3.0095E-2</v>
      </c>
      <c r="CJ16">
        <v>1.3348E-2</v>
      </c>
      <c r="CK16">
        <v>-4.0825E-2</v>
      </c>
      <c r="CL16">
        <v>-3.7019000000000003E-2</v>
      </c>
      <c r="CM16">
        <v>-4.5690000000000001E-2</v>
      </c>
      <c r="CN16">
        <v>8.2489999999999994E-3</v>
      </c>
      <c r="CO16">
        <v>-1.4079E-2</v>
      </c>
      <c r="CP16">
        <v>-6.4029999999999998E-3</v>
      </c>
      <c r="CQ16">
        <v>1.306E-2</v>
      </c>
      <c r="CR16">
        <v>-4.9364999999999999E-2</v>
      </c>
      <c r="CS16">
        <v>-1.3771E-2</v>
      </c>
      <c r="CT16">
        <v>-3.0617999999999999E-2</v>
      </c>
      <c r="CU16">
        <v>-5.3802999999999997E-2</v>
      </c>
      <c r="CV16">
        <v>-4.156E-3</v>
      </c>
      <c r="CW16">
        <v>-1.6871000000000001E-2</v>
      </c>
      <c r="CX16">
        <v>-3.5784000000000003E-2</v>
      </c>
      <c r="CY16">
        <v>-3.1949999999999999E-3</v>
      </c>
      <c r="CZ16">
        <v>-3.4033000000000001E-2</v>
      </c>
      <c r="DA16">
        <v>-8.6149999999999994E-3</v>
      </c>
      <c r="DB16">
        <v>-1.0786E-2</v>
      </c>
      <c r="DC16">
        <v>-5.4808000000000003E-2</v>
      </c>
      <c r="DD16">
        <v>-2.3970999999999999E-2</v>
      </c>
      <c r="DE16">
        <v>-1.1538E-2</v>
      </c>
      <c r="DF16">
        <v>-1.4376999999999999E-2</v>
      </c>
      <c r="DG16">
        <v>-1.8446000000000001E-2</v>
      </c>
      <c r="DH16">
        <v>9.4789999999999996E-3</v>
      </c>
      <c r="DI16">
        <v>-6.1866999999999998E-2</v>
      </c>
      <c r="DJ16" s="2">
        <v>44586</v>
      </c>
    </row>
    <row r="17" spans="1:114" x14ac:dyDescent="0.25">
      <c r="A17" s="1">
        <v>-20</v>
      </c>
      <c r="B17">
        <v>-1.6882000000000001E-2</v>
      </c>
      <c r="C17">
        <v>1.9869000000000001E-2</v>
      </c>
      <c r="D17">
        <v>-1.6226999999999998E-2</v>
      </c>
      <c r="E17">
        <v>1.7229999999999999E-3</v>
      </c>
      <c r="F17">
        <v>-1.0083E-2</v>
      </c>
      <c r="G17">
        <v>6.4850000000000003E-3</v>
      </c>
      <c r="H17">
        <v>3.8409999999999998E-3</v>
      </c>
      <c r="I17">
        <v>-2.8122000000000001E-2</v>
      </c>
      <c r="J17">
        <v>2.5354999999999999E-2</v>
      </c>
      <c r="K17">
        <v>-3.2917000000000002E-2</v>
      </c>
      <c r="L17">
        <v>-1.8197000000000001E-2</v>
      </c>
      <c r="M17">
        <v>1.3439E-2</v>
      </c>
      <c r="N17">
        <v>-1.2678999999999999E-2</v>
      </c>
      <c r="O17">
        <v>7.54E-4</v>
      </c>
      <c r="P17">
        <v>-4.9361000000000002E-2</v>
      </c>
      <c r="Q17">
        <v>-4.3809000000000001E-2</v>
      </c>
      <c r="R17">
        <v>-1.3455999999999999E-2</v>
      </c>
      <c r="S17">
        <v>-1.0685999999999999E-2</v>
      </c>
      <c r="T17">
        <v>-2.1548000000000001E-2</v>
      </c>
      <c r="U17">
        <v>-2.1388000000000001E-2</v>
      </c>
      <c r="V17">
        <v>-2.7109000000000001E-2</v>
      </c>
      <c r="W17">
        <v>-1.3185000000000001E-2</v>
      </c>
      <c r="X17">
        <v>-8.1110000000000002E-3</v>
      </c>
      <c r="Y17">
        <v>-6.0429999999999998E-3</v>
      </c>
      <c r="Z17">
        <v>-1.8425E-2</v>
      </c>
      <c r="AA17">
        <v>-1.0973999999999999E-2</v>
      </c>
      <c r="AB17">
        <v>-3.3687000000000002E-2</v>
      </c>
      <c r="AC17">
        <v>-3.8802999999999997E-2</v>
      </c>
      <c r="AD17">
        <v>-2.4351000000000001E-2</v>
      </c>
      <c r="AE17">
        <v>9.9330000000000009E-3</v>
      </c>
      <c r="AF17">
        <v>-1.0246E-2</v>
      </c>
      <c r="AG17">
        <v>-1.6796999999999999E-2</v>
      </c>
      <c r="AH17">
        <v>-2.1876E-2</v>
      </c>
      <c r="AI17">
        <v>-1.1068E-2</v>
      </c>
      <c r="AJ17">
        <v>8.633E-3</v>
      </c>
      <c r="AK17">
        <v>-2.8149E-2</v>
      </c>
      <c r="AL17">
        <v>-1.4836999999999999E-2</v>
      </c>
      <c r="AM17">
        <v>-3.6120000000000002E-3</v>
      </c>
      <c r="AN17">
        <v>-8.6265999999999995E-2</v>
      </c>
      <c r="AO17">
        <v>-1.805E-3</v>
      </c>
      <c r="AP17">
        <v>4.5909999999999999E-2</v>
      </c>
      <c r="AQ17">
        <v>-5.9090000000000002E-3</v>
      </c>
      <c r="AR17">
        <v>2.4090000000000001E-3</v>
      </c>
      <c r="AS17">
        <v>-3.1213000000000001E-2</v>
      </c>
      <c r="AT17">
        <v>8.9309999999999997E-3</v>
      </c>
      <c r="AU17">
        <v>-7.7419999999999998E-3</v>
      </c>
      <c r="AV17">
        <v>3.8082999999999999E-2</v>
      </c>
      <c r="AW17">
        <v>-1.5519E-2</v>
      </c>
      <c r="AX17">
        <v>-5.5900000000000004E-3</v>
      </c>
      <c r="AY17">
        <v>9.5040000000000003E-3</v>
      </c>
      <c r="AZ17">
        <v>1.7267000000000001E-2</v>
      </c>
      <c r="BA17">
        <v>-3.787E-3</v>
      </c>
      <c r="BB17">
        <v>-1.8561999999999999E-2</v>
      </c>
      <c r="BC17">
        <v>-1.1972999999999999E-2</v>
      </c>
      <c r="BD17">
        <v>5.8529999999999997E-3</v>
      </c>
      <c r="BE17">
        <v>-7.5129999999999997E-3</v>
      </c>
      <c r="BF17">
        <v>-7.8969999999999995E-3</v>
      </c>
      <c r="BG17">
        <v>-4.3395999999999997E-2</v>
      </c>
      <c r="BH17">
        <v>-1.6469999999999999E-2</v>
      </c>
      <c r="BI17">
        <v>-6.2489999999999997E-2</v>
      </c>
      <c r="BJ17">
        <v>-7.986E-3</v>
      </c>
      <c r="BK17">
        <v>-3.4585999999999999E-2</v>
      </c>
      <c r="BL17">
        <v>-8.4119999999999993E-3</v>
      </c>
      <c r="BM17">
        <v>1.7708000000000002E-2</v>
      </c>
      <c r="BN17">
        <v>-1.1677999999999999E-2</v>
      </c>
      <c r="BO17">
        <v>1.8977000000000001E-2</v>
      </c>
      <c r="BP17">
        <v>-8.6490000000000004E-3</v>
      </c>
      <c r="BQ17">
        <v>-2.1410000000000001E-3</v>
      </c>
      <c r="BR17">
        <v>-1.6629999999999999E-2</v>
      </c>
      <c r="BS17">
        <v>-2.1413999999999999E-2</v>
      </c>
      <c r="BT17">
        <v>1.0792E-2</v>
      </c>
      <c r="BU17">
        <v>1.1657000000000001E-2</v>
      </c>
      <c r="BV17">
        <v>1.2685999999999999E-2</v>
      </c>
      <c r="BW17">
        <v>-2.859E-3</v>
      </c>
      <c r="BX17">
        <v>-2.5944999999999999E-2</v>
      </c>
      <c r="BY17">
        <v>-2.3670000000000002E-3</v>
      </c>
      <c r="BZ17">
        <v>-5.6300000000000002E-4</v>
      </c>
      <c r="CA17">
        <v>-9.3808000000000002E-2</v>
      </c>
      <c r="CB17">
        <v>-2.7295E-2</v>
      </c>
      <c r="CC17" s="4">
        <v>-1.498E-3</v>
      </c>
      <c r="CD17">
        <v>4.2431999999999997E-2</v>
      </c>
      <c r="CE17">
        <v>9.325E-3</v>
      </c>
      <c r="CF17">
        <v>-8.1899999999999994E-3</v>
      </c>
      <c r="CG17">
        <v>1.9227999999999999E-2</v>
      </c>
      <c r="CH17">
        <v>-1.4788000000000001E-2</v>
      </c>
      <c r="CI17">
        <v>-2.8101999999999999E-2</v>
      </c>
      <c r="CJ17">
        <v>-2.7659999999999998E-3</v>
      </c>
      <c r="CK17">
        <v>-2.9719999999999998E-3</v>
      </c>
      <c r="CL17">
        <v>-2.3592999999999999E-2</v>
      </c>
      <c r="CM17">
        <v>-6.7416000000000004E-2</v>
      </c>
      <c r="CN17">
        <v>1.0768E-2</v>
      </c>
      <c r="CO17">
        <v>-8.5789999999999998E-3</v>
      </c>
      <c r="CP17">
        <v>-6.1500000000000001E-3</v>
      </c>
      <c r="CQ17">
        <v>2.8324999999999999E-2</v>
      </c>
      <c r="CR17">
        <v>-5.9999999999999995E-4</v>
      </c>
      <c r="CS17">
        <v>-5.7849999999999999E-2</v>
      </c>
      <c r="CT17">
        <v>-1.0204E-2</v>
      </c>
      <c r="CU17">
        <v>-3.0615E-2</v>
      </c>
      <c r="CV17">
        <v>-1.1720000000000001E-3</v>
      </c>
      <c r="CW17">
        <v>-3.898E-3</v>
      </c>
      <c r="CX17">
        <v>-2.6735999999999999E-2</v>
      </c>
      <c r="CY17">
        <v>-9.6460000000000001E-3</v>
      </c>
      <c r="CZ17">
        <v>-5.7959999999999999E-3</v>
      </c>
      <c r="DA17">
        <v>-4.9940000000000002E-3</v>
      </c>
      <c r="DB17">
        <v>-1.4666E-2</v>
      </c>
      <c r="DC17">
        <v>-2.6505000000000001E-2</v>
      </c>
      <c r="DD17">
        <v>1.2801999999999999E-2</v>
      </c>
      <c r="DE17">
        <v>-4.8079999999999998E-3</v>
      </c>
      <c r="DF17">
        <v>-2.3552E-2</v>
      </c>
      <c r="DG17">
        <v>-2.9298999999999999E-2</v>
      </c>
      <c r="DH17">
        <v>-3.6886000000000002E-2</v>
      </c>
      <c r="DI17">
        <v>-6.6160000000000004E-3</v>
      </c>
      <c r="DJ17" s="2">
        <v>44587</v>
      </c>
    </row>
    <row r="18" spans="1:114" x14ac:dyDescent="0.25">
      <c r="A18" s="1">
        <v>-19</v>
      </c>
      <c r="B18">
        <v>-2.6592000000000001E-2</v>
      </c>
      <c r="C18">
        <v>-3.7038000000000001E-2</v>
      </c>
      <c r="D18">
        <v>6.522E-3</v>
      </c>
      <c r="E18">
        <v>8.3289999999999996E-3</v>
      </c>
      <c r="F18">
        <v>-3.3147999999999997E-2</v>
      </c>
      <c r="G18">
        <v>1.5786999999999999E-2</v>
      </c>
      <c r="H18">
        <v>-1.279E-3</v>
      </c>
      <c r="I18">
        <v>-1.9795E-2</v>
      </c>
      <c r="J18">
        <v>-3.2959000000000002E-2</v>
      </c>
      <c r="K18">
        <v>8.0346000000000001E-2</v>
      </c>
      <c r="L18">
        <v>-1.6544E-2</v>
      </c>
      <c r="M18">
        <v>-7.3022000000000004E-2</v>
      </c>
      <c r="N18">
        <v>-9.6159999999999995E-3</v>
      </c>
      <c r="O18">
        <v>1.9996E-2</v>
      </c>
      <c r="P18">
        <v>-2.3542E-2</v>
      </c>
      <c r="Q18">
        <v>-9.7640000000000001E-3</v>
      </c>
      <c r="R18">
        <v>-2.8733999999999999E-2</v>
      </c>
      <c r="S18">
        <v>-1.1152E-2</v>
      </c>
      <c r="T18">
        <v>1.3531E-2</v>
      </c>
      <c r="U18">
        <v>8.6529999999999992E-3</v>
      </c>
      <c r="V18">
        <v>-2.1459999999999999E-3</v>
      </c>
      <c r="W18">
        <v>-2.9947999999999999E-2</v>
      </c>
      <c r="X18">
        <v>-1.7656000000000002E-2</v>
      </c>
      <c r="Y18">
        <v>-6.4060000000000002E-3</v>
      </c>
      <c r="Z18">
        <v>2.3839999999999998E-3</v>
      </c>
      <c r="AA18">
        <v>5.3348E-2</v>
      </c>
      <c r="AB18">
        <v>-1.8581E-2</v>
      </c>
      <c r="AC18">
        <v>-1.7100000000000001E-4</v>
      </c>
      <c r="AD18">
        <v>9.6139999999999993E-3</v>
      </c>
      <c r="AE18">
        <v>-9.3100000000000006E-3</v>
      </c>
      <c r="AF18">
        <v>5.751E-3</v>
      </c>
      <c r="AG18">
        <v>-3.5718E-2</v>
      </c>
      <c r="AH18">
        <v>1.3051999999999999E-2</v>
      </c>
      <c r="AI18">
        <v>-2.6925999999999999E-2</v>
      </c>
      <c r="AJ18">
        <v>-1.7340999999999999E-2</v>
      </c>
      <c r="AK18">
        <v>-2.0428999999999999E-2</v>
      </c>
      <c r="AL18">
        <v>3.3660000000000001E-3</v>
      </c>
      <c r="AM18">
        <v>-5.071E-3</v>
      </c>
      <c r="AN18">
        <v>1.2579E-2</v>
      </c>
      <c r="AO18">
        <v>1.9859999999999999E-3</v>
      </c>
      <c r="AP18">
        <v>6.3899999999999998E-3</v>
      </c>
      <c r="AQ18">
        <v>1.4073E-2</v>
      </c>
      <c r="AR18">
        <v>-6.1850000000000004E-3</v>
      </c>
      <c r="AS18">
        <v>3.6380000000000002E-3</v>
      </c>
      <c r="AT18">
        <v>-1.4056000000000001E-2</v>
      </c>
      <c r="AU18">
        <v>7.1729999999999997E-3</v>
      </c>
      <c r="AV18">
        <v>1.2378999999999999E-2</v>
      </c>
      <c r="AW18">
        <v>-2.1780000000000001E-2</v>
      </c>
      <c r="AX18">
        <v>1.9026999999999999E-2</v>
      </c>
      <c r="AY18">
        <v>-4.1801999999999999E-2</v>
      </c>
      <c r="AZ18">
        <v>1.6888E-2</v>
      </c>
      <c r="BA18">
        <v>-7.6076000000000005E-2</v>
      </c>
      <c r="BB18">
        <v>3.4E-5</v>
      </c>
      <c r="BC18">
        <v>-3.7815000000000001E-2</v>
      </c>
      <c r="BD18">
        <v>7.4000000000000003E-3</v>
      </c>
      <c r="BE18">
        <v>1.4029E-2</v>
      </c>
      <c r="BF18">
        <v>-2.0018999999999999E-2</v>
      </c>
      <c r="BG18">
        <v>-3.9253999999999997E-2</v>
      </c>
      <c r="BH18">
        <v>1.1924000000000001E-2</v>
      </c>
      <c r="BI18">
        <v>-1.481E-2</v>
      </c>
      <c r="BJ18">
        <v>5.4939999999999998E-3</v>
      </c>
      <c r="BK18">
        <v>-3.7345999999999997E-2</v>
      </c>
      <c r="BL18">
        <v>-1.2142E-2</v>
      </c>
      <c r="BM18">
        <v>-4.6420000000000003E-3</v>
      </c>
      <c r="BN18">
        <v>6.5869999999999998E-2</v>
      </c>
      <c r="BO18">
        <v>1.359E-3</v>
      </c>
      <c r="BP18">
        <v>-2.5846999999999998E-2</v>
      </c>
      <c r="BQ18">
        <v>-2.0003E-2</v>
      </c>
      <c r="BR18">
        <v>1.9011E-2</v>
      </c>
      <c r="BS18">
        <v>-2.8542000000000001E-2</v>
      </c>
      <c r="BT18">
        <v>-1.7423000000000001E-2</v>
      </c>
      <c r="BU18">
        <v>-6.5467999999999998E-2</v>
      </c>
      <c r="BV18">
        <v>-1.9699999999999999E-2</v>
      </c>
      <c r="BW18">
        <v>6.3599999999999996E-4</v>
      </c>
      <c r="BX18">
        <v>5.0670000000000003E-3</v>
      </c>
      <c r="BY18">
        <v>1.9424E-2</v>
      </c>
      <c r="BZ18">
        <v>-2.9480000000000001E-3</v>
      </c>
      <c r="CA18">
        <v>-5.2810000000000001E-3</v>
      </c>
      <c r="CB18">
        <v>-1E-4</v>
      </c>
      <c r="CC18" s="4">
        <v>-5.3990000000000002E-3</v>
      </c>
      <c r="CD18">
        <v>-2.9763999999999999E-2</v>
      </c>
      <c r="CE18">
        <v>-3.5347999999999997E-2</v>
      </c>
      <c r="CF18">
        <v>0</v>
      </c>
      <c r="CG18">
        <v>-2.1336000000000001E-2</v>
      </c>
      <c r="CH18">
        <v>-8.0260000000000001E-3</v>
      </c>
      <c r="CI18">
        <v>-1.9033999999999999E-2</v>
      </c>
      <c r="CJ18">
        <v>8.2760000000000004E-3</v>
      </c>
      <c r="CK18">
        <v>-4.2519999999999997E-3</v>
      </c>
      <c r="CL18">
        <v>1.5245E-2</v>
      </c>
      <c r="CM18">
        <v>-1.0607E-2</v>
      </c>
      <c r="CN18">
        <v>-3.2136999999999999E-2</v>
      </c>
      <c r="CO18">
        <v>-1.6407000000000001E-2</v>
      </c>
      <c r="CP18">
        <v>-1.9879000000000001E-2</v>
      </c>
      <c r="CQ18">
        <v>-2.5548999999999999E-2</v>
      </c>
      <c r="CR18">
        <v>-4.2210999999999999E-2</v>
      </c>
      <c r="CS18">
        <v>4.5430000000000002E-3</v>
      </c>
      <c r="CT18">
        <v>-1.7458999999999999E-2</v>
      </c>
      <c r="CU18">
        <v>-4.2333999999999997E-2</v>
      </c>
      <c r="CV18">
        <v>-3.2629999999999998E-3</v>
      </c>
      <c r="CW18">
        <v>-1.057E-2</v>
      </c>
      <c r="CX18">
        <v>-6.4499999999999996E-4</v>
      </c>
      <c r="CY18">
        <v>2.4199999999999998E-3</v>
      </c>
      <c r="CZ18">
        <v>-6.4809999999999998E-3</v>
      </c>
      <c r="DA18">
        <v>-3.4583000000000003E-2</v>
      </c>
      <c r="DB18">
        <v>-2.1177000000000001E-2</v>
      </c>
      <c r="DC18">
        <v>-6.8403000000000005E-2</v>
      </c>
      <c r="DD18">
        <v>-1.967E-3</v>
      </c>
      <c r="DE18">
        <v>-1.1572000000000001E-2</v>
      </c>
      <c r="DF18">
        <v>2.271E-3</v>
      </c>
      <c r="DG18">
        <v>4.5899999999999999E-4</v>
      </c>
      <c r="DH18">
        <v>-8.2439999999999996E-3</v>
      </c>
      <c r="DI18">
        <v>-5.2880000000000002E-3</v>
      </c>
      <c r="DJ18" s="2">
        <v>44588</v>
      </c>
    </row>
    <row r="19" spans="1:114" x14ac:dyDescent="0.25">
      <c r="A19" s="1">
        <v>-18</v>
      </c>
      <c r="B19">
        <v>3.1015000000000001E-2</v>
      </c>
      <c r="C19">
        <v>4.002E-2</v>
      </c>
      <c r="D19">
        <v>4.1389000000000002E-2</v>
      </c>
      <c r="E19">
        <v>-6.9769999999999997E-3</v>
      </c>
      <c r="F19">
        <v>3.2530999999999997E-2</v>
      </c>
      <c r="G19">
        <v>4.3959999999999997E-3</v>
      </c>
      <c r="H19">
        <v>1.3977E-2</v>
      </c>
      <c r="I19">
        <v>1.7902999999999999E-2</v>
      </c>
      <c r="J19">
        <v>2.5798000000000001E-2</v>
      </c>
      <c r="K19">
        <v>-4.5519999999999996E-3</v>
      </c>
      <c r="L19">
        <v>4.3135E-2</v>
      </c>
      <c r="M19">
        <v>-6.6819999999999996E-3</v>
      </c>
      <c r="N19">
        <v>2.9849000000000001E-2</v>
      </c>
      <c r="O19">
        <v>-3.5796000000000001E-2</v>
      </c>
      <c r="P19">
        <v>4.3119999999999999E-3</v>
      </c>
      <c r="Q19">
        <v>4.6267999999999997E-2</v>
      </c>
      <c r="R19">
        <v>-8.9119999999999998E-3</v>
      </c>
      <c r="S19">
        <v>3.7789999999999997E-2</v>
      </c>
      <c r="T19">
        <v>2.3428000000000001E-2</v>
      </c>
      <c r="U19">
        <v>2.0439999999999998E-3</v>
      </c>
      <c r="V19">
        <v>1.951E-3</v>
      </c>
      <c r="W19">
        <v>3.5090999999999997E-2</v>
      </c>
      <c r="X19">
        <v>1.4706E-2</v>
      </c>
      <c r="Y19">
        <v>3.3363999999999998E-2</v>
      </c>
      <c r="Z19">
        <v>8.7360000000000007E-3</v>
      </c>
      <c r="AA19">
        <v>-1.231E-2</v>
      </c>
      <c r="AB19">
        <v>3.5298000000000003E-2</v>
      </c>
      <c r="AC19">
        <v>5.9473999999999999E-2</v>
      </c>
      <c r="AD19">
        <v>5.8935000000000001E-2</v>
      </c>
      <c r="AE19">
        <v>8.3829999999999998E-3</v>
      </c>
      <c r="AF19">
        <v>-2.666E-3</v>
      </c>
      <c r="AG19">
        <v>1.1686999999999999E-2</v>
      </c>
      <c r="AH19">
        <v>1.9401999999999999E-2</v>
      </c>
      <c r="AI19">
        <v>4.1593999999999999E-2</v>
      </c>
      <c r="AJ19">
        <v>-2.3799000000000001E-2</v>
      </c>
      <c r="AK19">
        <v>5.2426E-2</v>
      </c>
      <c r="AL19">
        <v>1.1691999999999999E-2</v>
      </c>
      <c r="AM19">
        <v>1.1710999999999999E-2</v>
      </c>
      <c r="AN19">
        <v>-8.1209999999999997E-3</v>
      </c>
      <c r="AO19">
        <v>1.4147E-2</v>
      </c>
      <c r="AP19">
        <v>-7.2638999999999995E-2</v>
      </c>
      <c r="AQ19">
        <v>3.9361E-2</v>
      </c>
      <c r="AR19">
        <v>1.7399999999999999E-2</v>
      </c>
      <c r="AS19">
        <v>5.071E-3</v>
      </c>
      <c r="AT19">
        <v>3.0564999999999998E-2</v>
      </c>
      <c r="AU19">
        <v>3.3644E-2</v>
      </c>
      <c r="AV19">
        <v>1.0489999999999999E-2</v>
      </c>
      <c r="AW19">
        <v>3.5254000000000001E-2</v>
      </c>
      <c r="AX19">
        <v>1.8606000000000001E-2</v>
      </c>
      <c r="AY19">
        <v>2.1798000000000001E-2</v>
      </c>
      <c r="AZ19">
        <v>8.7308999999999998E-2</v>
      </c>
      <c r="BA19">
        <v>2.5406000000000001E-2</v>
      </c>
      <c r="BB19">
        <v>2.3712E-2</v>
      </c>
      <c r="BC19">
        <v>-8.3280000000000003E-3</v>
      </c>
      <c r="BD19">
        <v>-3.6930000000000001E-3</v>
      </c>
      <c r="BE19">
        <v>1.1181E-2</v>
      </c>
      <c r="BF19">
        <v>2.7654000000000001E-2</v>
      </c>
      <c r="BG19">
        <v>-2.1998E-2</v>
      </c>
      <c r="BH19">
        <v>4.0434999999999999E-2</v>
      </c>
      <c r="BI19">
        <v>1.6813000000000002E-2</v>
      </c>
      <c r="BJ19">
        <v>3.0610999999999999E-2</v>
      </c>
      <c r="BK19">
        <v>1.7502E-2</v>
      </c>
      <c r="BL19">
        <v>-4.8899999999999996E-4</v>
      </c>
      <c r="BM19">
        <v>2.2332999999999999E-2</v>
      </c>
      <c r="BN19">
        <v>3.0600000000000001E-4</v>
      </c>
      <c r="BO19">
        <v>0.100742</v>
      </c>
      <c r="BP19">
        <v>4.6267000000000003E-2</v>
      </c>
      <c r="BQ19">
        <v>4.6483999999999998E-2</v>
      </c>
      <c r="BR19">
        <v>3.3461999999999999E-2</v>
      </c>
      <c r="BS19">
        <v>-2.0247999999999999E-2</v>
      </c>
      <c r="BT19">
        <v>4.6940000000000003E-2</v>
      </c>
      <c r="BU19">
        <v>-1.9271E-2</v>
      </c>
      <c r="BV19">
        <v>2.9576000000000002E-2</v>
      </c>
      <c r="BW19">
        <v>6.7019999999999996E-2</v>
      </c>
      <c r="BX19">
        <v>-4.2375999999999997E-2</v>
      </c>
      <c r="BY19">
        <v>3.4505000000000001E-2</v>
      </c>
      <c r="BZ19">
        <v>6.7450999999999997E-2</v>
      </c>
      <c r="CA19">
        <v>1.4404999999999999E-2</v>
      </c>
      <c r="CB19">
        <v>2.0435999999999999E-2</v>
      </c>
      <c r="CC19" s="4">
        <v>2.4056000000000001E-2</v>
      </c>
      <c r="CD19">
        <v>5.1041000000000003E-2</v>
      </c>
      <c r="CE19">
        <v>3.4209999999999997E-2</v>
      </c>
      <c r="CF19">
        <v>6.6559999999999996E-3</v>
      </c>
      <c r="CG19">
        <v>2.9567E-2</v>
      </c>
      <c r="CH19">
        <v>-5.1409999999999997E-3</v>
      </c>
      <c r="CI19">
        <v>4.5572000000000001E-2</v>
      </c>
      <c r="CJ19">
        <v>3.4561000000000001E-2</v>
      </c>
      <c r="CK19">
        <v>9.4310000000000001E-3</v>
      </c>
      <c r="CL19">
        <v>2.2041000000000002E-2</v>
      </c>
      <c r="CM19">
        <v>2.8694999999999998E-2</v>
      </c>
      <c r="CN19">
        <v>3.6223999999999999E-2</v>
      </c>
      <c r="CO19">
        <v>3.2495999999999997E-2</v>
      </c>
      <c r="CP19">
        <v>1.1027E-2</v>
      </c>
      <c r="CQ19">
        <v>3.8082999999999999E-2</v>
      </c>
      <c r="CR19">
        <v>1.3214E-2</v>
      </c>
      <c r="CS19">
        <v>8.8450000000000004E-3</v>
      </c>
      <c r="CT19">
        <v>2.6394000000000001E-2</v>
      </c>
      <c r="CU19">
        <v>1.6086E-2</v>
      </c>
      <c r="CV19">
        <v>-5.5059999999999996E-3</v>
      </c>
      <c r="CW19">
        <v>5.1050000000000002E-3</v>
      </c>
      <c r="CX19">
        <v>5.1510000000000002E-3</v>
      </c>
      <c r="CY19">
        <v>1.5591000000000001E-2</v>
      </c>
      <c r="CZ19">
        <v>2.4112000000000001E-2</v>
      </c>
      <c r="DA19">
        <v>1.3547E-2</v>
      </c>
      <c r="DB19">
        <v>1.7401E-2</v>
      </c>
      <c r="DC19">
        <v>2.8355000000000002E-2</v>
      </c>
      <c r="DD19">
        <v>2.0330000000000001E-2</v>
      </c>
      <c r="DE19">
        <v>1.8235000000000001E-2</v>
      </c>
      <c r="DF19">
        <v>1.7808999999999998E-2</v>
      </c>
      <c r="DG19">
        <v>3.1511999999999998E-2</v>
      </c>
      <c r="DH19">
        <v>4.8472000000000001E-2</v>
      </c>
      <c r="DI19">
        <v>4.5089999999999998E-2</v>
      </c>
      <c r="DJ19" s="2">
        <v>44589</v>
      </c>
    </row>
    <row r="20" spans="1:114" x14ac:dyDescent="0.25">
      <c r="A20" s="1">
        <v>-17</v>
      </c>
      <c r="B20">
        <v>7.5523000000000007E-2</v>
      </c>
      <c r="C20">
        <v>6.9587999999999997E-2</v>
      </c>
      <c r="D20">
        <v>6.1574999999999998E-2</v>
      </c>
      <c r="E20">
        <v>1.8981000000000001E-2</v>
      </c>
      <c r="F20">
        <v>2.4819000000000001E-2</v>
      </c>
      <c r="G20">
        <v>2.8347000000000001E-2</v>
      </c>
      <c r="H20">
        <v>6.9160000000000003E-3</v>
      </c>
      <c r="I20">
        <v>2.1000000000000001E-2</v>
      </c>
      <c r="J20">
        <v>3.3109E-2</v>
      </c>
      <c r="K20">
        <v>4.5600000000000003E-4</v>
      </c>
      <c r="L20">
        <v>4.1452000000000003E-2</v>
      </c>
      <c r="M20">
        <v>2.2579999999999999E-2</v>
      </c>
      <c r="N20">
        <v>1.6199999999999999E-3</v>
      </c>
      <c r="O20">
        <v>5.4970000000000001E-3</v>
      </c>
      <c r="P20">
        <v>4.9496999999999999E-2</v>
      </c>
      <c r="Q20">
        <v>0.102505</v>
      </c>
      <c r="R20">
        <v>5.1708999999999998E-2</v>
      </c>
      <c r="S20">
        <v>4.6642999999999997E-2</v>
      </c>
      <c r="T20">
        <v>3.0825999999999999E-2</v>
      </c>
      <c r="U20">
        <v>2.0952999999999999E-2</v>
      </c>
      <c r="V20">
        <v>1.753E-3</v>
      </c>
      <c r="W20">
        <v>3.9487000000000001E-2</v>
      </c>
      <c r="X20">
        <v>4.3029999999999999E-2</v>
      </c>
      <c r="Y20">
        <v>9.9830000000000006E-3</v>
      </c>
      <c r="Z20">
        <v>8.4139999999999996E-3</v>
      </c>
      <c r="AA20">
        <v>2.1519999999999998E-3</v>
      </c>
      <c r="AB20">
        <v>2.4211E-2</v>
      </c>
      <c r="AC20">
        <v>8.2446000000000005E-2</v>
      </c>
      <c r="AD20">
        <v>2.6700999999999999E-2</v>
      </c>
      <c r="AE20">
        <v>6.6249999999999998E-3</v>
      </c>
      <c r="AF20">
        <v>2.5142999999999999E-2</v>
      </c>
      <c r="AG20">
        <v>2.7956000000000002E-2</v>
      </c>
      <c r="AH20">
        <v>1.4083E-2</v>
      </c>
      <c r="AI20">
        <v>5.2034999999999998E-2</v>
      </c>
      <c r="AJ20">
        <v>4.8372999999999999E-2</v>
      </c>
      <c r="AK20">
        <v>4.8717000000000003E-2</v>
      </c>
      <c r="AL20">
        <v>-1.5510000000000001E-3</v>
      </c>
      <c r="AM20">
        <v>4.4019999999999997E-3</v>
      </c>
      <c r="AN20">
        <v>4.4226000000000001E-2</v>
      </c>
      <c r="AO20">
        <v>1.0083999999999999E-2</v>
      </c>
      <c r="AP20">
        <v>4.6830999999999998E-2</v>
      </c>
      <c r="AQ20">
        <v>5.1980000000000004E-3</v>
      </c>
      <c r="AR20">
        <v>2.673E-3</v>
      </c>
      <c r="AS20">
        <v>7.3463000000000001E-2</v>
      </c>
      <c r="AT20">
        <v>3.0152000000000002E-2</v>
      </c>
      <c r="AU20">
        <v>5.0209999999999998E-2</v>
      </c>
      <c r="AV20">
        <v>-5.9103999999999997E-2</v>
      </c>
      <c r="AW20">
        <v>1.573E-3</v>
      </c>
      <c r="AX20">
        <v>2.5992999999999999E-2</v>
      </c>
      <c r="AY20">
        <v>7.3805999999999997E-2</v>
      </c>
      <c r="AZ20">
        <v>1.0067E-2</v>
      </c>
      <c r="BA20">
        <v>8.2145999999999997E-2</v>
      </c>
      <c r="BB20">
        <v>3.7567000000000003E-2</v>
      </c>
      <c r="BC20">
        <v>1.6102999999999999E-2</v>
      </c>
      <c r="BD20">
        <v>9.5694000000000001E-2</v>
      </c>
      <c r="BE20">
        <v>1.6475E-2</v>
      </c>
      <c r="BF20">
        <v>5.2118999999999999E-2</v>
      </c>
      <c r="BG20">
        <v>7.9494999999999996E-2</v>
      </c>
      <c r="BH20">
        <v>1.6511000000000001E-2</v>
      </c>
      <c r="BI20">
        <v>2.7515999999999999E-2</v>
      </c>
      <c r="BJ20">
        <v>3.8127000000000001E-2</v>
      </c>
      <c r="BK20">
        <v>8.8679999999999995E-2</v>
      </c>
      <c r="BL20">
        <v>4.7031000000000003E-2</v>
      </c>
      <c r="BM20">
        <v>1.7741E-2</v>
      </c>
      <c r="BN20">
        <v>2.0954E-2</v>
      </c>
      <c r="BO20">
        <v>-8.0590000000000002E-3</v>
      </c>
      <c r="BP20">
        <v>7.7257000000000006E-2</v>
      </c>
      <c r="BQ20">
        <v>4.19E-2</v>
      </c>
      <c r="BR20">
        <v>3.7451999999999999E-2</v>
      </c>
      <c r="BS20">
        <v>5.9554999999999997E-2</v>
      </c>
      <c r="BT20">
        <v>-3.4799999999999998E-2</v>
      </c>
      <c r="BU20">
        <v>4.3201999999999997E-2</v>
      </c>
      <c r="BV20">
        <v>1.5468000000000001E-2</v>
      </c>
      <c r="BW20">
        <v>3.4772999999999998E-2</v>
      </c>
      <c r="BX20">
        <v>1.7745E-2</v>
      </c>
      <c r="BY20">
        <v>-5.1240000000000001E-3</v>
      </c>
      <c r="BZ20">
        <v>2.579E-2</v>
      </c>
      <c r="CA20">
        <v>3.4040000000000001E-2</v>
      </c>
      <c r="CB20">
        <v>4.8695000000000002E-2</v>
      </c>
      <c r="CC20" s="4">
        <v>1.8710000000000001E-2</v>
      </c>
      <c r="CD20">
        <v>9.5699999999999995E-4</v>
      </c>
      <c r="CE20">
        <v>5.2263999999999998E-2</v>
      </c>
      <c r="CF20">
        <v>1.2252000000000001E-2</v>
      </c>
      <c r="CG20">
        <v>3.1129999999999999E-3</v>
      </c>
      <c r="CH20">
        <v>1.0257E-2</v>
      </c>
      <c r="CI20">
        <v>2.6682999999999998E-2</v>
      </c>
      <c r="CJ20">
        <v>3.7090000000000001E-3</v>
      </c>
      <c r="CK20">
        <v>2.8566000000000001E-2</v>
      </c>
      <c r="CL20">
        <v>-3.6872000000000002E-2</v>
      </c>
      <c r="CM20">
        <v>6.1386000000000003E-2</v>
      </c>
      <c r="CN20">
        <v>1.0858E-2</v>
      </c>
      <c r="CO20">
        <v>1.6074999999999999E-2</v>
      </c>
      <c r="CP20">
        <v>2.4302000000000001E-2</v>
      </c>
      <c r="CQ20">
        <v>3.9254999999999998E-2</v>
      </c>
      <c r="CR20">
        <v>7.9032000000000005E-2</v>
      </c>
      <c r="CS20">
        <v>5.496E-3</v>
      </c>
      <c r="CT20">
        <v>4.4727999999999997E-2</v>
      </c>
      <c r="CU20">
        <v>5.5185999999999999E-2</v>
      </c>
      <c r="CV20">
        <v>6.9430000000000004E-3</v>
      </c>
      <c r="CW20">
        <v>9.3200000000000002E-3</v>
      </c>
      <c r="CX20">
        <v>2.6617999999999999E-2</v>
      </c>
      <c r="CY20">
        <v>3.4320000000000002E-3</v>
      </c>
      <c r="CZ20">
        <v>2.9038999999999999E-2</v>
      </c>
      <c r="DA20">
        <v>2.3931000000000001E-2</v>
      </c>
      <c r="DB20">
        <v>1.9778E-2</v>
      </c>
      <c r="DC20">
        <v>0.11563</v>
      </c>
      <c r="DD20">
        <v>2.5464000000000001E-2</v>
      </c>
      <c r="DE20">
        <v>2.3806999999999998E-2</v>
      </c>
      <c r="DF20">
        <v>2.0996000000000001E-2</v>
      </c>
      <c r="DG20">
        <v>3.2058000000000003E-2</v>
      </c>
      <c r="DH20">
        <v>1.4454E-2</v>
      </c>
      <c r="DI20">
        <v>5.2066000000000001E-2</v>
      </c>
      <c r="DJ20" s="2">
        <v>44592</v>
      </c>
    </row>
    <row r="21" spans="1:114" x14ac:dyDescent="0.25">
      <c r="A21" s="1">
        <v>-16</v>
      </c>
      <c r="B21">
        <v>1.9106000000000001E-2</v>
      </c>
      <c r="C21">
        <v>6.1879999999999999E-3</v>
      </c>
      <c r="D21">
        <v>1.6132000000000001E-2</v>
      </c>
      <c r="E21">
        <v>4.2243000000000003E-2</v>
      </c>
      <c r="F21">
        <v>-9.4700000000000003E-4</v>
      </c>
      <c r="G21">
        <v>4.4019000000000003E-2</v>
      </c>
      <c r="H21">
        <v>-6.2699999999999995E-4</v>
      </c>
      <c r="I21">
        <v>-6.0400000000000004E-4</v>
      </c>
      <c r="J21">
        <v>8.5019999999999991E-3</v>
      </c>
      <c r="K21">
        <v>4.5898000000000001E-2</v>
      </c>
      <c r="L21">
        <v>1.7309000000000001E-2</v>
      </c>
      <c r="M21">
        <v>2.6589999999999999E-3</v>
      </c>
      <c r="N21">
        <v>5.7629999999999999E-3</v>
      </c>
      <c r="O21">
        <v>2.6005E-2</v>
      </c>
      <c r="P21">
        <v>3.9655000000000003E-2</v>
      </c>
      <c r="Q21">
        <v>3.7522E-2</v>
      </c>
      <c r="R21">
        <v>2.1623E-2</v>
      </c>
      <c r="S21">
        <v>4.2420000000000001E-3</v>
      </c>
      <c r="T21">
        <v>1.0576E-2</v>
      </c>
      <c r="U21">
        <v>2.1141E-2</v>
      </c>
      <c r="V21">
        <v>-5.0720000000000001E-3</v>
      </c>
      <c r="W21">
        <v>1.4324999999999999E-2</v>
      </c>
      <c r="X21">
        <v>6.8019999999999999E-3</v>
      </c>
      <c r="Y21">
        <v>1.1183E-2</v>
      </c>
      <c r="Z21">
        <v>-1.48E-3</v>
      </c>
      <c r="AA21">
        <v>2.7907000000000001E-2</v>
      </c>
      <c r="AB21">
        <v>-1.3346E-2</v>
      </c>
      <c r="AC21">
        <v>1.4799E-2</v>
      </c>
      <c r="AD21">
        <v>7.2420000000000002E-3</v>
      </c>
      <c r="AE21">
        <v>2.1871999999999999E-2</v>
      </c>
      <c r="AF21">
        <v>6.0099999999999997E-4</v>
      </c>
      <c r="AG21">
        <v>2.3376000000000001E-2</v>
      </c>
      <c r="AH21">
        <v>2.3803000000000001E-2</v>
      </c>
      <c r="AI21">
        <v>-7.7949999999999998E-3</v>
      </c>
      <c r="AJ21">
        <v>2.5094999999999999E-2</v>
      </c>
      <c r="AK21">
        <v>3.0970999999999999E-2</v>
      </c>
      <c r="AL21">
        <v>5.9699999999999996E-3</v>
      </c>
      <c r="AM21">
        <v>2.4667000000000001E-2</v>
      </c>
      <c r="AN21">
        <v>6.1207999999999999E-2</v>
      </c>
      <c r="AO21">
        <v>3.0509999999999999E-2</v>
      </c>
      <c r="AP21">
        <v>3.8466E-2</v>
      </c>
      <c r="AQ21">
        <v>5.9760000000000004E-3</v>
      </c>
      <c r="AR21">
        <v>8.8900000000000003E-4</v>
      </c>
      <c r="AS21">
        <v>4.7527E-2</v>
      </c>
      <c r="AT21">
        <v>1.8730000000000001E-3</v>
      </c>
      <c r="AU21">
        <v>2.2200999999999999E-2</v>
      </c>
      <c r="AV21">
        <v>1.1009E-2</v>
      </c>
      <c r="AW21">
        <v>2.1462999999999999E-2</v>
      </c>
      <c r="AX21">
        <v>1.0305999999999999E-2</v>
      </c>
      <c r="AY21">
        <v>1.4185E-2</v>
      </c>
      <c r="AZ21">
        <v>1.4593999999999999E-2</v>
      </c>
      <c r="BA21">
        <v>2.1902999999999999E-2</v>
      </c>
      <c r="BB21">
        <v>1.8158000000000001E-2</v>
      </c>
      <c r="BC21">
        <v>3.0379999999999999E-3</v>
      </c>
      <c r="BD21">
        <v>2.2793000000000001E-2</v>
      </c>
      <c r="BE21">
        <v>1.0921E-2</v>
      </c>
      <c r="BF21">
        <v>3.9750000000000002E-3</v>
      </c>
      <c r="BG21">
        <v>4.6557000000000001E-2</v>
      </c>
      <c r="BH21">
        <v>5.2350000000000001E-3</v>
      </c>
      <c r="BI21">
        <v>2.1925E-2</v>
      </c>
      <c r="BJ21">
        <v>1.0773E-2</v>
      </c>
      <c r="BK21">
        <v>1.6560999999999999E-2</v>
      </c>
      <c r="BL21">
        <v>2.4875000000000001E-2</v>
      </c>
      <c r="BM21">
        <v>3.8639999999999998E-3</v>
      </c>
      <c r="BN21">
        <v>1.7930000000000001E-3</v>
      </c>
      <c r="BO21">
        <v>2.7001000000000001E-2</v>
      </c>
      <c r="BP21">
        <v>2.4801E-2</v>
      </c>
      <c r="BQ21">
        <v>-8.0000000000000007E-5</v>
      </c>
      <c r="BR21">
        <v>1.0035000000000001E-2</v>
      </c>
      <c r="BS21">
        <v>2.1187000000000001E-2</v>
      </c>
      <c r="BT21">
        <v>4.1120000000000002E-3</v>
      </c>
      <c r="BU21">
        <v>4.3014999999999998E-2</v>
      </c>
      <c r="BV21">
        <v>2.0476000000000001E-2</v>
      </c>
      <c r="BW21">
        <v>-2.2655999999999999E-2</v>
      </c>
      <c r="BX21">
        <v>8.4569999999999992E-3</v>
      </c>
      <c r="BY21">
        <v>-7.7999999999999999E-5</v>
      </c>
      <c r="BZ21">
        <v>-9.7300000000000002E-4</v>
      </c>
      <c r="CA21">
        <v>-2.9629999999999999E-3</v>
      </c>
      <c r="CB21">
        <v>2.7807999999999999E-2</v>
      </c>
      <c r="CC21" s="4">
        <v>6.8399999999999997E-3</v>
      </c>
      <c r="CD21">
        <v>2.0813999999999999E-2</v>
      </c>
      <c r="CE21">
        <v>7.7650000000000002E-3</v>
      </c>
      <c r="CF21">
        <v>4.1970000000000002E-3</v>
      </c>
      <c r="CG21">
        <v>2.1353E-2</v>
      </c>
      <c r="CH21">
        <v>2.1840000000000002E-3</v>
      </c>
      <c r="CI21">
        <v>1.1299999999999999E-2</v>
      </c>
      <c r="CJ21">
        <v>1.8339999999999999E-2</v>
      </c>
      <c r="CK21">
        <v>-1.9099000000000001E-2</v>
      </c>
      <c r="CL21">
        <v>5.7849999999999999E-2</v>
      </c>
      <c r="CM21">
        <v>1.0083E-2</v>
      </c>
      <c r="CN21">
        <v>1.1724E-2</v>
      </c>
      <c r="CO21">
        <v>2.2134000000000001E-2</v>
      </c>
      <c r="CP21">
        <v>3.8308000000000002E-2</v>
      </c>
      <c r="CQ21">
        <v>2.6172999999999998E-2</v>
      </c>
      <c r="CR21">
        <v>6.5430000000000002E-3</v>
      </c>
      <c r="CS21">
        <v>5.2290000000000001E-3</v>
      </c>
      <c r="CT21">
        <v>1.1476999999999999E-2</v>
      </c>
      <c r="CU21">
        <v>5.0706000000000001E-2</v>
      </c>
      <c r="CV21">
        <v>1.6701000000000001E-2</v>
      </c>
      <c r="CW21">
        <v>-3.7690000000000002E-3</v>
      </c>
      <c r="CX21">
        <v>1.243E-2</v>
      </c>
      <c r="CY21">
        <v>1.4520999999999999E-2</v>
      </c>
      <c r="CZ21">
        <v>1.5997999999999998E-2</v>
      </c>
      <c r="DA21">
        <v>2.1829999999999999E-2</v>
      </c>
      <c r="DB21">
        <v>0.131768</v>
      </c>
      <c r="DC21">
        <v>3.3902000000000002E-2</v>
      </c>
      <c r="DD21">
        <v>6.4720000000000003E-3</v>
      </c>
      <c r="DE21">
        <v>-2.5669999999999998E-3</v>
      </c>
      <c r="DF21">
        <v>5.0499999999999998E-3</v>
      </c>
      <c r="DG21">
        <v>-3.2299999999999999E-4</v>
      </c>
      <c r="DH21">
        <v>7.4460000000000004E-3</v>
      </c>
      <c r="DI21">
        <v>1.6483000000000001E-2</v>
      </c>
      <c r="DJ21" s="2">
        <v>44593</v>
      </c>
    </row>
    <row r="22" spans="1:114" x14ac:dyDescent="0.25">
      <c r="A22" s="1">
        <v>-15</v>
      </c>
      <c r="B22">
        <v>-3.3563000000000003E-2</v>
      </c>
      <c r="C22">
        <v>2.4219000000000001E-2</v>
      </c>
      <c r="D22">
        <v>-4.3152999999999997E-2</v>
      </c>
      <c r="E22">
        <v>6.9300000000000004E-4</v>
      </c>
      <c r="F22">
        <v>2.15E-3</v>
      </c>
      <c r="G22">
        <v>1.359E-3</v>
      </c>
      <c r="H22">
        <v>-3.14E-3</v>
      </c>
      <c r="I22">
        <v>2.4965999999999999E-2</v>
      </c>
      <c r="J22">
        <v>2.1180999999999998E-2</v>
      </c>
      <c r="K22">
        <v>9.5359999999999993E-3</v>
      </c>
      <c r="L22">
        <v>-8.1139999999999997E-3</v>
      </c>
      <c r="M22">
        <v>1.1375E-2</v>
      </c>
      <c r="N22">
        <v>1.8786000000000001E-2</v>
      </c>
      <c r="O22">
        <v>4.5890000000000002E-3</v>
      </c>
      <c r="P22">
        <v>-3.9439999999999996E-3</v>
      </c>
      <c r="Q22">
        <v>-2.127E-3</v>
      </c>
      <c r="R22">
        <v>7.6949999999999996E-3</v>
      </c>
      <c r="S22">
        <v>1.2145E-2</v>
      </c>
      <c r="T22">
        <v>-1.3027E-2</v>
      </c>
      <c r="U22">
        <v>-1.0149999999999999E-2</v>
      </c>
      <c r="V22">
        <v>1.3680000000000001E-3</v>
      </c>
      <c r="W22">
        <v>-1.4873000000000001E-2</v>
      </c>
      <c r="X22">
        <v>-3.2601999999999999E-2</v>
      </c>
      <c r="Y22">
        <v>1.9729E-2</v>
      </c>
      <c r="Z22">
        <v>1.7854999999999999E-2</v>
      </c>
      <c r="AA22">
        <v>-2.1124E-2</v>
      </c>
      <c r="AB22">
        <v>1.7600000000000001E-3</v>
      </c>
      <c r="AC22">
        <v>-3.2731999999999997E-2</v>
      </c>
      <c r="AD22">
        <v>-3.8307000000000001E-2</v>
      </c>
      <c r="AE22">
        <v>-4.9699999999999996E-3</v>
      </c>
      <c r="AF22">
        <v>-1.1068E-2</v>
      </c>
      <c r="AG22">
        <v>-4.2770000000000004E-3</v>
      </c>
      <c r="AH22">
        <v>1.4090000000000001E-3</v>
      </c>
      <c r="AI22">
        <v>2.369E-3</v>
      </c>
      <c r="AJ22">
        <v>-1.0598E-2</v>
      </c>
      <c r="AK22">
        <v>-1.3207E-2</v>
      </c>
      <c r="AL22">
        <v>1.9753E-2</v>
      </c>
      <c r="AM22">
        <v>-7.1500000000000003E-4</v>
      </c>
      <c r="AN22">
        <v>-2.0896999999999999E-2</v>
      </c>
      <c r="AO22">
        <v>1.4071999999999999E-2</v>
      </c>
      <c r="AP22">
        <v>6.2700000000000004E-3</v>
      </c>
      <c r="AQ22">
        <v>6.2610000000000001E-3</v>
      </c>
      <c r="AR22">
        <v>1.3101E-2</v>
      </c>
      <c r="AS22">
        <v>3.3987000000000003E-2</v>
      </c>
      <c r="AT22">
        <v>1.6605000000000002E-2</v>
      </c>
      <c r="AU22">
        <v>-0.28223599999999999</v>
      </c>
      <c r="AV22">
        <v>-4.8607999999999998E-2</v>
      </c>
      <c r="AW22">
        <v>-1.6288E-2</v>
      </c>
      <c r="AX22">
        <v>1.3088000000000001E-2</v>
      </c>
      <c r="AY22">
        <v>2.2662999999999999E-2</v>
      </c>
      <c r="AZ22">
        <v>1.1891000000000001E-2</v>
      </c>
      <c r="BA22">
        <v>4.9938999999999997E-2</v>
      </c>
      <c r="BB22">
        <v>1.2461E-2</v>
      </c>
      <c r="BC22">
        <v>1.4544E-2</v>
      </c>
      <c r="BD22">
        <v>-1.2756999999999999E-2</v>
      </c>
      <c r="BE22">
        <v>3.1186999999999999E-2</v>
      </c>
      <c r="BF22">
        <v>-1.2977000000000001E-2</v>
      </c>
      <c r="BG22">
        <v>-8.6798E-2</v>
      </c>
      <c r="BH22">
        <v>2.4549000000000001E-2</v>
      </c>
      <c r="BI22">
        <v>1.0522999999999999E-2</v>
      </c>
      <c r="BJ22">
        <v>-3.8500000000000001E-3</v>
      </c>
      <c r="BK22">
        <v>-6.5939999999999999E-2</v>
      </c>
      <c r="BL22">
        <v>3.6329999999999999E-3</v>
      </c>
      <c r="BM22">
        <v>-1.0052E-2</v>
      </c>
      <c r="BN22">
        <v>1.1575999999999999E-2</v>
      </c>
      <c r="BO22">
        <v>1.3082999999999999E-2</v>
      </c>
      <c r="BP22">
        <v>-2.1360000000000001E-2</v>
      </c>
      <c r="BQ22">
        <v>-7.1120000000000003E-3</v>
      </c>
      <c r="BR22">
        <v>2.6180000000000001E-3</v>
      </c>
      <c r="BS22">
        <v>-2.9789E-2</v>
      </c>
      <c r="BT22">
        <v>-2.6410000000000001E-3</v>
      </c>
      <c r="BU22">
        <v>1.2300000000000001E-4</v>
      </c>
      <c r="BV22">
        <v>3.372E-3</v>
      </c>
      <c r="BW22">
        <v>1.6317000000000002E-2</v>
      </c>
      <c r="BX22">
        <v>-4.6090000000000002E-3</v>
      </c>
      <c r="BY22">
        <v>1.7974E-2</v>
      </c>
      <c r="BZ22">
        <v>7.0200000000000002E-3</v>
      </c>
      <c r="CA22">
        <v>1.1318999999999999E-2</v>
      </c>
      <c r="CB22">
        <v>3.5769999999999999E-3</v>
      </c>
      <c r="CC22" s="4">
        <v>9.3779999999999992E-3</v>
      </c>
      <c r="CD22">
        <v>6.9979999999999999E-3</v>
      </c>
      <c r="CE22">
        <v>6.0621000000000001E-2</v>
      </c>
      <c r="CF22">
        <v>1.0704999999999999E-2</v>
      </c>
      <c r="CG22">
        <v>-2.176E-3</v>
      </c>
      <c r="CH22">
        <v>-2.3175999999999999E-2</v>
      </c>
      <c r="CI22">
        <v>-1.0970000000000001E-3</v>
      </c>
      <c r="CJ22">
        <v>-1.7281999999999999E-2</v>
      </c>
      <c r="CK22">
        <v>2.9513000000000001E-2</v>
      </c>
      <c r="CL22">
        <v>7.4149999999999997E-3</v>
      </c>
      <c r="CM22">
        <v>-4.8200000000000001E-4</v>
      </c>
      <c r="CN22">
        <v>-1.3276E-2</v>
      </c>
      <c r="CO22">
        <v>1.6388E-2</v>
      </c>
      <c r="CP22">
        <v>1.2449999999999999E-2</v>
      </c>
      <c r="CQ22">
        <v>8.0043000000000003E-2</v>
      </c>
      <c r="CR22">
        <v>-3.124E-3</v>
      </c>
      <c r="CS22">
        <v>-1.0425E-2</v>
      </c>
      <c r="CT22">
        <v>-3.9821000000000002E-2</v>
      </c>
      <c r="CU22">
        <v>-1.77E-2</v>
      </c>
      <c r="CV22">
        <v>1.6046999999999999E-2</v>
      </c>
      <c r="CW22">
        <v>1.2494999999999999E-2</v>
      </c>
      <c r="CX22">
        <v>2.2596000000000002E-2</v>
      </c>
      <c r="CY22">
        <v>1.2903E-2</v>
      </c>
      <c r="CZ22">
        <v>1.9612999999999998E-2</v>
      </c>
      <c r="DA22">
        <v>-7.2240000000000004E-3</v>
      </c>
      <c r="DB22">
        <v>6.1370000000000001E-3</v>
      </c>
      <c r="DC22">
        <v>-3.1988000000000003E-2</v>
      </c>
      <c r="DD22">
        <v>2.6418000000000001E-2</v>
      </c>
      <c r="DE22">
        <v>4.5259999999999996E-3</v>
      </c>
      <c r="DF22">
        <v>5.9750000000000003E-3</v>
      </c>
      <c r="DG22">
        <v>7.4050000000000001E-3</v>
      </c>
      <c r="DH22">
        <v>-2.7983999999999998E-2</v>
      </c>
      <c r="DI22">
        <v>2.5162E-2</v>
      </c>
      <c r="DJ22" s="2">
        <v>44594</v>
      </c>
    </row>
    <row r="23" spans="1:114" x14ac:dyDescent="0.25">
      <c r="A23" s="1">
        <v>-14</v>
      </c>
      <c r="B23">
        <v>-1.4536E-2</v>
      </c>
      <c r="C23">
        <v>-5.2623999999999997E-2</v>
      </c>
      <c r="D23">
        <v>-5.7207000000000001E-2</v>
      </c>
      <c r="E23">
        <v>-1.7706E-2</v>
      </c>
      <c r="F23">
        <v>-2.4084999999999999E-2</v>
      </c>
      <c r="G23">
        <v>-6.8139999999999997E-3</v>
      </c>
      <c r="H23">
        <v>-6.3090000000000004E-3</v>
      </c>
      <c r="I23">
        <v>-8.6630000000000006E-3</v>
      </c>
      <c r="J23">
        <v>-4.1646000000000002E-2</v>
      </c>
      <c r="K23">
        <v>-3.6910999999999999E-2</v>
      </c>
      <c r="L23">
        <v>-5.0013000000000002E-2</v>
      </c>
      <c r="M23">
        <v>-2.5156999999999999E-2</v>
      </c>
      <c r="N23">
        <v>-7.927E-3</v>
      </c>
      <c r="O23">
        <v>-8.9759999999999996E-3</v>
      </c>
      <c r="P23">
        <v>-5.4599999999999996E-3</v>
      </c>
      <c r="Q23">
        <v>-5.8076999999999997E-2</v>
      </c>
      <c r="R23">
        <v>-2.3264E-2</v>
      </c>
      <c r="S23">
        <v>-3.9156000000000003E-2</v>
      </c>
      <c r="T23">
        <v>-1.8327E-2</v>
      </c>
      <c r="U23">
        <v>-3.5460000000000001E-3</v>
      </c>
      <c r="V23">
        <v>1.1264E-2</v>
      </c>
      <c r="W23">
        <v>-3.3538999999999999E-2</v>
      </c>
      <c r="X23">
        <v>-2.3331000000000001E-2</v>
      </c>
      <c r="Y23">
        <v>-4.6750000000000003E-3</v>
      </c>
      <c r="Z23">
        <v>-6.8110000000000002E-3</v>
      </c>
      <c r="AA23">
        <v>-3.5639999999999999E-3</v>
      </c>
      <c r="AB23">
        <v>-5.0930000000000003E-3</v>
      </c>
      <c r="AC23">
        <v>-4.1197999999999999E-2</v>
      </c>
      <c r="AD23">
        <v>-3.3674999999999997E-2</v>
      </c>
      <c r="AE23">
        <v>-1.4754E-2</v>
      </c>
      <c r="AF23">
        <v>-3.3119999999999997E-2</v>
      </c>
      <c r="AG23">
        <v>3.8349999999999999E-3</v>
      </c>
      <c r="AH23">
        <v>3.4669999999999999E-2</v>
      </c>
      <c r="AI23">
        <v>-3.9477999999999999E-2</v>
      </c>
      <c r="AJ23">
        <v>-7.3159999999999996E-3</v>
      </c>
      <c r="AK23">
        <v>-5.1992999999999998E-2</v>
      </c>
      <c r="AL23">
        <v>2.9129999999999998E-3</v>
      </c>
      <c r="AM23">
        <v>-1.8031999999999999E-2</v>
      </c>
      <c r="AN23">
        <v>-3.1836999999999997E-2</v>
      </c>
      <c r="AO23">
        <v>-3.3730000000000001E-3</v>
      </c>
      <c r="AP23">
        <v>-4.4735999999999998E-2</v>
      </c>
      <c r="AQ23">
        <v>-1.9717999999999999E-2</v>
      </c>
      <c r="AR23">
        <v>-4.9849999999999998E-3</v>
      </c>
      <c r="AS23">
        <v>-1.3394E-2</v>
      </c>
      <c r="AT23">
        <v>-1.0810999999999999E-2</v>
      </c>
      <c r="AU23">
        <v>-6.4412999999999998E-2</v>
      </c>
      <c r="AV23">
        <v>-1.7392000000000001E-2</v>
      </c>
      <c r="AW23">
        <v>-2.2459E-2</v>
      </c>
      <c r="AX23">
        <v>-5.1595000000000002E-2</v>
      </c>
      <c r="AY23">
        <v>-7.6415999999999998E-2</v>
      </c>
      <c r="AZ23">
        <v>-1.6979999999999999E-2</v>
      </c>
      <c r="BA23">
        <v>-2.2072999999999999E-2</v>
      </c>
      <c r="BB23">
        <v>-0.30639100000000002</v>
      </c>
      <c r="BC23">
        <v>-3.3263000000000001E-2</v>
      </c>
      <c r="BD23">
        <v>-5.0717999999999999E-2</v>
      </c>
      <c r="BE23">
        <v>7.077E-3</v>
      </c>
      <c r="BF23">
        <v>-4.9431000000000003E-2</v>
      </c>
      <c r="BG23">
        <v>-6.2658000000000005E-2</v>
      </c>
      <c r="BH23">
        <v>-1.5471E-2</v>
      </c>
      <c r="BI23">
        <v>-1.8488999999999998E-2</v>
      </c>
      <c r="BJ23">
        <v>-8.1348000000000004E-2</v>
      </c>
      <c r="BK23">
        <v>-4.1397000000000003E-2</v>
      </c>
      <c r="BL23">
        <v>-2.3854E-2</v>
      </c>
      <c r="BM23">
        <v>-1.418E-3</v>
      </c>
      <c r="BN23">
        <v>1.2123999999999999E-2</v>
      </c>
      <c r="BO23">
        <v>-1.6618999999999998E-2</v>
      </c>
      <c r="BP23">
        <v>-2.0323000000000001E-2</v>
      </c>
      <c r="BQ23">
        <v>-4.2167000000000003E-2</v>
      </c>
      <c r="BR23">
        <v>-4.8667000000000002E-2</v>
      </c>
      <c r="BS23">
        <v>-5.0951999999999997E-2</v>
      </c>
      <c r="BT23">
        <v>1.5659999999999999E-3</v>
      </c>
      <c r="BU23">
        <v>-2.3413E-2</v>
      </c>
      <c r="BV23">
        <v>-6.5200000000000002E-4</v>
      </c>
      <c r="BW23">
        <v>4.901E-3</v>
      </c>
      <c r="BX23">
        <v>-1.3714E-2</v>
      </c>
      <c r="BY23">
        <v>-6.3660000000000001E-3</v>
      </c>
      <c r="BZ23">
        <v>-1.6861000000000001E-2</v>
      </c>
      <c r="CA23">
        <v>-1.3413E-2</v>
      </c>
      <c r="CB23">
        <v>-2.5408E-2</v>
      </c>
      <c r="CC23" s="4">
        <v>-2.4693E-2</v>
      </c>
      <c r="CD23">
        <v>-6.5300000000000002E-3</v>
      </c>
      <c r="CE23">
        <v>-4.9561000000000001E-2</v>
      </c>
      <c r="CF23">
        <v>-7.9231999999999997E-2</v>
      </c>
      <c r="CG23">
        <v>-2.879E-3</v>
      </c>
      <c r="CH23">
        <v>-1.9162999999999999E-2</v>
      </c>
      <c r="CI23">
        <v>-3.0078000000000001E-2</v>
      </c>
      <c r="CJ23">
        <v>-1.4902E-2</v>
      </c>
      <c r="CK23">
        <v>-1.2376E-2</v>
      </c>
      <c r="CL23">
        <v>-2.4400999999999999E-2</v>
      </c>
      <c r="CM23">
        <v>-4.7232999999999997E-2</v>
      </c>
      <c r="CN23">
        <v>7.0609999999999996E-3</v>
      </c>
      <c r="CO23">
        <v>-1.5346E-2</v>
      </c>
      <c r="CP23">
        <v>-2.1399000000000001E-2</v>
      </c>
      <c r="CQ23">
        <v>-3.4431999999999997E-2</v>
      </c>
      <c r="CR23">
        <v>-4.9113999999999998E-2</v>
      </c>
      <c r="CS23">
        <v>-9.9299999999999996E-3</v>
      </c>
      <c r="CT23">
        <v>-3.8220999999999998E-2</v>
      </c>
      <c r="CU23">
        <v>-6.0219000000000002E-2</v>
      </c>
      <c r="CV23">
        <v>-1.8232000000000002E-2</v>
      </c>
      <c r="CW23">
        <v>2.2957999999999999E-2</v>
      </c>
      <c r="CX23">
        <v>-2.4451000000000001E-2</v>
      </c>
      <c r="CY23">
        <v>-1.1865000000000001E-2</v>
      </c>
      <c r="CZ23">
        <v>-2.0222E-2</v>
      </c>
      <c r="DA23">
        <v>-2.1461000000000001E-2</v>
      </c>
      <c r="DB23">
        <v>-1.4844E-2</v>
      </c>
      <c r="DC23">
        <v>-6.9265999999999994E-2</v>
      </c>
      <c r="DD23">
        <v>-4.7899999999999999E-4</v>
      </c>
      <c r="DE23">
        <v>-3.2118000000000001E-2</v>
      </c>
      <c r="DF23">
        <v>-1.0763999999999999E-2</v>
      </c>
      <c r="DG23">
        <v>-3.7916999999999999E-2</v>
      </c>
      <c r="DH23">
        <v>1.0019999999999999E-2</v>
      </c>
      <c r="DI23">
        <v>-4.2452999999999998E-2</v>
      </c>
      <c r="DJ23" s="2">
        <v>44595</v>
      </c>
    </row>
    <row r="24" spans="1:114" x14ac:dyDescent="0.25">
      <c r="A24" s="1">
        <v>-13</v>
      </c>
      <c r="B24">
        <v>3.9267000000000003E-2</v>
      </c>
      <c r="C24">
        <v>1.5373E-2</v>
      </c>
      <c r="D24">
        <v>6.8916000000000005E-2</v>
      </c>
      <c r="E24">
        <v>1.8744E-2</v>
      </c>
      <c r="F24">
        <v>1.8572000000000002E-2</v>
      </c>
      <c r="G24">
        <v>4.548E-3</v>
      </c>
      <c r="H24">
        <v>6.9379999999999997E-3</v>
      </c>
      <c r="I24">
        <v>-1.7000000000000001E-4</v>
      </c>
      <c r="J24">
        <v>-6.1289999999999999E-3</v>
      </c>
      <c r="K24">
        <v>6.2469999999999999E-3</v>
      </c>
      <c r="L24">
        <v>3.2356999999999997E-2</v>
      </c>
      <c r="M24">
        <v>-5.6080000000000001E-3</v>
      </c>
      <c r="N24">
        <v>-3.7590000000000002E-3</v>
      </c>
      <c r="O24">
        <v>1.2441000000000001E-2</v>
      </c>
      <c r="P24">
        <v>2.9100000000000003E-4</v>
      </c>
      <c r="Q24">
        <v>3.5830000000000001E-2</v>
      </c>
      <c r="R24">
        <v>-7.2680000000000002E-3</v>
      </c>
      <c r="S24">
        <v>1.7571E-2</v>
      </c>
      <c r="T24">
        <v>1.4111E-2</v>
      </c>
      <c r="U24">
        <v>6.9750000000000003E-3</v>
      </c>
      <c r="V24">
        <v>-7.3660000000000002E-3</v>
      </c>
      <c r="W24">
        <v>2.3531E-2</v>
      </c>
      <c r="X24">
        <v>3.6061999999999997E-2</v>
      </c>
      <c r="Y24">
        <v>-8.3110000000000007E-3</v>
      </c>
      <c r="Z24">
        <v>2.0730000000000002E-3</v>
      </c>
      <c r="AA24">
        <v>2.6255000000000001E-2</v>
      </c>
      <c r="AB24">
        <v>-1.5207999999999999E-2</v>
      </c>
      <c r="AC24">
        <v>5.5247999999999998E-2</v>
      </c>
      <c r="AD24">
        <v>2.5520000000000001E-2</v>
      </c>
      <c r="AE24">
        <v>1.2487E-2</v>
      </c>
      <c r="AF24">
        <v>7.8416E-2</v>
      </c>
      <c r="AG24">
        <v>-3.0969999999999999E-3</v>
      </c>
      <c r="AH24">
        <v>8.0400000000000003E-3</v>
      </c>
      <c r="AI24">
        <v>5.2469999999999999E-3</v>
      </c>
      <c r="AJ24">
        <v>-3.4868999999999997E-2</v>
      </c>
      <c r="AK24">
        <v>2.5412000000000001E-2</v>
      </c>
      <c r="AL24">
        <v>2.153E-3</v>
      </c>
      <c r="AM24">
        <v>-1.3063999999999999E-2</v>
      </c>
      <c r="AN24">
        <v>2.2942000000000001E-2</v>
      </c>
      <c r="AO24">
        <v>-7.8009999999999998E-3</v>
      </c>
      <c r="AP24">
        <v>6.3311999999999993E-2</v>
      </c>
      <c r="AQ24">
        <v>-1.0914E-2</v>
      </c>
      <c r="AR24">
        <v>-1.3167E-2</v>
      </c>
      <c r="AS24">
        <v>1.3394E-2</v>
      </c>
      <c r="AT24">
        <v>-8.7530000000000004E-3</v>
      </c>
      <c r="AU24">
        <v>1.4219000000000001E-2</v>
      </c>
      <c r="AV24">
        <v>-3.9060000000000002E-3</v>
      </c>
      <c r="AW24">
        <v>9.59E-4</v>
      </c>
      <c r="AX24">
        <v>3.3191999999999999E-2</v>
      </c>
      <c r="AY24">
        <v>3.5358000000000001E-2</v>
      </c>
      <c r="AZ24">
        <v>-2.0382000000000001E-2</v>
      </c>
      <c r="BA24">
        <v>2.8892000000000001E-2</v>
      </c>
      <c r="BB24">
        <v>-2.8219999999999999E-3</v>
      </c>
      <c r="BC24">
        <v>-1.4291E-2</v>
      </c>
      <c r="BD24">
        <v>4.1641999999999998E-2</v>
      </c>
      <c r="BE24">
        <v>2.0934999999999999E-2</v>
      </c>
      <c r="BF24">
        <v>2.0635000000000001E-2</v>
      </c>
      <c r="BG24">
        <v>2.1623E-2</v>
      </c>
      <c r="BH24">
        <v>-7.8960000000000002E-3</v>
      </c>
      <c r="BI24">
        <v>1.4920000000000001E-3</v>
      </c>
      <c r="BJ24">
        <v>0.12694900000000001</v>
      </c>
      <c r="BK24">
        <v>5.7091999999999997E-2</v>
      </c>
      <c r="BL24">
        <v>-6.0540000000000004E-3</v>
      </c>
      <c r="BM24">
        <v>2.2169999999999998E-3</v>
      </c>
      <c r="BN24">
        <v>-1.1435000000000001E-2</v>
      </c>
      <c r="BO24">
        <v>-1.3698E-2</v>
      </c>
      <c r="BP24">
        <v>2.7656E-2</v>
      </c>
      <c r="BQ24">
        <v>1.4531000000000001E-2</v>
      </c>
      <c r="BR24">
        <v>1.5617000000000001E-2</v>
      </c>
      <c r="BS24">
        <v>-6.4538999999999999E-2</v>
      </c>
      <c r="BT24">
        <v>1.075E-3</v>
      </c>
      <c r="BU24">
        <v>-4.8802999999999999E-2</v>
      </c>
      <c r="BV24">
        <v>9.7870000000000006E-3</v>
      </c>
      <c r="BW24">
        <v>1.0300999999999999E-2</v>
      </c>
      <c r="BX24">
        <v>-2.2516000000000001E-2</v>
      </c>
      <c r="BY24">
        <v>8.4279999999999997E-3</v>
      </c>
      <c r="BZ24">
        <v>-2.954E-3</v>
      </c>
      <c r="CA24">
        <v>5.4450000000000002E-3</v>
      </c>
      <c r="CB24">
        <v>-5.8746E-2</v>
      </c>
      <c r="CC24" s="4">
        <v>5.1440000000000001E-3</v>
      </c>
      <c r="CD24">
        <v>-4.2199999999999998E-3</v>
      </c>
      <c r="CE24">
        <v>2.0639999999999999E-3</v>
      </c>
      <c r="CF24">
        <v>-1.253E-3</v>
      </c>
      <c r="CG24">
        <v>6.1850000000000004E-3</v>
      </c>
      <c r="CH24">
        <v>8.6870000000000003E-3</v>
      </c>
      <c r="CI24">
        <v>-3.8240000000000001E-3</v>
      </c>
      <c r="CJ24">
        <v>-2.7727000000000002E-2</v>
      </c>
      <c r="CK24">
        <v>7.0913000000000004E-2</v>
      </c>
      <c r="CL24">
        <v>1.3929999999999999E-3</v>
      </c>
      <c r="CM24">
        <v>9.1660000000000005E-3</v>
      </c>
      <c r="CN24">
        <v>4.496E-3</v>
      </c>
      <c r="CO24">
        <v>-8.5800000000000004E-4</v>
      </c>
      <c r="CP24">
        <v>4.2050000000000004E-3</v>
      </c>
      <c r="CQ24">
        <v>-4.7889999999999999E-3</v>
      </c>
      <c r="CR24">
        <v>3.2767999999999999E-2</v>
      </c>
      <c r="CS24">
        <v>-0.15634000000000001</v>
      </c>
      <c r="CT24">
        <v>4.4451999999999998E-2</v>
      </c>
      <c r="CU24">
        <v>8.9021000000000003E-2</v>
      </c>
      <c r="CV24">
        <v>-2.1590000000000002E-2</v>
      </c>
      <c r="CW24">
        <v>-5.3289999999999997E-2</v>
      </c>
      <c r="CX24">
        <v>1.6570000000000001E-2</v>
      </c>
      <c r="CY24">
        <v>1.1670000000000001E-3</v>
      </c>
      <c r="CZ24">
        <v>-2.4229999999999998E-3</v>
      </c>
      <c r="DA24">
        <v>-1.1976000000000001E-2</v>
      </c>
      <c r="DB24">
        <v>-1.7201000000000001E-2</v>
      </c>
      <c r="DC24">
        <v>2.4292999999999999E-2</v>
      </c>
      <c r="DD24">
        <v>-3.8400000000000001E-3</v>
      </c>
      <c r="DE24">
        <v>1.5576E-2</v>
      </c>
      <c r="DF24">
        <v>-4.0229999999999997E-3</v>
      </c>
      <c r="DG24">
        <v>4.9187000000000002E-2</v>
      </c>
      <c r="DH24">
        <v>9.3220000000000004E-3</v>
      </c>
      <c r="DI24">
        <v>5.6710999999999998E-2</v>
      </c>
      <c r="DJ24" s="2">
        <v>44596</v>
      </c>
    </row>
    <row r="25" spans="1:114" x14ac:dyDescent="0.25">
      <c r="A25" s="1">
        <v>-12</v>
      </c>
      <c r="B25">
        <v>1.4994E-2</v>
      </c>
      <c r="C25">
        <v>1.6677999999999998E-2</v>
      </c>
      <c r="D25">
        <v>-2.4664999999999999E-2</v>
      </c>
      <c r="E25">
        <v>3.3236000000000002E-2</v>
      </c>
      <c r="F25">
        <v>-5.11E-3</v>
      </c>
      <c r="G25">
        <v>-1.5547E-2</v>
      </c>
      <c r="H25">
        <v>7.5139999999999998E-3</v>
      </c>
      <c r="I25">
        <v>4.4050000000000001E-3</v>
      </c>
      <c r="J25">
        <v>-1.305E-3</v>
      </c>
      <c r="K25">
        <v>7.9749999999999995E-3</v>
      </c>
      <c r="L25">
        <v>7.6490000000000004E-3</v>
      </c>
      <c r="M25">
        <v>3.5349999999999999E-3</v>
      </c>
      <c r="N25">
        <v>-3.4290000000000002E-3</v>
      </c>
      <c r="O25">
        <v>1.9459000000000001E-2</v>
      </c>
      <c r="P25">
        <v>2.6151000000000001E-2</v>
      </c>
      <c r="Q25">
        <v>-2.9069999999999999E-3</v>
      </c>
      <c r="R25">
        <v>4.9223999999999997E-2</v>
      </c>
      <c r="S25">
        <v>-1.2215E-2</v>
      </c>
      <c r="T25">
        <v>3.444E-3</v>
      </c>
      <c r="U25">
        <v>0</v>
      </c>
      <c r="V25">
        <v>1.6402E-2</v>
      </c>
      <c r="W25">
        <v>2.4251000000000002E-2</v>
      </c>
      <c r="X25">
        <v>-1.0000999999999999E-2</v>
      </c>
      <c r="Y25">
        <v>-9.2E-5</v>
      </c>
      <c r="Z25">
        <v>-1.6826000000000001E-2</v>
      </c>
      <c r="AA25">
        <v>2.9812000000000002E-2</v>
      </c>
      <c r="AB25">
        <v>-5.7130000000000002E-3</v>
      </c>
      <c r="AC25">
        <v>1.0574999999999999E-2</v>
      </c>
      <c r="AD25">
        <v>2.2116E-2</v>
      </c>
      <c r="AE25">
        <v>4.228E-3</v>
      </c>
      <c r="AF25">
        <v>1.6684999999999998E-2</v>
      </c>
      <c r="AG25">
        <v>-8.1560000000000001E-3</v>
      </c>
      <c r="AH25">
        <v>5.9670000000000001E-3</v>
      </c>
      <c r="AI25">
        <v>8.9560000000000004E-3</v>
      </c>
      <c r="AJ25">
        <v>-1.1372999999999999E-2</v>
      </c>
      <c r="AK25">
        <v>-8.8959999999999994E-3</v>
      </c>
      <c r="AL25">
        <v>1.0907E-2</v>
      </c>
      <c r="AM25">
        <v>-1.5579999999999999E-3</v>
      </c>
      <c r="AN25">
        <v>-6.8970000000000004E-3</v>
      </c>
      <c r="AO25">
        <v>3.738E-3</v>
      </c>
      <c r="AP25">
        <v>-3.7504000000000003E-2</v>
      </c>
      <c r="AQ25">
        <v>-1.9411999999999999E-2</v>
      </c>
      <c r="AR25">
        <v>4.4700000000000002E-4</v>
      </c>
      <c r="AS25">
        <v>1.1383000000000001E-2</v>
      </c>
      <c r="AT25">
        <v>9.4389999999999995E-3</v>
      </c>
      <c r="AU25">
        <v>-3.7742999999999999E-2</v>
      </c>
      <c r="AV25">
        <v>1.9550000000000001E-3</v>
      </c>
      <c r="AW25">
        <v>1.3491E-2</v>
      </c>
      <c r="AX25">
        <v>3.441E-3</v>
      </c>
      <c r="AY25">
        <v>6.5890000000000002E-3</v>
      </c>
      <c r="AZ25">
        <v>-1.6008999999999999E-2</v>
      </c>
      <c r="BA25">
        <v>5.6599999999999999E-4</v>
      </c>
      <c r="BB25">
        <v>-5.2739000000000001E-2</v>
      </c>
      <c r="BC25">
        <v>-1.462E-3</v>
      </c>
      <c r="BD25">
        <v>2.875E-3</v>
      </c>
      <c r="BE25">
        <v>-1.4319999999999999E-2</v>
      </c>
      <c r="BF25">
        <v>-5.7039999999999999E-3</v>
      </c>
      <c r="BG25">
        <v>5.8000000000000003E-2</v>
      </c>
      <c r="BH25">
        <v>-8.6599999999999993E-3</v>
      </c>
      <c r="BI25">
        <v>-9.8440000000000003E-3</v>
      </c>
      <c r="BJ25">
        <v>1.8760000000000001E-3</v>
      </c>
      <c r="BK25">
        <v>3.9560000000000003E-3</v>
      </c>
      <c r="BL25">
        <v>3.7135000000000001E-2</v>
      </c>
      <c r="BM25">
        <v>1.6289999999999999E-2</v>
      </c>
      <c r="BN25">
        <v>1.572E-3</v>
      </c>
      <c r="BO25">
        <v>-5.4000000000000003E-3</v>
      </c>
      <c r="BP25">
        <v>4.8589999999999996E-3</v>
      </c>
      <c r="BQ25">
        <v>-3.1549999999999998E-3</v>
      </c>
      <c r="BR25">
        <v>2.313E-3</v>
      </c>
      <c r="BS25">
        <v>-3.7040999999999998E-2</v>
      </c>
      <c r="BT25">
        <v>-6.0749999999999997E-3</v>
      </c>
      <c r="BU25">
        <v>8.1040000000000001E-2</v>
      </c>
      <c r="BV25">
        <v>1.081E-2</v>
      </c>
      <c r="BW25">
        <v>-1.174E-2</v>
      </c>
      <c r="BX25">
        <v>2.7339999999999999E-3</v>
      </c>
      <c r="BY25">
        <v>4.947E-3</v>
      </c>
      <c r="BZ25">
        <v>-4.2440000000000004E-3</v>
      </c>
      <c r="CA25">
        <v>-1.31E-3</v>
      </c>
      <c r="CB25">
        <v>-2.5336999999999998E-2</v>
      </c>
      <c r="CC25" s="4">
        <v>-3.7090000000000001E-3</v>
      </c>
      <c r="CD25">
        <v>8.4229999999999999E-3</v>
      </c>
      <c r="CE25">
        <v>-2.4708000000000001E-2</v>
      </c>
      <c r="CF25">
        <v>5.104E-3</v>
      </c>
      <c r="CG25">
        <v>1.0796999999999999E-2</v>
      </c>
      <c r="CH25">
        <v>3.4741000000000001E-2</v>
      </c>
      <c r="CI25">
        <v>-9.9400000000000009E-4</v>
      </c>
      <c r="CJ25">
        <v>9.3279999999999995E-3</v>
      </c>
      <c r="CK25">
        <v>5.71E-4</v>
      </c>
      <c r="CL25">
        <v>2.0087000000000001E-2</v>
      </c>
      <c r="CM25">
        <v>5.6990000000000001E-3</v>
      </c>
      <c r="CN25">
        <v>2.0074999999999999E-2</v>
      </c>
      <c r="CO25">
        <v>-1.2475999999999999E-2</v>
      </c>
      <c r="CP25">
        <v>1.0296E-2</v>
      </c>
      <c r="CQ25">
        <v>-1.1263E-2</v>
      </c>
      <c r="CR25">
        <v>3.679E-3</v>
      </c>
      <c r="CS25">
        <v>3.338E-2</v>
      </c>
      <c r="CT25">
        <v>-1.4389000000000001E-2</v>
      </c>
      <c r="CU25">
        <v>7.8549999999999991E-3</v>
      </c>
      <c r="CV25">
        <v>-9.1129999999999996E-3</v>
      </c>
      <c r="CW25">
        <v>-1.8072000000000001E-2</v>
      </c>
      <c r="CX25">
        <v>9.0880000000000006E-3</v>
      </c>
      <c r="CY25">
        <v>9.0299999999999998E-3</v>
      </c>
      <c r="CZ25">
        <v>5.3810000000000004E-3</v>
      </c>
      <c r="DA25">
        <v>-5.3689999999999996E-3</v>
      </c>
      <c r="DB25">
        <v>1.1999999999999999E-3</v>
      </c>
      <c r="DC25">
        <v>9.9500000000000005E-3</v>
      </c>
      <c r="DD25">
        <v>-7.4929999999999997E-3</v>
      </c>
      <c r="DE25">
        <v>-8.9149999999999993E-3</v>
      </c>
      <c r="DF25">
        <v>-5.1830000000000001E-3</v>
      </c>
      <c r="DG25">
        <v>5.7980000000000002E-3</v>
      </c>
      <c r="DH25">
        <v>1.7505E-2</v>
      </c>
      <c r="DI25">
        <v>-2.2879E-2</v>
      </c>
      <c r="DJ25" s="2">
        <v>44599</v>
      </c>
    </row>
    <row r="26" spans="1:114" x14ac:dyDescent="0.25">
      <c r="A26" s="1">
        <v>-11</v>
      </c>
      <c r="B26">
        <v>2.7175000000000001E-2</v>
      </c>
      <c r="C26">
        <v>1.525E-2</v>
      </c>
      <c r="D26">
        <v>-1.6659999999999999E-3</v>
      </c>
      <c r="E26">
        <v>-1.2801E-2</v>
      </c>
      <c r="F26">
        <v>-4.7000000000000002E-3</v>
      </c>
      <c r="G26">
        <v>-1.4389000000000001E-2</v>
      </c>
      <c r="H26">
        <v>3.114E-3</v>
      </c>
      <c r="I26">
        <v>-9.3000000000000005E-4</v>
      </c>
      <c r="J26">
        <v>1.4262E-2</v>
      </c>
      <c r="K26">
        <v>3.2988999999999997E-2</v>
      </c>
      <c r="L26">
        <v>7.6920000000000001E-3</v>
      </c>
      <c r="M26">
        <v>1.2991000000000001E-2</v>
      </c>
      <c r="N26">
        <v>2.0178000000000001E-2</v>
      </c>
      <c r="O26">
        <v>-1.5346E-2</v>
      </c>
      <c r="P26">
        <v>6.3499999999999997E-3</v>
      </c>
      <c r="Q26">
        <v>1.0498E-2</v>
      </c>
      <c r="R26">
        <v>5.5162999999999997E-2</v>
      </c>
      <c r="S26">
        <v>1.2926E-2</v>
      </c>
      <c r="T26">
        <v>-2.1100000000000001E-4</v>
      </c>
      <c r="U26">
        <v>2.2363999999999998E-2</v>
      </c>
      <c r="V26">
        <v>9.5600000000000004E-4</v>
      </c>
      <c r="W26">
        <v>4.8953000000000003E-2</v>
      </c>
      <c r="X26">
        <v>1.7395000000000001E-2</v>
      </c>
      <c r="Y26">
        <v>9.3460000000000001E-3</v>
      </c>
      <c r="Z26">
        <v>6.1899999999999998E-4</v>
      </c>
      <c r="AA26">
        <v>4.7309999999999998E-2</v>
      </c>
      <c r="AB26">
        <v>-1.0989000000000001E-2</v>
      </c>
      <c r="AC26">
        <v>2.8046000000000001E-2</v>
      </c>
      <c r="AD26">
        <v>2.7649E-2</v>
      </c>
      <c r="AE26">
        <v>1.1388000000000001E-2</v>
      </c>
      <c r="AF26">
        <v>3.0379999999999999E-3</v>
      </c>
      <c r="AG26">
        <v>1.7125000000000001E-2</v>
      </c>
      <c r="AH26">
        <v>4.3693999999999997E-2</v>
      </c>
      <c r="AI26">
        <v>1.091E-3</v>
      </c>
      <c r="AJ26">
        <v>-2.4958999999999999E-2</v>
      </c>
      <c r="AK26">
        <v>1.1107000000000001E-2</v>
      </c>
      <c r="AL26">
        <v>1.0999999999999999E-2</v>
      </c>
      <c r="AM26">
        <v>5.3300000000000005E-4</v>
      </c>
      <c r="AN26">
        <v>-2.3102000000000001E-2</v>
      </c>
      <c r="AO26">
        <v>1.6652E-2</v>
      </c>
      <c r="AP26">
        <v>6.3489999999999996E-3</v>
      </c>
      <c r="AQ26">
        <v>9.6279999999999994E-3</v>
      </c>
      <c r="AR26">
        <v>4.1590000000000004E-3</v>
      </c>
      <c r="AS26">
        <v>2.9835E-2</v>
      </c>
      <c r="AT26">
        <v>1.6017E-2</v>
      </c>
      <c r="AU26">
        <v>-9.5169999999999994E-3</v>
      </c>
      <c r="AV26">
        <v>1.5504E-2</v>
      </c>
      <c r="AW26">
        <v>2.2049999999999999E-3</v>
      </c>
      <c r="AX26">
        <v>2.065E-3</v>
      </c>
      <c r="AY26">
        <v>6.6614999999999994E-2</v>
      </c>
      <c r="AZ26">
        <v>-4.6899999999999997E-3</v>
      </c>
      <c r="BA26">
        <v>3.6208999999999998E-2</v>
      </c>
      <c r="BB26">
        <v>-2.1255E-2</v>
      </c>
      <c r="BC26">
        <v>2.7079999999999999E-3</v>
      </c>
      <c r="BD26">
        <v>3.0627000000000001E-2</v>
      </c>
      <c r="BE26">
        <v>-5.2059999999999997E-3</v>
      </c>
      <c r="BF26">
        <v>1.7526E-2</v>
      </c>
      <c r="BG26">
        <v>2.9828E-2</v>
      </c>
      <c r="BH26">
        <v>1.647E-3</v>
      </c>
      <c r="BI26">
        <v>-7.6639999999999998E-3</v>
      </c>
      <c r="BJ26">
        <v>2.1783E-2</v>
      </c>
      <c r="BK26">
        <v>2.8632999999999999E-2</v>
      </c>
      <c r="BL26">
        <v>5.2384E-2</v>
      </c>
      <c r="BM26">
        <v>2.3220000000000001E-2</v>
      </c>
      <c r="BN26">
        <v>5.3829999999999998E-3</v>
      </c>
      <c r="BO26">
        <v>3.4280000000000001E-3</v>
      </c>
      <c r="BP26">
        <v>3.3836999999999999E-2</v>
      </c>
      <c r="BQ26">
        <v>2.575E-3</v>
      </c>
      <c r="BR26">
        <v>1.6279999999999999E-2</v>
      </c>
      <c r="BS26">
        <v>1.6219999999999998E-2</v>
      </c>
      <c r="BT26">
        <v>4.1200000000000004E-3</v>
      </c>
      <c r="BU26">
        <v>5.1366000000000002E-2</v>
      </c>
      <c r="BV26">
        <v>3.2107999999999998E-2</v>
      </c>
      <c r="BW26">
        <v>5.457E-3</v>
      </c>
      <c r="BX26">
        <v>7.6639999999999998E-3</v>
      </c>
      <c r="BY26">
        <v>5.9040000000000004E-3</v>
      </c>
      <c r="BZ26">
        <v>1.8297999999999998E-2</v>
      </c>
      <c r="CA26">
        <v>1.1728000000000001E-2</v>
      </c>
      <c r="CB26">
        <v>1.3282E-2</v>
      </c>
      <c r="CC26" s="4">
        <v>8.3660000000000002E-3</v>
      </c>
      <c r="CD26">
        <v>2.0752E-2</v>
      </c>
      <c r="CE26">
        <v>1.9793000000000002E-2</v>
      </c>
      <c r="CF26">
        <v>1.0748000000000001E-2</v>
      </c>
      <c r="CG26">
        <v>2.5278999999999999E-2</v>
      </c>
      <c r="CH26">
        <v>-6.1939999999999999E-3</v>
      </c>
      <c r="CI26">
        <v>1.6902E-2</v>
      </c>
      <c r="CJ26">
        <v>4.9030000000000002E-3</v>
      </c>
      <c r="CK26">
        <v>-1.6701000000000001E-2</v>
      </c>
      <c r="CL26">
        <v>-1.157E-2</v>
      </c>
      <c r="CM26">
        <v>2.9177999999999999E-2</v>
      </c>
      <c r="CN26">
        <v>3.2646000000000001E-2</v>
      </c>
      <c r="CO26">
        <v>8.1700000000000002E-4</v>
      </c>
      <c r="CP26">
        <v>0.144374</v>
      </c>
      <c r="CQ26">
        <v>-7.9975000000000004E-2</v>
      </c>
      <c r="CR26">
        <v>4.1057999999999997E-2</v>
      </c>
      <c r="CS26">
        <v>-2.0662E-2</v>
      </c>
      <c r="CT26">
        <v>1.3146E-2</v>
      </c>
      <c r="CU26">
        <v>-6.2789999999999999E-3</v>
      </c>
      <c r="CV26">
        <v>6.1240999999999997E-2</v>
      </c>
      <c r="CW26">
        <v>2.8869999999999998E-3</v>
      </c>
      <c r="CX26">
        <v>2.1481E-2</v>
      </c>
      <c r="CY26">
        <v>4.2290000000000001E-3</v>
      </c>
      <c r="CZ26">
        <v>4.9299999999999995E-4</v>
      </c>
      <c r="DA26">
        <v>3.0485999999999999E-2</v>
      </c>
      <c r="DB26">
        <v>6.2200000000000005E-4</v>
      </c>
      <c r="DC26">
        <v>0</v>
      </c>
      <c r="DD26">
        <v>1.0144E-2</v>
      </c>
      <c r="DE26">
        <v>9.3740000000000004E-3</v>
      </c>
      <c r="DF26">
        <v>8.8000000000000003E-4</v>
      </c>
      <c r="DG26">
        <v>3.5924999999999999E-2</v>
      </c>
      <c r="DH26">
        <v>1.5468000000000001E-2</v>
      </c>
      <c r="DI26">
        <v>2.4563999999999999E-2</v>
      </c>
      <c r="DJ26" s="2">
        <v>44600</v>
      </c>
    </row>
    <row r="27" spans="1:114" x14ac:dyDescent="0.25">
      <c r="A27" s="1">
        <v>-10</v>
      </c>
      <c r="B27">
        <v>4.3830000000000001E-2</v>
      </c>
      <c r="C27">
        <v>6.1663999999999997E-2</v>
      </c>
      <c r="D27">
        <v>5.0139000000000003E-2</v>
      </c>
      <c r="E27">
        <v>3.947E-3</v>
      </c>
      <c r="F27">
        <v>4.6698000000000003E-2</v>
      </c>
      <c r="G27">
        <v>4.1989999999999996E-3</v>
      </c>
      <c r="H27">
        <v>-2.4910000000000002E-3</v>
      </c>
      <c r="I27">
        <v>8.8859999999999998E-3</v>
      </c>
      <c r="J27">
        <v>3.0665999999999999E-2</v>
      </c>
      <c r="K27">
        <v>1.8613000000000001E-2</v>
      </c>
      <c r="L27">
        <v>3.8759000000000002E-2</v>
      </c>
      <c r="M27">
        <v>2.2286E-2</v>
      </c>
      <c r="N27">
        <v>2.8650999999999999E-2</v>
      </c>
      <c r="O27">
        <v>9.8460000000000006E-3</v>
      </c>
      <c r="P27">
        <v>1.2071E-2</v>
      </c>
      <c r="Q27">
        <v>4.1613999999999998E-2</v>
      </c>
      <c r="R27">
        <v>2.7014E-2</v>
      </c>
      <c r="S27">
        <v>4.7601999999999998E-2</v>
      </c>
      <c r="T27">
        <v>3.2793999999999997E-2</v>
      </c>
      <c r="U27">
        <v>4.4738E-2</v>
      </c>
      <c r="V27">
        <v>-3.0639999999999999E-3</v>
      </c>
      <c r="W27">
        <v>1.2191E-2</v>
      </c>
      <c r="X27">
        <v>1.4626E-2</v>
      </c>
      <c r="Y27">
        <v>1.8733E-2</v>
      </c>
      <c r="Z27">
        <v>3.2393999999999999E-2</v>
      </c>
      <c r="AA27">
        <v>-2.7409999999999999E-3</v>
      </c>
      <c r="AB27">
        <v>3.9874E-2</v>
      </c>
      <c r="AC27">
        <v>5.1665999999999997E-2</v>
      </c>
      <c r="AD27">
        <v>1.2508E-2</v>
      </c>
      <c r="AE27">
        <v>1.0670000000000001E-2</v>
      </c>
      <c r="AF27">
        <v>4.1412999999999998E-2</v>
      </c>
      <c r="AG27">
        <v>7.1469999999999997E-3</v>
      </c>
      <c r="AH27">
        <v>1.9696999999999999E-2</v>
      </c>
      <c r="AI27">
        <v>3.3894000000000001E-2</v>
      </c>
      <c r="AJ27">
        <v>2.5156000000000001E-2</v>
      </c>
      <c r="AK27">
        <v>3.2955999999999999E-2</v>
      </c>
      <c r="AL27">
        <v>9.7350000000000006E-3</v>
      </c>
      <c r="AM27">
        <v>1.557E-3</v>
      </c>
      <c r="AN27">
        <v>3.1371999999999997E-2</v>
      </c>
      <c r="AO27">
        <v>1.3585E-2</v>
      </c>
      <c r="AP27">
        <v>6.3090000000000004E-3</v>
      </c>
      <c r="AQ27">
        <v>4.8209999999999998E-3</v>
      </c>
      <c r="AR27">
        <v>7.3839999999999999E-3</v>
      </c>
      <c r="AS27">
        <v>4.8394E-2</v>
      </c>
      <c r="AT27">
        <v>2.0587999999999999E-2</v>
      </c>
      <c r="AU27">
        <v>2.2040000000000001E-2</v>
      </c>
      <c r="AV27">
        <v>0</v>
      </c>
      <c r="AW27">
        <v>3.2196000000000002E-2</v>
      </c>
      <c r="AX27">
        <v>1.5618999999999999E-2</v>
      </c>
      <c r="AY27">
        <v>1.6079E-2</v>
      </c>
      <c r="AZ27">
        <v>1.8525E-2</v>
      </c>
      <c r="BA27">
        <v>3.5395000000000003E-2</v>
      </c>
      <c r="BB27">
        <v>5.2291999999999998E-2</v>
      </c>
      <c r="BC27">
        <v>1.9033000000000001E-2</v>
      </c>
      <c r="BD27">
        <v>4.3139999999999998E-2</v>
      </c>
      <c r="BE27">
        <v>3.3001999999999997E-2</v>
      </c>
      <c r="BF27">
        <v>4.2027000000000002E-2</v>
      </c>
      <c r="BG27">
        <v>5.0925999999999999E-2</v>
      </c>
      <c r="BH27">
        <v>2.2126E-2</v>
      </c>
      <c r="BI27">
        <v>4.1805000000000002E-2</v>
      </c>
      <c r="BJ27">
        <v>-1.389E-3</v>
      </c>
      <c r="BK27">
        <v>2.7836E-2</v>
      </c>
      <c r="BL27">
        <v>4.3867000000000003E-2</v>
      </c>
      <c r="BM27">
        <v>3.3127999999999998E-2</v>
      </c>
      <c r="BN27">
        <v>-1.3680000000000001E-3</v>
      </c>
      <c r="BO27">
        <v>1.2772E-2</v>
      </c>
      <c r="BP27">
        <v>3.9959000000000001E-2</v>
      </c>
      <c r="BQ27">
        <v>4.1595E-2</v>
      </c>
      <c r="BR27">
        <v>4.4413000000000001E-2</v>
      </c>
      <c r="BS27">
        <v>5.4197000000000002E-2</v>
      </c>
      <c r="BT27">
        <v>2.6389999999999999E-3</v>
      </c>
      <c r="BU27">
        <v>2.0306999999999999E-2</v>
      </c>
      <c r="BV27">
        <v>1.2295E-2</v>
      </c>
      <c r="BW27">
        <v>6.2820000000000003E-3</v>
      </c>
      <c r="BX27">
        <v>7.5449999999999996E-3</v>
      </c>
      <c r="BY27">
        <v>2.5115999999999999E-2</v>
      </c>
      <c r="BZ27">
        <v>8.26E-3</v>
      </c>
      <c r="CA27">
        <v>1.3109000000000001E-2</v>
      </c>
      <c r="CB27">
        <v>3.0419000000000002E-2</v>
      </c>
      <c r="CC27" s="4">
        <v>1.4413E-2</v>
      </c>
      <c r="CD27">
        <v>3.7622000000000003E-2</v>
      </c>
      <c r="CE27">
        <v>2.9571E-2</v>
      </c>
      <c r="CF27">
        <v>1.0532E-2</v>
      </c>
      <c r="CG27">
        <v>9.2549999999999993E-3</v>
      </c>
      <c r="CH27">
        <v>1.0544E-2</v>
      </c>
      <c r="CI27">
        <v>-2.0969999999999999E-3</v>
      </c>
      <c r="CJ27">
        <v>1.7242E-2</v>
      </c>
      <c r="CK27">
        <v>8.1300000000000003E-4</v>
      </c>
      <c r="CL27">
        <v>-1.382E-3</v>
      </c>
      <c r="CM27">
        <v>4.8292000000000002E-2</v>
      </c>
      <c r="CN27">
        <v>1.1476E-2</v>
      </c>
      <c r="CO27">
        <v>3.9410000000000001E-3</v>
      </c>
      <c r="CP27">
        <v>3.7624999999999999E-2</v>
      </c>
      <c r="CQ27">
        <v>2.5099E-2</v>
      </c>
      <c r="CR27">
        <v>4.7511999999999999E-2</v>
      </c>
      <c r="CS27">
        <v>-2.7269999999999998E-3</v>
      </c>
      <c r="CT27">
        <v>-4.3629999999999997E-3</v>
      </c>
      <c r="CU27">
        <v>8.5960999999999996E-2</v>
      </c>
      <c r="CV27">
        <v>1.6830000000000001E-2</v>
      </c>
      <c r="CW27">
        <v>5.6610000000000002E-3</v>
      </c>
      <c r="CX27">
        <v>3.0235000000000001E-2</v>
      </c>
      <c r="CY27">
        <v>2.3007E-2</v>
      </c>
      <c r="CZ27">
        <v>3.5338000000000001E-2</v>
      </c>
      <c r="DA27">
        <v>0.13372700000000001</v>
      </c>
      <c r="DB27">
        <v>-5.7700000000000004E-4</v>
      </c>
      <c r="DC27">
        <v>1.1811E-2</v>
      </c>
      <c r="DD27">
        <v>1.4629E-2</v>
      </c>
      <c r="DE27">
        <v>8.6800000000000002E-3</v>
      </c>
      <c r="DF27">
        <v>1.537E-2</v>
      </c>
      <c r="DG27">
        <v>1.7389999999999999E-2</v>
      </c>
      <c r="DH27">
        <v>3.5561000000000002E-2</v>
      </c>
      <c r="DI27">
        <v>4.648E-2</v>
      </c>
      <c r="DJ27" s="2">
        <v>44601</v>
      </c>
    </row>
    <row r="28" spans="1:114" x14ac:dyDescent="0.25">
      <c r="A28" s="1">
        <v>-9</v>
      </c>
      <c r="B28">
        <v>1.4174000000000001E-2</v>
      </c>
      <c r="C28">
        <v>-3.3547E-2</v>
      </c>
      <c r="D28">
        <v>-2.0025000000000001E-2</v>
      </c>
      <c r="E28">
        <v>1.175E-2</v>
      </c>
      <c r="F28">
        <v>-1.4931E-2</v>
      </c>
      <c r="G28">
        <v>-3.7309999999999999E-3</v>
      </c>
      <c r="H28">
        <v>-1.248E-3</v>
      </c>
      <c r="I28">
        <v>-7.2322999999999998E-2</v>
      </c>
      <c r="J28">
        <v>-3.9655999999999997E-2</v>
      </c>
      <c r="K28">
        <v>-1.7759E-2</v>
      </c>
      <c r="L28">
        <v>0.10198</v>
      </c>
      <c r="M28">
        <v>-2.1262E-2</v>
      </c>
      <c r="N28">
        <v>-1.8157E-2</v>
      </c>
      <c r="O28">
        <v>-1.2782E-2</v>
      </c>
      <c r="P28">
        <v>1.3299E-2</v>
      </c>
      <c r="Q28">
        <v>-2.5894E-2</v>
      </c>
      <c r="R28">
        <v>-2.6689999999999999E-3</v>
      </c>
      <c r="S28">
        <v>-4.1023999999999998E-2</v>
      </c>
      <c r="T28">
        <v>3.2937000000000001E-2</v>
      </c>
      <c r="U28">
        <v>-8.9650000000000007E-3</v>
      </c>
      <c r="V28">
        <v>-1.7801999999999998E-2</v>
      </c>
      <c r="W28">
        <v>7.6810000000000003E-3</v>
      </c>
      <c r="X28">
        <v>-3.0148000000000001E-2</v>
      </c>
      <c r="Y28">
        <v>-1.9644999999999999E-2</v>
      </c>
      <c r="Z28">
        <v>-1.9359000000000001E-2</v>
      </c>
      <c r="AA28">
        <v>1.5698E-2</v>
      </c>
      <c r="AB28">
        <v>-4.3936999999999997E-2</v>
      </c>
      <c r="AC28">
        <v>2.0017E-2</v>
      </c>
      <c r="AD28">
        <v>-5.9199999999999997E-4</v>
      </c>
      <c r="AE28">
        <v>-5.0239999999999998E-3</v>
      </c>
      <c r="AF28">
        <v>6.5279999999999999E-3</v>
      </c>
      <c r="AG28">
        <v>-1.0812E-2</v>
      </c>
      <c r="AH28">
        <v>-1.2345E-2</v>
      </c>
      <c r="AI28">
        <v>-2.5087000000000002E-2</v>
      </c>
      <c r="AJ28">
        <v>-7.5199999999999998E-3</v>
      </c>
      <c r="AK28">
        <v>-2.7448E-2</v>
      </c>
      <c r="AL28">
        <v>-9.8399999999999998E-3</v>
      </c>
      <c r="AM28">
        <v>-1.5806000000000001E-2</v>
      </c>
      <c r="AN28">
        <v>-1.6608999999999999E-2</v>
      </c>
      <c r="AO28">
        <v>-8.2299999999999995E-4</v>
      </c>
      <c r="AP28">
        <v>6.2700000000000004E-3</v>
      </c>
      <c r="AQ28">
        <v>-3.9320000000000001E-2</v>
      </c>
      <c r="AR28">
        <v>-1.0056000000000001E-2</v>
      </c>
      <c r="AS28">
        <v>-9.3790000000000002E-3</v>
      </c>
      <c r="AT28">
        <v>-1.7031000000000001E-2</v>
      </c>
      <c r="AU28">
        <v>-3.2405000000000003E-2</v>
      </c>
      <c r="AV28">
        <v>1.7160000000000002E-2</v>
      </c>
      <c r="AW28">
        <v>1.0003E-2</v>
      </c>
      <c r="AX28">
        <v>-1.3939E-2</v>
      </c>
      <c r="AY28">
        <v>-5.1469000000000001E-2</v>
      </c>
      <c r="AZ28">
        <v>-1.8471999999999999E-2</v>
      </c>
      <c r="BA28">
        <v>-5.4766000000000002E-2</v>
      </c>
      <c r="BB28">
        <v>-1.7084999999999999E-2</v>
      </c>
      <c r="BC28">
        <v>-3.2286000000000002E-2</v>
      </c>
      <c r="BD28">
        <v>3.0206E-2</v>
      </c>
      <c r="BE28">
        <v>-2.2126E-2</v>
      </c>
      <c r="BF28">
        <v>-3.1900000000000001E-3</v>
      </c>
      <c r="BG28">
        <v>-2.8326E-2</v>
      </c>
      <c r="BH28">
        <v>-3.4172000000000001E-2</v>
      </c>
      <c r="BI28">
        <v>-1.3601E-2</v>
      </c>
      <c r="BJ28">
        <v>-1.3655E-2</v>
      </c>
      <c r="BK28">
        <v>-1.7475999999999998E-2</v>
      </c>
      <c r="BL28">
        <v>6.3160000000000004E-3</v>
      </c>
      <c r="BM28">
        <v>5.3300000000000005E-4</v>
      </c>
      <c r="BN28">
        <v>-1.8349000000000001E-2</v>
      </c>
      <c r="BO28">
        <v>-2.3136E-2</v>
      </c>
      <c r="BP28">
        <v>-5.4593000000000003E-2</v>
      </c>
      <c r="BQ28">
        <v>-5.2352999999999997E-2</v>
      </c>
      <c r="BR28">
        <v>-3.8386999999999998E-2</v>
      </c>
      <c r="BS28">
        <v>-6.9159999999999999E-2</v>
      </c>
      <c r="BT28">
        <v>-2.7369999999999998E-3</v>
      </c>
      <c r="BU28">
        <v>-2.5019999999999999E-3</v>
      </c>
      <c r="BV28">
        <v>-4.542E-3</v>
      </c>
      <c r="BW28">
        <v>-1.6358999999999999E-2</v>
      </c>
      <c r="BX28">
        <v>-2.4121E-2</v>
      </c>
      <c r="BY28">
        <v>-1.5577000000000001E-2</v>
      </c>
      <c r="BZ28">
        <v>-2.3882E-2</v>
      </c>
      <c r="CA28">
        <v>-2.6976E-2</v>
      </c>
      <c r="CB28">
        <v>-1.0494E-2</v>
      </c>
      <c r="CC28" s="4">
        <v>-1.8282E-2</v>
      </c>
      <c r="CD28">
        <v>7.3700000000000002E-2</v>
      </c>
      <c r="CE28">
        <v>-5.5205999999999998E-2</v>
      </c>
      <c r="CF28">
        <v>-2.5080000000000002E-2</v>
      </c>
      <c r="CG28">
        <v>-8.8360000000000001E-3</v>
      </c>
      <c r="CH28">
        <v>-7.6239999999999997E-3</v>
      </c>
      <c r="CI28">
        <v>-4.1725999999999999E-2</v>
      </c>
      <c r="CJ28">
        <v>-1.2903E-2</v>
      </c>
      <c r="CK28">
        <v>4.6889999999999996E-3</v>
      </c>
      <c r="CL28">
        <v>-3.9579999999999997E-3</v>
      </c>
      <c r="CM28">
        <v>-2.9682E-2</v>
      </c>
      <c r="CN28">
        <v>6.6049999999999998E-3</v>
      </c>
      <c r="CO28">
        <v>-1.6357E-2</v>
      </c>
      <c r="CP28">
        <v>-1.7461000000000001E-2</v>
      </c>
      <c r="CQ28">
        <v>1.2739E-2</v>
      </c>
      <c r="CR28">
        <v>-2.1114999999999998E-2</v>
      </c>
      <c r="CS28">
        <v>-1.0204E-2</v>
      </c>
      <c r="CT28">
        <v>-1.25E-3</v>
      </c>
      <c r="CU28">
        <v>-4.7345999999999999E-2</v>
      </c>
      <c r="CV28">
        <v>-1.4337000000000001E-2</v>
      </c>
      <c r="CW28">
        <v>-3.0994000000000001E-2</v>
      </c>
      <c r="CX28">
        <v>-7.4729999999999996E-3</v>
      </c>
      <c r="CY28">
        <v>-4.8859999999999997E-3</v>
      </c>
      <c r="CZ28">
        <v>-2.1434999999999999E-2</v>
      </c>
      <c r="DA28">
        <v>-2.9437999999999999E-2</v>
      </c>
      <c r="DB28">
        <v>-1.9698E-2</v>
      </c>
      <c r="DC28">
        <v>2.8931999999999999E-2</v>
      </c>
      <c r="DD28">
        <v>-1.9765999999999999E-2</v>
      </c>
      <c r="DE28">
        <v>-1.328E-2</v>
      </c>
      <c r="DF28">
        <v>-2.2346999999999999E-2</v>
      </c>
      <c r="DG28">
        <v>-1.4049000000000001E-2</v>
      </c>
      <c r="DH28">
        <v>2.7910000000000001E-3</v>
      </c>
      <c r="DI28">
        <v>-1.3675E-2</v>
      </c>
      <c r="DJ28" s="2">
        <v>44602</v>
      </c>
    </row>
    <row r="29" spans="1:114" x14ac:dyDescent="0.25">
      <c r="A29" s="1">
        <v>-8</v>
      </c>
      <c r="B29">
        <v>-3.2028000000000001E-2</v>
      </c>
      <c r="C29">
        <v>-7.5378000000000001E-2</v>
      </c>
      <c r="D29">
        <v>-3.4013000000000002E-2</v>
      </c>
      <c r="E29">
        <v>2.3202E-2</v>
      </c>
      <c r="F29">
        <v>-3.5964000000000003E-2</v>
      </c>
      <c r="G29">
        <v>-7.9760000000000005E-3</v>
      </c>
      <c r="H29">
        <v>-4.3790000000000001E-3</v>
      </c>
      <c r="I29">
        <v>-2.6768E-2</v>
      </c>
      <c r="J29">
        <v>-4.9253999999999999E-2</v>
      </c>
      <c r="K29">
        <v>-3.9595999999999999E-2</v>
      </c>
      <c r="L29">
        <v>1.8138999999999999E-2</v>
      </c>
      <c r="M29">
        <v>-2.5496000000000001E-2</v>
      </c>
      <c r="N29">
        <v>-1.0829999999999999E-2</v>
      </c>
      <c r="O29">
        <v>2.0157000000000001E-2</v>
      </c>
      <c r="P29">
        <v>-2.9929000000000001E-2</v>
      </c>
      <c r="Q29">
        <v>-9.7475000000000006E-2</v>
      </c>
      <c r="R29">
        <v>-6.0590999999999999E-2</v>
      </c>
      <c r="S29">
        <v>-5.2317000000000002E-2</v>
      </c>
      <c r="T29">
        <v>-1.7836999999999999E-2</v>
      </c>
      <c r="U29">
        <v>-4.0246999999999998E-2</v>
      </c>
      <c r="V29">
        <v>2.9054E-2</v>
      </c>
      <c r="W29">
        <v>-2.7102000000000001E-2</v>
      </c>
      <c r="X29">
        <v>-7.339E-3</v>
      </c>
      <c r="Y29">
        <v>-2.1125999999999999E-2</v>
      </c>
      <c r="Z29">
        <v>-2.5992000000000001E-2</v>
      </c>
      <c r="AA29">
        <v>-1.9904000000000002E-2</v>
      </c>
      <c r="AB29">
        <v>-2.3838000000000002E-2</v>
      </c>
      <c r="AC29">
        <v>-5.3398000000000001E-2</v>
      </c>
      <c r="AD29">
        <v>-3.5599999999999998E-3</v>
      </c>
      <c r="AE29">
        <v>-5.1989999999999996E-3</v>
      </c>
      <c r="AF29">
        <v>6.6649999999999999E-3</v>
      </c>
      <c r="AG29">
        <v>-1.3757E-2</v>
      </c>
      <c r="AH29">
        <v>-3.1134999999999999E-2</v>
      </c>
      <c r="AI29">
        <v>-4.2918999999999999E-2</v>
      </c>
      <c r="AJ29">
        <v>-3.0454999999999999E-2</v>
      </c>
      <c r="AK29">
        <v>-3.9205999999999998E-2</v>
      </c>
      <c r="AL29">
        <v>2.2070000000000002E-3</v>
      </c>
      <c r="AM29">
        <v>-3.4703999999999999E-2</v>
      </c>
      <c r="AN29">
        <v>3.1595999999999999E-2</v>
      </c>
      <c r="AO29">
        <v>-2.0129000000000001E-2</v>
      </c>
      <c r="AP29">
        <v>-1.8928E-2</v>
      </c>
      <c r="AQ29">
        <v>-5.1800000000000001E-4</v>
      </c>
      <c r="AR29">
        <v>-1.3389999999999999E-3</v>
      </c>
      <c r="AS29">
        <v>5.0665000000000002E-2</v>
      </c>
      <c r="AT29">
        <v>-2.6251E-2</v>
      </c>
      <c r="AU29">
        <v>-3.1841000000000001E-2</v>
      </c>
      <c r="AV29">
        <v>3.7109999999999997E-2</v>
      </c>
      <c r="AW29">
        <v>-2.0107E-2</v>
      </c>
      <c r="AX29">
        <v>-4.8161000000000002E-2</v>
      </c>
      <c r="AY29">
        <v>-8.2540000000000002E-2</v>
      </c>
      <c r="AZ29">
        <v>-1.2416999999999999E-2</v>
      </c>
      <c r="BA29">
        <v>-0.105475</v>
      </c>
      <c r="BB29">
        <v>-3.8073000000000003E-2</v>
      </c>
      <c r="BC29">
        <v>-3.2953000000000003E-2</v>
      </c>
      <c r="BD29">
        <v>-2.7986E-2</v>
      </c>
      <c r="BE29">
        <v>-1.2452E-2</v>
      </c>
      <c r="BF29">
        <v>-2.5638999999999999E-2</v>
      </c>
      <c r="BG29">
        <v>-1.2852000000000001E-2</v>
      </c>
      <c r="BH29">
        <v>-3.4389999999999997E-2</v>
      </c>
      <c r="BI29">
        <v>-5.705E-3</v>
      </c>
      <c r="BJ29">
        <v>-3.6572E-2</v>
      </c>
      <c r="BK29">
        <v>1.3202E-2</v>
      </c>
      <c r="BL29">
        <v>-4.7197000000000003E-2</v>
      </c>
      <c r="BM29">
        <v>-3.8143999999999997E-2</v>
      </c>
      <c r="BN29">
        <v>3.0820000000000001E-3</v>
      </c>
      <c r="BO29">
        <v>-3.9969999999999997E-3</v>
      </c>
      <c r="BP29">
        <v>-6.5331E-2</v>
      </c>
      <c r="BQ29">
        <v>-4.8931000000000002E-2</v>
      </c>
      <c r="BR29">
        <v>-3.9826E-2</v>
      </c>
      <c r="BS29">
        <v>5.2611999999999999E-2</v>
      </c>
      <c r="BT29">
        <v>-1.5679999999999999E-3</v>
      </c>
      <c r="BU29">
        <v>-4.5062999999999999E-2</v>
      </c>
      <c r="BV29">
        <v>-1.9106000000000001E-2</v>
      </c>
      <c r="BW29">
        <v>-1.6631E-2</v>
      </c>
      <c r="BX29">
        <v>-1.253E-3</v>
      </c>
      <c r="BY29">
        <v>-6.7087999999999995E-2</v>
      </c>
      <c r="BZ29">
        <v>-2.0426E-2</v>
      </c>
      <c r="CA29">
        <v>-8.5509999999999996E-3</v>
      </c>
      <c r="CB29">
        <v>-6.7510000000000001E-3</v>
      </c>
      <c r="CC29" s="4">
        <v>-1.9151999999999999E-2</v>
      </c>
      <c r="CD29">
        <v>-1.4808999999999999E-2</v>
      </c>
      <c r="CE29">
        <v>-5.5696000000000002E-2</v>
      </c>
      <c r="CF29">
        <v>-2.5137E-2</v>
      </c>
      <c r="CG29">
        <v>9.9150000000000002E-3</v>
      </c>
      <c r="CH29">
        <v>6.0109999999999997E-2</v>
      </c>
      <c r="CI29">
        <v>-3.1273000000000002E-2</v>
      </c>
      <c r="CJ29">
        <v>5.0129E-2</v>
      </c>
      <c r="CK29">
        <v>-9.6919999999999992E-3</v>
      </c>
      <c r="CL29">
        <v>-8.3630000000000006E-3</v>
      </c>
      <c r="CM29">
        <v>-6.9046999999999997E-2</v>
      </c>
      <c r="CN29">
        <v>-2.7862999999999999E-2</v>
      </c>
      <c r="CO29">
        <v>-2.4405E-2</v>
      </c>
      <c r="CP29">
        <v>-2.0403999999999999E-2</v>
      </c>
      <c r="CQ29">
        <v>8.4030000000000007E-3</v>
      </c>
      <c r="CR29">
        <v>-5.7352E-2</v>
      </c>
      <c r="CS29">
        <v>1.864E-2</v>
      </c>
      <c r="CT29">
        <v>-1.7666000000000001E-2</v>
      </c>
      <c r="CU29">
        <v>-6.0908999999999998E-2</v>
      </c>
      <c r="CV29">
        <v>-1.3157E-2</v>
      </c>
      <c r="CW29">
        <v>-9.6450000000000008E-3</v>
      </c>
      <c r="CX29">
        <v>-0.120672</v>
      </c>
      <c r="CY29">
        <v>-3.901E-3</v>
      </c>
      <c r="CZ29">
        <v>-6.1866999999999998E-2</v>
      </c>
      <c r="DA29">
        <v>-1.2070000000000001E-2</v>
      </c>
      <c r="DB29">
        <v>-3.3124000000000001E-2</v>
      </c>
      <c r="DC29">
        <v>-6.0743999999999999E-2</v>
      </c>
      <c r="DD29">
        <v>-1.7138E-2</v>
      </c>
      <c r="DE29">
        <v>-1.9550999999999999E-2</v>
      </c>
      <c r="DF29">
        <v>-1.5180000000000001E-2</v>
      </c>
      <c r="DG29">
        <v>-2.6419999999999999E-2</v>
      </c>
      <c r="DH29">
        <v>3.339E-3</v>
      </c>
      <c r="DI29">
        <v>-4.7489000000000003E-2</v>
      </c>
      <c r="DJ29" s="2">
        <v>44603</v>
      </c>
    </row>
    <row r="30" spans="1:114" x14ac:dyDescent="0.25">
      <c r="A30" s="1">
        <v>-7</v>
      </c>
      <c r="B30">
        <v>1.8620999999999999E-2</v>
      </c>
      <c r="C30">
        <v>1.3191E-2</v>
      </c>
      <c r="D30">
        <v>-4.1939999999999998E-3</v>
      </c>
      <c r="E30">
        <v>-2.5094999999999999E-2</v>
      </c>
      <c r="F30">
        <v>-1.9817999999999999E-2</v>
      </c>
      <c r="G30">
        <v>-3.2067999999999999E-2</v>
      </c>
      <c r="H30">
        <v>-3.14E-3</v>
      </c>
      <c r="I30">
        <v>-1.0191E-2</v>
      </c>
      <c r="J30">
        <v>5.1999999999999995E-4</v>
      </c>
      <c r="K30">
        <v>-1.4305E-2</v>
      </c>
      <c r="L30">
        <v>1.0319999999999999E-3</v>
      </c>
      <c r="M30">
        <v>-1.0499999999999999E-3</v>
      </c>
      <c r="N30">
        <v>-1.4586999999999999E-2</v>
      </c>
      <c r="O30">
        <v>-1.5537E-2</v>
      </c>
      <c r="P30">
        <v>-1.0702E-2</v>
      </c>
      <c r="Q30">
        <v>-3.1310000000000001E-3</v>
      </c>
      <c r="R30">
        <v>-1.0274E-2</v>
      </c>
      <c r="S30">
        <v>-1.1180000000000001E-3</v>
      </c>
      <c r="T30">
        <v>9.1900000000000003E-3</v>
      </c>
      <c r="U30">
        <v>-9.3170000000000006E-3</v>
      </c>
      <c r="V30">
        <v>-2.1663000000000002E-2</v>
      </c>
      <c r="W30">
        <v>-4.156E-3</v>
      </c>
      <c r="X30">
        <v>-3.4320000000000002E-3</v>
      </c>
      <c r="Y30">
        <v>-1.1627999999999999E-2</v>
      </c>
      <c r="Z30">
        <v>-1.0082000000000001E-2</v>
      </c>
      <c r="AA30">
        <v>-2.1798999999999999E-2</v>
      </c>
      <c r="AB30">
        <v>-3.192E-3</v>
      </c>
      <c r="AC30">
        <v>6.4400000000000004E-3</v>
      </c>
      <c r="AD30">
        <v>1.0347E-2</v>
      </c>
      <c r="AE30">
        <v>-1.0329E-2</v>
      </c>
      <c r="AF30">
        <v>6.0860000000000003E-3</v>
      </c>
      <c r="AG30">
        <v>-1.1919999999999999E-3</v>
      </c>
      <c r="AH30">
        <v>6.5500000000000003E-3</v>
      </c>
      <c r="AI30">
        <v>-5.9740000000000001E-3</v>
      </c>
      <c r="AJ30">
        <v>-8.8450000000000004E-3</v>
      </c>
      <c r="AK30">
        <v>-1.9059999999999999E-3</v>
      </c>
      <c r="AL30">
        <v>-1.8005E-2</v>
      </c>
      <c r="AM30">
        <v>-1.6281E-2</v>
      </c>
      <c r="AN30">
        <v>6.7599999999999995E-4</v>
      </c>
      <c r="AO30">
        <v>-1.541E-2</v>
      </c>
      <c r="AP30">
        <v>3.7504000000000003E-2</v>
      </c>
      <c r="AQ30">
        <v>9.9600000000000001E-3</v>
      </c>
      <c r="AR30">
        <v>-1.2279E-2</v>
      </c>
      <c r="AS30">
        <v>1.7489999999999999E-2</v>
      </c>
      <c r="AT30">
        <v>-3.3049000000000002E-2</v>
      </c>
      <c r="AU30">
        <v>-1.0200000000000001E-2</v>
      </c>
      <c r="AV30">
        <v>-4.0897999999999997E-2</v>
      </c>
      <c r="AW30">
        <v>6.1499999999999999E-4</v>
      </c>
      <c r="AX30">
        <v>1.0187999999999999E-2</v>
      </c>
      <c r="AY30">
        <v>-3.5360000000000001E-3</v>
      </c>
      <c r="AZ30">
        <v>1.1802E-2</v>
      </c>
      <c r="BA30">
        <v>9.5849999999999998E-3</v>
      </c>
      <c r="BB30">
        <v>-8.4620000000000008E-3</v>
      </c>
      <c r="BC30">
        <v>1.12E-4</v>
      </c>
      <c r="BD30">
        <v>1.3653999999999999E-2</v>
      </c>
      <c r="BE30">
        <v>-7.7470000000000004E-3</v>
      </c>
      <c r="BF30">
        <v>-1.6012999999999999E-2</v>
      </c>
      <c r="BG30">
        <v>2.1592E-2</v>
      </c>
      <c r="BH30">
        <v>-4.2630000000000003E-3</v>
      </c>
      <c r="BI30">
        <v>1.799E-3</v>
      </c>
      <c r="BJ30">
        <v>1.2148000000000001E-2</v>
      </c>
      <c r="BK30">
        <v>-3.2169999999999998E-3</v>
      </c>
      <c r="BL30">
        <v>-8.52E-4</v>
      </c>
      <c r="BM30">
        <v>6.1669999999999997E-3</v>
      </c>
      <c r="BN30">
        <v>-3.48E-3</v>
      </c>
      <c r="BO30">
        <v>2.8890000000000001E-3</v>
      </c>
      <c r="BP30">
        <v>3.9317999999999999E-2</v>
      </c>
      <c r="BQ30">
        <v>-1.013E-3</v>
      </c>
      <c r="BR30">
        <v>-1.2697E-2</v>
      </c>
      <c r="BS30">
        <v>7.4619000000000005E-2</v>
      </c>
      <c r="BT30">
        <v>-2.9399999999999999E-4</v>
      </c>
      <c r="BU30">
        <v>-1.4515999999999999E-2</v>
      </c>
      <c r="BV30">
        <v>2.8110000000000001E-3</v>
      </c>
      <c r="BW30">
        <v>-5.901E-3</v>
      </c>
      <c r="BX30">
        <v>-9.6360000000000005E-3</v>
      </c>
      <c r="BY30">
        <v>-1.2145E-2</v>
      </c>
      <c r="BZ30">
        <v>1.4220000000000001E-3</v>
      </c>
      <c r="CA30">
        <v>-8.9210000000000001E-3</v>
      </c>
      <c r="CB30">
        <v>-1.0047E-2</v>
      </c>
      <c r="CC30" s="4">
        <v>-3.8479999999999999E-3</v>
      </c>
      <c r="CD30">
        <v>2.8969999999999998E-3</v>
      </c>
      <c r="CE30">
        <v>2.9719999999999998E-3</v>
      </c>
      <c r="CF30">
        <v>-1.606E-3</v>
      </c>
      <c r="CG30">
        <v>-1.554E-2</v>
      </c>
      <c r="CH30">
        <v>-2.0805000000000001E-2</v>
      </c>
      <c r="CI30">
        <v>-8.6189999999999999E-3</v>
      </c>
      <c r="CJ30">
        <v>1.8863999999999999E-2</v>
      </c>
      <c r="CK30">
        <v>-2.6054000000000001E-2</v>
      </c>
      <c r="CL30">
        <v>-4.8110000000000002E-3</v>
      </c>
      <c r="CM30">
        <v>-4.7980000000000002E-3</v>
      </c>
      <c r="CN30">
        <v>8.4989999999999996E-3</v>
      </c>
      <c r="CO30">
        <v>-9.0469999999999995E-3</v>
      </c>
      <c r="CP30">
        <v>-1.8384999999999999E-2</v>
      </c>
      <c r="CQ30">
        <v>-2.4566999999999999E-2</v>
      </c>
      <c r="CR30">
        <v>-9.5989999999999999E-3</v>
      </c>
      <c r="CS30">
        <v>-7.5960000000000003E-3</v>
      </c>
      <c r="CT30">
        <v>1.3278999999999999E-2</v>
      </c>
      <c r="CU30">
        <v>0</v>
      </c>
      <c r="CV30">
        <v>5.04E-4</v>
      </c>
      <c r="CW30">
        <v>6.6379999999999998E-3</v>
      </c>
      <c r="CX30">
        <v>-1.6410000000000001E-2</v>
      </c>
      <c r="CY30">
        <v>4.9049999999999996E-3</v>
      </c>
      <c r="CZ30">
        <v>-1.004E-2</v>
      </c>
      <c r="DA30">
        <v>-3.0999999999999999E-3</v>
      </c>
      <c r="DB30">
        <v>2.3389999999999999E-3</v>
      </c>
      <c r="DC30">
        <v>-3.0772000000000001E-2</v>
      </c>
      <c r="DD30">
        <v>-6.1209999999999997E-3</v>
      </c>
      <c r="DE30">
        <v>0</v>
      </c>
      <c r="DF30">
        <v>-4.4190000000000002E-3</v>
      </c>
      <c r="DG30">
        <v>-3.222E-3</v>
      </c>
      <c r="DH30">
        <v>-2.7314000000000001E-2</v>
      </c>
      <c r="DI30">
        <v>2.5799999999999998E-4</v>
      </c>
      <c r="DJ30" s="2">
        <v>44606</v>
      </c>
    </row>
    <row r="31" spans="1:114" x14ac:dyDescent="0.25">
      <c r="A31" s="1">
        <v>-6</v>
      </c>
      <c r="B31">
        <v>5.9548999999999998E-2</v>
      </c>
      <c r="C31">
        <v>8.7839E-2</v>
      </c>
      <c r="D31">
        <v>3.5506999999999997E-2</v>
      </c>
      <c r="E31">
        <v>-1.3351999999999999E-2</v>
      </c>
      <c r="F31">
        <v>1.1461000000000001E-2</v>
      </c>
      <c r="G31">
        <v>7.4490000000000001E-2</v>
      </c>
      <c r="H31">
        <v>6.2700000000000004E-3</v>
      </c>
      <c r="I31">
        <v>4.1591000000000003E-2</v>
      </c>
      <c r="J31">
        <v>5.1020000000000003E-2</v>
      </c>
      <c r="K31">
        <v>2.0941000000000001E-2</v>
      </c>
      <c r="L31">
        <v>2.0326E-2</v>
      </c>
      <c r="M31">
        <v>1.7912999999999998E-2</v>
      </c>
      <c r="N31">
        <v>3.0071000000000001E-2</v>
      </c>
      <c r="O31">
        <v>-1.7791000000000001E-2</v>
      </c>
      <c r="P31">
        <v>3.5957999999999997E-2</v>
      </c>
      <c r="Q31">
        <v>4.9703999999999998E-2</v>
      </c>
      <c r="R31">
        <v>7.7788999999999997E-2</v>
      </c>
      <c r="S31">
        <v>3.7234999999999997E-2</v>
      </c>
      <c r="T31">
        <v>2.5330999999999999E-2</v>
      </c>
      <c r="U31">
        <v>3.6658000000000003E-2</v>
      </c>
      <c r="V31">
        <v>-2.134E-3</v>
      </c>
      <c r="W31">
        <v>3.8129000000000003E-2</v>
      </c>
      <c r="X31">
        <v>2.9635999999999999E-2</v>
      </c>
      <c r="Y31">
        <v>5.7999999999999996E-3</v>
      </c>
      <c r="Z31">
        <v>1.0333E-2</v>
      </c>
      <c r="AA31">
        <v>-6.6499999999999997E-3</v>
      </c>
      <c r="AB31">
        <v>5.9579999999999998E-3</v>
      </c>
      <c r="AC31">
        <v>3.6315E-2</v>
      </c>
      <c r="AD31">
        <v>4.3172000000000002E-2</v>
      </c>
      <c r="AE31">
        <v>8.0920000000000002E-3</v>
      </c>
      <c r="AF31">
        <v>3.9364999999999997E-2</v>
      </c>
      <c r="AG31">
        <v>2.8374E-2</v>
      </c>
      <c r="AH31">
        <v>4.9513000000000001E-2</v>
      </c>
      <c r="AI31">
        <v>2.5222000000000001E-2</v>
      </c>
      <c r="AJ31">
        <v>2.5901E-2</v>
      </c>
      <c r="AK31">
        <v>4.9861999999999997E-2</v>
      </c>
      <c r="AL31">
        <v>5.0099999999999997E-3</v>
      </c>
      <c r="AM31">
        <v>8.456E-3</v>
      </c>
      <c r="AN31">
        <v>1.0753E-2</v>
      </c>
      <c r="AO31">
        <v>2.0604999999999998E-2</v>
      </c>
      <c r="AP31">
        <v>3.0214000000000001E-2</v>
      </c>
      <c r="AQ31">
        <v>-3.0799999999999998E-3</v>
      </c>
      <c r="AR31">
        <v>1.2049999999999999E-3</v>
      </c>
      <c r="AS31">
        <v>5.4502000000000002E-2</v>
      </c>
      <c r="AT31">
        <v>1.7861999999999999E-2</v>
      </c>
      <c r="AU31">
        <v>1.1674E-2</v>
      </c>
      <c r="AV31">
        <v>-2.4976999999999999E-2</v>
      </c>
      <c r="AW31">
        <v>1.0402E-2</v>
      </c>
      <c r="AX31">
        <v>1.2038E-2</v>
      </c>
      <c r="AY31">
        <v>9.0535000000000004E-2</v>
      </c>
      <c r="AZ31">
        <v>1.9532000000000001E-2</v>
      </c>
      <c r="BA31">
        <v>6.1102999999999998E-2</v>
      </c>
      <c r="BB31">
        <v>1.5044999999999999E-2</v>
      </c>
      <c r="BC31">
        <v>1.4538000000000001E-2</v>
      </c>
      <c r="BD31">
        <v>3.5242000000000002E-2</v>
      </c>
      <c r="BE31">
        <v>-1.3810000000000001E-3</v>
      </c>
      <c r="BF31">
        <v>3.6970999999999997E-2</v>
      </c>
      <c r="BG31">
        <v>3.3452999999999997E-2</v>
      </c>
      <c r="BH31">
        <v>-8.9910000000000007E-3</v>
      </c>
      <c r="BI31">
        <v>1.9789999999999999E-2</v>
      </c>
      <c r="BJ31">
        <v>8.6210000000000002E-3</v>
      </c>
      <c r="BK31">
        <v>4.3097000000000003E-2</v>
      </c>
      <c r="BL31">
        <v>7.2919999999999999E-2</v>
      </c>
      <c r="BM31">
        <v>3.4554000000000001E-2</v>
      </c>
      <c r="BN31">
        <v>-2.7929999999999999E-3</v>
      </c>
      <c r="BO31">
        <v>1.0946000000000001E-2</v>
      </c>
      <c r="BP31">
        <v>1.7416999999999998E-2</v>
      </c>
      <c r="BQ31">
        <v>2.8159E-2</v>
      </c>
      <c r="BR31">
        <v>-2.4030000000000002E-3</v>
      </c>
      <c r="BS31">
        <v>8.4796999999999997E-2</v>
      </c>
      <c r="BT31">
        <v>1.6659999999999999E-3</v>
      </c>
      <c r="BU31">
        <v>4.1658000000000001E-2</v>
      </c>
      <c r="BV31">
        <v>2.8849E-2</v>
      </c>
      <c r="BW31">
        <v>2.3689000000000002E-2</v>
      </c>
      <c r="BX31">
        <v>-4.2490000000000002E-3</v>
      </c>
      <c r="BY31">
        <v>2.5642999999999999E-2</v>
      </c>
      <c r="BZ31">
        <v>2.2889E-2</v>
      </c>
      <c r="CA31">
        <v>1.0049000000000001E-2</v>
      </c>
      <c r="CB31">
        <v>4.1986999999999997E-2</v>
      </c>
      <c r="CC31" s="4">
        <v>1.5644000000000002E-2</v>
      </c>
      <c r="CD31">
        <v>4.4451999999999998E-2</v>
      </c>
      <c r="CE31">
        <v>4.6559000000000003E-2</v>
      </c>
      <c r="CF31">
        <v>1.5098E-2</v>
      </c>
      <c r="CG31">
        <v>3.7109999999999997E-2</v>
      </c>
      <c r="CH31">
        <v>8.7209999999999996E-3</v>
      </c>
      <c r="CI31">
        <v>3.7407999999999997E-2</v>
      </c>
      <c r="CJ31">
        <v>1.4540000000000001E-2</v>
      </c>
      <c r="CK31">
        <v>1.1070999999999999E-2</v>
      </c>
      <c r="CL31">
        <v>-2.4139999999999999E-3</v>
      </c>
      <c r="CM31">
        <v>3.5187000000000003E-2</v>
      </c>
      <c r="CN31">
        <v>5.6009999999999997E-2</v>
      </c>
      <c r="CO31">
        <v>-8.0870000000000004E-3</v>
      </c>
      <c r="CP31">
        <v>2.6263000000000002E-2</v>
      </c>
      <c r="CQ31">
        <v>2.8742E-2</v>
      </c>
      <c r="CR31">
        <v>6.6075999999999996E-2</v>
      </c>
      <c r="CS31">
        <v>-2.1710000000000002E-3</v>
      </c>
      <c r="CT31">
        <v>1.9285E-2</v>
      </c>
      <c r="CU31">
        <v>2.2294000000000001E-2</v>
      </c>
      <c r="CV31">
        <v>2.9196E-2</v>
      </c>
      <c r="CW31">
        <v>2.5969999999999999E-3</v>
      </c>
      <c r="CX31">
        <v>2.8060999999999999E-2</v>
      </c>
      <c r="CY31">
        <v>-9.0740000000000005E-3</v>
      </c>
      <c r="CZ31">
        <v>9.5860000000000008E-3</v>
      </c>
      <c r="DA31">
        <v>3.5429000000000002E-2</v>
      </c>
      <c r="DB31">
        <v>1.5165E-2</v>
      </c>
      <c r="DC31">
        <v>5.8661999999999999E-2</v>
      </c>
      <c r="DD31">
        <v>1.4425E-2</v>
      </c>
      <c r="DE31">
        <v>7.1205000000000004E-2</v>
      </c>
      <c r="DF31">
        <v>3.4280000000000001E-3</v>
      </c>
      <c r="DG31">
        <v>2.3661000000000001E-2</v>
      </c>
      <c r="DH31">
        <v>2.7036000000000001E-2</v>
      </c>
      <c r="DI31">
        <v>3.8154E-2</v>
      </c>
      <c r="DJ31" s="2">
        <v>44607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706E3-0EF0-4AFD-A0E0-E5B8C7B74B89}">
  <dimension ref="A1:L55"/>
  <sheetViews>
    <sheetView showGridLines="0" tabSelected="1" workbookViewId="0">
      <selection activeCell="T10" sqref="T10"/>
    </sheetView>
  </sheetViews>
  <sheetFormatPr defaultRowHeight="15" x14ac:dyDescent="0.25"/>
  <cols>
    <col min="8" max="8" width="13.7109375" bestFit="1" customWidth="1"/>
  </cols>
  <sheetData>
    <row r="1" spans="1:12" x14ac:dyDescent="0.25">
      <c r="A1" s="1" t="s">
        <v>123</v>
      </c>
      <c r="B1" s="1" t="str">
        <f>cars!B2</f>
        <v>AMBA</v>
      </c>
      <c r="C1" s="1" t="s">
        <v>142</v>
      </c>
      <c r="D1" s="1" t="str">
        <f>"R "&amp;B1</f>
        <v>R AMBA</v>
      </c>
      <c r="E1" s="1" t="s">
        <v>136</v>
      </c>
      <c r="F1" s="1" t="s">
        <v>137</v>
      </c>
      <c r="G1" s="9" t="s">
        <v>138</v>
      </c>
      <c r="H1" s="9" t="s">
        <v>139</v>
      </c>
      <c r="I1" s="9" t="s">
        <v>140</v>
      </c>
      <c r="K1" s="10" t="s">
        <v>141</v>
      </c>
      <c r="L1">
        <f>STEYX(estimation_returns!CR2:CR31,estimation_returns!CC2:CC31)</f>
        <v>3.8643326681865348E-2</v>
      </c>
    </row>
    <row r="2" spans="1:12" x14ac:dyDescent="0.25">
      <c r="A2" s="1">
        <v>-5</v>
      </c>
      <c r="B2">
        <f>VLOOKUP($A2,window_set!$A:$DI,MATCH($B$1,window_set!$A$1:$DI$1,0),0)</f>
        <v>147.9100036621094</v>
      </c>
      <c r="C2">
        <v>447.5009765625</v>
      </c>
      <c r="D2" s="8">
        <f>VLOOKUP(A2,window_returns!$A:$DI,MATCH($B$1,window_returns!$A$1:$DI$1,0),0)</f>
        <v>-3.4420000000000002E-3</v>
      </c>
      <c r="E2" s="8">
        <v>8.8099999999999995E-4</v>
      </c>
      <c r="F2" s="8">
        <f>D2-(VLOOKUP($B$1,regression_results!B:F,4,0)+VLOOKUP($B$1,regression_results!B:F,5,0)*E2)</f>
        <v>-9.3157191242312009E-4</v>
      </c>
      <c r="G2">
        <f>F2/$L$1</f>
        <v>-2.4106928476742423E-2</v>
      </c>
      <c r="H2" s="7" t="str">
        <f>IF(ABS(G2)&gt;1.96,"Rejeita H0","Não rejeita H0")</f>
        <v>Não rejeita H0</v>
      </c>
    </row>
    <row r="3" spans="1:12" x14ac:dyDescent="0.25">
      <c r="A3" s="1">
        <v>-4</v>
      </c>
      <c r="B3">
        <f>VLOOKUP($A3,window_set!$A:$DI,MATCH($B$1,window_set!$A$1:$DI$1,0),0)</f>
        <v>140.8399963378906</v>
      </c>
      <c r="C3">
        <v>438.02597656250003</v>
      </c>
      <c r="D3" s="8">
        <f>VLOOKUP(A3,window_returns!$A:$DI,MATCH($B$1,window_returns!$A$1:$DI$1,0),0)</f>
        <v>-4.8980000000000003E-2</v>
      </c>
      <c r="E3" s="8">
        <v>-2.1401E-2</v>
      </c>
      <c r="F3" s="8">
        <f>D3-(VLOOKUP($B$1,regression_results!B:F,4,0)+VLOOKUP($B$1,regression_results!B:F,5,0)*E3)</f>
        <v>2.2809716539385662E-2</v>
      </c>
      <c r="G3">
        <f t="shared" ref="G3:G17" si="0">F3/$L$1</f>
        <v>0.59026275680581797</v>
      </c>
      <c r="H3" s="7" t="str">
        <f t="shared" ref="H3:H17" si="1">IF(ABS(G3)&gt;1.96,"Rejeita H0","Não rejeita H0")</f>
        <v>Não rejeita H0</v>
      </c>
    </row>
    <row r="4" spans="1:12" x14ac:dyDescent="0.25">
      <c r="A4" s="1">
        <v>-3</v>
      </c>
      <c r="B4">
        <f>VLOOKUP($A4,window_set!$A:$DI,MATCH($B$1,window_set!$A$1:$DI$1,0),0)</f>
        <v>134.75</v>
      </c>
      <c r="C4">
        <v>434.88701171875005</v>
      </c>
      <c r="D4" s="8">
        <f>VLOOKUP(A4,window_returns!$A:$DI,MATCH($B$1,window_returns!$A$1:$DI$1,0),0)</f>
        <v>-4.4202999999999999E-2</v>
      </c>
      <c r="E4" s="8">
        <v>-7.1919999999999996E-3</v>
      </c>
      <c r="F4" s="8">
        <f>D4-(VLOOKUP($B$1,regression_results!B:F,4,0)+VLOOKUP($B$1,regression_results!B:F,5,0)*E4)</f>
        <v>-1.6591966236476068E-2</v>
      </c>
      <c r="G4">
        <f t="shared" si="0"/>
        <v>-0.42936174654607034</v>
      </c>
      <c r="H4" s="7" t="str">
        <f t="shared" si="1"/>
        <v>Não rejeita H0</v>
      </c>
    </row>
    <row r="5" spans="1:12" x14ac:dyDescent="0.25">
      <c r="A5" s="1">
        <v>-2</v>
      </c>
      <c r="B5">
        <f>VLOOKUP($A5,window_set!$A:$DI,MATCH($B$1,window_set!$A$1:$DI$1,0),0)</f>
        <v>133.3500061035156</v>
      </c>
      <c r="C5">
        <v>430.47597656250002</v>
      </c>
      <c r="D5" s="8">
        <f>VLOOKUP(A5,window_returns!$A:$DI,MATCH($B$1,window_returns!$A$1:$DI$1,0),0)</f>
        <v>-1.0444E-2</v>
      </c>
      <c r="E5" s="8">
        <v>-1.0194999999999999E-2</v>
      </c>
      <c r="F5" s="8">
        <f>D5-(VLOOKUP($B$1,regression_results!B:F,4,0)+VLOOKUP($B$1,regression_results!B:F,5,0)*E5)</f>
        <v>2.6503974039117757E-2</v>
      </c>
      <c r="G5">
        <f t="shared" si="0"/>
        <v>0.68586160444503397</v>
      </c>
      <c r="H5" s="7" t="str">
        <f t="shared" si="1"/>
        <v>Não rejeita H0</v>
      </c>
    </row>
    <row r="6" spans="1:12" x14ac:dyDescent="0.25">
      <c r="A6" s="1">
        <v>-1</v>
      </c>
      <c r="B6">
        <f>VLOOKUP($A6,window_set!$A:$DI,MATCH($B$1,window_set!$A$1:$DI$1,0),0)</f>
        <v>128.3800048828125</v>
      </c>
      <c r="C6">
        <v>422.55</v>
      </c>
      <c r="D6" s="8">
        <f>VLOOKUP(A6,window_returns!$A:$DI,MATCH($B$1,window_returns!$A$1:$DI$1,0),0)</f>
        <v>-3.7983000000000003E-2</v>
      </c>
      <c r="E6" s="8">
        <v>-1.8584E-2</v>
      </c>
      <c r="F6" s="8">
        <f>D6-(VLOOKUP($B$1,regression_results!B:F,4,0)+VLOOKUP($B$1,regression_results!B:F,5,0)*E6)</f>
        <v>2.5048088248893541E-2</v>
      </c>
      <c r="G6">
        <f>F6/$L$1</f>
        <v>0.64818664436175932</v>
      </c>
      <c r="H6" s="7" t="str">
        <f t="shared" si="1"/>
        <v>Não rejeita H0</v>
      </c>
    </row>
    <row r="7" spans="1:12" x14ac:dyDescent="0.25">
      <c r="A7" s="1">
        <v>0</v>
      </c>
      <c r="B7">
        <f>VLOOKUP($A7,window_set!$A:$DI,MATCH($B$1,window_set!$A$1:$DI$1,0),0)</f>
        <v>137.3999938964844</v>
      </c>
      <c r="C7">
        <v>428.87001953125002</v>
      </c>
      <c r="D7" s="8">
        <f>VLOOKUP(A7,window_returns!$A:$DI,MATCH($B$1,window_returns!$A$1:$DI$1,0),0)</f>
        <v>6.7902000000000004E-2</v>
      </c>
      <c r="E7" s="8">
        <v>1.4846E-2</v>
      </c>
      <c r="F7" s="8">
        <f>D7-(VLOOKUP($B$1,regression_results!B:F,4,0)+VLOOKUP($B$1,regression_results!B:F,5,0)*E7)</f>
        <v>2.6992391141633536E-2</v>
      </c>
      <c r="G7">
        <f t="shared" si="0"/>
        <v>0.6985007104551535</v>
      </c>
      <c r="H7" s="7" t="str">
        <f t="shared" si="1"/>
        <v>Não rejeita H0</v>
      </c>
      <c r="I7" s="11">
        <f>F7</f>
        <v>2.6992391141633536E-2</v>
      </c>
    </row>
    <row r="8" spans="1:12" x14ac:dyDescent="0.25">
      <c r="A8" s="1">
        <v>1</v>
      </c>
      <c r="B8">
        <f>VLOOKUP($A8,window_set!$A:$DI,MATCH($B$1,window_set!$A$1:$DI$1,0),0)</f>
        <v>139.3699951171875</v>
      </c>
      <c r="C8">
        <v>438.46499023437502</v>
      </c>
      <c r="D8" s="8">
        <f>VLOOKUP(A8,window_returns!$A:$DI,MATCH($B$1,window_returns!$A$1:$DI$1,0),0)</f>
        <v>1.4236E-2</v>
      </c>
      <c r="E8" s="8">
        <v>2.2126E-2</v>
      </c>
      <c r="F8" s="8">
        <f>D8-(VLOOKUP($B$1,regression_results!B:F,4,0)+VLOOKUP($B$1,regression_results!B:F,5,0)*E8)</f>
        <v>-4.9308615587078775E-2</v>
      </c>
      <c r="G8">
        <f t="shared" si="0"/>
        <v>-1.2759930321997475</v>
      </c>
      <c r="H8" s="7" t="str">
        <f t="shared" si="1"/>
        <v>Não rejeita H0</v>
      </c>
      <c r="I8" s="11">
        <f>I7+F8</f>
        <v>-2.2316224445445239E-2</v>
      </c>
    </row>
    <row r="9" spans="1:12" x14ac:dyDescent="0.25">
      <c r="A9" s="1">
        <v>2</v>
      </c>
      <c r="B9">
        <f>VLOOKUP($A9,window_set!$A:$DI,MATCH($B$1,window_set!$A$1:$DI$1,0),0)</f>
        <v>139.71000671386719</v>
      </c>
      <c r="C9">
        <v>437.39399414062501</v>
      </c>
      <c r="D9" s="8">
        <f>VLOOKUP(A9,window_returns!$A:$DI,MATCH($B$1,window_returns!$A$1:$DI$1,0),0)</f>
        <v>2.4369999999999999E-3</v>
      </c>
      <c r="E9" s="8">
        <v>-2.4459999999999998E-3</v>
      </c>
      <c r="F9" s="8">
        <f>D9-(VLOOKUP($B$1,regression_results!B:F,4,0)+VLOOKUP($B$1,regression_results!B:F,5,0)*E9)</f>
        <v>1.5291750530767248E-2</v>
      </c>
      <c r="G9">
        <f t="shared" si="0"/>
        <v>0.39571516853758359</v>
      </c>
      <c r="H9" s="7" t="str">
        <f>IF(ABS(G9)&gt;1.96,"Rejeita H0","Não rejeita H0")</f>
        <v>Não rejeita H0</v>
      </c>
      <c r="I9" s="11">
        <f t="shared" ref="I9:I17" si="2">I8+F9</f>
        <v>-7.0244739146779912E-3</v>
      </c>
    </row>
    <row r="10" spans="1:12" x14ac:dyDescent="0.25">
      <c r="A10" s="1">
        <v>3</v>
      </c>
      <c r="B10">
        <f>VLOOKUP($A10,window_set!$A:$DI,MATCH($B$1,window_set!$A$1:$DI$1,0),0)</f>
        <v>95.980003356933594</v>
      </c>
      <c r="C10">
        <v>430.6259765625</v>
      </c>
      <c r="D10" s="8">
        <f>VLOOKUP(A10,window_returns!$A:$DI,MATCH($B$1,window_returns!$A$1:$DI$1,0),0)</f>
        <v>-0.37542900000000001</v>
      </c>
      <c r="E10" s="8">
        <v>-1.5594E-2</v>
      </c>
      <c r="F10" s="8">
        <f>D10-(VLOOKUP($B$1,regression_results!B:F,4,0)+VLOOKUP($B$1,regression_results!B:F,5,0)*E10)</f>
        <v>-0.3216944323718276</v>
      </c>
      <c r="G10">
        <f t="shared" si="0"/>
        <v>-8.324708558872425</v>
      </c>
      <c r="H10" s="7" t="str">
        <f t="shared" si="1"/>
        <v>Rejeita H0</v>
      </c>
      <c r="I10" s="11">
        <f t="shared" si="2"/>
        <v>-0.32871890628650557</v>
      </c>
    </row>
    <row r="11" spans="1:12" x14ac:dyDescent="0.25">
      <c r="A11" s="1">
        <v>4</v>
      </c>
      <c r="B11">
        <f>VLOOKUP($A11,window_set!$A:$DI,MATCH($B$1,window_set!$A$1:$DI$1,0),0)</f>
        <v>99.790000915527344</v>
      </c>
      <c r="C11">
        <v>438.65400390625001</v>
      </c>
      <c r="D11" s="8">
        <f>VLOOKUP(A11,window_returns!$A:$DI,MATCH($B$1,window_returns!$A$1:$DI$1,0),0)</f>
        <v>3.8927999999999997E-2</v>
      </c>
      <c r="E11" s="8">
        <v>1.8471000000000001E-2</v>
      </c>
      <c r="F11" s="8">
        <f>D11-(VLOOKUP($B$1,regression_results!B:F,4,0)+VLOOKUP($B$1,regression_results!B:F,5,0)*E11)</f>
        <v>-1.325247415940798E-2</v>
      </c>
      <c r="G11">
        <f t="shared" si="0"/>
        <v>-0.3429434082761601</v>
      </c>
      <c r="H11" s="7" t="str">
        <f>IF(ABS(G11)&gt;1.96,"Rejeita H0","Não rejeita H0")</f>
        <v>Não rejeita H0</v>
      </c>
      <c r="I11" s="11">
        <f t="shared" si="2"/>
        <v>-0.34197138044591358</v>
      </c>
    </row>
    <row r="12" spans="1:12" x14ac:dyDescent="0.25">
      <c r="A12" s="1">
        <v>5</v>
      </c>
      <c r="B12">
        <f>VLOOKUP($A12,window_set!$A:$DI,MATCH($B$1,window_set!$A$1:$DI$1,0),0)</f>
        <v>93.330001831054688</v>
      </c>
      <c r="C12">
        <v>436.34902343750002</v>
      </c>
      <c r="D12" s="8">
        <f>VLOOKUP(A12,window_returns!$A:$DI,MATCH($B$1,window_returns!$A$1:$DI$1,0),0)</f>
        <v>-6.6925999999999999E-2</v>
      </c>
      <c r="E12" s="8">
        <v>-5.2690000000000002E-3</v>
      </c>
      <c r="F12" s="8">
        <f>D12-(VLOOKUP($B$1,regression_results!B:F,4,0)+VLOOKUP($B$1,regression_results!B:F,5,0)*E12)</f>
        <v>-4.5293965953414769E-2</v>
      </c>
      <c r="G12">
        <f t="shared" si="0"/>
        <v>-1.1721031764760164</v>
      </c>
      <c r="H12" s="7" t="str">
        <f t="shared" si="1"/>
        <v>Não rejeita H0</v>
      </c>
      <c r="I12" s="11">
        <f t="shared" si="2"/>
        <v>-0.38726534639932836</v>
      </c>
    </row>
    <row r="13" spans="1:12" x14ac:dyDescent="0.25">
      <c r="A13" s="1">
        <v>6</v>
      </c>
      <c r="B13">
        <f>VLOOKUP($A13,window_set!$A:$DI,MATCH($B$1,window_set!$A$1:$DI$1,0),0)</f>
        <v>87.529998779296875</v>
      </c>
      <c r="C13">
        <v>432.88701171875005</v>
      </c>
      <c r="D13" s="8">
        <f>VLOOKUP(A13,window_returns!$A:$DI,MATCH($B$1,window_returns!$A$1:$DI$1,0),0)</f>
        <v>-6.4159999999999995E-2</v>
      </c>
      <c r="E13" s="8">
        <v>-7.9660000000000009E-3</v>
      </c>
      <c r="F13" s="8">
        <f>D13-(VLOOKUP($B$1,regression_results!B:F,4,0)+VLOOKUP($B$1,regression_results!B:F,5,0)*E13)</f>
        <v>-3.4142442169439888E-2</v>
      </c>
      <c r="G13">
        <f t="shared" si="0"/>
        <v>-0.88352750917436806</v>
      </c>
      <c r="H13" s="7" t="str">
        <f t="shared" si="1"/>
        <v>Não rejeita H0</v>
      </c>
      <c r="I13" s="11">
        <f t="shared" si="2"/>
        <v>-0.42140778856876826</v>
      </c>
    </row>
    <row r="14" spans="1:12" x14ac:dyDescent="0.25">
      <c r="A14" s="1">
        <v>7</v>
      </c>
      <c r="B14">
        <f>VLOOKUP($A14,window_set!$A:$DI,MATCH($B$1,window_set!$A$1:$DI$1,0),0)</f>
        <v>84.709999084472656</v>
      </c>
      <c r="C14">
        <v>420.10898437500003</v>
      </c>
      <c r="D14" s="8">
        <f>VLOOKUP(A14,window_returns!$A:$DI,MATCH($B$1,window_returns!$A$1:$DI$1,0),0)</f>
        <v>-3.2747999999999999E-2</v>
      </c>
      <c r="E14" s="8">
        <v>-2.9963E-2</v>
      </c>
      <c r="F14" s="8">
        <f>D14-(VLOOKUP($B$1,regression_results!B:F,4,0)+VLOOKUP($B$1,regression_results!B:F,5,0)*E14)</f>
        <v>6.5662723079390459E-2</v>
      </c>
      <c r="G14">
        <f t="shared" si="0"/>
        <v>1.69919954407561</v>
      </c>
      <c r="H14" s="7" t="str">
        <f t="shared" si="1"/>
        <v>Não rejeita H0</v>
      </c>
      <c r="I14" s="11">
        <f t="shared" si="2"/>
        <v>-0.35574506548937779</v>
      </c>
    </row>
    <row r="15" spans="1:12" x14ac:dyDescent="0.25">
      <c r="A15" s="1">
        <v>8</v>
      </c>
      <c r="B15">
        <f>VLOOKUP($A15,window_set!$A:$DI,MATCH($B$1,window_set!$A$1:$DI$1,0),0)</f>
        <v>88.620002746582031</v>
      </c>
      <c r="C15">
        <v>417.07001953125001</v>
      </c>
      <c r="D15" s="8">
        <f>VLOOKUP(A15,window_returns!$A:$DI,MATCH($B$1,window_returns!$A$1:$DI$1,0),0)</f>
        <v>4.5123999999999997E-2</v>
      </c>
      <c r="E15" s="8">
        <v>-7.26E-3</v>
      </c>
      <c r="F15" s="8">
        <f>D15-(VLOOKUP($B$1,regression_results!B:F,4,0)+VLOOKUP($B$1,regression_results!B:F,5,0)*E15)</f>
        <v>7.2946459650550369E-2</v>
      </c>
      <c r="G15">
        <f>F15/$L$1</f>
        <v>1.8876858157448151</v>
      </c>
      <c r="H15" s="7" t="str">
        <f t="shared" si="1"/>
        <v>Não rejeita H0</v>
      </c>
      <c r="I15" s="11">
        <f t="shared" si="2"/>
        <v>-0.28279860583882743</v>
      </c>
    </row>
    <row r="16" spans="1:12" x14ac:dyDescent="0.25">
      <c r="A16" s="1">
        <v>9</v>
      </c>
      <c r="B16">
        <f>VLOOKUP($A16,window_set!$A:$DI,MATCH($B$1,window_set!$A$1:$DI$1,0),0)</f>
        <v>91.050003051757813</v>
      </c>
      <c r="C16">
        <v>427.78798828125002</v>
      </c>
      <c r="D16" s="8">
        <f>VLOOKUP(A16,window_returns!$A:$DI,MATCH($B$1,window_returns!$A$1:$DI$1,0),0)</f>
        <v>2.7050999999999999E-2</v>
      </c>
      <c r="E16" s="8">
        <v>2.5374000000000001E-2</v>
      </c>
      <c r="F16" s="8">
        <f>D16-(VLOOKUP($B$1,regression_results!B:F,4,0)+VLOOKUP($B$1,regression_results!B:F,5,0)*E16)</f>
        <v>-4.6592310896811977E-2</v>
      </c>
      <c r="G16">
        <f t="shared" si="0"/>
        <v>-1.2057013434787163</v>
      </c>
      <c r="H16" s="7" t="str">
        <f t="shared" si="1"/>
        <v>Não rejeita H0</v>
      </c>
      <c r="I16" s="11">
        <f t="shared" si="2"/>
        <v>-0.32939091673563942</v>
      </c>
    </row>
    <row r="17" spans="1:12" x14ac:dyDescent="0.25">
      <c r="A17" s="1">
        <v>10</v>
      </c>
      <c r="B17">
        <f>VLOOKUP($A17,window_set!$A:$DI,MATCH($B$1,window_set!$A$1:$DI$1,0),0)</f>
        <v>88.319999694824219</v>
      </c>
      <c r="C17">
        <v>425.95200195312503</v>
      </c>
      <c r="D17" s="8">
        <f>VLOOKUP(A17,window_returns!$A:$DI,MATCH($B$1,window_returns!$A$1:$DI$1,0),0)</f>
        <v>-3.0442E-2</v>
      </c>
      <c r="E17" s="8">
        <v>-4.3010000000000001E-3</v>
      </c>
      <c r="F17" s="8">
        <f>D17-(VLOOKUP($B$1,regression_results!B:F,4,0)+VLOOKUP($B$1,regression_results!B:F,5,0)*E17)</f>
        <v>-1.1819675639320477E-2</v>
      </c>
      <c r="G17">
        <f t="shared" si="0"/>
        <v>-0.30586589339543713</v>
      </c>
      <c r="H17" s="7" t="str">
        <f t="shared" si="1"/>
        <v>Não rejeita H0</v>
      </c>
      <c r="I17" s="11">
        <f t="shared" si="2"/>
        <v>-0.34121059237495988</v>
      </c>
    </row>
    <row r="18" spans="1:12" x14ac:dyDescent="0.25">
      <c r="H18" s="7"/>
    </row>
    <row r="19" spans="1:12" x14ac:dyDescent="0.25">
      <c r="H19" s="7"/>
    </row>
    <row r="20" spans="1:12" x14ac:dyDescent="0.25">
      <c r="A20" s="1" t="s">
        <v>123</v>
      </c>
      <c r="B20" s="1" t="str">
        <f>cars!B3</f>
        <v>PARR</v>
      </c>
      <c r="C20" s="1" t="s">
        <v>135</v>
      </c>
      <c r="D20" s="1" t="str">
        <f>"R "&amp;B20</f>
        <v>R PARR</v>
      </c>
      <c r="E20" s="1" t="s">
        <v>136</v>
      </c>
      <c r="F20" s="1" t="s">
        <v>137</v>
      </c>
      <c r="G20" s="9" t="s">
        <v>138</v>
      </c>
      <c r="H20" s="9" t="s">
        <v>139</v>
      </c>
      <c r="I20" s="9" t="s">
        <v>140</v>
      </c>
      <c r="K20" s="10" t="s">
        <v>141</v>
      </c>
      <c r="L20">
        <f>STEYX(estimation_returns!AN21:AN50,estimation_returns!CC21:CC50)</f>
        <v>2.8835720015895204E-2</v>
      </c>
    </row>
    <row r="21" spans="1:12" x14ac:dyDescent="0.25">
      <c r="A21" s="1">
        <v>-5</v>
      </c>
      <c r="B21">
        <f>VLOOKUP($A21,window_set!$A:$DI,MATCH($B$20,window_set!$A$1:$DI$1,0),0)</f>
        <v>14.77999973297119</v>
      </c>
      <c r="C21">
        <f>C2/10</f>
        <v>44.750097656249999</v>
      </c>
      <c r="D21" s="8">
        <f>VLOOKUP(A21,window_returns!$A:$DI,MATCH($B$20,window_returns!$A$1:$DI$1,0),0)</f>
        <v>-1.2104999999999999E-2</v>
      </c>
      <c r="E21" s="8">
        <v>8.8099999999999995E-4</v>
      </c>
      <c r="F21" s="8">
        <f>D21-(VLOOKUP($B$20,regression_results!B:F,4,0)+VLOOKUP($B$20,regression_results!B:F,5,0)*E21)</f>
        <v>-1.1198812637560418E-2</v>
      </c>
      <c r="G21">
        <f>F21/$L$20</f>
        <v>-0.38836597911851212</v>
      </c>
      <c r="H21" s="7" t="str">
        <f>IF(ABS(G21)&gt;1.96,"Rejeita H0","Não rejeita H0")</f>
        <v>Não rejeita H0</v>
      </c>
    </row>
    <row r="22" spans="1:12" x14ac:dyDescent="0.25">
      <c r="A22" s="1">
        <v>-4</v>
      </c>
      <c r="B22">
        <f>VLOOKUP($A22,window_set!$A:$DI,MATCH($B$20,window_set!$A$1:$DI$1,0),0)</f>
        <v>14.85999965667725</v>
      </c>
      <c r="C22">
        <f t="shared" ref="C22:C36" si="3">C3/10</f>
        <v>43.802597656250001</v>
      </c>
      <c r="D22" s="8">
        <f>VLOOKUP(A22,window_returns!$A:$DI,MATCH($B$20,window_returns!$A$1:$DI$1,0),0)</f>
        <v>5.398E-3</v>
      </c>
      <c r="E22" s="8">
        <v>-2.1401E-2</v>
      </c>
      <c r="F22" s="8">
        <f>D22-(VLOOKUP($B$20,regression_results!B:F,4,0)+VLOOKUP($B$20,regression_results!B:F,5,0)*E22)</f>
        <v>2.9359339219231537E-2</v>
      </c>
      <c r="G22">
        <f t="shared" ref="G22:G36" si="4">F22/$L$20</f>
        <v>1.0181587004953474</v>
      </c>
      <c r="H22" s="7" t="str">
        <f t="shared" ref="H22:H36" si="5">IF(ABS(G22)&gt;1.96,"Rejeita H0","Não rejeita H0")</f>
        <v>Não rejeita H0</v>
      </c>
    </row>
    <row r="23" spans="1:12" x14ac:dyDescent="0.25">
      <c r="A23" s="1">
        <v>-3</v>
      </c>
      <c r="B23">
        <f>VLOOKUP($A23,window_set!$A:$DI,MATCH($B$20,window_set!$A$1:$DI$1,0),0)</f>
        <v>14.909999847412109</v>
      </c>
      <c r="C23">
        <f t="shared" si="3"/>
        <v>43.488701171875007</v>
      </c>
      <c r="D23" s="8">
        <f>VLOOKUP(A23,window_returns!$A:$DI,MATCH($B$20,window_returns!$A$1:$DI$1,0),0)</f>
        <v>3.359E-3</v>
      </c>
      <c r="E23" s="8">
        <v>-7.1919999999999996E-3</v>
      </c>
      <c r="F23" s="8">
        <f>D23-(VLOOKUP($B$20,regression_results!B:F,4,0)+VLOOKUP($B$20,regression_results!B:F,5,0)*E23)</f>
        <v>1.2618308309386959E-2</v>
      </c>
      <c r="G23">
        <f t="shared" si="4"/>
        <v>0.4375929681114718</v>
      </c>
      <c r="H23" s="7" t="str">
        <f t="shared" si="5"/>
        <v>Não rejeita H0</v>
      </c>
    </row>
    <row r="24" spans="1:12" x14ac:dyDescent="0.25">
      <c r="A24" s="1">
        <v>-2</v>
      </c>
      <c r="B24">
        <f>VLOOKUP($A24,window_set!$A:$DI,MATCH($B$20,window_set!$A$1:$DI$1,0),0)</f>
        <v>14.810000419616699</v>
      </c>
      <c r="C24">
        <f t="shared" si="3"/>
        <v>43.047597656250005</v>
      </c>
      <c r="D24" s="8">
        <f>VLOOKUP(A24,window_returns!$A:$DI,MATCH($B$20,window_returns!$A$1:$DI$1,0),0)</f>
        <v>-6.7289999999999997E-3</v>
      </c>
      <c r="E24" s="8">
        <v>-1.0194999999999999E-2</v>
      </c>
      <c r="F24" s="8">
        <f>D24-(VLOOKUP($B$20,regression_results!B:F,4,0)+VLOOKUP($B$20,regression_results!B:F,5,0)*E24)</f>
        <v>5.6375078886862226E-3</v>
      </c>
      <c r="G24">
        <f t="shared" si="4"/>
        <v>0.19550432191665898</v>
      </c>
      <c r="H24" s="7" t="str">
        <f t="shared" si="5"/>
        <v>Não rejeita H0</v>
      </c>
    </row>
    <row r="25" spans="1:12" x14ac:dyDescent="0.25">
      <c r="A25" s="1">
        <v>-1</v>
      </c>
      <c r="B25">
        <f>VLOOKUP($A25,window_set!$A:$DI,MATCH($B$20,window_set!$A$1:$DI$1,0),0)</f>
        <v>14.710000038146971</v>
      </c>
      <c r="C25">
        <f t="shared" si="3"/>
        <v>42.255000000000003</v>
      </c>
      <c r="D25" s="8">
        <f>VLOOKUP(A25,window_returns!$A:$DI,MATCH($B$20,window_returns!$A$1:$DI$1,0),0)</f>
        <v>-6.7749999999999998E-3</v>
      </c>
      <c r="E25" s="8">
        <v>-1.8584E-2</v>
      </c>
      <c r="F25" s="8">
        <f>D25-(VLOOKUP($B$20,regression_results!B:F,4,0)+VLOOKUP($B$20,regression_results!B:F,5,0)*E25)</f>
        <v>1.4271593559928828E-2</v>
      </c>
      <c r="G25">
        <f t="shared" si="4"/>
        <v>0.49492759508213607</v>
      </c>
      <c r="H25" s="7" t="str">
        <f t="shared" si="5"/>
        <v>Não rejeita H0</v>
      </c>
    </row>
    <row r="26" spans="1:12" x14ac:dyDescent="0.25">
      <c r="A26" s="1">
        <v>0</v>
      </c>
      <c r="B26">
        <f>VLOOKUP($A26,window_set!$A:$DI,MATCH($B$20,window_set!$A$1:$DI$1,0),0)</f>
        <v>13.989999771118161</v>
      </c>
      <c r="C26">
        <f t="shared" si="3"/>
        <v>42.887001953125001</v>
      </c>
      <c r="D26" s="8">
        <f>VLOOKUP(A26,window_returns!$A:$DI,MATCH($B$20,window_returns!$A$1:$DI$1,0),0)</f>
        <v>-5.0185E-2</v>
      </c>
      <c r="E26" s="8">
        <v>1.4846E-2</v>
      </c>
      <c r="F26" s="8">
        <f>D26-(VLOOKUP($B$20,regression_results!B:F,4,0)+VLOOKUP($B$20,regression_results!B:F,5,0)*E26)</f>
        <v>-6.3728377114721346E-2</v>
      </c>
      <c r="G26">
        <f t="shared" si="4"/>
        <v>-2.2100497951704399</v>
      </c>
      <c r="H26" s="7" t="str">
        <f t="shared" si="5"/>
        <v>Rejeita H0</v>
      </c>
      <c r="I26" s="11">
        <f>F26</f>
        <v>-6.3728377114721346E-2</v>
      </c>
    </row>
    <row r="27" spans="1:12" x14ac:dyDescent="0.25">
      <c r="A27" s="1">
        <v>1</v>
      </c>
      <c r="B27">
        <f>VLOOKUP($A27,window_set!$A:$DI,MATCH($B$20,window_set!$A$1:$DI$1,0),0)</f>
        <v>13.539999961853029</v>
      </c>
      <c r="C27">
        <f t="shared" si="3"/>
        <v>43.846499023437502</v>
      </c>
      <c r="D27" s="8">
        <f>VLOOKUP(A27,window_returns!$A:$DI,MATCH($B$20,window_returns!$A$1:$DI$1,0),0)</f>
        <v>-3.2695000000000002E-2</v>
      </c>
      <c r="E27" s="8">
        <v>2.2126E-2</v>
      </c>
      <c r="F27" s="8">
        <f>D27-(VLOOKUP($B$20,regression_results!B:F,4,0)+VLOOKUP($B$20,regression_results!B:F,5,0)*E27)</f>
        <v>-5.3770982155446831E-2</v>
      </c>
      <c r="G27">
        <f t="shared" si="4"/>
        <v>-1.8647352008483395</v>
      </c>
      <c r="H27" s="7" t="str">
        <f t="shared" si="5"/>
        <v>Não rejeita H0</v>
      </c>
      <c r="I27" s="11">
        <f>I26+F27</f>
        <v>-0.11749935927016818</v>
      </c>
    </row>
    <row r="28" spans="1:12" x14ac:dyDescent="0.25">
      <c r="A28" s="1">
        <v>2</v>
      </c>
      <c r="B28">
        <f>VLOOKUP($A28,window_set!$A:$DI,MATCH($B$20,window_set!$A$1:$DI$1,0),0)</f>
        <v>13.60000038146973</v>
      </c>
      <c r="C28">
        <f t="shared" si="3"/>
        <v>43.739399414062504</v>
      </c>
      <c r="D28" s="8">
        <f>VLOOKUP(A28,window_returns!$A:$DI,MATCH($B$20,window_returns!$A$1:$DI$1,0),0)</f>
        <v>4.4219999999999997E-3</v>
      </c>
      <c r="E28" s="8">
        <v>-2.4459999999999998E-3</v>
      </c>
      <c r="F28" s="8">
        <f>D28-(VLOOKUP($B$20,regression_results!B:F,4,0)+VLOOKUP($B$20,regression_results!B:F,5,0)*E28)</f>
        <v>8.7706292539909136E-3</v>
      </c>
      <c r="G28">
        <f t="shared" si="4"/>
        <v>0.30415849679343027</v>
      </c>
      <c r="H28" s="7" t="str">
        <f t="shared" si="5"/>
        <v>Não rejeita H0</v>
      </c>
      <c r="I28" s="11">
        <f t="shared" ref="I28:I36" si="6">I27+F28</f>
        <v>-0.10872873001617726</v>
      </c>
    </row>
    <row r="29" spans="1:12" x14ac:dyDescent="0.25">
      <c r="A29" s="1">
        <v>3</v>
      </c>
      <c r="B29">
        <f>VLOOKUP($A29,window_set!$A:$DI,MATCH($B$20,window_set!$A$1:$DI$1,0),0)</f>
        <v>12.189999580383301</v>
      </c>
      <c r="C29">
        <f t="shared" si="3"/>
        <v>43.062597656249999</v>
      </c>
      <c r="D29" s="8">
        <f>VLOOKUP(A29,window_returns!$A:$DI,MATCH($B$20,window_returns!$A$1:$DI$1,0),0)</f>
        <v>-0.109454</v>
      </c>
      <c r="E29" s="8">
        <v>-1.5594E-2</v>
      </c>
      <c r="F29" s="8">
        <f>D29-(VLOOKUP($B$20,regression_results!B:F,4,0)+VLOOKUP($B$20,regression_results!B:F,5,0)*E29)</f>
        <v>-9.1501154938940565E-2</v>
      </c>
      <c r="G29">
        <f t="shared" si="4"/>
        <v>-3.1731877993163375</v>
      </c>
      <c r="H29" s="7" t="str">
        <f t="shared" si="5"/>
        <v>Rejeita H0</v>
      </c>
      <c r="I29" s="11">
        <f t="shared" si="6"/>
        <v>-0.20022988495511784</v>
      </c>
    </row>
    <row r="30" spans="1:12" x14ac:dyDescent="0.25">
      <c r="A30" s="1">
        <v>4</v>
      </c>
      <c r="B30">
        <f>VLOOKUP($A30,window_set!$A:$DI,MATCH($B$20,window_set!$A$1:$DI$1,0),0)</f>
        <v>12.560000419616699</v>
      </c>
      <c r="C30">
        <f t="shared" si="3"/>
        <v>43.865400390624998</v>
      </c>
      <c r="D30" s="8">
        <f>VLOOKUP(A30,window_returns!$A:$DI,MATCH($B$20,window_returns!$A$1:$DI$1,0),0)</f>
        <v>2.9901E-2</v>
      </c>
      <c r="E30" s="8">
        <v>1.8471000000000001E-2</v>
      </c>
      <c r="F30" s="8">
        <f>D30-(VLOOKUP($B$20,regression_results!B:F,4,0)+VLOOKUP($B$20,regression_results!B:F,5,0)*E30)</f>
        <v>1.2606840842334991E-2</v>
      </c>
      <c r="G30">
        <f t="shared" si="4"/>
        <v>0.43719528540940483</v>
      </c>
      <c r="H30" s="7" t="str">
        <f t="shared" si="5"/>
        <v>Não rejeita H0</v>
      </c>
      <c r="I30" s="11">
        <f t="shared" si="6"/>
        <v>-0.18762304411278286</v>
      </c>
    </row>
    <row r="31" spans="1:12" x14ac:dyDescent="0.25">
      <c r="A31" s="1">
        <v>5</v>
      </c>
      <c r="B31">
        <f>VLOOKUP($A31,window_set!$A:$DI,MATCH($B$20,window_set!$A$1:$DI$1,0),0)</f>
        <v>11.920000076293951</v>
      </c>
      <c r="C31">
        <f t="shared" si="3"/>
        <v>43.634902343749999</v>
      </c>
      <c r="D31" s="8">
        <f>VLOOKUP(A31,window_returns!$A:$DI,MATCH($B$20,window_returns!$A$1:$DI$1,0),0)</f>
        <v>-5.2299999999999999E-2</v>
      </c>
      <c r="E31" s="8">
        <v>-5.2690000000000002E-3</v>
      </c>
      <c r="F31" s="8">
        <f>D31-(VLOOKUP($B$20,regression_results!B:F,4,0)+VLOOKUP($B$20,regression_results!B:F,5,0)*E31)</f>
        <v>-4.5030416895738744E-2</v>
      </c>
      <c r="G31">
        <f t="shared" si="4"/>
        <v>-1.5616192996365788</v>
      </c>
      <c r="H31" s="7" t="str">
        <f t="shared" si="5"/>
        <v>Não rejeita H0</v>
      </c>
      <c r="I31" s="11">
        <f t="shared" si="6"/>
        <v>-0.23265346100852161</v>
      </c>
    </row>
    <row r="32" spans="1:12" x14ac:dyDescent="0.25">
      <c r="A32" s="1">
        <v>6</v>
      </c>
      <c r="B32">
        <f>VLOOKUP($A32,window_set!$A:$DI,MATCH($B$20,window_set!$A$1:$DI$1,0),0)</f>
        <v>12.289999961853029</v>
      </c>
      <c r="C32">
        <f t="shared" si="3"/>
        <v>43.288701171875005</v>
      </c>
      <c r="D32" s="8">
        <f>VLOOKUP(A32,window_returns!$A:$DI,MATCH($B$20,window_returns!$A$1:$DI$1,0),0)</f>
        <v>3.0568000000000001E-2</v>
      </c>
      <c r="E32" s="8">
        <v>-7.9660000000000009E-3</v>
      </c>
      <c r="F32" s="8">
        <f>D32-(VLOOKUP($B$20,regression_results!B:F,4,0)+VLOOKUP($B$20,regression_results!B:F,5,0)*E32)</f>
        <v>4.0628164944211342E-2</v>
      </c>
      <c r="G32">
        <f t="shared" si="4"/>
        <v>1.4089526781996689</v>
      </c>
      <c r="H32" s="7" t="str">
        <f t="shared" si="5"/>
        <v>Não rejeita H0</v>
      </c>
      <c r="I32" s="11">
        <f t="shared" si="6"/>
        <v>-0.19202529606431026</v>
      </c>
    </row>
    <row r="33" spans="1:12" x14ac:dyDescent="0.25">
      <c r="A33" s="1">
        <v>7</v>
      </c>
      <c r="B33">
        <f>VLOOKUP($A33,window_set!$A:$DI,MATCH($B$20,window_set!$A$1:$DI$1,0),0)</f>
        <v>12.069999694824221</v>
      </c>
      <c r="C33">
        <f t="shared" si="3"/>
        <v>42.010898437500003</v>
      </c>
      <c r="D33" s="8">
        <f>VLOOKUP(A33,window_returns!$A:$DI,MATCH($B$20,window_returns!$A$1:$DI$1,0),0)</f>
        <v>-1.8062999999999999E-2</v>
      </c>
      <c r="E33" s="8">
        <v>-2.9963E-2</v>
      </c>
      <c r="F33" s="8">
        <f>D33-(VLOOKUP($B$20,regression_results!B:F,4,0)+VLOOKUP($B$20,regression_results!B:F,5,0)*E33)</f>
        <v>1.4757427730040833E-2</v>
      </c>
      <c r="G33">
        <f t="shared" si="4"/>
        <v>0.51177594046224784</v>
      </c>
      <c r="H33" s="7" t="str">
        <f t="shared" si="5"/>
        <v>Não rejeita H0</v>
      </c>
      <c r="I33" s="11">
        <f t="shared" si="6"/>
        <v>-0.17726786833426944</v>
      </c>
    </row>
    <row r="34" spans="1:12" x14ac:dyDescent="0.25">
      <c r="A34" s="1">
        <v>8</v>
      </c>
      <c r="B34">
        <f>VLOOKUP($A34,window_set!$A:$DI,MATCH($B$20,window_set!$A$1:$DI$1,0),0)</f>
        <v>13.210000038146971</v>
      </c>
      <c r="C34">
        <f t="shared" si="3"/>
        <v>41.707001953125001</v>
      </c>
      <c r="D34" s="8">
        <f>VLOOKUP(A34,window_returns!$A:$DI,MATCH($B$20,window_returns!$A$1:$DI$1,0),0)</f>
        <v>9.0250999999999998E-2</v>
      </c>
      <c r="E34" s="8">
        <v>-7.26E-3</v>
      </c>
      <c r="F34" s="8">
        <f>D34-(VLOOKUP($B$20,regression_results!B:F,4,0)+VLOOKUP($B$20,regression_results!B:F,5,0)*E34)</f>
        <v>9.9580667807020101E-2</v>
      </c>
      <c r="G34">
        <f t="shared" si="4"/>
        <v>3.4533789255870126</v>
      </c>
      <c r="H34" s="7" t="str">
        <f t="shared" si="5"/>
        <v>Rejeita H0</v>
      </c>
      <c r="I34" s="11">
        <f t="shared" si="6"/>
        <v>-7.7687200527249339E-2</v>
      </c>
    </row>
    <row r="35" spans="1:12" x14ac:dyDescent="0.25">
      <c r="A35" s="1">
        <v>9</v>
      </c>
      <c r="B35">
        <f>VLOOKUP($A35,window_set!$A:$DI,MATCH($B$20,window_set!$A$1:$DI$1,0),0)</f>
        <v>13.38000011444092</v>
      </c>
      <c r="C35">
        <f t="shared" si="3"/>
        <v>42.778798828125005</v>
      </c>
      <c r="D35" s="8">
        <f>VLOOKUP(A35,window_returns!$A:$DI,MATCH($B$20,window_returns!$A$1:$DI$1,0),0)</f>
        <v>1.2787E-2</v>
      </c>
      <c r="E35" s="8">
        <v>2.5374000000000001E-2</v>
      </c>
      <c r="F35" s="8">
        <f>D35-(VLOOKUP($B$20,regression_results!B:F,4,0)+VLOOKUP($B$20,regression_results!B:F,5,0)*E35)</f>
        <v>-1.1649682865924358E-2</v>
      </c>
      <c r="G35">
        <f t="shared" si="4"/>
        <v>-0.40400180260810781</v>
      </c>
      <c r="H35" s="7" t="str">
        <f t="shared" si="5"/>
        <v>Não rejeita H0</v>
      </c>
      <c r="I35" s="11">
        <f t="shared" si="6"/>
        <v>-8.9336883393173694E-2</v>
      </c>
    </row>
    <row r="36" spans="1:12" x14ac:dyDescent="0.25">
      <c r="A36" s="1">
        <v>10</v>
      </c>
      <c r="B36">
        <f>VLOOKUP($A36,window_set!$A:$DI,MATCH($B$20,window_set!$A$1:$DI$1,0),0)</f>
        <v>13.52000045776367</v>
      </c>
      <c r="C36">
        <f t="shared" si="3"/>
        <v>42.595200195312501</v>
      </c>
      <c r="D36" s="8">
        <f>VLOOKUP(A36,window_returns!$A:$DI,MATCH($B$20,window_returns!$A$1:$DI$1,0),0)</f>
        <v>1.0409E-2</v>
      </c>
      <c r="E36" s="8">
        <v>-4.3010000000000001E-3</v>
      </c>
      <c r="F36" s="8">
        <f>D36-(VLOOKUP($B$20,regression_results!B:F,4,0)+VLOOKUP($B$20,regression_results!B:F,5,0)*E36)</f>
        <v>1.667699496148347E-2</v>
      </c>
      <c r="G36">
        <f t="shared" si="4"/>
        <v>0.5783450162607543</v>
      </c>
      <c r="H36" s="7" t="str">
        <f t="shared" si="5"/>
        <v>Não rejeita H0</v>
      </c>
      <c r="I36" s="11">
        <f t="shared" si="6"/>
        <v>-7.2659888431690217E-2</v>
      </c>
    </row>
    <row r="37" spans="1:12" x14ac:dyDescent="0.25">
      <c r="H37" s="7"/>
    </row>
    <row r="38" spans="1:12" x14ac:dyDescent="0.25">
      <c r="H38" s="7"/>
    </row>
    <row r="39" spans="1:12" x14ac:dyDescent="0.25">
      <c r="A39" s="1" t="s">
        <v>123</v>
      </c>
      <c r="B39" s="1" t="str">
        <f>cars!B4</f>
        <v>SLVM</v>
      </c>
      <c r="C39" s="1" t="s">
        <v>135</v>
      </c>
      <c r="D39" s="1" t="str">
        <f>"R "&amp;B39</f>
        <v>R SLVM</v>
      </c>
      <c r="E39" s="1" t="s">
        <v>136</v>
      </c>
      <c r="F39" s="1" t="s">
        <v>137</v>
      </c>
      <c r="G39" s="9" t="s">
        <v>138</v>
      </c>
      <c r="H39" s="9" t="s">
        <v>139</v>
      </c>
      <c r="I39" s="9" t="s">
        <v>140</v>
      </c>
      <c r="K39" s="10" t="s">
        <v>141</v>
      </c>
      <c r="L39">
        <f>STEYX(estimation_returns!AS21:AS50,estimation_returns!CC21:CC50)</f>
        <v>1.9234155030019805E-2</v>
      </c>
    </row>
    <row r="40" spans="1:12" x14ac:dyDescent="0.25">
      <c r="A40" s="1">
        <v>-5</v>
      </c>
      <c r="B40">
        <f>VLOOKUP($A40,window_set!$A:$DI,MATCH($B$39,window_set!$A$1:$DI$1,0),0)</f>
        <v>39.779998779296882</v>
      </c>
      <c r="C40">
        <f>C2/10</f>
        <v>44.750097656249999</v>
      </c>
      <c r="D40" s="8">
        <f>VLOOKUP(A40,window_returns!$A:$DI,MATCH($B$39,window_returns!$A$1:$DI$1,0),0)</f>
        <v>4.7879999999999997E-3</v>
      </c>
      <c r="E40" s="8">
        <v>8.8099999999999995E-4</v>
      </c>
      <c r="F40" s="8">
        <f>D40-(VLOOKUP($B$39,regression_results!B:F,4,0)+VLOOKUP($B$39,regression_results!B:F,5,0)*E40)</f>
        <v>-1.0533696443835502E-2</v>
      </c>
      <c r="G40">
        <f>F40/$L$39</f>
        <v>-0.54765579394545705</v>
      </c>
      <c r="H40" s="7" t="str">
        <f>IF(ABS(G40)&gt;1.96,"Rejeita H0","Não rejeita H0")</f>
        <v>Não rejeita H0</v>
      </c>
    </row>
    <row r="41" spans="1:12" x14ac:dyDescent="0.25">
      <c r="A41" s="1">
        <v>-4</v>
      </c>
      <c r="B41">
        <f>VLOOKUP($A41,window_set!$A:$DI,MATCH($B$39,window_set!$A$1:$DI$1,0),0)</f>
        <v>39.360000610351563</v>
      </c>
      <c r="C41">
        <f t="shared" ref="C41:C55" si="7">C3/10</f>
        <v>43.802597656250001</v>
      </c>
      <c r="D41" s="8">
        <f>VLOOKUP(A41,window_returns!$A:$DI,MATCH($B$39,window_returns!$A$1:$DI$1,0),0)</f>
        <v>-1.0614E-2</v>
      </c>
      <c r="E41" s="8">
        <v>-2.1401E-2</v>
      </c>
      <c r="F41" s="8">
        <f>D41-(VLOOKUP($B$39,regression_results!B:F,4,0)+VLOOKUP($B$39,regression_results!B:F,5,0)*E41)</f>
        <v>2.2959953364592323E-3</v>
      </c>
      <c r="G41">
        <f t="shared" ref="G41:G55" si="8">F41/$L$39</f>
        <v>0.11937074089689648</v>
      </c>
      <c r="H41" s="7" t="str">
        <f t="shared" ref="H41:H55" si="9">IF(ABS(G41)&gt;1.96,"Rejeita H0","Não rejeita H0")</f>
        <v>Não rejeita H0</v>
      </c>
    </row>
    <row r="42" spans="1:12" x14ac:dyDescent="0.25">
      <c r="A42" s="1">
        <v>-3</v>
      </c>
      <c r="B42">
        <f>VLOOKUP($A42,window_set!$A:$DI,MATCH($B$39,window_set!$A$1:$DI$1,0),0)</f>
        <v>39.169998168945313</v>
      </c>
      <c r="C42">
        <f t="shared" si="7"/>
        <v>43.488701171875007</v>
      </c>
      <c r="D42" s="8">
        <f>VLOOKUP(A42,window_returns!$A:$DI,MATCH($B$39,window_returns!$A$1:$DI$1,0),0)</f>
        <v>-4.8390000000000004E-3</v>
      </c>
      <c r="E42" s="8">
        <v>-7.1919999999999996E-3</v>
      </c>
      <c r="F42" s="8">
        <f>D42-(VLOOKUP($B$39,regression_results!B:F,4,0)+VLOOKUP($B$39,regression_results!B:F,5,0)*E42)</f>
        <v>-9.9320613239037465E-3</v>
      </c>
      <c r="G42">
        <f t="shared" si="8"/>
        <v>-0.51637627482996951</v>
      </c>
      <c r="H42" s="7" t="str">
        <f t="shared" si="9"/>
        <v>Não rejeita H0</v>
      </c>
    </row>
    <row r="43" spans="1:12" x14ac:dyDescent="0.25">
      <c r="A43" s="1">
        <v>-2</v>
      </c>
      <c r="B43">
        <f>VLOOKUP($A43,window_set!$A:$DI,MATCH($B$39,window_set!$A$1:$DI$1,0),0)</f>
        <v>35.75</v>
      </c>
      <c r="C43">
        <f t="shared" si="7"/>
        <v>43.047597656250005</v>
      </c>
      <c r="D43" s="8">
        <f>VLOOKUP(A43,window_returns!$A:$DI,MATCH($B$39,window_returns!$A$1:$DI$1,0),0)</f>
        <v>-9.1360999999999998E-2</v>
      </c>
      <c r="E43" s="8">
        <v>-1.0194999999999999E-2</v>
      </c>
      <c r="F43" s="8">
        <f>D43-(VLOOKUP($B$39,regression_results!B:F,4,0)+VLOOKUP($B$39,regression_results!B:F,5,0)*E43)</f>
        <v>-9.2649206714074062E-2</v>
      </c>
      <c r="G43">
        <f t="shared" si="8"/>
        <v>-4.8169106763188374</v>
      </c>
      <c r="H43" s="7" t="str">
        <f t="shared" si="9"/>
        <v>Rejeita H0</v>
      </c>
      <c r="I43" s="11">
        <f>F43</f>
        <v>-9.2649206714074062E-2</v>
      </c>
    </row>
    <row r="44" spans="1:12" x14ac:dyDescent="0.25">
      <c r="A44" s="1">
        <v>-1</v>
      </c>
      <c r="B44">
        <f>VLOOKUP($A44,window_set!$A:$DI,MATCH($B$39,window_set!$A$1:$DI$1,0),0)</f>
        <v>34.900001525878913</v>
      </c>
      <c r="C44">
        <f t="shared" si="7"/>
        <v>42.255000000000003</v>
      </c>
      <c r="D44" s="8">
        <f>VLOOKUP(A44,window_returns!$A:$DI,MATCH($B$39,window_returns!$A$1:$DI$1,0),0)</f>
        <v>-2.4063000000000001E-2</v>
      </c>
      <c r="E44" s="8">
        <v>-1.8584E-2</v>
      </c>
      <c r="F44" s="8">
        <f>D44-(VLOOKUP($B$39,regression_results!B:F,4,0)+VLOOKUP($B$39,regression_results!B:F,5,0)*E44)</f>
        <v>-1.4722193952881504E-2</v>
      </c>
      <c r="G44">
        <f>F44/$L$39</f>
        <v>-0.76541932462870166</v>
      </c>
      <c r="H44" s="7" t="str">
        <f t="shared" si="9"/>
        <v>Não rejeita H0</v>
      </c>
    </row>
    <row r="45" spans="1:12" x14ac:dyDescent="0.25">
      <c r="A45" s="1">
        <v>0</v>
      </c>
      <c r="B45">
        <f>VLOOKUP($A45,window_set!$A:$DI,MATCH($B$39,window_set!$A$1:$DI$1,0),0)</f>
        <v>34.5</v>
      </c>
      <c r="C45">
        <f t="shared" si="7"/>
        <v>42.887001953125001</v>
      </c>
      <c r="D45" s="8">
        <f>VLOOKUP(A45,window_returns!$A:$DI,MATCH($B$39,window_returns!$A$1:$DI$1,0),0)</f>
        <v>-1.1528E-2</v>
      </c>
      <c r="E45" s="8">
        <v>1.4846E-2</v>
      </c>
      <c r="F45" s="8">
        <f>D45-(VLOOKUP($B$39,regression_results!B:F,4,0)+VLOOKUP($B$39,regression_results!B:F,5,0)*E45)</f>
        <v>-4.454360074828824E-2</v>
      </c>
      <c r="G45">
        <f t="shared" si="8"/>
        <v>-2.3158595050713995</v>
      </c>
      <c r="H45" s="7" t="str">
        <f t="shared" si="9"/>
        <v>Rejeita H0</v>
      </c>
      <c r="I45" s="11">
        <f>F45</f>
        <v>-4.454360074828824E-2</v>
      </c>
    </row>
    <row r="46" spans="1:12" x14ac:dyDescent="0.25">
      <c r="A46" s="1">
        <v>1</v>
      </c>
      <c r="B46">
        <f>VLOOKUP($A46,window_set!$A:$DI,MATCH($B$39,window_set!$A$1:$DI$1,0),0)</f>
        <v>35.869998931884773</v>
      </c>
      <c r="C46">
        <f t="shared" si="7"/>
        <v>43.846499023437502</v>
      </c>
      <c r="D46" s="8">
        <f>VLOOKUP(A46,window_returns!$A:$DI,MATCH($B$39,window_returns!$A$1:$DI$1,0),0)</f>
        <v>3.8941999999999997E-2</v>
      </c>
      <c r="E46" s="8">
        <v>2.2126E-2</v>
      </c>
      <c r="F46" s="8">
        <f>D46-(VLOOKUP($B$39,regression_results!B:F,4,0)+VLOOKUP($B$39,regression_results!B:F,5,0)*E46)</f>
        <v>-3.2974907115117316E-3</v>
      </c>
      <c r="G46">
        <f t="shared" si="8"/>
        <v>-0.17143933312199866</v>
      </c>
      <c r="H46" s="7" t="str">
        <f t="shared" si="9"/>
        <v>Não rejeita H0</v>
      </c>
      <c r="I46" s="11">
        <f>I45+F46</f>
        <v>-4.7841091459799971E-2</v>
      </c>
    </row>
    <row r="47" spans="1:12" x14ac:dyDescent="0.25">
      <c r="A47" s="1">
        <v>2</v>
      </c>
      <c r="B47">
        <f>VLOOKUP($A47,window_set!$A:$DI,MATCH($B$39,window_set!$A$1:$DI$1,0),0)</f>
        <v>34.900001525878913</v>
      </c>
      <c r="C47">
        <f t="shared" si="7"/>
        <v>43.739399414062504</v>
      </c>
      <c r="D47" s="8">
        <f>VLOOKUP(A47,window_returns!$A:$DI,MATCH($B$39,window_returns!$A$1:$DI$1,0),0)</f>
        <v>-2.7414000000000001E-2</v>
      </c>
      <c r="E47" s="8">
        <v>-2.4459999999999998E-3</v>
      </c>
      <c r="F47" s="8">
        <f>D47-(VLOOKUP($B$39,regression_results!B:F,4,0)+VLOOKUP($B$39,regression_results!B:F,5,0)*E47)</f>
        <v>-3.852032804992829E-2</v>
      </c>
      <c r="G47">
        <f t="shared" si="8"/>
        <v>-2.0027044593228811</v>
      </c>
      <c r="H47" s="7" t="str">
        <f t="shared" si="9"/>
        <v>Rejeita H0</v>
      </c>
      <c r="I47" s="11">
        <f t="shared" ref="I47:I55" si="10">I46+F47</f>
        <v>-8.6361419509728254E-2</v>
      </c>
    </row>
    <row r="48" spans="1:12" x14ac:dyDescent="0.25">
      <c r="A48" s="1">
        <v>3</v>
      </c>
      <c r="B48">
        <f>VLOOKUP($A48,window_set!$A:$DI,MATCH($B$39,window_set!$A$1:$DI$1,0),0)</f>
        <v>33.290000915527337</v>
      </c>
      <c r="C48">
        <f t="shared" si="7"/>
        <v>43.062597656249999</v>
      </c>
      <c r="D48" s="8">
        <f>VLOOKUP(A48,window_returns!$A:$DI,MATCH($B$39,window_returns!$A$1:$DI$1,0),0)</f>
        <v>-4.7230000000000001E-2</v>
      </c>
      <c r="E48" s="8">
        <v>-1.5594E-2</v>
      </c>
      <c r="F48" s="8">
        <f>D48-(VLOOKUP($B$39,regression_results!B:F,4,0)+VLOOKUP($B$39,regression_results!B:F,5,0)*E48)</f>
        <v>-4.1677577330634007E-2</v>
      </c>
      <c r="G48">
        <f t="shared" si="8"/>
        <v>-2.1668525217554664</v>
      </c>
      <c r="H48" s="7" t="str">
        <f>IF(ABS(G48)&gt;1.96,"Rejeita H0","Não rejeita H0")</f>
        <v>Rejeita H0</v>
      </c>
      <c r="I48" s="11">
        <f t="shared" si="10"/>
        <v>-0.12803899684036227</v>
      </c>
    </row>
    <row r="49" spans="1:9" x14ac:dyDescent="0.25">
      <c r="A49" s="1">
        <v>4</v>
      </c>
      <c r="B49">
        <f>VLOOKUP($A49,window_set!$A:$DI,MATCH($B$39,window_set!$A$1:$DI$1,0),0)</f>
        <v>30.370000839233398</v>
      </c>
      <c r="C49">
        <f t="shared" si="7"/>
        <v>43.865400390624998</v>
      </c>
      <c r="D49" s="8">
        <f>VLOOKUP(A49,window_returns!$A:$DI,MATCH($B$39,window_returns!$A$1:$DI$1,0),0)</f>
        <v>-9.1801999999999995E-2</v>
      </c>
      <c r="E49" s="8">
        <v>1.8471000000000001E-2</v>
      </c>
      <c r="F49" s="8">
        <f>D49-(VLOOKUP($B$39,regression_results!B:F,4,0)+VLOOKUP($B$39,regression_results!B:F,5,0)*E49)</f>
        <v>-0.12941054046211861</v>
      </c>
      <c r="G49">
        <f t="shared" si="8"/>
        <v>-6.7281635330556737</v>
      </c>
      <c r="H49" s="7" t="str">
        <f t="shared" si="9"/>
        <v>Rejeita H0</v>
      </c>
      <c r="I49" s="11">
        <f t="shared" si="10"/>
        <v>-0.25744953730248088</v>
      </c>
    </row>
    <row r="50" spans="1:9" x14ac:dyDescent="0.25">
      <c r="A50" s="1">
        <v>5</v>
      </c>
      <c r="B50">
        <f>VLOOKUP($A50,window_set!$A:$DI,MATCH($B$39,window_set!$A$1:$DI$1,0),0)</f>
        <v>31.629999160766602</v>
      </c>
      <c r="C50">
        <f t="shared" si="7"/>
        <v>43.634902343749999</v>
      </c>
      <c r="D50" s="8">
        <f>VLOOKUP(A50,window_returns!$A:$DI,MATCH($B$39,window_returns!$A$1:$DI$1,0),0)</f>
        <v>4.0651E-2</v>
      </c>
      <c r="E50" s="8">
        <v>-5.2690000000000002E-3</v>
      </c>
      <c r="F50" s="8">
        <f>D50-(VLOOKUP($B$39,regression_results!B:F,4,0)+VLOOKUP($B$39,regression_results!B:F,5,0)*E50)</f>
        <v>3.3121463346524993E-2</v>
      </c>
      <c r="G50">
        <f t="shared" si="8"/>
        <v>1.7220129137375935</v>
      </c>
      <c r="H50" s="7" t="str">
        <f t="shared" si="9"/>
        <v>Não rejeita H0</v>
      </c>
      <c r="I50" s="11">
        <f t="shared" si="10"/>
        <v>-0.22432807395595589</v>
      </c>
    </row>
    <row r="51" spans="1:9" x14ac:dyDescent="0.25">
      <c r="A51" s="1">
        <v>6</v>
      </c>
      <c r="B51">
        <f>VLOOKUP($A51,window_set!$A:$DI,MATCH($B$39,window_set!$A$1:$DI$1,0),0)</f>
        <v>30.79000091552734</v>
      </c>
      <c r="C51">
        <f t="shared" si="7"/>
        <v>43.288701171875005</v>
      </c>
      <c r="D51" s="8">
        <f>VLOOKUP(A51,window_returns!$A:$DI,MATCH($B$39,window_returns!$A$1:$DI$1,0),0)</f>
        <v>-2.6915999999999999E-2</v>
      </c>
      <c r="E51" s="8">
        <v>-7.9660000000000009E-3</v>
      </c>
      <c r="F51" s="8">
        <f>D51-(VLOOKUP($B$39,regression_results!B:F,4,0)+VLOOKUP($B$39,regression_results!B:F,5,0)*E51)</f>
        <v>-3.1028389506385201E-2</v>
      </c>
      <c r="G51">
        <f t="shared" si="8"/>
        <v>-1.6131922331892139</v>
      </c>
      <c r="H51" s="7" t="str">
        <f t="shared" si="9"/>
        <v>Não rejeita H0</v>
      </c>
      <c r="I51" s="11">
        <f t="shared" si="10"/>
        <v>-0.25535646346234109</v>
      </c>
    </row>
    <row r="52" spans="1:9" x14ac:dyDescent="0.25">
      <c r="A52" s="1">
        <v>7</v>
      </c>
      <c r="B52">
        <f>VLOOKUP($A52,window_set!$A:$DI,MATCH($B$39,window_set!$A$1:$DI$1,0),0)</f>
        <v>30.370000839233398</v>
      </c>
      <c r="C52">
        <f t="shared" si="7"/>
        <v>42.010898437500003</v>
      </c>
      <c r="D52" s="8">
        <f>VLOOKUP(A52,window_returns!$A:$DI,MATCH($B$39,window_returns!$A$1:$DI$1,0),0)</f>
        <v>-1.3735000000000001E-2</v>
      </c>
      <c r="E52" s="8">
        <v>-2.9963E-2</v>
      </c>
      <c r="F52" s="8">
        <f>D52-(VLOOKUP($B$39,regression_results!B:F,4,0)+VLOOKUP($B$39,regression_results!B:F,5,0)*E52)</f>
        <v>1.0023202186063555E-2</v>
      </c>
      <c r="G52">
        <f t="shared" si="8"/>
        <v>0.52111476539623347</v>
      </c>
      <c r="H52" s="7" t="str">
        <f t="shared" si="9"/>
        <v>Não rejeita H0</v>
      </c>
      <c r="I52" s="11">
        <f t="shared" si="10"/>
        <v>-0.24533326127627753</v>
      </c>
    </row>
    <row r="53" spans="1:9" x14ac:dyDescent="0.25">
      <c r="A53" s="1">
        <v>8</v>
      </c>
      <c r="B53">
        <f>VLOOKUP($A53,window_set!$A:$DI,MATCH($B$39,window_set!$A$1:$DI$1,0),0)</f>
        <v>31.760000228881839</v>
      </c>
      <c r="C53">
        <f t="shared" si="7"/>
        <v>41.707001953125001</v>
      </c>
      <c r="D53" s="8">
        <f>VLOOKUP(A53,window_returns!$A:$DI,MATCH($B$39,window_returns!$A$1:$DI$1,0),0)</f>
        <v>4.4752E-2</v>
      </c>
      <c r="E53" s="8">
        <v>-7.26E-3</v>
      </c>
      <c r="F53" s="8">
        <f>D53-(VLOOKUP($B$39,regression_results!B:F,4,0)+VLOOKUP($B$39,regression_results!B:F,5,0)*E53)</f>
        <v>3.9745095890038454E-2</v>
      </c>
      <c r="G53">
        <f t="shared" si="8"/>
        <v>2.0663811759864728</v>
      </c>
      <c r="H53" s="7" t="str">
        <f t="shared" si="9"/>
        <v>Rejeita H0</v>
      </c>
      <c r="I53" s="11">
        <f t="shared" si="10"/>
        <v>-0.20558816538623909</v>
      </c>
    </row>
    <row r="54" spans="1:9" x14ac:dyDescent="0.25">
      <c r="A54" s="1">
        <v>9</v>
      </c>
      <c r="B54">
        <f>VLOOKUP($A54,window_set!$A:$DI,MATCH($B$39,window_set!$A$1:$DI$1,0),0)</f>
        <v>35.069999694824219</v>
      </c>
      <c r="C54">
        <f t="shared" si="7"/>
        <v>42.778798828125005</v>
      </c>
      <c r="D54" s="8">
        <f>VLOOKUP(A54,window_returns!$A:$DI,MATCH($B$39,window_returns!$A$1:$DI$1,0),0)</f>
        <v>9.9138000000000004E-2</v>
      </c>
      <c r="E54" s="8">
        <v>2.5374000000000001E-2</v>
      </c>
      <c r="F54" s="8">
        <f>D54-(VLOOKUP($B$39,regression_results!B:F,4,0)+VLOOKUP($B$39,regression_results!B:F,5,0)*E54)</f>
        <v>5.2783235304896259E-2</v>
      </c>
      <c r="G54">
        <f t="shared" si="8"/>
        <v>2.7442450797820106</v>
      </c>
      <c r="H54" s="7" t="str">
        <f t="shared" si="9"/>
        <v>Rejeita H0</v>
      </c>
      <c r="I54" s="11">
        <f t="shared" si="10"/>
        <v>-0.15280493008134283</v>
      </c>
    </row>
    <row r="55" spans="1:9" x14ac:dyDescent="0.25">
      <c r="A55" s="1">
        <v>10</v>
      </c>
      <c r="B55">
        <f>VLOOKUP($A55,window_set!$A:$DI,MATCH($B$39,window_set!$A$1:$DI$1,0),0)</f>
        <v>34.259998321533203</v>
      </c>
      <c r="C55">
        <f t="shared" si="7"/>
        <v>42.595200195312501</v>
      </c>
      <c r="D55" s="8">
        <f>VLOOKUP(A55,window_returns!$A:$DI,MATCH($B$39,window_returns!$A$1:$DI$1,0),0)</f>
        <v>-2.3368E-2</v>
      </c>
      <c r="E55" s="8">
        <v>-4.3010000000000001E-3</v>
      </c>
      <c r="F55" s="8">
        <f>D55-(VLOOKUP($B$39,regression_results!B:F,4,0)+VLOOKUP($B$39,regression_results!B:F,5,0)*E55)</f>
        <v>-3.212400993429923E-2</v>
      </c>
      <c r="G55">
        <f t="shared" si="8"/>
        <v>-1.6701544665810126</v>
      </c>
      <c r="H55" s="7" t="str">
        <f t="shared" si="9"/>
        <v>Não rejeita H0</v>
      </c>
      <c r="I55" s="11">
        <f t="shared" si="10"/>
        <v>-0.18492894001564206</v>
      </c>
    </row>
  </sheetData>
  <conditionalFormatting sqref="I7:I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I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5:I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7">
    <cfRule type="cellIs" dxfId="2" priority="4" operator="equal">
      <formula>"Rejeita H0"</formula>
    </cfRule>
  </conditionalFormatting>
  <conditionalFormatting sqref="H21:H36">
    <cfRule type="cellIs" dxfId="1" priority="3" operator="equal">
      <formula>"Rejeita H0"</formula>
    </cfRule>
  </conditionalFormatting>
  <conditionalFormatting sqref="H40:H55">
    <cfRule type="cellIs" dxfId="0" priority="2" operator="equal">
      <formula>"Rejeita H0"</formula>
    </cfRule>
  </conditionalFormatting>
  <conditionalFormatting sqref="I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13"/>
  <sheetViews>
    <sheetView workbookViewId="0">
      <selection activeCell="H9" sqref="H9"/>
    </sheetView>
  </sheetViews>
  <sheetFormatPr defaultRowHeight="15" x14ac:dyDescent="0.25"/>
  <sheetData>
    <row r="1" spans="1:9" x14ac:dyDescent="0.25">
      <c r="B1" s="1" t="s">
        <v>0</v>
      </c>
      <c r="C1" s="1" t="s">
        <v>124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  <c r="I1" s="1" t="s">
        <v>130</v>
      </c>
    </row>
    <row r="2" spans="1:9" x14ac:dyDescent="0.25">
      <c r="A2" s="1">
        <v>0</v>
      </c>
      <c r="B2" t="s">
        <v>103</v>
      </c>
      <c r="C2" s="8">
        <v>5.6800000000000003E-2</v>
      </c>
      <c r="D2" s="8">
        <v>2.7E-2</v>
      </c>
      <c r="E2" s="8">
        <v>-0.4143</v>
      </c>
      <c r="F2" s="8">
        <v>-0.38729999999999998</v>
      </c>
      <c r="G2" s="8">
        <v>-0.36820000000000003</v>
      </c>
      <c r="H2" s="8">
        <v>-0.3412</v>
      </c>
      <c r="I2" s="8">
        <v>-0.28439999999999999</v>
      </c>
    </row>
    <row r="3" spans="1:9" x14ac:dyDescent="0.25">
      <c r="A3" s="1">
        <v>1</v>
      </c>
      <c r="B3" t="s">
        <v>47</v>
      </c>
      <c r="C3" s="8">
        <v>5.0700000000000002E-2</v>
      </c>
      <c r="D3" s="8">
        <v>-6.3700000000000007E-2</v>
      </c>
      <c r="E3" s="8">
        <v>-0.16889999999999999</v>
      </c>
      <c r="F3" s="8">
        <v>-0.23269999999999999</v>
      </c>
      <c r="G3" s="8">
        <v>-8.8999999999999999E-3</v>
      </c>
      <c r="H3" s="8">
        <v>-7.2700000000000001E-2</v>
      </c>
      <c r="I3" s="8">
        <v>-2.1999999999999999E-2</v>
      </c>
    </row>
    <row r="4" spans="1:9" x14ac:dyDescent="0.25">
      <c r="A4" s="1">
        <v>2</v>
      </c>
      <c r="B4" t="s">
        <v>52</v>
      </c>
      <c r="C4" s="8">
        <v>-0.1255</v>
      </c>
      <c r="D4" s="8">
        <v>-4.4499999999999998E-2</v>
      </c>
      <c r="E4" s="8">
        <v>-0.17979999999999999</v>
      </c>
      <c r="F4" s="8">
        <v>-0.2243</v>
      </c>
      <c r="G4" s="8">
        <v>-0.1404</v>
      </c>
      <c r="H4" s="8">
        <v>-0.18490000000000001</v>
      </c>
      <c r="I4" s="8">
        <v>-0.3105</v>
      </c>
    </row>
    <row r="5" spans="1:9" x14ac:dyDescent="0.25">
      <c r="A5" s="1">
        <v>3</v>
      </c>
      <c r="B5" t="s">
        <v>72</v>
      </c>
      <c r="C5" s="8">
        <v>-3.4000000000000002E-2</v>
      </c>
      <c r="D5" s="8">
        <v>-9.1899999999999996E-2</v>
      </c>
      <c r="E5" s="8">
        <v>-0.1265</v>
      </c>
      <c r="F5" s="8">
        <v>-0.21840000000000001</v>
      </c>
      <c r="G5" s="8">
        <v>-0.16089999999999999</v>
      </c>
      <c r="H5" s="8">
        <v>-0.25280000000000002</v>
      </c>
      <c r="I5" s="8">
        <v>-0.28670000000000001</v>
      </c>
    </row>
    <row r="6" spans="1:9" x14ac:dyDescent="0.25">
      <c r="A6" s="1">
        <v>4</v>
      </c>
      <c r="B6" t="s">
        <v>36</v>
      </c>
      <c r="C6" s="8">
        <v>-0.1057</v>
      </c>
      <c r="D6" s="8">
        <v>1.7899999999999999E-2</v>
      </c>
      <c r="E6" s="8">
        <v>-0.19209999999999999</v>
      </c>
      <c r="F6" s="8">
        <v>-0.17419999999999999</v>
      </c>
      <c r="G6" s="8">
        <v>-0.1134</v>
      </c>
      <c r="H6" s="8">
        <v>-9.5500000000000002E-2</v>
      </c>
      <c r="I6" s="8">
        <v>-0.20119999999999999</v>
      </c>
    </row>
    <row r="7" spans="1:9" x14ac:dyDescent="0.25">
      <c r="A7" s="1">
        <v>5</v>
      </c>
      <c r="B7" t="s">
        <v>78</v>
      </c>
      <c r="C7" s="8">
        <v>-8.9700000000000002E-2</v>
      </c>
      <c r="D7" s="8">
        <v>-5.7000000000000002E-3</v>
      </c>
      <c r="E7" s="8">
        <v>-0.16819999999999999</v>
      </c>
      <c r="F7" s="8">
        <v>-0.1739</v>
      </c>
      <c r="G7" s="8">
        <v>-0.1787</v>
      </c>
      <c r="H7" s="8">
        <v>-0.18440000000000001</v>
      </c>
      <c r="I7" s="8">
        <v>-0.27410000000000001</v>
      </c>
    </row>
    <row r="8" spans="1:9" x14ac:dyDescent="0.25">
      <c r="A8" s="1">
        <v>6</v>
      </c>
      <c r="B8" t="s">
        <v>80</v>
      </c>
      <c r="C8" s="8">
        <v>-4.0599999999999997E-2</v>
      </c>
      <c r="D8" s="8">
        <v>-3.0000000000000001E-3</v>
      </c>
      <c r="E8" s="8">
        <v>-0.1646</v>
      </c>
      <c r="F8" s="8">
        <v>-0.1676</v>
      </c>
      <c r="G8" s="8">
        <v>-0.19589999999999999</v>
      </c>
      <c r="H8" s="8">
        <v>-0.19889999999999999</v>
      </c>
      <c r="I8" s="8">
        <v>-0.23949999999999999</v>
      </c>
    </row>
    <row r="9" spans="1:9" x14ac:dyDescent="0.25">
      <c r="A9" s="1">
        <v>7</v>
      </c>
      <c r="B9" t="s">
        <v>71</v>
      </c>
      <c r="C9" s="8">
        <v>-0.1003</v>
      </c>
      <c r="D9" s="8">
        <v>-2.0899999999999998E-2</v>
      </c>
      <c r="E9" s="8">
        <v>-0.14230000000000001</v>
      </c>
      <c r="F9" s="8">
        <v>-0.16309999999999999</v>
      </c>
      <c r="G9" s="8">
        <v>-0.28060000000000002</v>
      </c>
      <c r="H9" s="8">
        <v>-0.30149999999999999</v>
      </c>
      <c r="I9" s="8">
        <v>-0.40179999999999999</v>
      </c>
    </row>
    <row r="10" spans="1:9" x14ac:dyDescent="0.25">
      <c r="A10" s="1">
        <v>8</v>
      </c>
      <c r="B10" t="s">
        <v>105</v>
      </c>
      <c r="C10" s="8">
        <v>-5.0200000000000002E-2</v>
      </c>
      <c r="D10" s="8">
        <v>4.0300000000000002E-2</v>
      </c>
      <c r="E10" s="8">
        <v>-0.18229999999999999</v>
      </c>
      <c r="F10" s="8">
        <v>-0.1421</v>
      </c>
      <c r="G10" s="8">
        <v>-0.17399999999999999</v>
      </c>
      <c r="H10" s="8">
        <v>-0.1338</v>
      </c>
      <c r="I10" s="8">
        <v>-0.18390000000000001</v>
      </c>
    </row>
    <row r="11" spans="1:9" x14ac:dyDescent="0.25">
      <c r="A11" s="1">
        <v>9</v>
      </c>
      <c r="B11" t="s">
        <v>38</v>
      </c>
      <c r="C11" s="8">
        <v>-4.4400000000000002E-2</v>
      </c>
      <c r="D11" s="8">
        <v>-5.2299999999999999E-2</v>
      </c>
      <c r="E11" s="8">
        <v>-7.6899999999999996E-2</v>
      </c>
      <c r="F11" s="8">
        <v>-0.12920000000000001</v>
      </c>
      <c r="G11" s="8">
        <v>-0.12909999999999999</v>
      </c>
      <c r="H11" s="8">
        <v>-0.18129999999999999</v>
      </c>
      <c r="I11" s="8">
        <v>-0.22570000000000001</v>
      </c>
    </row>
    <row r="12" spans="1:9" x14ac:dyDescent="0.25">
      <c r="A12" s="1">
        <v>10</v>
      </c>
      <c r="B12" t="s">
        <v>48</v>
      </c>
      <c r="C12" s="8">
        <v>-2.5999999999999999E-2</v>
      </c>
      <c r="D12" s="8">
        <v>-3.15E-2</v>
      </c>
      <c r="E12" s="8">
        <v>-9.0200000000000002E-2</v>
      </c>
      <c r="F12" s="8">
        <v>-0.1217</v>
      </c>
      <c r="G12" s="8">
        <v>-0.1007</v>
      </c>
      <c r="H12" s="8">
        <v>-0.13220000000000001</v>
      </c>
      <c r="I12" s="8">
        <v>-0.15820000000000001</v>
      </c>
    </row>
    <row r="13" spans="1:9" x14ac:dyDescent="0.25">
      <c r="A13" s="1">
        <v>11</v>
      </c>
      <c r="B13" t="s">
        <v>25</v>
      </c>
      <c r="C13" s="8">
        <v>-6.4399999999999999E-2</v>
      </c>
      <c r="D13" s="8">
        <v>-4.3E-3</v>
      </c>
      <c r="E13" s="8">
        <v>-0.1166</v>
      </c>
      <c r="F13" s="8">
        <v>-0.12089999999999999</v>
      </c>
      <c r="G13" s="8">
        <v>-0.2016</v>
      </c>
      <c r="H13" s="8">
        <v>-0.20599999999999999</v>
      </c>
      <c r="I13" s="8">
        <v>-0.27039999999999997</v>
      </c>
    </row>
    <row r="14" spans="1:9" x14ac:dyDescent="0.25">
      <c r="A14" s="1">
        <v>12</v>
      </c>
      <c r="B14" t="s">
        <v>28</v>
      </c>
      <c r="C14" s="8">
        <v>2.1299999999999999E-2</v>
      </c>
      <c r="D14" s="8">
        <v>-1.7500000000000002E-2</v>
      </c>
      <c r="E14" s="8">
        <v>-9.9000000000000005E-2</v>
      </c>
      <c r="F14" s="8">
        <v>-0.11650000000000001</v>
      </c>
      <c r="G14" s="8">
        <v>-0.2621</v>
      </c>
      <c r="H14" s="8">
        <v>-0.27960000000000002</v>
      </c>
      <c r="I14" s="8">
        <v>-0.25829999999999997</v>
      </c>
    </row>
    <row r="15" spans="1:9" x14ac:dyDescent="0.25">
      <c r="A15" s="1">
        <v>13</v>
      </c>
      <c r="B15" t="s">
        <v>59</v>
      </c>
      <c r="C15" s="8">
        <v>-9.4999999999999998E-3</v>
      </c>
      <c r="D15" s="8">
        <v>2.2000000000000001E-3</v>
      </c>
      <c r="E15" s="8">
        <v>-0.11700000000000001</v>
      </c>
      <c r="F15" s="8">
        <v>-0.1148</v>
      </c>
      <c r="G15" s="8">
        <v>-0.15709999999999999</v>
      </c>
      <c r="H15" s="8">
        <v>-0.15490000000000001</v>
      </c>
      <c r="I15" s="8">
        <v>-0.16439999999999999</v>
      </c>
    </row>
    <row r="16" spans="1:9" x14ac:dyDescent="0.25">
      <c r="A16" s="1">
        <v>14</v>
      </c>
      <c r="B16" t="s">
        <v>81</v>
      </c>
      <c r="C16" s="8">
        <v>-4.3900000000000002E-2</v>
      </c>
      <c r="D16" s="8">
        <v>-2.01E-2</v>
      </c>
      <c r="E16" s="8">
        <v>-9.2499999999999999E-2</v>
      </c>
      <c r="F16" s="8">
        <v>-0.11269999999999999</v>
      </c>
      <c r="G16" s="8">
        <v>-0.17030000000000001</v>
      </c>
      <c r="H16" s="8">
        <v>-0.19040000000000001</v>
      </c>
      <c r="I16" s="8">
        <v>-0.23430000000000001</v>
      </c>
    </row>
    <row r="17" spans="1:9" x14ac:dyDescent="0.25">
      <c r="A17" s="1">
        <v>15</v>
      </c>
      <c r="B17" t="s">
        <v>95</v>
      </c>
      <c r="C17" s="8">
        <v>-4.3499999999999997E-2</v>
      </c>
      <c r="D17" s="8">
        <v>-4.4400000000000002E-2</v>
      </c>
      <c r="E17" s="8">
        <v>-5.6899999999999999E-2</v>
      </c>
      <c r="F17" s="8">
        <v>-0.1013</v>
      </c>
      <c r="G17" s="8">
        <v>-8.8200000000000001E-2</v>
      </c>
      <c r="H17" s="8">
        <v>-0.13250000000000001</v>
      </c>
      <c r="I17" s="8">
        <v>-0.17599999999999999</v>
      </c>
    </row>
    <row r="18" spans="1:9" x14ac:dyDescent="0.25">
      <c r="A18" s="1">
        <v>16</v>
      </c>
      <c r="B18" t="s">
        <v>58</v>
      </c>
      <c r="C18" s="8">
        <v>3.6400000000000002E-2</v>
      </c>
      <c r="D18" s="8">
        <v>-2.7000000000000001E-3</v>
      </c>
      <c r="E18" s="8">
        <v>-9.8400000000000001E-2</v>
      </c>
      <c r="F18" s="8">
        <v>-0.1011</v>
      </c>
      <c r="G18" s="8">
        <v>-2.7699999999999999E-2</v>
      </c>
      <c r="H18" s="8">
        <v>-3.04E-2</v>
      </c>
      <c r="I18" s="8">
        <v>6.0000000000000001E-3</v>
      </c>
    </row>
    <row r="19" spans="1:9" x14ac:dyDescent="0.25">
      <c r="A19" s="1">
        <v>17</v>
      </c>
      <c r="B19" t="s">
        <v>98</v>
      </c>
      <c r="C19" s="8">
        <v>-7.9100000000000004E-2</v>
      </c>
      <c r="D19" s="8">
        <v>1.5100000000000001E-2</v>
      </c>
      <c r="E19" s="8">
        <v>-0.1152</v>
      </c>
      <c r="F19" s="8">
        <v>-0.10009999999999999</v>
      </c>
      <c r="G19" s="8">
        <v>-9.0700000000000003E-2</v>
      </c>
      <c r="H19" s="8">
        <v>-7.5600000000000001E-2</v>
      </c>
      <c r="I19" s="8">
        <v>-0.1547</v>
      </c>
    </row>
    <row r="20" spans="1:9" x14ac:dyDescent="0.25">
      <c r="A20" s="1">
        <v>18</v>
      </c>
      <c r="B20" t="s">
        <v>24</v>
      </c>
      <c r="C20" s="8">
        <v>1.54E-2</v>
      </c>
      <c r="D20" s="8">
        <v>4.0300000000000002E-2</v>
      </c>
      <c r="E20" s="8">
        <v>-0.14019999999999999</v>
      </c>
      <c r="F20" s="8">
        <v>-9.9900000000000003E-2</v>
      </c>
      <c r="G20" s="8">
        <v>-0.2114</v>
      </c>
      <c r="H20" s="8">
        <v>-0.1711</v>
      </c>
      <c r="I20" s="8">
        <v>-0.15570000000000001</v>
      </c>
    </row>
    <row r="21" spans="1:9" x14ac:dyDescent="0.25">
      <c r="A21" s="1">
        <v>19</v>
      </c>
      <c r="B21" t="s">
        <v>112</v>
      </c>
      <c r="C21" s="8">
        <v>-1.77E-2</v>
      </c>
      <c r="D21" s="8">
        <v>-1.2500000000000001E-2</v>
      </c>
      <c r="E21" s="8">
        <v>-8.6599999999999996E-2</v>
      </c>
      <c r="F21" s="8">
        <v>-9.9199999999999997E-2</v>
      </c>
      <c r="G21" s="8">
        <v>-0.1168</v>
      </c>
      <c r="H21" s="8">
        <v>-0.1293</v>
      </c>
      <c r="I21" s="8">
        <v>-0.1469</v>
      </c>
    </row>
    <row r="22" spans="1:9" x14ac:dyDescent="0.25">
      <c r="A22" s="1">
        <v>20</v>
      </c>
      <c r="B22" t="s">
        <v>74</v>
      </c>
      <c r="C22" s="8">
        <v>-9.7999999999999997E-3</v>
      </c>
      <c r="D22" s="8">
        <v>-1.3299999999999999E-2</v>
      </c>
      <c r="E22" s="8">
        <v>-8.3599999999999994E-2</v>
      </c>
      <c r="F22" s="8">
        <v>-9.69E-2</v>
      </c>
      <c r="G22" s="8">
        <v>-0.1206</v>
      </c>
      <c r="H22" s="8">
        <v>-0.13389999999999999</v>
      </c>
      <c r="I22" s="8">
        <v>-0.14369999999999999</v>
      </c>
    </row>
    <row r="23" spans="1:9" x14ac:dyDescent="0.25">
      <c r="A23" s="1">
        <v>21</v>
      </c>
      <c r="B23" t="s">
        <v>70</v>
      </c>
      <c r="C23" s="8">
        <v>-8.2199999999999995E-2</v>
      </c>
      <c r="D23" s="8">
        <v>-2.07E-2</v>
      </c>
      <c r="E23" s="8">
        <v>-7.3700000000000002E-2</v>
      </c>
      <c r="F23" s="8">
        <v>-9.4399999999999998E-2</v>
      </c>
      <c r="G23" s="8">
        <v>-0.123</v>
      </c>
      <c r="H23" s="8">
        <v>-0.14369999999999999</v>
      </c>
      <c r="I23" s="8">
        <v>-0.22589999999999999</v>
      </c>
    </row>
    <row r="24" spans="1:9" x14ac:dyDescent="0.25">
      <c r="A24" s="1">
        <v>22</v>
      </c>
      <c r="B24" t="s">
        <v>29</v>
      </c>
      <c r="C24" s="8">
        <v>3.0499999999999999E-2</v>
      </c>
      <c r="D24" s="8">
        <v>-5.6599999999999998E-2</v>
      </c>
      <c r="E24" s="8">
        <v>-3.3099999999999997E-2</v>
      </c>
      <c r="F24" s="8">
        <v>-8.9700000000000002E-2</v>
      </c>
      <c r="G24" s="8">
        <v>-9.2200000000000004E-2</v>
      </c>
      <c r="H24" s="8">
        <v>-0.14879999999999999</v>
      </c>
      <c r="I24" s="8">
        <v>-0.1183</v>
      </c>
    </row>
    <row r="25" spans="1:9" x14ac:dyDescent="0.25">
      <c r="A25" s="1">
        <v>23</v>
      </c>
      <c r="B25" t="s">
        <v>23</v>
      </c>
      <c r="C25" s="8">
        <v>-7.1499999999999994E-2</v>
      </c>
      <c r="D25" s="8">
        <v>-6.4000000000000003E-3</v>
      </c>
      <c r="E25" s="8">
        <v>-8.2600000000000007E-2</v>
      </c>
      <c r="F25" s="8">
        <v>-8.9099999999999999E-2</v>
      </c>
      <c r="G25" s="8">
        <v>-0.13650000000000001</v>
      </c>
      <c r="H25" s="8">
        <v>-0.1429</v>
      </c>
      <c r="I25" s="8">
        <v>-0.21440000000000001</v>
      </c>
    </row>
    <row r="26" spans="1:9" x14ac:dyDescent="0.25">
      <c r="A26" s="1">
        <v>24</v>
      </c>
      <c r="B26" t="s">
        <v>21</v>
      </c>
      <c r="C26" s="8">
        <v>-1.9E-2</v>
      </c>
      <c r="D26" s="8">
        <v>-7.7499999999999999E-2</v>
      </c>
      <c r="E26" s="8">
        <v>-1.09E-2</v>
      </c>
      <c r="F26" s="8">
        <v>-8.8400000000000006E-2</v>
      </c>
      <c r="G26" s="8">
        <v>2.9399999999999999E-2</v>
      </c>
      <c r="H26" s="8">
        <v>-4.8099999999999997E-2</v>
      </c>
      <c r="I26" s="8">
        <v>-6.7100000000000007E-2</v>
      </c>
    </row>
    <row r="27" spans="1:9" x14ac:dyDescent="0.25">
      <c r="A27" s="1">
        <v>25</v>
      </c>
      <c r="B27" t="s">
        <v>41</v>
      </c>
      <c r="C27" s="8">
        <v>2.92E-2</v>
      </c>
      <c r="D27" s="8">
        <v>-1.7600000000000001E-2</v>
      </c>
      <c r="E27" s="8">
        <v>-6.88E-2</v>
      </c>
      <c r="F27" s="8">
        <v>-8.6499999999999994E-2</v>
      </c>
      <c r="G27" s="8">
        <v>-0.20150000000000001</v>
      </c>
      <c r="H27" s="8">
        <v>-0.21909999999999999</v>
      </c>
      <c r="I27" s="8">
        <v>-0.18990000000000001</v>
      </c>
    </row>
    <row r="28" spans="1:9" x14ac:dyDescent="0.25">
      <c r="A28" s="1">
        <v>26</v>
      </c>
      <c r="B28" t="s">
        <v>14</v>
      </c>
      <c r="C28" s="8">
        <v>-5.1299999999999998E-2</v>
      </c>
      <c r="D28" s="8">
        <v>-2.9499999999999998E-2</v>
      </c>
      <c r="E28" s="8">
        <v>-4.7399999999999998E-2</v>
      </c>
      <c r="F28" s="8">
        <v>-7.6799999999999993E-2</v>
      </c>
      <c r="G28" s="8">
        <v>-5.6899999999999999E-2</v>
      </c>
      <c r="H28" s="8">
        <v>-8.6400000000000005E-2</v>
      </c>
      <c r="I28" s="8">
        <v>-0.13769999999999999</v>
      </c>
    </row>
    <row r="29" spans="1:9" x14ac:dyDescent="0.25">
      <c r="A29" s="1">
        <v>27</v>
      </c>
      <c r="B29" t="s">
        <v>101</v>
      </c>
      <c r="C29" s="8">
        <v>1.6899999999999998E-2</v>
      </c>
      <c r="D29" s="8">
        <v>-4.19E-2</v>
      </c>
      <c r="E29" s="8">
        <v>-3.3000000000000002E-2</v>
      </c>
      <c r="F29" s="8">
        <v>-7.4999999999999997E-2</v>
      </c>
      <c r="G29" s="8">
        <v>-9.6299999999999997E-2</v>
      </c>
      <c r="H29" s="8">
        <v>-0.13819999999999999</v>
      </c>
      <c r="I29" s="8">
        <v>-0.12130000000000001</v>
      </c>
    </row>
    <row r="30" spans="1:9" x14ac:dyDescent="0.25">
      <c r="A30" s="1">
        <v>28</v>
      </c>
      <c r="B30" t="s">
        <v>99</v>
      </c>
      <c r="C30" s="8">
        <v>-5.4899999999999997E-2</v>
      </c>
      <c r="D30" s="8">
        <v>-1.32E-2</v>
      </c>
      <c r="E30" s="8">
        <v>-6.0699999999999997E-2</v>
      </c>
      <c r="F30" s="8">
        <v>-7.3899999999999993E-2</v>
      </c>
      <c r="G30" s="8">
        <v>-8.4699999999999998E-2</v>
      </c>
      <c r="H30" s="8">
        <v>-9.7900000000000001E-2</v>
      </c>
      <c r="I30" s="8">
        <v>-0.15279999999999999</v>
      </c>
    </row>
    <row r="31" spans="1:9" x14ac:dyDescent="0.25">
      <c r="A31" s="1">
        <v>29</v>
      </c>
      <c r="B31" t="s">
        <v>9</v>
      </c>
      <c r="C31" s="8">
        <v>-0.11550000000000001</v>
      </c>
      <c r="D31" s="8">
        <v>2.35E-2</v>
      </c>
      <c r="E31" s="8">
        <v>-9.7299999999999998E-2</v>
      </c>
      <c r="F31" s="8">
        <v>-7.3700000000000002E-2</v>
      </c>
      <c r="G31" s="8">
        <v>-8.3099999999999993E-2</v>
      </c>
      <c r="H31" s="8">
        <v>-5.9499999999999997E-2</v>
      </c>
      <c r="I31" s="8">
        <v>-0.17499999999999999</v>
      </c>
    </row>
    <row r="32" spans="1:9" x14ac:dyDescent="0.25">
      <c r="A32" s="1">
        <v>30</v>
      </c>
      <c r="B32" t="s">
        <v>87</v>
      </c>
      <c r="C32" s="8">
        <v>-3.15E-2</v>
      </c>
      <c r="D32" s="8">
        <v>6.9999999999999999E-4</v>
      </c>
      <c r="E32" s="8">
        <v>-6.9900000000000004E-2</v>
      </c>
      <c r="F32" s="8">
        <v>-6.93E-2</v>
      </c>
      <c r="G32" s="8">
        <v>-6.1499999999999999E-2</v>
      </c>
      <c r="H32" s="8">
        <v>-6.0900000000000003E-2</v>
      </c>
      <c r="I32" s="8">
        <v>-9.2399999999999996E-2</v>
      </c>
    </row>
    <row r="33" spans="1:9" x14ac:dyDescent="0.25">
      <c r="A33" s="1">
        <v>31</v>
      </c>
      <c r="B33" t="s">
        <v>12</v>
      </c>
      <c r="C33" s="8">
        <v>-3.4299999999999997E-2</v>
      </c>
      <c r="D33" s="8">
        <v>-3.9300000000000002E-2</v>
      </c>
      <c r="E33" s="8">
        <v>-2.76E-2</v>
      </c>
      <c r="F33" s="8">
        <v>-6.6900000000000001E-2</v>
      </c>
      <c r="G33" s="8">
        <v>1.5299999999999999E-2</v>
      </c>
      <c r="H33" s="8">
        <v>-2.4E-2</v>
      </c>
      <c r="I33" s="8">
        <v>-5.8299999999999998E-2</v>
      </c>
    </row>
    <row r="34" spans="1:9" x14ac:dyDescent="0.25">
      <c r="A34" s="1">
        <v>32</v>
      </c>
      <c r="B34" t="s">
        <v>60</v>
      </c>
      <c r="C34" s="8">
        <v>5.9200000000000003E-2</v>
      </c>
      <c r="D34" s="8">
        <v>1.9599999999999999E-2</v>
      </c>
      <c r="E34" s="8">
        <v>-8.6099999999999996E-2</v>
      </c>
      <c r="F34" s="8">
        <v>-6.6500000000000004E-2</v>
      </c>
      <c r="G34" s="8">
        <v>-6.6600000000000006E-2</v>
      </c>
      <c r="H34" s="8">
        <v>-4.7E-2</v>
      </c>
      <c r="I34" s="8">
        <v>1.2200000000000001E-2</v>
      </c>
    </row>
    <row r="35" spans="1:9" x14ac:dyDescent="0.25">
      <c r="A35" s="1">
        <v>33</v>
      </c>
      <c r="B35" t="s">
        <v>49</v>
      </c>
      <c r="C35" s="8">
        <v>6.8999999999999999E-3</v>
      </c>
      <c r="D35" s="8">
        <v>-3.6299999999999999E-2</v>
      </c>
      <c r="E35" s="8">
        <v>-3.0099999999999998E-2</v>
      </c>
      <c r="F35" s="8">
        <v>-6.6400000000000001E-2</v>
      </c>
      <c r="G35" s="8">
        <v>7.1000000000000004E-3</v>
      </c>
      <c r="H35" s="8">
        <v>-2.92E-2</v>
      </c>
      <c r="I35" s="8">
        <v>-2.23E-2</v>
      </c>
    </row>
    <row r="36" spans="1:9" x14ac:dyDescent="0.25">
      <c r="A36" s="1">
        <v>34</v>
      </c>
      <c r="B36" t="s">
        <v>90</v>
      </c>
      <c r="C36" s="8">
        <v>4.3400000000000001E-2</v>
      </c>
      <c r="D36" s="8">
        <v>3.0000000000000001E-3</v>
      </c>
      <c r="E36" s="8">
        <v>-6.7799999999999999E-2</v>
      </c>
      <c r="F36" s="8">
        <v>-6.4799999999999996E-2</v>
      </c>
      <c r="G36" s="8">
        <v>-9.4500000000000001E-2</v>
      </c>
      <c r="H36" s="8">
        <v>-9.1600000000000001E-2</v>
      </c>
      <c r="I36" s="8">
        <v>-4.8099999999999997E-2</v>
      </c>
    </row>
    <row r="37" spans="1:9" x14ac:dyDescent="0.25">
      <c r="A37" s="1">
        <v>35</v>
      </c>
      <c r="B37" t="s">
        <v>114</v>
      </c>
      <c r="C37" s="8">
        <v>4.7000000000000002E-3</v>
      </c>
      <c r="D37" s="8">
        <v>8.1100000000000005E-2</v>
      </c>
      <c r="E37" s="8">
        <v>-0.14280000000000001</v>
      </c>
      <c r="F37" s="8">
        <v>-6.1600000000000002E-2</v>
      </c>
      <c r="G37" s="8">
        <v>-3.0300000000000001E-2</v>
      </c>
      <c r="H37" s="8">
        <v>5.0900000000000001E-2</v>
      </c>
      <c r="I37" s="8">
        <v>5.5500000000000001E-2</v>
      </c>
    </row>
    <row r="38" spans="1:9" x14ac:dyDescent="0.25">
      <c r="A38" s="1">
        <v>36</v>
      </c>
      <c r="B38" t="s">
        <v>18</v>
      </c>
      <c r="C38" s="8">
        <v>1.2699999999999999E-2</v>
      </c>
      <c r="D38" s="8">
        <v>6.1000000000000004E-3</v>
      </c>
      <c r="E38" s="8">
        <v>-6.6699999999999995E-2</v>
      </c>
      <c r="F38" s="8">
        <v>-6.0600000000000001E-2</v>
      </c>
      <c r="G38" s="8">
        <v>-0.17050000000000001</v>
      </c>
      <c r="H38" s="8">
        <v>-0.16439999999999999</v>
      </c>
      <c r="I38" s="8">
        <v>-0.1517</v>
      </c>
    </row>
    <row r="39" spans="1:9" x14ac:dyDescent="0.25">
      <c r="A39" s="1">
        <v>37</v>
      </c>
      <c r="B39" t="s">
        <v>76</v>
      </c>
      <c r="C39" s="8">
        <v>1.5599999999999999E-2</v>
      </c>
      <c r="D39" s="8">
        <v>1.3599999999999999E-2</v>
      </c>
      <c r="E39" s="8">
        <v>-6.6100000000000006E-2</v>
      </c>
      <c r="F39" s="8">
        <v>-5.2499999999999998E-2</v>
      </c>
      <c r="G39" s="8">
        <v>-5.7500000000000002E-2</v>
      </c>
      <c r="H39" s="8">
        <v>-4.3999999999999997E-2</v>
      </c>
      <c r="I39" s="8">
        <v>-2.8299999999999999E-2</v>
      </c>
    </row>
    <row r="40" spans="1:9" x14ac:dyDescent="0.25">
      <c r="A40" s="1">
        <v>38</v>
      </c>
      <c r="B40" t="s">
        <v>69</v>
      </c>
      <c r="C40" s="8">
        <v>2.01E-2</v>
      </c>
      <c r="D40" s="8">
        <v>1.49E-2</v>
      </c>
      <c r="E40" s="8">
        <v>-6.3E-2</v>
      </c>
      <c r="F40" s="8">
        <v>-4.8099999999999997E-2</v>
      </c>
      <c r="G40" s="8">
        <v>-3.3000000000000002E-2</v>
      </c>
      <c r="H40" s="8">
        <v>-1.8100000000000002E-2</v>
      </c>
      <c r="I40" s="8">
        <v>1.9E-3</v>
      </c>
    </row>
    <row r="41" spans="1:9" x14ac:dyDescent="0.25">
      <c r="A41" s="1">
        <v>39</v>
      </c>
      <c r="B41" t="s">
        <v>92</v>
      </c>
      <c r="C41" s="8">
        <v>-5.0000000000000001E-3</v>
      </c>
      <c r="D41" s="8">
        <v>-3.5999999999999997E-2</v>
      </c>
      <c r="E41" s="8">
        <v>-1.14E-2</v>
      </c>
      <c r="F41" s="8">
        <v>-4.7399999999999998E-2</v>
      </c>
      <c r="G41" s="8">
        <v>-0.11609999999999999</v>
      </c>
      <c r="H41" s="8">
        <v>-0.15210000000000001</v>
      </c>
      <c r="I41" s="8">
        <v>-0.15709999999999999</v>
      </c>
    </row>
    <row r="42" spans="1:9" x14ac:dyDescent="0.25">
      <c r="A42" s="1">
        <v>40</v>
      </c>
      <c r="B42" t="s">
        <v>10</v>
      </c>
      <c r="C42" s="8">
        <v>-2.1000000000000001E-2</v>
      </c>
      <c r="D42" s="8">
        <v>1.49E-2</v>
      </c>
      <c r="E42" s="8">
        <v>-6.1699999999999998E-2</v>
      </c>
      <c r="F42" s="8">
        <v>-4.6899999999999997E-2</v>
      </c>
      <c r="G42" s="8">
        <v>-5.0999999999999997E-2</v>
      </c>
      <c r="H42" s="8">
        <v>-3.61E-2</v>
      </c>
      <c r="I42" s="8">
        <v>-5.7099999999999998E-2</v>
      </c>
    </row>
    <row r="43" spans="1:9" x14ac:dyDescent="0.25">
      <c r="A43" s="1">
        <v>41</v>
      </c>
      <c r="B43" t="s">
        <v>17</v>
      </c>
      <c r="C43" s="8">
        <v>5.6300000000000003E-2</v>
      </c>
      <c r="D43" s="8">
        <v>-5.4999999999999997E-3</v>
      </c>
      <c r="E43" s="8">
        <v>-3.78E-2</v>
      </c>
      <c r="F43" s="8">
        <v>-4.3200000000000002E-2</v>
      </c>
      <c r="G43" s="8">
        <v>-5.8099999999999999E-2</v>
      </c>
      <c r="H43" s="8">
        <v>-6.3500000000000001E-2</v>
      </c>
      <c r="I43" s="8">
        <v>-7.1999999999999998E-3</v>
      </c>
    </row>
    <row r="44" spans="1:9" x14ac:dyDescent="0.25">
      <c r="A44" s="1">
        <v>42</v>
      </c>
      <c r="B44" t="s">
        <v>37</v>
      </c>
      <c r="C44" s="8">
        <v>-8.5599999999999996E-2</v>
      </c>
      <c r="D44" s="8">
        <v>5.11E-2</v>
      </c>
      <c r="E44" s="8">
        <v>-9.3399999999999997E-2</v>
      </c>
      <c r="F44" s="8">
        <v>-4.2299999999999997E-2</v>
      </c>
      <c r="G44" s="8">
        <v>-0.14019999999999999</v>
      </c>
      <c r="H44" s="8">
        <v>-8.8999999999999996E-2</v>
      </c>
      <c r="I44" s="8">
        <v>-0.17460000000000001</v>
      </c>
    </row>
    <row r="45" spans="1:9" x14ac:dyDescent="0.25">
      <c r="A45" s="1">
        <v>43</v>
      </c>
      <c r="B45" t="s">
        <v>11</v>
      </c>
      <c r="C45" s="8">
        <v>-7.7000000000000002E-3</v>
      </c>
      <c r="D45" s="8">
        <v>3.5900000000000001E-2</v>
      </c>
      <c r="E45" s="8">
        <v>-7.7799999999999994E-2</v>
      </c>
      <c r="F45" s="8">
        <v>-4.19E-2</v>
      </c>
      <c r="G45" s="8">
        <v>-1.0500000000000001E-2</v>
      </c>
      <c r="H45" s="8">
        <v>2.5399999999999999E-2</v>
      </c>
      <c r="I45" s="8">
        <v>1.77E-2</v>
      </c>
    </row>
    <row r="46" spans="1:9" x14ac:dyDescent="0.25">
      <c r="A46" s="1">
        <v>44</v>
      </c>
      <c r="B46" t="s">
        <v>27</v>
      </c>
      <c r="C46" s="8">
        <v>-1.6199999999999999E-2</v>
      </c>
      <c r="D46" s="8">
        <v>8.8000000000000005E-3</v>
      </c>
      <c r="E46" s="8">
        <v>-0.05</v>
      </c>
      <c r="F46" s="8">
        <v>-4.1200000000000001E-2</v>
      </c>
      <c r="G46" s="8">
        <v>-0.1221</v>
      </c>
      <c r="H46" s="8">
        <v>-0.1133</v>
      </c>
      <c r="I46" s="8">
        <v>-0.1295</v>
      </c>
    </row>
    <row r="47" spans="1:9" x14ac:dyDescent="0.25">
      <c r="A47" s="1">
        <v>45</v>
      </c>
      <c r="B47" t="s">
        <v>53</v>
      </c>
      <c r="C47" s="8">
        <v>2.24E-2</v>
      </c>
      <c r="D47" s="8">
        <v>-3.9199999999999999E-2</v>
      </c>
      <c r="E47" s="8">
        <v>-1.1999999999999999E-3</v>
      </c>
      <c r="F47" s="8">
        <v>-4.0399999999999998E-2</v>
      </c>
      <c r="G47" s="8">
        <v>-5.5899999999999998E-2</v>
      </c>
      <c r="H47" s="8">
        <v>-9.5000000000000001E-2</v>
      </c>
      <c r="I47" s="8">
        <v>-7.2599999999999998E-2</v>
      </c>
    </row>
    <row r="48" spans="1:9" x14ac:dyDescent="0.25">
      <c r="A48" s="1">
        <v>46</v>
      </c>
      <c r="B48" t="s">
        <v>97</v>
      </c>
      <c r="C48" s="8">
        <v>1.2200000000000001E-2</v>
      </c>
      <c r="D48" s="8">
        <v>-2.6499999999999999E-2</v>
      </c>
      <c r="E48" s="8">
        <v>-1.23E-2</v>
      </c>
      <c r="F48" s="8">
        <v>-3.8800000000000001E-2</v>
      </c>
      <c r="G48" s="8">
        <v>5.0000000000000001E-4</v>
      </c>
      <c r="H48" s="8">
        <v>-2.5999999999999999E-2</v>
      </c>
      <c r="I48" s="8">
        <v>-1.3899999999999999E-2</v>
      </c>
    </row>
    <row r="49" spans="1:9" x14ac:dyDescent="0.25">
      <c r="A49" s="1">
        <v>47</v>
      </c>
      <c r="B49" t="s">
        <v>39</v>
      </c>
      <c r="C49" s="8">
        <v>3.7000000000000002E-3</v>
      </c>
      <c r="D49" s="8">
        <v>-9.1000000000000004E-3</v>
      </c>
      <c r="E49" s="8">
        <v>-2.9000000000000001E-2</v>
      </c>
      <c r="F49" s="8">
        <v>-3.8100000000000002E-2</v>
      </c>
      <c r="G49" s="8">
        <v>-8.8599999999999998E-2</v>
      </c>
      <c r="H49" s="8">
        <v>-9.7699999999999995E-2</v>
      </c>
      <c r="I49" s="8">
        <v>-9.4E-2</v>
      </c>
    </row>
    <row r="50" spans="1:9" x14ac:dyDescent="0.25">
      <c r="A50" s="1">
        <v>48</v>
      </c>
      <c r="B50" t="s">
        <v>84</v>
      </c>
      <c r="C50" s="8">
        <v>-4.3799999999999999E-2</v>
      </c>
      <c r="D50" s="8">
        <v>-1.7000000000000001E-2</v>
      </c>
      <c r="E50" s="8">
        <v>-2.0400000000000001E-2</v>
      </c>
      <c r="F50" s="8">
        <v>-3.7400000000000003E-2</v>
      </c>
      <c r="G50" s="8">
        <v>-7.3300000000000004E-2</v>
      </c>
      <c r="H50" s="8">
        <v>-9.0300000000000005E-2</v>
      </c>
      <c r="I50" s="8">
        <v>-0.1341</v>
      </c>
    </row>
    <row r="51" spans="1:9" x14ac:dyDescent="0.25">
      <c r="A51" s="1">
        <v>49</v>
      </c>
      <c r="B51" t="s">
        <v>118</v>
      </c>
      <c r="C51" s="8">
        <v>-2.12E-2</v>
      </c>
      <c r="D51" s="8">
        <v>-1.14E-2</v>
      </c>
      <c r="E51" s="8">
        <v>-2.52E-2</v>
      </c>
      <c r="F51" s="8">
        <v>-3.6499999999999998E-2</v>
      </c>
      <c r="G51" s="8">
        <v>-8.0500000000000002E-2</v>
      </c>
      <c r="H51" s="8">
        <v>-9.1800000000000007E-2</v>
      </c>
      <c r="I51" s="8">
        <v>-0.11310000000000001</v>
      </c>
    </row>
    <row r="52" spans="1:9" x14ac:dyDescent="0.25">
      <c r="A52" s="1">
        <v>50</v>
      </c>
      <c r="B52" t="s">
        <v>50</v>
      </c>
      <c r="C52" s="8">
        <v>-4.2099999999999999E-2</v>
      </c>
      <c r="D52" s="8">
        <v>-1.2699999999999999E-2</v>
      </c>
      <c r="E52" s="8">
        <v>-2.2200000000000001E-2</v>
      </c>
      <c r="F52" s="8">
        <v>-3.49E-2</v>
      </c>
      <c r="G52" s="8">
        <v>-5.3600000000000002E-2</v>
      </c>
      <c r="H52" s="8">
        <v>-6.6299999999999998E-2</v>
      </c>
      <c r="I52" s="8">
        <v>-0.1084</v>
      </c>
    </row>
    <row r="53" spans="1:9" x14ac:dyDescent="0.25">
      <c r="A53" s="1">
        <v>51</v>
      </c>
      <c r="B53" t="s">
        <v>43</v>
      </c>
      <c r="C53" s="8">
        <v>7.4000000000000003E-3</v>
      </c>
      <c r="D53" s="8">
        <v>-9.4999999999999998E-3</v>
      </c>
      <c r="E53" s="8">
        <v>-2.3800000000000002E-2</v>
      </c>
      <c r="F53" s="8">
        <v>-3.3300000000000003E-2</v>
      </c>
      <c r="G53" s="8">
        <v>-4.8000000000000001E-2</v>
      </c>
      <c r="H53" s="8">
        <v>-5.7500000000000002E-2</v>
      </c>
      <c r="I53" s="8">
        <v>-5.0099999999999999E-2</v>
      </c>
    </row>
    <row r="54" spans="1:9" x14ac:dyDescent="0.25">
      <c r="A54" s="1">
        <v>52</v>
      </c>
      <c r="B54" t="s">
        <v>31</v>
      </c>
      <c r="C54" s="8">
        <v>-2.53E-2</v>
      </c>
      <c r="D54" s="8">
        <v>-1E-4</v>
      </c>
      <c r="E54" s="8">
        <v>-3.2800000000000003E-2</v>
      </c>
      <c r="F54" s="8">
        <v>-3.2899999999999999E-2</v>
      </c>
      <c r="G54" s="8">
        <v>-3.95E-2</v>
      </c>
      <c r="H54" s="8">
        <v>-3.9600000000000003E-2</v>
      </c>
      <c r="I54" s="8">
        <v>-6.4899999999999999E-2</v>
      </c>
    </row>
    <row r="55" spans="1:9" x14ac:dyDescent="0.25">
      <c r="A55" s="1">
        <v>53</v>
      </c>
      <c r="B55" t="s">
        <v>34</v>
      </c>
      <c r="C55" s="8">
        <v>-7.3499999999999996E-2</v>
      </c>
      <c r="D55" s="8">
        <v>-6.0000000000000001E-3</v>
      </c>
      <c r="E55" s="8">
        <v>-2.6100000000000002E-2</v>
      </c>
      <c r="F55" s="8">
        <v>-3.2099999999999997E-2</v>
      </c>
      <c r="G55" s="8">
        <v>-0.18840000000000001</v>
      </c>
      <c r="H55" s="8">
        <v>-0.19439999999999999</v>
      </c>
      <c r="I55" s="8">
        <v>-0.26790000000000003</v>
      </c>
    </row>
    <row r="56" spans="1:9" x14ac:dyDescent="0.25">
      <c r="A56" s="1">
        <v>54</v>
      </c>
      <c r="B56" t="s">
        <v>30</v>
      </c>
      <c r="C56" s="8">
        <v>3.3E-3</v>
      </c>
      <c r="D56" s="8">
        <v>7.1499999999999994E-2</v>
      </c>
      <c r="E56" s="8">
        <v>-0.1021</v>
      </c>
      <c r="F56" s="8">
        <v>-3.0599999999999999E-2</v>
      </c>
      <c r="G56" s="8">
        <v>-0.12570000000000001</v>
      </c>
      <c r="H56" s="8">
        <v>-5.4199999999999998E-2</v>
      </c>
      <c r="I56" s="8">
        <v>-5.0999999999999997E-2</v>
      </c>
    </row>
    <row r="57" spans="1:9" x14ac:dyDescent="0.25">
      <c r="A57" s="1">
        <v>55</v>
      </c>
      <c r="B57" t="s">
        <v>77</v>
      </c>
      <c r="C57" s="8">
        <v>-1.78E-2</v>
      </c>
      <c r="D57" s="8">
        <v>3.9800000000000002E-2</v>
      </c>
      <c r="E57" s="8">
        <v>-6.8900000000000003E-2</v>
      </c>
      <c r="F57" s="8">
        <v>-2.9000000000000001E-2</v>
      </c>
      <c r="G57" s="8">
        <v>-6.2199999999999998E-2</v>
      </c>
      <c r="H57" s="8">
        <v>-2.24E-2</v>
      </c>
      <c r="I57" s="8">
        <v>-4.02E-2</v>
      </c>
    </row>
    <row r="58" spans="1:9" x14ac:dyDescent="0.25">
      <c r="A58" s="1">
        <v>56</v>
      </c>
      <c r="B58" t="s">
        <v>61</v>
      </c>
      <c r="C58" s="8">
        <v>9.4299999999999995E-2</v>
      </c>
      <c r="D58" s="8">
        <v>9.1000000000000004E-3</v>
      </c>
      <c r="E58" s="8">
        <v>-3.6200000000000003E-2</v>
      </c>
      <c r="F58" s="8">
        <v>-2.7099999999999999E-2</v>
      </c>
      <c r="G58" s="8">
        <v>3.2099999999999997E-2</v>
      </c>
      <c r="H58" s="8">
        <v>4.1200000000000001E-2</v>
      </c>
      <c r="I58" s="8">
        <v>0.13550000000000001</v>
      </c>
    </row>
    <row r="59" spans="1:9" x14ac:dyDescent="0.25">
      <c r="A59" s="1">
        <v>57</v>
      </c>
      <c r="B59" t="s">
        <v>57</v>
      </c>
      <c r="C59" s="8">
        <v>4.1200000000000001E-2</v>
      </c>
      <c r="D59" s="8">
        <v>-1.15E-2</v>
      </c>
      <c r="E59" s="8">
        <v>-1.4800000000000001E-2</v>
      </c>
      <c r="F59" s="8">
        <v>-2.63E-2</v>
      </c>
      <c r="G59" s="8">
        <v>-3.2300000000000002E-2</v>
      </c>
      <c r="H59" s="8">
        <v>-4.3799999999999999E-2</v>
      </c>
      <c r="I59" s="8">
        <v>-2.5999999999999999E-3</v>
      </c>
    </row>
    <row r="60" spans="1:9" x14ac:dyDescent="0.25">
      <c r="A60" s="1">
        <v>58</v>
      </c>
      <c r="B60" t="s">
        <v>89</v>
      </c>
      <c r="C60" s="8">
        <v>-4.2500000000000003E-2</v>
      </c>
      <c r="D60" s="8">
        <v>1.5800000000000002E-2</v>
      </c>
      <c r="E60" s="8">
        <v>-4.0399999999999998E-2</v>
      </c>
      <c r="F60" s="8">
        <v>-2.46E-2</v>
      </c>
      <c r="G60" s="8">
        <v>-0.13600000000000001</v>
      </c>
      <c r="H60" s="8">
        <v>-0.1202</v>
      </c>
      <c r="I60" s="8">
        <v>-0.16270000000000001</v>
      </c>
    </row>
    <row r="61" spans="1:9" x14ac:dyDescent="0.25">
      <c r="A61" s="1">
        <v>59</v>
      </c>
      <c r="B61" t="s">
        <v>102</v>
      </c>
      <c r="C61" s="8">
        <v>4.2200000000000001E-2</v>
      </c>
      <c r="D61" s="8">
        <v>-4.5400000000000003E-2</v>
      </c>
      <c r="E61" s="8">
        <v>2.3300000000000001E-2</v>
      </c>
      <c r="F61" s="8">
        <v>-2.2100000000000002E-2</v>
      </c>
      <c r="G61" s="8">
        <v>0.1706</v>
      </c>
      <c r="H61" s="8">
        <v>0.12520000000000001</v>
      </c>
      <c r="I61" s="8">
        <v>0.16739999999999999</v>
      </c>
    </row>
    <row r="62" spans="1:9" x14ac:dyDescent="0.25">
      <c r="A62" s="1">
        <v>60</v>
      </c>
      <c r="B62" t="s">
        <v>13</v>
      </c>
      <c r="C62" s="8">
        <v>1.06E-2</v>
      </c>
      <c r="D62" s="8">
        <v>1.1299999999999999E-2</v>
      </c>
      <c r="E62" s="8">
        <v>-3.1099999999999999E-2</v>
      </c>
      <c r="F62" s="8">
        <v>-1.9800000000000002E-2</v>
      </c>
      <c r="G62" s="8">
        <v>-2.1600000000000001E-2</v>
      </c>
      <c r="H62" s="8">
        <v>-1.03E-2</v>
      </c>
      <c r="I62" s="8">
        <v>2.9999999999999997E-4</v>
      </c>
    </row>
    <row r="63" spans="1:9" x14ac:dyDescent="0.25">
      <c r="A63" s="1">
        <v>61</v>
      </c>
      <c r="B63" t="s">
        <v>96</v>
      </c>
      <c r="C63" s="8">
        <v>-2.6700000000000002E-2</v>
      </c>
      <c r="D63" s="8">
        <v>2.4199999999999999E-2</v>
      </c>
      <c r="E63" s="8">
        <v>-4.3700000000000003E-2</v>
      </c>
      <c r="F63" s="8">
        <v>-1.95E-2</v>
      </c>
      <c r="G63" s="8">
        <v>-2.4899999999999999E-2</v>
      </c>
      <c r="H63" s="8">
        <v>-8.0000000000000004E-4</v>
      </c>
      <c r="I63" s="8">
        <v>-2.75E-2</v>
      </c>
    </row>
    <row r="64" spans="1:9" x14ac:dyDescent="0.25">
      <c r="A64" s="1">
        <v>62</v>
      </c>
      <c r="B64" t="s">
        <v>79</v>
      </c>
      <c r="C64" s="8">
        <v>3.7000000000000002E-3</v>
      </c>
      <c r="D64" s="8">
        <v>-2.0999999999999999E-3</v>
      </c>
      <c r="E64" s="8">
        <v>-1.7299999999999999E-2</v>
      </c>
      <c r="F64" s="8">
        <v>-1.9400000000000001E-2</v>
      </c>
      <c r="G64" s="8">
        <v>-2.5499999999999998E-2</v>
      </c>
      <c r="H64" s="8">
        <v>-2.76E-2</v>
      </c>
      <c r="I64" s="8">
        <v>-2.3900000000000001E-2</v>
      </c>
    </row>
    <row r="65" spans="1:9" x14ac:dyDescent="0.25">
      <c r="A65" s="1">
        <v>63</v>
      </c>
      <c r="B65" t="s">
        <v>107</v>
      </c>
      <c r="C65" s="8">
        <v>-4.8300000000000003E-2</v>
      </c>
      <c r="D65" s="8">
        <v>-8.2000000000000007E-3</v>
      </c>
      <c r="E65" s="8">
        <v>-9.5999999999999992E-3</v>
      </c>
      <c r="F65" s="8">
        <v>-1.78E-2</v>
      </c>
      <c r="G65" s="8">
        <v>-6.5600000000000006E-2</v>
      </c>
      <c r="H65" s="8">
        <v>-7.3899999999999993E-2</v>
      </c>
      <c r="I65" s="8">
        <v>-0.1221</v>
      </c>
    </row>
    <row r="66" spans="1:9" x14ac:dyDescent="0.25">
      <c r="A66" s="1">
        <v>64</v>
      </c>
      <c r="B66" t="s">
        <v>64</v>
      </c>
      <c r="C66" s="8">
        <v>1.6999999999999999E-3</v>
      </c>
      <c r="D66" s="8">
        <v>-4.4000000000000003E-3</v>
      </c>
      <c r="E66" s="8">
        <v>-1.0999999999999999E-2</v>
      </c>
      <c r="F66" s="8">
        <v>-1.54E-2</v>
      </c>
      <c r="G66" s="8">
        <v>-6.8500000000000005E-2</v>
      </c>
      <c r="H66" s="8">
        <v>-7.2900000000000006E-2</v>
      </c>
      <c r="I66" s="8">
        <v>-7.1199999999999999E-2</v>
      </c>
    </row>
    <row r="67" spans="1:9" x14ac:dyDescent="0.25">
      <c r="A67" s="1">
        <v>65</v>
      </c>
      <c r="B67" t="s">
        <v>44</v>
      </c>
      <c r="C67" s="8">
        <v>8.8999999999999999E-3</v>
      </c>
      <c r="D67" s="8">
        <v>4.6300000000000001E-2</v>
      </c>
      <c r="E67" s="8">
        <v>-6.1199999999999997E-2</v>
      </c>
      <c r="F67" s="8">
        <v>-1.4800000000000001E-2</v>
      </c>
      <c r="G67" s="8">
        <v>-0.10589999999999999</v>
      </c>
      <c r="H67" s="8">
        <v>-5.9499999999999997E-2</v>
      </c>
      <c r="I67" s="8">
        <v>-5.0599999999999999E-2</v>
      </c>
    </row>
    <row r="68" spans="1:9" x14ac:dyDescent="0.25">
      <c r="A68" s="1">
        <v>66</v>
      </c>
      <c r="B68" t="s">
        <v>111</v>
      </c>
      <c r="C68" s="8">
        <v>5.21E-2</v>
      </c>
      <c r="D68" s="8">
        <v>4.7000000000000002E-3</v>
      </c>
      <c r="E68" s="8">
        <v>-1.84E-2</v>
      </c>
      <c r="F68" s="8">
        <v>-1.37E-2</v>
      </c>
      <c r="G68" s="8">
        <v>-2.3599999999999999E-2</v>
      </c>
      <c r="H68" s="8">
        <v>-1.89E-2</v>
      </c>
      <c r="I68" s="8">
        <v>3.32E-2</v>
      </c>
    </row>
    <row r="69" spans="1:9" x14ac:dyDescent="0.25">
      <c r="A69" s="1">
        <v>67</v>
      </c>
      <c r="B69" t="s">
        <v>82</v>
      </c>
      <c r="C69" s="8">
        <v>1.0500000000000001E-2</v>
      </c>
      <c r="D69" s="8">
        <v>-3.5000000000000001E-3</v>
      </c>
      <c r="E69" s="8">
        <v>-8.3000000000000001E-3</v>
      </c>
      <c r="F69" s="8">
        <v>-1.18E-2</v>
      </c>
      <c r="G69" s="8">
        <v>-2.3300000000000001E-2</v>
      </c>
      <c r="H69" s="8">
        <v>-2.6800000000000001E-2</v>
      </c>
      <c r="I69" s="8">
        <v>-1.6299999999999999E-2</v>
      </c>
    </row>
    <row r="70" spans="1:9" x14ac:dyDescent="0.25">
      <c r="A70" s="1">
        <v>68</v>
      </c>
      <c r="B70" t="s">
        <v>85</v>
      </c>
      <c r="C70" s="8">
        <v>-9.7999999999999997E-3</v>
      </c>
      <c r="D70" s="8">
        <v>-4.0000000000000001E-3</v>
      </c>
      <c r="E70" s="8">
        <v>-7.7000000000000002E-3</v>
      </c>
      <c r="F70" s="8">
        <v>-1.17E-2</v>
      </c>
      <c r="G70" s="8">
        <v>-3.04E-2</v>
      </c>
      <c r="H70" s="8">
        <v>-3.44E-2</v>
      </c>
      <c r="I70" s="8">
        <v>-4.4200000000000003E-2</v>
      </c>
    </row>
    <row r="71" spans="1:9" x14ac:dyDescent="0.25">
      <c r="A71" s="1">
        <v>69</v>
      </c>
      <c r="B71" t="s">
        <v>68</v>
      </c>
      <c r="C71" s="8">
        <v>3.5000000000000001E-3</v>
      </c>
      <c r="D71" s="8">
        <v>-2.0999999999999999E-3</v>
      </c>
      <c r="E71" s="8">
        <v>-5.3E-3</v>
      </c>
      <c r="F71" s="8">
        <v>-7.3000000000000001E-3</v>
      </c>
      <c r="G71" s="8">
        <v>-4.1500000000000002E-2</v>
      </c>
      <c r="H71" s="8">
        <v>-4.3499999999999997E-2</v>
      </c>
      <c r="I71" s="8">
        <v>-0.04</v>
      </c>
    </row>
    <row r="72" spans="1:9" x14ac:dyDescent="0.25">
      <c r="A72" s="1">
        <v>70</v>
      </c>
      <c r="B72" t="s">
        <v>113</v>
      </c>
      <c r="C72" s="8">
        <v>-2.3400000000000001E-2</v>
      </c>
      <c r="D72" s="8">
        <v>-2.8E-3</v>
      </c>
      <c r="E72" s="8">
        <v>-3.8999999999999998E-3</v>
      </c>
      <c r="F72" s="8">
        <v>-6.7000000000000002E-3</v>
      </c>
      <c r="G72" s="8">
        <v>-2.07E-2</v>
      </c>
      <c r="H72" s="8">
        <v>-2.35E-2</v>
      </c>
      <c r="I72" s="8">
        <v>-4.7E-2</v>
      </c>
    </row>
    <row r="73" spans="1:9" x14ac:dyDescent="0.25">
      <c r="A73" s="1">
        <v>71</v>
      </c>
      <c r="B73" t="s">
        <v>75</v>
      </c>
      <c r="C73" s="8">
        <v>2.4199999999999999E-2</v>
      </c>
      <c r="D73" s="8">
        <v>3.6700000000000003E-2</v>
      </c>
      <c r="E73" s="8">
        <v>-3.9E-2</v>
      </c>
      <c r="F73" s="8">
        <v>-2.3E-3</v>
      </c>
      <c r="G73" s="8">
        <v>-8.3500000000000005E-2</v>
      </c>
      <c r="H73" s="8">
        <v>-4.6800000000000001E-2</v>
      </c>
      <c r="I73" s="8">
        <v>-2.2599999999999999E-2</v>
      </c>
    </row>
    <row r="74" spans="1:9" x14ac:dyDescent="0.25">
      <c r="A74" s="1">
        <v>72</v>
      </c>
      <c r="B74" t="s">
        <v>116</v>
      </c>
      <c r="C74" s="8">
        <v>5.2200000000000003E-2</v>
      </c>
      <c r="D74" s="8">
        <v>-3.8999999999999998E-3</v>
      </c>
      <c r="E74" s="8">
        <v>2.3999999999999998E-3</v>
      </c>
      <c r="F74" s="8">
        <v>-1.5E-3</v>
      </c>
      <c r="G74" s="8">
        <v>-0.14849999999999999</v>
      </c>
      <c r="H74" s="8">
        <v>-0.15240000000000001</v>
      </c>
      <c r="I74" s="8">
        <v>-0.1002</v>
      </c>
    </row>
    <row r="75" spans="1:9" x14ac:dyDescent="0.25">
      <c r="A75" s="1">
        <v>73</v>
      </c>
      <c r="B75" t="s">
        <v>88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</row>
    <row r="76" spans="1:9" x14ac:dyDescent="0.25">
      <c r="A76" s="1">
        <v>74</v>
      </c>
      <c r="B76" t="s">
        <v>15</v>
      </c>
      <c r="C76" s="8">
        <v>-3.5000000000000001E-3</v>
      </c>
      <c r="D76" s="8">
        <v>-3.5999999999999997E-2</v>
      </c>
      <c r="E76" s="8">
        <v>3.6799999999999999E-2</v>
      </c>
      <c r="F76" s="8">
        <v>8.0000000000000004E-4</v>
      </c>
      <c r="G76" s="8">
        <v>-4.0000000000000002E-4</v>
      </c>
      <c r="H76" s="8">
        <v>-3.6499999999999998E-2</v>
      </c>
      <c r="I76" s="8">
        <v>-0.04</v>
      </c>
    </row>
    <row r="77" spans="1:9" x14ac:dyDescent="0.25">
      <c r="A77" s="1">
        <v>75</v>
      </c>
      <c r="B77" t="s">
        <v>40</v>
      </c>
      <c r="C77" s="8">
        <v>-1.0999999999999999E-2</v>
      </c>
      <c r="D77" s="8">
        <v>-1.0999999999999999E-2</v>
      </c>
      <c r="E77" s="8">
        <v>1.38E-2</v>
      </c>
      <c r="F77" s="8">
        <v>2.7000000000000001E-3</v>
      </c>
      <c r="G77" s="8">
        <v>-3.5099999999999999E-2</v>
      </c>
      <c r="H77" s="8">
        <v>-4.6199999999999998E-2</v>
      </c>
      <c r="I77" s="8">
        <v>-5.7200000000000001E-2</v>
      </c>
    </row>
    <row r="78" spans="1:9" x14ac:dyDescent="0.25">
      <c r="A78" s="1">
        <v>76</v>
      </c>
      <c r="B78" t="s">
        <v>19</v>
      </c>
      <c r="C78" s="8">
        <v>-2.87E-2</v>
      </c>
      <c r="D78" s="8">
        <v>1.6999999999999999E-3</v>
      </c>
      <c r="E78" s="8">
        <v>1.6999999999999999E-3</v>
      </c>
      <c r="F78" s="8">
        <v>3.5000000000000001E-3</v>
      </c>
      <c r="G78" s="8">
        <v>-3.2099999999999997E-2</v>
      </c>
      <c r="H78" s="8">
        <v>-3.04E-2</v>
      </c>
      <c r="I78" s="8">
        <v>-5.9200000000000003E-2</v>
      </c>
    </row>
    <row r="79" spans="1:9" x14ac:dyDescent="0.25">
      <c r="A79" s="1">
        <v>77</v>
      </c>
      <c r="B79" t="s">
        <v>110</v>
      </c>
      <c r="C79" s="8">
        <v>-1.49E-2</v>
      </c>
      <c r="D79" s="8">
        <v>-1.6000000000000001E-3</v>
      </c>
      <c r="E79" s="8">
        <v>1.7000000000000001E-2</v>
      </c>
      <c r="F79" s="8">
        <v>1.55E-2</v>
      </c>
      <c r="G79" s="8">
        <v>5.0000000000000001E-3</v>
      </c>
      <c r="H79" s="8">
        <v>3.5000000000000001E-3</v>
      </c>
      <c r="I79" s="8">
        <v>-1.14E-2</v>
      </c>
    </row>
    <row r="80" spans="1:9" x14ac:dyDescent="0.25">
      <c r="A80" s="1">
        <v>78</v>
      </c>
      <c r="B80" t="s">
        <v>26</v>
      </c>
      <c r="C80" s="8">
        <v>5.04E-2</v>
      </c>
      <c r="D80" s="8">
        <v>4.5100000000000001E-2</v>
      </c>
      <c r="E80" s="8">
        <v>-2.9100000000000001E-2</v>
      </c>
      <c r="F80" s="8">
        <v>1.6E-2</v>
      </c>
      <c r="G80" s="8">
        <v>-2.2000000000000001E-3</v>
      </c>
      <c r="H80" s="8">
        <v>4.2900000000000001E-2</v>
      </c>
      <c r="I80" s="8">
        <v>9.3299999999999994E-2</v>
      </c>
    </row>
    <row r="81" spans="1:9" x14ac:dyDescent="0.25">
      <c r="A81" s="1">
        <v>79</v>
      </c>
      <c r="B81" t="s">
        <v>91</v>
      </c>
      <c r="C81" s="8">
        <v>1.1000000000000001E-3</v>
      </c>
      <c r="D81" s="8">
        <v>4.7999999999999996E-3</v>
      </c>
      <c r="E81" s="8">
        <v>1.41E-2</v>
      </c>
      <c r="F81" s="8">
        <v>1.8800000000000001E-2</v>
      </c>
      <c r="G81" s="8">
        <v>2.3800000000000002E-2</v>
      </c>
      <c r="H81" s="8">
        <v>2.86E-2</v>
      </c>
      <c r="I81" s="8">
        <v>2.9600000000000001E-2</v>
      </c>
    </row>
    <row r="82" spans="1:9" x14ac:dyDescent="0.25">
      <c r="A82" s="1">
        <v>80</v>
      </c>
      <c r="B82" t="s">
        <v>73</v>
      </c>
      <c r="C82" s="8">
        <v>-4.07E-2</v>
      </c>
      <c r="D82" s="8">
        <v>-2.8500000000000001E-2</v>
      </c>
      <c r="E82" s="8">
        <v>4.7399999999999998E-2</v>
      </c>
      <c r="F82" s="8">
        <v>1.89E-2</v>
      </c>
      <c r="G82" s="8">
        <v>2.4299999999999999E-2</v>
      </c>
      <c r="H82" s="8">
        <v>-4.1999999999999997E-3</v>
      </c>
      <c r="I82" s="8">
        <v>-4.4900000000000002E-2</v>
      </c>
    </row>
    <row r="83" spans="1:9" x14ac:dyDescent="0.25">
      <c r="A83" s="1">
        <v>81</v>
      </c>
      <c r="B83" t="s">
        <v>42</v>
      </c>
      <c r="C83" s="8">
        <v>2.1100000000000001E-2</v>
      </c>
      <c r="D83" s="8">
        <v>4.02E-2</v>
      </c>
      <c r="E83" s="8">
        <v>-2.01E-2</v>
      </c>
      <c r="F83" s="8">
        <v>2.01E-2</v>
      </c>
      <c r="G83" s="8">
        <v>-6.1999999999999998E-3</v>
      </c>
      <c r="H83" s="8">
        <v>3.4000000000000002E-2</v>
      </c>
      <c r="I83" s="8">
        <v>5.5100000000000003E-2</v>
      </c>
    </row>
    <row r="84" spans="1:9" x14ac:dyDescent="0.25">
      <c r="A84" s="1">
        <v>82</v>
      </c>
      <c r="B84" t="s">
        <v>108</v>
      </c>
      <c r="C84" s="8">
        <v>-3.3E-3</v>
      </c>
      <c r="D84" s="8">
        <v>3.2000000000000002E-3</v>
      </c>
      <c r="E84" s="8">
        <v>1.7100000000000001E-2</v>
      </c>
      <c r="F84" s="8">
        <v>2.0299999999999999E-2</v>
      </c>
      <c r="G84" s="8">
        <v>-6.7000000000000002E-3</v>
      </c>
      <c r="H84" s="8">
        <v>-3.5000000000000001E-3</v>
      </c>
      <c r="I84" s="8">
        <v>-6.7999999999999996E-3</v>
      </c>
    </row>
    <row r="85" spans="1:9" x14ac:dyDescent="0.25">
      <c r="A85" s="1">
        <v>83</v>
      </c>
      <c r="B85" t="s">
        <v>46</v>
      </c>
      <c r="C85" s="8">
        <v>-2.3400000000000001E-2</v>
      </c>
      <c r="D85" s="8">
        <v>-1.6000000000000001E-3</v>
      </c>
      <c r="E85" s="8">
        <v>2.6200000000000001E-2</v>
      </c>
      <c r="F85" s="8">
        <v>2.4500000000000001E-2</v>
      </c>
      <c r="G85" s="8">
        <v>4.3700000000000003E-2</v>
      </c>
      <c r="H85" s="8">
        <v>4.2099999999999999E-2</v>
      </c>
      <c r="I85" s="8">
        <v>1.8700000000000001E-2</v>
      </c>
    </row>
    <row r="86" spans="1:9" x14ac:dyDescent="0.25">
      <c r="A86" s="1">
        <v>84</v>
      </c>
      <c r="B86" t="s">
        <v>94</v>
      </c>
      <c r="C86" s="8">
        <v>5.5100000000000003E-2</v>
      </c>
      <c r="D86" s="8">
        <v>2.4400000000000002E-2</v>
      </c>
      <c r="E86" s="8">
        <v>6.9999999999999999E-4</v>
      </c>
      <c r="F86" s="8">
        <v>2.52E-2</v>
      </c>
      <c r="G86" s="8">
        <v>3.8600000000000002E-2</v>
      </c>
      <c r="H86" s="8">
        <v>6.3E-2</v>
      </c>
      <c r="I86" s="8">
        <v>0.1181</v>
      </c>
    </row>
    <row r="87" spans="1:9" x14ac:dyDescent="0.25">
      <c r="A87" s="1">
        <v>85</v>
      </c>
      <c r="B87" t="s">
        <v>56</v>
      </c>
      <c r="C87" s="8">
        <v>-2.9399999999999999E-2</v>
      </c>
      <c r="D87" s="8">
        <v>-1.1900000000000001E-2</v>
      </c>
      <c r="E87" s="8">
        <v>3.95E-2</v>
      </c>
      <c r="F87" s="8">
        <v>2.76E-2</v>
      </c>
      <c r="G87" s="8">
        <v>8.4000000000000005E-2</v>
      </c>
      <c r="H87" s="8">
        <v>7.2099999999999997E-2</v>
      </c>
      <c r="I87" s="8">
        <v>4.2700000000000002E-2</v>
      </c>
    </row>
    <row r="88" spans="1:9" x14ac:dyDescent="0.25">
      <c r="A88" s="1">
        <v>86</v>
      </c>
      <c r="B88" t="s">
        <v>109</v>
      </c>
      <c r="C88" s="8">
        <v>-2.69E-2</v>
      </c>
      <c r="D88" s="8">
        <v>5.1200000000000002E-2</v>
      </c>
      <c r="E88" s="8">
        <v>-1.9699999999999999E-2</v>
      </c>
      <c r="F88" s="8">
        <v>3.15E-2</v>
      </c>
      <c r="G88" s="8">
        <v>-4.4900000000000002E-2</v>
      </c>
      <c r="H88" s="8">
        <v>6.3E-3</v>
      </c>
      <c r="I88" s="8">
        <v>-2.06E-2</v>
      </c>
    </row>
    <row r="89" spans="1:9" x14ac:dyDescent="0.25">
      <c r="A89" s="1">
        <v>87</v>
      </c>
      <c r="B89" t="s">
        <v>32</v>
      </c>
      <c r="C89" s="8">
        <v>1.8499999999999999E-2</v>
      </c>
      <c r="D89" s="8">
        <v>8.3000000000000001E-3</v>
      </c>
      <c r="E89" s="8">
        <v>2.4899999999999999E-2</v>
      </c>
      <c r="F89" s="8">
        <v>3.32E-2</v>
      </c>
      <c r="G89" s="8">
        <v>5.16E-2</v>
      </c>
      <c r="H89" s="8">
        <v>0.06</v>
      </c>
      <c r="I89" s="8">
        <v>7.8399999999999997E-2</v>
      </c>
    </row>
    <row r="90" spans="1:9" x14ac:dyDescent="0.25">
      <c r="A90" s="1">
        <v>88</v>
      </c>
      <c r="B90" t="s">
        <v>104</v>
      </c>
      <c r="C90" s="8">
        <v>6.0400000000000002E-2</v>
      </c>
      <c r="D90" s="8">
        <v>-1.9900000000000001E-2</v>
      </c>
      <c r="E90" s="8">
        <v>5.4100000000000002E-2</v>
      </c>
      <c r="F90" s="8">
        <v>3.4200000000000001E-2</v>
      </c>
      <c r="G90" s="8">
        <v>0</v>
      </c>
      <c r="H90" s="8">
        <v>-1.9900000000000001E-2</v>
      </c>
      <c r="I90" s="8">
        <v>4.0399999999999998E-2</v>
      </c>
    </row>
    <row r="91" spans="1:9" x14ac:dyDescent="0.25">
      <c r="A91" s="1">
        <v>89</v>
      </c>
      <c r="B91" t="s">
        <v>67</v>
      </c>
      <c r="C91" s="8">
        <v>4.9200000000000001E-2</v>
      </c>
      <c r="D91" s="8">
        <v>2.1399999999999999E-2</v>
      </c>
      <c r="E91" s="8">
        <v>1.41E-2</v>
      </c>
      <c r="F91" s="8">
        <v>3.5499999999999997E-2</v>
      </c>
      <c r="G91" s="8">
        <v>6.7999999999999996E-3</v>
      </c>
      <c r="H91" s="8">
        <v>2.8199999999999999E-2</v>
      </c>
      <c r="I91" s="8">
        <v>7.7399999999999997E-2</v>
      </c>
    </row>
    <row r="92" spans="1:9" x14ac:dyDescent="0.25">
      <c r="A92" s="1">
        <v>90</v>
      </c>
      <c r="B92" t="s">
        <v>55</v>
      </c>
      <c r="C92" s="8">
        <v>1.9E-3</v>
      </c>
      <c r="D92" s="8">
        <v>8.9999999999999993E-3</v>
      </c>
      <c r="E92" s="8">
        <v>2.8799999999999999E-2</v>
      </c>
      <c r="F92" s="8">
        <v>3.78E-2</v>
      </c>
      <c r="G92" s="8">
        <v>-7.6E-3</v>
      </c>
      <c r="H92" s="8">
        <v>1.4E-3</v>
      </c>
      <c r="I92" s="8">
        <v>3.3E-3</v>
      </c>
    </row>
    <row r="93" spans="1:9" x14ac:dyDescent="0.25">
      <c r="A93" s="1">
        <v>91</v>
      </c>
      <c r="B93" t="s">
        <v>86</v>
      </c>
      <c r="C93" s="8">
        <v>2.6800000000000001E-2</v>
      </c>
      <c r="D93" s="8">
        <v>1.21E-2</v>
      </c>
      <c r="E93" s="8">
        <v>2.8899999999999999E-2</v>
      </c>
      <c r="F93" s="8">
        <v>4.1000000000000002E-2</v>
      </c>
      <c r="G93" s="8">
        <v>9.1399999999999995E-2</v>
      </c>
      <c r="H93" s="8">
        <v>0.1036</v>
      </c>
      <c r="I93" s="8">
        <v>0.13039999999999999</v>
      </c>
    </row>
    <row r="94" spans="1:9" x14ac:dyDescent="0.25">
      <c r="A94" s="1">
        <v>92</v>
      </c>
      <c r="B94" t="s">
        <v>100</v>
      </c>
      <c r="C94" s="8">
        <v>6.4999999999999997E-3</v>
      </c>
      <c r="D94" s="8">
        <v>1.3599999999999999E-2</v>
      </c>
      <c r="E94" s="8">
        <v>2.8500000000000001E-2</v>
      </c>
      <c r="F94" s="8">
        <v>4.2099999999999999E-2</v>
      </c>
      <c r="G94" s="8">
        <v>3.3000000000000002E-2</v>
      </c>
      <c r="H94" s="8">
        <v>4.6600000000000003E-2</v>
      </c>
      <c r="I94" s="8">
        <v>5.3100000000000001E-2</v>
      </c>
    </row>
    <row r="95" spans="1:9" x14ac:dyDescent="0.25">
      <c r="A95" s="1">
        <v>93</v>
      </c>
      <c r="B95" t="s">
        <v>93</v>
      </c>
      <c r="C95" s="8">
        <v>-1.34E-2</v>
      </c>
      <c r="D95" s="8">
        <v>-1.6400000000000001E-2</v>
      </c>
      <c r="E95" s="8">
        <v>5.9299999999999999E-2</v>
      </c>
      <c r="F95" s="8">
        <v>4.2900000000000001E-2</v>
      </c>
      <c r="G95" s="8">
        <v>0.19939999999999999</v>
      </c>
      <c r="H95" s="8">
        <v>0.183</v>
      </c>
      <c r="I95" s="8">
        <v>0.1696</v>
      </c>
    </row>
    <row r="96" spans="1:9" x14ac:dyDescent="0.25">
      <c r="A96" s="1">
        <v>94</v>
      </c>
      <c r="B96" t="s">
        <v>16</v>
      </c>
      <c r="C96" s="8">
        <v>1.4200000000000001E-2</v>
      </c>
      <c r="D96" s="8">
        <v>3.0499999999999999E-2</v>
      </c>
      <c r="E96" s="8">
        <v>1.44E-2</v>
      </c>
      <c r="F96" s="8">
        <v>4.4900000000000002E-2</v>
      </c>
      <c r="G96" s="8">
        <v>6.3200000000000006E-2</v>
      </c>
      <c r="H96" s="8">
        <v>9.3700000000000006E-2</v>
      </c>
      <c r="I96" s="8">
        <v>0.1079</v>
      </c>
    </row>
    <row r="97" spans="1:9" x14ac:dyDescent="0.25">
      <c r="A97" s="1">
        <v>95</v>
      </c>
      <c r="B97" t="s">
        <v>45</v>
      </c>
      <c r="C97" s="8">
        <v>-1.52E-2</v>
      </c>
      <c r="D97" s="8">
        <v>1.24E-2</v>
      </c>
      <c r="E97" s="8">
        <v>3.3399999999999999E-2</v>
      </c>
      <c r="F97" s="8">
        <v>4.5699999999999998E-2</v>
      </c>
      <c r="G97" s="8">
        <v>1.18E-2</v>
      </c>
      <c r="H97" s="8">
        <v>2.41E-2</v>
      </c>
      <c r="I97" s="8">
        <v>8.9999999999999993E-3</v>
      </c>
    </row>
    <row r="98" spans="1:9" x14ac:dyDescent="0.25">
      <c r="A98" s="1">
        <v>96</v>
      </c>
      <c r="B98" t="s">
        <v>83</v>
      </c>
      <c r="C98" s="8">
        <v>-6.3100000000000003E-2</v>
      </c>
      <c r="D98" s="8">
        <v>-1.6000000000000001E-3</v>
      </c>
      <c r="E98" s="8">
        <v>5.0200000000000002E-2</v>
      </c>
      <c r="F98" s="8">
        <v>4.8500000000000001E-2</v>
      </c>
      <c r="G98" s="8">
        <v>4.1300000000000003E-2</v>
      </c>
      <c r="H98" s="8">
        <v>3.9600000000000003E-2</v>
      </c>
      <c r="I98" s="8">
        <v>-2.3400000000000001E-2</v>
      </c>
    </row>
    <row r="99" spans="1:9" x14ac:dyDescent="0.25">
      <c r="A99" s="1">
        <v>97</v>
      </c>
      <c r="B99" t="s">
        <v>115</v>
      </c>
      <c r="C99" s="8">
        <v>2.1100000000000001E-2</v>
      </c>
      <c r="D99" s="8">
        <v>7.7999999999999996E-3</v>
      </c>
      <c r="E99" s="8">
        <v>4.2099999999999999E-2</v>
      </c>
      <c r="F99" s="8">
        <v>0.05</v>
      </c>
      <c r="G99" s="8">
        <v>6.9400000000000003E-2</v>
      </c>
      <c r="H99" s="8">
        <v>7.7200000000000005E-2</v>
      </c>
      <c r="I99" s="8">
        <v>9.8299999999999998E-2</v>
      </c>
    </row>
    <row r="100" spans="1:9" x14ac:dyDescent="0.25">
      <c r="A100" s="1">
        <v>98</v>
      </c>
      <c r="B100" t="s">
        <v>20</v>
      </c>
      <c r="C100" s="8">
        <v>-2.8500000000000001E-2</v>
      </c>
      <c r="D100" s="8">
        <v>3.4099999999999998E-2</v>
      </c>
      <c r="E100" s="8">
        <v>1.7100000000000001E-2</v>
      </c>
      <c r="F100" s="8">
        <v>5.1200000000000002E-2</v>
      </c>
      <c r="G100" s="8">
        <v>1.6199999999999999E-2</v>
      </c>
      <c r="H100" s="8">
        <v>5.0299999999999997E-2</v>
      </c>
      <c r="I100" s="8">
        <v>2.18E-2</v>
      </c>
    </row>
    <row r="101" spans="1:9" x14ac:dyDescent="0.25">
      <c r="A101" s="1">
        <v>99</v>
      </c>
      <c r="B101" t="s">
        <v>62</v>
      </c>
      <c r="C101" s="8">
        <v>1.9900000000000001E-2</v>
      </c>
      <c r="D101" s="8">
        <v>2.58E-2</v>
      </c>
      <c r="E101" s="8">
        <v>2.7300000000000001E-2</v>
      </c>
      <c r="F101" s="8">
        <v>5.3100000000000001E-2</v>
      </c>
      <c r="G101" s="8">
        <v>4.5499999999999999E-2</v>
      </c>
      <c r="H101" s="8">
        <v>7.1400000000000005E-2</v>
      </c>
      <c r="I101" s="8">
        <v>9.1300000000000006E-2</v>
      </c>
    </row>
    <row r="102" spans="1:9" x14ac:dyDescent="0.25">
      <c r="A102" s="1">
        <v>100</v>
      </c>
      <c r="B102" t="s">
        <v>66</v>
      </c>
      <c r="C102" s="8">
        <v>-0.1032</v>
      </c>
      <c r="D102" s="8">
        <v>6.0299999999999999E-2</v>
      </c>
      <c r="E102" s="8">
        <v>-3.2000000000000002E-3</v>
      </c>
      <c r="F102" s="8">
        <v>5.7099999999999998E-2</v>
      </c>
      <c r="G102" s="8">
        <v>-4.2900000000000001E-2</v>
      </c>
      <c r="H102" s="8">
        <v>1.7399999999999999E-2</v>
      </c>
      <c r="I102" s="8">
        <v>-8.5800000000000001E-2</v>
      </c>
    </row>
    <row r="103" spans="1:9" x14ac:dyDescent="0.25">
      <c r="A103" s="1">
        <v>101</v>
      </c>
      <c r="B103" t="s">
        <v>33</v>
      </c>
      <c r="C103" s="8">
        <v>-4.4400000000000002E-2</v>
      </c>
      <c r="D103" s="8">
        <v>2.1399999999999999E-2</v>
      </c>
      <c r="E103" s="8">
        <v>3.8199999999999998E-2</v>
      </c>
      <c r="F103" s="8">
        <v>5.96E-2</v>
      </c>
      <c r="G103" s="8">
        <v>4.3499999999999997E-2</v>
      </c>
      <c r="H103" s="8">
        <v>6.5000000000000002E-2</v>
      </c>
      <c r="I103" s="8">
        <v>2.06E-2</v>
      </c>
    </row>
    <row r="104" spans="1:9" x14ac:dyDescent="0.25">
      <c r="A104" s="1">
        <v>102</v>
      </c>
      <c r="B104" t="s">
        <v>51</v>
      </c>
      <c r="C104" s="8">
        <v>9.2999999999999992E-3</v>
      </c>
      <c r="D104" s="8">
        <v>-1.2999999999999999E-2</v>
      </c>
      <c r="E104" s="8">
        <v>7.4099999999999999E-2</v>
      </c>
      <c r="F104" s="8">
        <v>6.1100000000000002E-2</v>
      </c>
      <c r="G104" s="8">
        <v>2.8999999999999998E-3</v>
      </c>
      <c r="H104" s="8">
        <v>-1.01E-2</v>
      </c>
      <c r="I104" s="8">
        <v>-8.0000000000000004E-4</v>
      </c>
    </row>
    <row r="105" spans="1:9" x14ac:dyDescent="0.25">
      <c r="A105" s="1">
        <v>103</v>
      </c>
      <c r="B105" t="s">
        <v>54</v>
      </c>
      <c r="C105" s="8">
        <v>-3.5999999999999999E-3</v>
      </c>
      <c r="D105" s="8">
        <v>4.1700000000000001E-2</v>
      </c>
      <c r="E105" s="8">
        <v>2.2100000000000002E-2</v>
      </c>
      <c r="F105" s="8">
        <v>6.3799999999999996E-2</v>
      </c>
      <c r="G105" s="8">
        <v>9.4100000000000003E-2</v>
      </c>
      <c r="H105" s="8">
        <v>0.1358</v>
      </c>
      <c r="I105" s="8">
        <v>0.13220000000000001</v>
      </c>
    </row>
    <row r="106" spans="1:9" x14ac:dyDescent="0.25">
      <c r="A106" s="1">
        <v>104</v>
      </c>
      <c r="B106" t="s">
        <v>35</v>
      </c>
      <c r="C106" s="8">
        <v>8.1100000000000005E-2</v>
      </c>
      <c r="D106" s="8">
        <v>3.5799999999999998E-2</v>
      </c>
      <c r="E106" s="8">
        <v>2.9100000000000001E-2</v>
      </c>
      <c r="F106" s="8">
        <v>6.5000000000000002E-2</v>
      </c>
      <c r="G106" s="8">
        <v>5.7299999999999997E-2</v>
      </c>
      <c r="H106" s="8">
        <v>9.3100000000000002E-2</v>
      </c>
      <c r="I106" s="8">
        <v>0.17419999999999999</v>
      </c>
    </row>
    <row r="107" spans="1:9" x14ac:dyDescent="0.25">
      <c r="A107" s="1">
        <v>105</v>
      </c>
      <c r="B107" t="s">
        <v>120</v>
      </c>
      <c r="C107" s="8">
        <v>-1.9800000000000002E-2</v>
      </c>
      <c r="D107" s="8">
        <v>6.9199999999999998E-2</v>
      </c>
      <c r="E107" s="8">
        <v>1.8E-3</v>
      </c>
      <c r="F107" s="8">
        <v>7.0999999999999994E-2</v>
      </c>
      <c r="G107" s="8">
        <v>-0.1246</v>
      </c>
      <c r="H107" s="8">
        <v>-5.5399999999999998E-2</v>
      </c>
      <c r="I107" s="8">
        <v>-7.5300000000000006E-2</v>
      </c>
    </row>
    <row r="108" spans="1:9" x14ac:dyDescent="0.25">
      <c r="A108" s="1">
        <v>106</v>
      </c>
      <c r="B108" t="s">
        <v>65</v>
      </c>
      <c r="C108" s="8">
        <v>-2.1899999999999999E-2</v>
      </c>
      <c r="D108" s="8">
        <v>4.1300000000000003E-2</v>
      </c>
      <c r="E108" s="8">
        <v>3.1699999999999999E-2</v>
      </c>
      <c r="F108" s="8">
        <v>7.2999999999999995E-2</v>
      </c>
      <c r="G108" s="8">
        <v>1.0999999999999999E-2</v>
      </c>
      <c r="H108" s="8">
        <v>5.2400000000000002E-2</v>
      </c>
      <c r="I108" s="8">
        <v>3.0499999999999999E-2</v>
      </c>
    </row>
    <row r="109" spans="1:9" x14ac:dyDescent="0.25">
      <c r="A109" s="1">
        <v>107</v>
      </c>
      <c r="B109" t="s">
        <v>63</v>
      </c>
      <c r="C109" s="8">
        <v>6.5600000000000006E-2</v>
      </c>
      <c r="D109" s="8">
        <v>1.9599999999999999E-2</v>
      </c>
      <c r="E109" s="8">
        <v>5.6000000000000001E-2</v>
      </c>
      <c r="F109" s="8">
        <v>7.5600000000000001E-2</v>
      </c>
      <c r="G109" s="8">
        <v>-0.18640000000000001</v>
      </c>
      <c r="H109" s="8">
        <v>-0.1668</v>
      </c>
      <c r="I109" s="8">
        <v>-0.1012</v>
      </c>
    </row>
    <row r="110" spans="1:9" x14ac:dyDescent="0.25">
      <c r="A110" s="1">
        <v>108</v>
      </c>
      <c r="B110" t="s">
        <v>117</v>
      </c>
      <c r="C110" s="8">
        <v>-7.8200000000000006E-2</v>
      </c>
      <c r="D110" s="8">
        <v>4.0899999999999999E-2</v>
      </c>
      <c r="E110" s="8">
        <v>5.8599999999999999E-2</v>
      </c>
      <c r="F110" s="8">
        <v>9.9500000000000005E-2</v>
      </c>
      <c r="G110" s="8">
        <v>6.08E-2</v>
      </c>
      <c r="H110" s="8">
        <v>0.1018</v>
      </c>
      <c r="I110" s="8">
        <v>2.3599999999999999E-2</v>
      </c>
    </row>
    <row r="111" spans="1:9" x14ac:dyDescent="0.25">
      <c r="A111" s="1">
        <v>109</v>
      </c>
      <c r="B111" t="s">
        <v>106</v>
      </c>
      <c r="C111" s="8">
        <v>3.8800000000000001E-2</v>
      </c>
      <c r="D111" s="8">
        <v>-2.0500000000000001E-2</v>
      </c>
      <c r="E111" s="8">
        <v>0.1273</v>
      </c>
      <c r="F111" s="8">
        <v>0.10680000000000001</v>
      </c>
      <c r="G111" s="8">
        <v>0.22559999999999999</v>
      </c>
      <c r="H111" s="8">
        <v>0.2051</v>
      </c>
      <c r="I111" s="8">
        <v>0.24379999999999999</v>
      </c>
    </row>
    <row r="112" spans="1:9" x14ac:dyDescent="0.25">
      <c r="A112" s="1">
        <v>110</v>
      </c>
      <c r="B112" t="s">
        <v>22</v>
      </c>
      <c r="C112" s="8">
        <v>-1.7100000000000001E-2</v>
      </c>
      <c r="D112" s="8">
        <v>-6.4999999999999997E-3</v>
      </c>
      <c r="E112" s="8">
        <v>0.1318</v>
      </c>
      <c r="F112" s="8">
        <v>0.12540000000000001</v>
      </c>
      <c r="G112" s="8">
        <v>0.19950000000000001</v>
      </c>
      <c r="H112" s="8">
        <v>0.19309999999999999</v>
      </c>
      <c r="I112" s="8">
        <v>0.1759</v>
      </c>
    </row>
    <row r="113" spans="1:9" x14ac:dyDescent="0.25">
      <c r="A113" s="1">
        <v>111</v>
      </c>
      <c r="B113" t="s">
        <v>119</v>
      </c>
      <c r="C113" s="8">
        <v>-0.21099999999999999</v>
      </c>
      <c r="D113" s="8">
        <v>2E-3</v>
      </c>
      <c r="E113" s="8">
        <v>0.15179999999999999</v>
      </c>
      <c r="F113" s="8">
        <v>0.15379999999999999</v>
      </c>
      <c r="G113" s="8">
        <v>8.14E-2</v>
      </c>
      <c r="H113" s="8">
        <v>8.3400000000000002E-2</v>
      </c>
      <c r="I113" s="8">
        <v>-0.12759999999999999</v>
      </c>
    </row>
  </sheetData>
  <autoFilter ref="B1:I1" xr:uid="{00000000-0001-0000-0500-000000000000}">
    <sortState xmlns:xlrd2="http://schemas.microsoft.com/office/spreadsheetml/2017/richdata2" ref="B2:I113">
      <sortCondition ref="F1"/>
    </sortState>
  </autoFilter>
  <conditionalFormatting sqref="C2:I1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window_abnormal_returns</vt:lpstr>
      <vt:lpstr>estimation_abnormal_returns</vt:lpstr>
      <vt:lpstr>regression_results</vt:lpstr>
      <vt:lpstr>window_set</vt:lpstr>
      <vt:lpstr>window_returns</vt:lpstr>
      <vt:lpstr>estimation_set</vt:lpstr>
      <vt:lpstr>estimation_returns</vt:lpstr>
      <vt:lpstr>3</vt:lpstr>
      <vt:lpstr>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Erika Timo De Oliveira</cp:lastModifiedBy>
  <dcterms:created xsi:type="dcterms:W3CDTF">2022-09-27T09:21:00Z</dcterms:created>
  <dcterms:modified xsi:type="dcterms:W3CDTF">2022-10-11T02:26:35Z</dcterms:modified>
</cp:coreProperties>
</file>