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d/Documents/Erik_Genesis_Project/3.Transcriptomics/Analysis/Flask_exp2/tables/"/>
    </mc:Choice>
  </mc:AlternateContent>
  <xr:revisionPtr revIDLastSave="0" documentId="13_ncr:1_{FF4BC786-5A9D-5045-A181-939045722C35}" xr6:coauthVersionLast="47" xr6:coauthVersionMax="47" xr10:uidLastSave="{00000000-0000-0000-0000-000000000000}"/>
  <bookViews>
    <workbookView xWindow="1080" yWindow="960" windowWidth="27240" windowHeight="15260" activeTab="2" xr2:uid="{9EF05203-6644-344C-BECE-465DB6ADFD5D}"/>
  </bookViews>
  <sheets>
    <sheet name="Experiment 1" sheetId="2" r:id="rId1"/>
    <sheet name="Experiment 2" sheetId="1" r:id="rId2"/>
    <sheet name="Experiment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 a="1"/>
  <c r="H21" i="1" s="1"/>
  <c r="H15" i="1" a="1"/>
  <c r="H15" i="1" s="1"/>
  <c r="F21" i="1" a="1"/>
  <c r="F21" i="1" s="1"/>
  <c r="F15" i="1" a="1"/>
  <c r="F15" i="1" s="1"/>
  <c r="F9" i="1" a="1"/>
  <c r="F9" i="1" s="1"/>
  <c r="F3" i="1" a="1"/>
  <c r="F3" i="1" s="1"/>
  <c r="H9" i="1"/>
  <c r="H3" i="1"/>
  <c r="D21" i="3" a="1"/>
  <c r="D21" i="3" s="1"/>
  <c r="D15" i="3" a="1"/>
  <c r="D15" i="3" s="1"/>
  <c r="H9" i="3" a="1"/>
  <c r="H9" i="3" s="1"/>
  <c r="H3" i="3" a="1"/>
  <c r="H3" i="3" s="1"/>
  <c r="D9" i="3" a="1"/>
  <c r="D9" i="3" s="1"/>
  <c r="D3" i="3" a="1"/>
  <c r="D3" i="3" s="1"/>
  <c r="F9" i="3" a="1"/>
  <c r="F9" i="3" s="1"/>
  <c r="F3" i="3" a="1"/>
  <c r="F3" i="3" s="1"/>
  <c r="H21" i="3"/>
  <c r="H15" i="3"/>
  <c r="F21" i="3"/>
  <c r="F15" i="3"/>
  <c r="D21" i="1"/>
  <c r="D15" i="1"/>
  <c r="D9" i="1"/>
  <c r="D3" i="1"/>
  <c r="H12" i="2"/>
  <c r="D12" i="2"/>
  <c r="H9" i="2"/>
  <c r="D9" i="2"/>
  <c r="H6" i="2"/>
  <c r="F6" i="2"/>
  <c r="D6" i="2"/>
  <c r="H3" i="2"/>
  <c r="F3" i="2"/>
  <c r="D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<sst xmlns="http://schemas.openxmlformats.org/spreadsheetml/2006/main" count="101" uniqueCount="22">
  <si>
    <t>Sample</t>
  </si>
  <si>
    <t>Ref1</t>
  </si>
  <si>
    <t>Ref2</t>
  </si>
  <si>
    <t>Ref3</t>
  </si>
  <si>
    <t>tda1∆1</t>
  </si>
  <si>
    <t>tda1∆2</t>
  </si>
  <si>
    <t>tda1∆3</t>
  </si>
  <si>
    <t>OD600</t>
  </si>
  <si>
    <t>Mean ± Std</t>
  </si>
  <si>
    <t>Glucose conc.</t>
  </si>
  <si>
    <t>Ethanol conc.</t>
  </si>
  <si>
    <t>-</t>
  </si>
  <si>
    <t>g/L</t>
  </si>
  <si>
    <t>N/A</t>
  </si>
  <si>
    <t>Ref4</t>
  </si>
  <si>
    <t>Ref5</t>
  </si>
  <si>
    <t>Ref6</t>
  </si>
  <si>
    <t>tda1∆4</t>
  </si>
  <si>
    <t>tda1∆5</t>
  </si>
  <si>
    <t>tda1∆6</t>
  </si>
  <si>
    <t>Time (h)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</si>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</sst>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75DE-6475-1B4B-B9B3-DE3343098EED}">
  <dimension ref="A1:H14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C1" s="1" t="s">
        <v>21</v>
      </c>
      <c r="D1" s="1"/>
      <c r="E1" s="1" t="s">
        <v>9</v>
      </c>
      <c r="F1" s="1"/>
      <c r="G1" s="1" t="s">
        <v>10</v>
      </c>
      <c r="H1" s="1"/>
    </row>
    <row r="2" spans="1:8" x14ac:dyDescent="0.2">
      <c r="A2" t="s">
        <v>20</v>
      </c>
      <c r="B2" t="s">
        <v>0</v>
      </c>
      <c r="C2" t="s">
        <v>7</v>
      </c>
      <c r="D2" t="s">
        <v>8</v>
      </c>
      <c r="E2" t="s">
        <v>12</v>
      </c>
      <c r="F2" t="s">
        <v>8</v>
      </c>
      <c r="G2" t="s">
        <v>12</v>
      </c>
      <c r="H2" t="s">
        <v>8</v>
      </c>
    </row>
    <row r="3" spans="1:8" x14ac:dyDescent="0.2">
      <c r="A3" s="2">
        <v>9</v>
      </c>
      <c r="B3" t="s">
        <v>1</v>
      </c>
      <c r="C3">
        <v>1.228</v>
      </c>
      <c r="D3" s="2" t="str">
        <f>ROUND(AVERAGE(C3:C5),2)&amp;" ± "&amp;ROUND(STDEV(C3:C5),3)</f>
        <v>1.22 ± 0.006</v>
      </c>
      <c r="E3">
        <v>11.705</v>
      </c>
      <c r="F3" s="2" t="str">
        <f>ROUND(AVERAGE(E3:E5),2)&amp;" ± "&amp;ROUND(STDEV(E3:E5),3)</f>
        <v>11.72 ± 0.262</v>
      </c>
      <c r="G3">
        <v>2.879</v>
      </c>
      <c r="H3" s="2" t="str">
        <f>ROUND(AVERAGE(G3:G5),2)&amp;" ± "&amp;ROUND(STDEV(G3:G5),3)</f>
        <v>2.8 ± 0.123</v>
      </c>
    </row>
    <row r="4" spans="1:8" x14ac:dyDescent="0.2">
      <c r="A4" s="2"/>
      <c r="B4" t="s">
        <v>2</v>
      </c>
      <c r="C4">
        <v>1.216</v>
      </c>
      <c r="D4" s="2"/>
      <c r="E4">
        <v>11.46</v>
      </c>
      <c r="F4" s="2"/>
      <c r="G4">
        <v>2.6579999999999999</v>
      </c>
      <c r="H4" s="2"/>
    </row>
    <row r="5" spans="1:8" x14ac:dyDescent="0.2">
      <c r="A5" s="2"/>
      <c r="B5" t="s">
        <v>3</v>
      </c>
      <c r="C5">
        <v>1.22</v>
      </c>
      <c r="D5" s="2"/>
      <c r="E5">
        <v>11.983000000000001</v>
      </c>
      <c r="F5" s="2"/>
      <c r="G5">
        <v>2.8620000000000001</v>
      </c>
      <c r="H5" s="2"/>
    </row>
    <row r="6" spans="1:8" x14ac:dyDescent="0.2">
      <c r="A6" s="2"/>
      <c r="B6" t="s">
        <v>4</v>
      </c>
      <c r="C6">
        <v>1.3080000000000001</v>
      </c>
      <c r="D6" s="2" t="str">
        <f>ROUND(AVERAGE(C6:C8),2)&amp;" ± "&amp;ROUND(STDEV(C6:C8),3)</f>
        <v>1.31 ± 0.005</v>
      </c>
      <c r="E6">
        <v>11.532999999999999</v>
      </c>
      <c r="F6" s="2" t="str">
        <f>ROUND(AVERAGE(E6:E8),2)&amp;" ± "&amp;ROUND(STDEV(E6:E8),3)</f>
        <v>11.76 ± 0.205</v>
      </c>
      <c r="G6">
        <v>3.0230000000000001</v>
      </c>
      <c r="H6" s="2" t="str">
        <f>ROUND(AVERAGE(G6:G8),2)&amp;" ± "&amp;ROUND(STDEV(G6:G8),3)</f>
        <v>2.91 ± 0.115</v>
      </c>
    </row>
    <row r="7" spans="1:8" x14ac:dyDescent="0.2">
      <c r="A7" s="2"/>
      <c r="B7" t="s">
        <v>5</v>
      </c>
      <c r="C7">
        <v>1.3080000000000001</v>
      </c>
      <c r="D7" s="2"/>
      <c r="E7">
        <v>11.932</v>
      </c>
      <c r="F7" s="2"/>
      <c r="G7">
        <v>2.9140000000000001</v>
      </c>
      <c r="H7" s="2"/>
    </row>
    <row r="8" spans="1:8" x14ac:dyDescent="0.2">
      <c r="A8" s="2"/>
      <c r="B8" t="s">
        <v>6</v>
      </c>
      <c r="C8">
        <v>1.3</v>
      </c>
      <c r="D8" s="2"/>
      <c r="E8">
        <v>11.814</v>
      </c>
      <c r="F8" s="2"/>
      <c r="G8">
        <v>2.794</v>
      </c>
      <c r="H8" s="2"/>
    </row>
    <row r="9" spans="1:8" x14ac:dyDescent="0.2">
      <c r="A9" s="2">
        <v>26</v>
      </c>
      <c r="B9" t="s">
        <v>1</v>
      </c>
      <c r="C9">
        <v>2.46</v>
      </c>
      <c r="D9" s="2" t="str">
        <f>ROUND(AVERAGE(C9:C11),2)&amp;" ± "&amp;ROUND(STDEV(C9:C11),3)</f>
        <v>2.51 ± 0.114</v>
      </c>
      <c r="E9" s="3" t="s">
        <v>11</v>
      </c>
      <c r="F9" s="2" t="s">
        <v>13</v>
      </c>
      <c r="G9">
        <v>7.274</v>
      </c>
      <c r="H9" s="2" t="str">
        <f>ROUND(AVERAGE(G9:G11),2)&amp;" ± "&amp;ROUND(STDEV(G9:G11),3)</f>
        <v>6.73 ± 0.979</v>
      </c>
    </row>
    <row r="10" spans="1:8" x14ac:dyDescent="0.2">
      <c r="A10" s="2"/>
      <c r="B10" t="s">
        <v>2</v>
      </c>
      <c r="C10">
        <v>2.4300000000000002</v>
      </c>
      <c r="D10" s="2"/>
      <c r="E10" s="3" t="s">
        <v>11</v>
      </c>
      <c r="F10" s="2"/>
      <c r="G10">
        <v>5.6020000000000003</v>
      </c>
      <c r="H10" s="2"/>
    </row>
    <row r="11" spans="1:8" x14ac:dyDescent="0.2">
      <c r="A11" s="2"/>
      <c r="B11" t="s">
        <v>3</v>
      </c>
      <c r="C11">
        <v>2.64</v>
      </c>
      <c r="D11" s="2"/>
      <c r="E11" s="3" t="s">
        <v>11</v>
      </c>
      <c r="F11" s="2"/>
      <c r="G11">
        <v>7.3209999999999997</v>
      </c>
      <c r="H11" s="2"/>
    </row>
    <row r="12" spans="1:8" x14ac:dyDescent="0.2">
      <c r="A12" s="2"/>
      <c r="B12" t="s">
        <v>4</v>
      </c>
      <c r="C12">
        <v>2.46</v>
      </c>
      <c r="D12" s="2" t="str">
        <f>ROUND(AVERAGE(C12:C14),2)&amp;" ± "&amp;ROUND(STDEV(C12:C14),3)</f>
        <v>2.5 ± 0.183</v>
      </c>
      <c r="E12" s="3" t="s">
        <v>11</v>
      </c>
      <c r="F12" s="2" t="s">
        <v>13</v>
      </c>
      <c r="G12">
        <v>7.48</v>
      </c>
      <c r="H12" s="2" t="str">
        <f>ROUND(AVERAGE(G12:G14),2)&amp;" ± "&amp;ROUND(STDEV(G12:G14),3)</f>
        <v>7.49 ± 0.064</v>
      </c>
    </row>
    <row r="13" spans="1:8" x14ac:dyDescent="0.2">
      <c r="A13" s="2"/>
      <c r="B13" t="s">
        <v>5</v>
      </c>
      <c r="C13">
        <v>2.34</v>
      </c>
      <c r="D13" s="2"/>
      <c r="E13" s="3" t="s">
        <v>11</v>
      </c>
      <c r="F13" s="2"/>
      <c r="G13">
        <v>7.4390000000000001</v>
      </c>
      <c r="H13" s="2"/>
    </row>
    <row r="14" spans="1:8" x14ac:dyDescent="0.2">
      <c r="A14" s="2"/>
      <c r="B14" t="s">
        <v>6</v>
      </c>
      <c r="C14">
        <v>2.7</v>
      </c>
      <c r="D14" s="2"/>
      <c r="E14" s="3" t="s">
        <v>11</v>
      </c>
      <c r="F14" s="2"/>
      <c r="G14">
        <v>7.5650000000000004</v>
      </c>
      <c r="H14" s="2"/>
    </row>
  </sheetData>
  <mergeCells count="17">
    <mergeCell ref="C1:D1"/>
    <mergeCell ref="E1:F1"/>
    <mergeCell ref="G1:H1"/>
    <mergeCell ref="A3:A8"/>
    <mergeCell ref="A9:A14"/>
    <mergeCell ref="D3:D5"/>
    <mergeCell ref="D6:D8"/>
    <mergeCell ref="D9:D11"/>
    <mergeCell ref="D12:D14"/>
    <mergeCell ref="F3:F5"/>
    <mergeCell ref="F6:F8"/>
    <mergeCell ref="F9:F11"/>
    <mergeCell ref="F12:F14"/>
    <mergeCell ref="H3:H5"/>
    <mergeCell ref="H6:H8"/>
    <mergeCell ref="H9:H11"/>
    <mergeCell ref="H12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F5D6-75DF-C044-9CB3-F9570EA8F9BE}">
  <dimension ref="A1:H26"/>
  <sheetViews>
    <sheetView workbookViewId="0">
      <selection activeCell="A2" sqref="A2"/>
    </sheetView>
  </sheetViews>
  <sheetFormatPr baseColWidth="10" defaultRowHeight="16" x14ac:dyDescent="0.2"/>
  <cols>
    <col min="11" max="11" width="11.6640625" bestFit="1" customWidth="1"/>
  </cols>
  <sheetData>
    <row r="1" spans="1:8" x14ac:dyDescent="0.2">
      <c r="C1" s="1" t="s">
        <v>21</v>
      </c>
      <c r="D1" s="1"/>
      <c r="E1" s="1" t="s">
        <v>9</v>
      </c>
      <c r="F1" s="1"/>
      <c r="G1" s="1" t="s">
        <v>10</v>
      </c>
      <c r="H1" s="1"/>
    </row>
    <row r="2" spans="1:8" x14ac:dyDescent="0.2">
      <c r="A2" t="s">
        <v>20</v>
      </c>
      <c r="B2" t="s">
        <v>0</v>
      </c>
      <c r="C2" t="s">
        <v>7</v>
      </c>
      <c r="D2" t="s">
        <v>8</v>
      </c>
      <c r="E2" t="s">
        <v>12</v>
      </c>
      <c r="F2" t="s">
        <v>8</v>
      </c>
      <c r="G2" t="s">
        <v>12</v>
      </c>
      <c r="H2" t="s">
        <v>8</v>
      </c>
    </row>
    <row r="3" spans="1:8" x14ac:dyDescent="0.2">
      <c r="A3" s="2">
        <v>9</v>
      </c>
      <c r="B3" t="s">
        <v>1</v>
      </c>
      <c r="C3">
        <v>0.95</v>
      </c>
      <c r="D3" s="2" t="str">
        <f>ROUND(AVERAGE(C3:C8),2)&amp;" ± "&amp;ROUND(STDEV(C3:C8),3)</f>
        <v>0.92 ± 0.062</v>
      </c>
      <c r="E3" s="4">
        <v>13.274837877947062</v>
      </c>
      <c r="F3" s="2" t="str" cm="1">
        <f t="array" ref="F3">ROUND(MEDIAN(E3:E8),2)&amp;" ± "&amp;ROUND(MEDIAN(ABS(MEDIAN(E3:E8)-E3:E8)),3)</f>
        <v>12.76 ± 1.029</v>
      </c>
      <c r="G3" s="4">
        <v>2.5694667377306146</v>
      </c>
      <c r="H3" s="2" t="str">
        <f>ROUND(AVERAGE(G3:G8),2)&amp;" ± "&amp;ROUND(STDEV(G3:G8),3)</f>
        <v>5.65 ± 7.586</v>
      </c>
    </row>
    <row r="4" spans="1:8" x14ac:dyDescent="0.2">
      <c r="A4" s="2"/>
      <c r="B4" t="s">
        <v>2</v>
      </c>
      <c r="C4">
        <v>0.94</v>
      </c>
      <c r="D4" s="2"/>
      <c r="E4" s="4">
        <v>13.841512262197359</v>
      </c>
      <c r="F4" s="2"/>
      <c r="G4" s="4">
        <v>2.7008641292452169</v>
      </c>
      <c r="H4" s="2"/>
    </row>
    <row r="5" spans="1:8" x14ac:dyDescent="0.2">
      <c r="A5" s="2"/>
      <c r="B5" t="s">
        <v>3</v>
      </c>
      <c r="C5">
        <v>1</v>
      </c>
      <c r="D5" s="2"/>
      <c r="E5" s="4">
        <v>11.658094762071618</v>
      </c>
      <c r="F5" s="2"/>
      <c r="G5" s="4">
        <v>2.5191285821081193</v>
      </c>
      <c r="H5" s="2"/>
    </row>
    <row r="6" spans="1:8" x14ac:dyDescent="0.2">
      <c r="A6" s="2"/>
      <c r="B6" t="s">
        <v>14</v>
      </c>
      <c r="C6">
        <v>0.90999999999999992</v>
      </c>
      <c r="D6" s="2"/>
      <c r="E6" s="4">
        <v>11.783940151127856</v>
      </c>
      <c r="F6" s="2"/>
      <c r="G6" s="4">
        <v>2.4821152323856963</v>
      </c>
      <c r="H6" s="2"/>
    </row>
    <row r="7" spans="1:8" x14ac:dyDescent="0.2">
      <c r="A7" s="2"/>
      <c r="B7" t="s">
        <v>15</v>
      </c>
      <c r="C7">
        <v>0.85999999999999988</v>
      </c>
      <c r="D7" s="2"/>
      <c r="E7" s="4">
        <v>12.238093952221989</v>
      </c>
      <c r="F7" s="2"/>
      <c r="G7" s="4">
        <v>2.4798944314023506</v>
      </c>
      <c r="H7" s="2"/>
    </row>
    <row r="8" spans="1:8" x14ac:dyDescent="0.2">
      <c r="A8" s="2"/>
      <c r="B8" t="s">
        <v>16</v>
      </c>
      <c r="C8">
        <v>0.83000000000000007</v>
      </c>
      <c r="D8" s="2"/>
      <c r="E8" s="4">
        <v>96.957579998379089</v>
      </c>
      <c r="F8" s="2"/>
      <c r="G8" s="4">
        <v>21.131661623525822</v>
      </c>
      <c r="H8" s="2"/>
    </row>
    <row r="9" spans="1:8" x14ac:dyDescent="0.2">
      <c r="A9" s="2"/>
      <c r="B9" t="s">
        <v>4</v>
      </c>
      <c r="C9">
        <v>0.78</v>
      </c>
      <c r="D9" s="2" t="str">
        <f>ROUND(AVERAGE(C9:C14),2)&amp;" ± "&amp;ROUND(STDEV(C9:C14),3)</f>
        <v>0.92 ± 0.111</v>
      </c>
      <c r="E9" s="4">
        <v>14.730943056027186</v>
      </c>
      <c r="F9" s="2" t="str" cm="1">
        <f t="array" ref="F9">ROUND(MEDIAN(E9:E14),2)&amp;" ± "&amp;ROUND(MEDIAN(ABS(MEDIAN(E9:E14)-E9:E14)),3)</f>
        <v>13.96 ± 0.547</v>
      </c>
      <c r="G9" s="4">
        <v>2.5146869801414282</v>
      </c>
      <c r="H9" s="2" t="str">
        <f>ROUND(AVERAGE(G9:G14),2)&amp;" ± "&amp;ROUND(STDEV(G9:G14),3)</f>
        <v>2.62 ± 0.144</v>
      </c>
    </row>
    <row r="10" spans="1:8" x14ac:dyDescent="0.2">
      <c r="A10" s="2"/>
      <c r="B10" t="s">
        <v>5</v>
      </c>
      <c r="C10">
        <v>0.91999999999999993</v>
      </c>
      <c r="D10" s="2"/>
      <c r="E10" s="4">
        <v>13.013153495409529</v>
      </c>
      <c r="F10" s="2"/>
      <c r="G10" s="4">
        <v>2.45361495309943</v>
      </c>
      <c r="H10" s="2"/>
    </row>
    <row r="11" spans="1:8" x14ac:dyDescent="0.2">
      <c r="A11" s="2"/>
      <c r="B11" t="s">
        <v>6</v>
      </c>
      <c r="C11">
        <v>0.8</v>
      </c>
      <c r="D11" s="2"/>
      <c r="E11" s="4">
        <v>15.514515669650883</v>
      </c>
      <c r="F11" s="2"/>
      <c r="G11" s="4">
        <v>2.7264033405536887</v>
      </c>
      <c r="H11" s="2"/>
    </row>
    <row r="12" spans="1:8" x14ac:dyDescent="0.2">
      <c r="A12" s="2"/>
      <c r="B12" t="s">
        <v>17</v>
      </c>
      <c r="C12">
        <v>0.94</v>
      </c>
      <c r="D12" s="2"/>
      <c r="E12" s="4">
        <v>14.18092467915198</v>
      </c>
      <c r="F12" s="2"/>
      <c r="G12" s="4">
        <v>2.5006219072469076</v>
      </c>
      <c r="H12" s="2"/>
    </row>
    <row r="13" spans="1:8" x14ac:dyDescent="0.2">
      <c r="A13" s="2"/>
      <c r="B13" t="s">
        <v>18</v>
      </c>
      <c r="C13">
        <v>1.02</v>
      </c>
      <c r="D13" s="2"/>
      <c r="E13" s="4">
        <v>13.738615149969023</v>
      </c>
      <c r="F13" s="2"/>
      <c r="G13" s="4">
        <v>2.7193708041064286</v>
      </c>
      <c r="H13" s="2"/>
    </row>
    <row r="14" spans="1:8" x14ac:dyDescent="0.2">
      <c r="A14" s="2"/>
      <c r="B14" t="s">
        <v>19</v>
      </c>
      <c r="C14">
        <v>1.05</v>
      </c>
      <c r="D14" s="2"/>
      <c r="E14" s="4">
        <v>13.637198571729584</v>
      </c>
      <c r="F14" s="2"/>
      <c r="G14" s="4">
        <v>2.7915468360651534</v>
      </c>
      <c r="H14" s="2"/>
    </row>
    <row r="15" spans="1:8" x14ac:dyDescent="0.2">
      <c r="A15" s="2">
        <v>26</v>
      </c>
      <c r="B15" t="s">
        <v>1</v>
      </c>
      <c r="C15">
        <v>2.6</v>
      </c>
      <c r="D15" s="2" t="str">
        <f>ROUND(AVERAGE(C15:C20),2)&amp;" ± "&amp;ROUND(STDEV(C15:C20),3)</f>
        <v>2.86 ± 0.154</v>
      </c>
      <c r="E15" s="4">
        <v>7.0325364472603971E-2</v>
      </c>
      <c r="F15" s="2" t="str" cm="1">
        <f t="array" ref="F15">ROUND(MEDIAN(E15:E20),2)&amp;" ± "&amp;ROUND(MEDIAN(ABS(MEDIAN(E15:E20)-E15:E20)),3)</f>
        <v>0.08 ± 0.01</v>
      </c>
      <c r="G15" s="4">
        <v>8.0037667439767795</v>
      </c>
      <c r="H15" s="2" t="str" cm="1">
        <f t="array" ref="H15">ROUND(MEDIAN(G15:G20),2)&amp;" ± "&amp;ROUND(MEDIAN(ABS(MEDIAN(G15:G20)-G15:G20)),3)</f>
        <v>8.81 ± 0.652</v>
      </c>
    </row>
    <row r="16" spans="1:8" x14ac:dyDescent="0.2">
      <c r="A16" s="2"/>
      <c r="B16" t="s">
        <v>2</v>
      </c>
      <c r="C16">
        <v>2.9</v>
      </c>
      <c r="D16" s="2"/>
      <c r="E16" s="4">
        <v>8.2169636383779388E-2</v>
      </c>
      <c r="F16" s="2"/>
      <c r="G16" s="4">
        <v>9.0930696263076936</v>
      </c>
      <c r="H16" s="2"/>
    </row>
    <row r="17" spans="1:8" x14ac:dyDescent="0.2">
      <c r="A17" s="2"/>
      <c r="B17" t="s">
        <v>3</v>
      </c>
      <c r="C17">
        <v>2.94</v>
      </c>
      <c r="D17" s="2"/>
      <c r="E17" s="4">
        <v>6.5513629008688956E-2</v>
      </c>
      <c r="F17" s="2"/>
      <c r="G17" s="4">
        <v>10.058747920565713</v>
      </c>
      <c r="H17" s="2"/>
    </row>
    <row r="18" spans="1:8" x14ac:dyDescent="0.2">
      <c r="A18" s="2"/>
      <c r="B18" t="s">
        <v>14</v>
      </c>
      <c r="C18">
        <v>3.04</v>
      </c>
      <c r="D18" s="2"/>
      <c r="E18" s="4">
        <v>8.6981371847694389E-2</v>
      </c>
      <c r="F18" s="2"/>
      <c r="G18" s="4">
        <v>14.370062896233561</v>
      </c>
      <c r="H18" s="2"/>
    </row>
    <row r="19" spans="1:8" x14ac:dyDescent="0.2">
      <c r="A19" s="2"/>
      <c r="B19" t="s">
        <v>15</v>
      </c>
      <c r="C19">
        <v>2.7800000000000002</v>
      </c>
      <c r="D19" s="2"/>
      <c r="E19" s="4">
        <v>8.9942439825488232E-2</v>
      </c>
      <c r="F19" s="2"/>
      <c r="G19" s="4">
        <v>8.5349083124935525</v>
      </c>
      <c r="H19" s="2"/>
    </row>
    <row r="20" spans="1:8" x14ac:dyDescent="0.2">
      <c r="A20" s="2"/>
      <c r="B20" t="s">
        <v>16</v>
      </c>
      <c r="C20">
        <v>2.92</v>
      </c>
      <c r="D20" s="2"/>
      <c r="E20" s="4">
        <v>0.1269557895479114</v>
      </c>
      <c r="F20" s="2"/>
      <c r="G20" s="4">
        <v>8.3206010176007226</v>
      </c>
      <c r="H20" s="2"/>
    </row>
    <row r="21" spans="1:8" x14ac:dyDescent="0.2">
      <c r="A21" s="2"/>
      <c r="B21" t="s">
        <v>4</v>
      </c>
      <c r="C21">
        <v>2.96</v>
      </c>
      <c r="D21" s="2" t="str">
        <f>ROUND(AVERAGE(C21:C26),2)&amp;" ± "&amp;ROUND(STDEV(C21:C26),3)</f>
        <v>2.73 ± 0.234</v>
      </c>
      <c r="E21" s="4">
        <v>9.1052840317160932E-2</v>
      </c>
      <c r="F21" s="2" t="str" cm="1">
        <f t="array" ref="F21">ROUND(MEDIAN(E21:E26),2)&amp;" ± "&amp;ROUND(MEDIAN(ABS(MEDIAN(E21:E26)-E21:E26)),3)</f>
        <v>0.1 ± 0.012</v>
      </c>
      <c r="G21" s="4">
        <v>8.5482331183936253</v>
      </c>
      <c r="H21" s="2" t="str" cm="1">
        <f t="array" ref="H21">ROUND(MEDIAN(G21:G26),2)&amp;" ± "&amp;ROUND(MEDIAN(ABS(MEDIAN(G21:G26)-G21:G26)),3)</f>
        <v>8.54 ± 0.674</v>
      </c>
    </row>
    <row r="22" spans="1:8" x14ac:dyDescent="0.2">
      <c r="A22" s="2"/>
      <c r="B22" t="s">
        <v>5</v>
      </c>
      <c r="C22">
        <v>2.8000000000000003</v>
      </c>
      <c r="D22" s="2"/>
      <c r="E22" s="4">
        <v>9.9195777256094034E-2</v>
      </c>
      <c r="F22" s="2"/>
      <c r="G22" s="4">
        <v>7.4766966439294746</v>
      </c>
      <c r="H22" s="2"/>
    </row>
    <row r="23" spans="1:8" x14ac:dyDescent="0.2">
      <c r="A23" s="2"/>
      <c r="B23" t="s">
        <v>6</v>
      </c>
      <c r="C23">
        <v>2.84</v>
      </c>
      <c r="D23" s="2"/>
      <c r="E23" s="4">
        <v>8.1799502886555145E-2</v>
      </c>
      <c r="F23" s="2"/>
      <c r="G23" s="4">
        <v>12.91099665017564</v>
      </c>
      <c r="H23" s="2"/>
    </row>
    <row r="24" spans="1:8" x14ac:dyDescent="0.2">
      <c r="A24" s="2"/>
      <c r="B24" t="s">
        <v>17</v>
      </c>
      <c r="C24">
        <v>2.282</v>
      </c>
      <c r="D24" s="2"/>
      <c r="E24" s="4">
        <v>0.10659844720057865</v>
      </c>
      <c r="F24" s="2"/>
      <c r="G24" s="4">
        <v>8.2550873885920346</v>
      </c>
      <c r="H24" s="2"/>
    </row>
    <row r="25" spans="1:8" x14ac:dyDescent="0.2">
      <c r="A25" s="2"/>
      <c r="B25" t="s">
        <v>18</v>
      </c>
      <c r="C25">
        <v>2.7800000000000002</v>
      </c>
      <c r="D25" s="2"/>
      <c r="E25" s="4">
        <v>0.19839155451218807</v>
      </c>
      <c r="F25" s="2"/>
      <c r="G25" s="4">
        <v>32.092054743329761</v>
      </c>
      <c r="H25" s="2"/>
    </row>
    <row r="26" spans="1:8" x14ac:dyDescent="0.2">
      <c r="A26" s="2"/>
      <c r="B26" t="s">
        <v>19</v>
      </c>
      <c r="C26">
        <v>2.74</v>
      </c>
      <c r="D26" s="2"/>
      <c r="E26" s="4">
        <v>0.11474138413951175</v>
      </c>
      <c r="F26" s="2"/>
      <c r="G26" s="4">
        <v>8.5315771110185352</v>
      </c>
      <c r="H26" s="2"/>
    </row>
  </sheetData>
  <mergeCells count="17">
    <mergeCell ref="C1:D1"/>
    <mergeCell ref="E1:F1"/>
    <mergeCell ref="G1:H1"/>
    <mergeCell ref="H9:H14"/>
    <mergeCell ref="F15:F20"/>
    <mergeCell ref="F21:F26"/>
    <mergeCell ref="H15:H20"/>
    <mergeCell ref="H21:H26"/>
    <mergeCell ref="A15:A26"/>
    <mergeCell ref="D15:D20"/>
    <mergeCell ref="D21:D26"/>
    <mergeCell ref="F3:F8"/>
    <mergeCell ref="F9:F14"/>
    <mergeCell ref="A3:A14"/>
    <mergeCell ref="H3:H8"/>
    <mergeCell ref="D3:D8"/>
    <mergeCell ref="D9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BC29-2827-B046-9D3B-10086B9F8308}">
  <dimension ref="A1:H26"/>
  <sheetViews>
    <sheetView tabSelected="1" workbookViewId="0">
      <selection activeCell="J6" sqref="J6"/>
    </sheetView>
  </sheetViews>
  <sheetFormatPr baseColWidth="10" defaultRowHeight="16" x14ac:dyDescent="0.2"/>
  <cols>
    <col min="6" max="6" width="12.83203125" customWidth="1"/>
  </cols>
  <sheetData>
    <row r="1" spans="1:8" x14ac:dyDescent="0.2">
      <c r="C1" s="1" t="s">
        <v>21</v>
      </c>
      <c r="D1" s="1"/>
      <c r="E1" s="1" t="s">
        <v>9</v>
      </c>
      <c r="F1" s="1"/>
      <c r="G1" s="1" t="s">
        <v>10</v>
      </c>
      <c r="H1" s="1"/>
    </row>
    <row r="2" spans="1:8" x14ac:dyDescent="0.2">
      <c r="A2" t="s">
        <v>20</v>
      </c>
      <c r="B2" t="s">
        <v>0</v>
      </c>
      <c r="C2" t="s">
        <v>7</v>
      </c>
      <c r="D2" t="s">
        <v>8</v>
      </c>
      <c r="E2" t="s">
        <v>12</v>
      </c>
      <c r="F2" t="s">
        <v>8</v>
      </c>
      <c r="G2" t="s">
        <v>12</v>
      </c>
      <c r="H2" t="s">
        <v>8</v>
      </c>
    </row>
    <row r="3" spans="1:8" x14ac:dyDescent="0.2">
      <c r="A3" s="2">
        <v>9</v>
      </c>
      <c r="B3" t="s">
        <v>1</v>
      </c>
      <c r="C3">
        <v>0.56000000000000005</v>
      </c>
      <c r="D3" s="2" t="str" cm="1">
        <f t="array" ref="D3">ROUND(MEDIAN(C3:C8),2)&amp;" ± "&amp;ROUND(MEDIAN(ABS(MEDIAN(C3:C8)-C3:C8)),3)</f>
        <v>0.68 ± 0.07</v>
      </c>
      <c r="E3" s="4">
        <v>18.031717581531815</v>
      </c>
      <c r="F3" s="2" t="str" cm="1">
        <f t="array" ref="F3">ROUND(MEDIAN(E3:E8),2)&amp;" ± "&amp;ROUND(MEDIAN(ABS(MEDIAN(E3:E8)-E3:E8)),3)</f>
        <v>15.05 ± 0.685</v>
      </c>
      <c r="G3" s="4">
        <v>1.5849527236914576</v>
      </c>
      <c r="H3" s="2" t="str" cm="1">
        <f t="array" ref="H3">ROUND(MEDIAN(G3:G8),2)&amp;" ± "&amp;ROUND(MEDIAN(ABS(MEDIAN(G3:G8)-G3:G8)),3)</f>
        <v>1.35 ± 0.076</v>
      </c>
    </row>
    <row r="4" spans="1:8" x14ac:dyDescent="0.2">
      <c r="A4" s="2"/>
      <c r="B4" t="s">
        <v>2</v>
      </c>
      <c r="C4">
        <v>0.65</v>
      </c>
      <c r="D4" s="2"/>
      <c r="E4" s="4">
        <v>14.65648628375704</v>
      </c>
      <c r="F4" s="2"/>
      <c r="G4" s="4">
        <v>1.3559074803263182</v>
      </c>
      <c r="H4" s="2"/>
    </row>
    <row r="5" spans="1:8" x14ac:dyDescent="0.2">
      <c r="A5" s="2"/>
      <c r="B5" t="s">
        <v>3</v>
      </c>
      <c r="C5">
        <v>0.57000000000000006</v>
      </c>
      <c r="D5" s="2"/>
      <c r="E5" s="4">
        <v>15.04766961664142</v>
      </c>
      <c r="F5" s="2"/>
      <c r="G5" s="4">
        <v>1.3391579162740659</v>
      </c>
      <c r="H5" s="2"/>
    </row>
    <row r="6" spans="1:8" x14ac:dyDescent="0.2">
      <c r="A6" s="2"/>
      <c r="B6" t="s">
        <v>14</v>
      </c>
      <c r="C6">
        <v>0.71</v>
      </c>
      <c r="D6" s="2"/>
      <c r="E6" s="4">
        <v>14.338514783372666</v>
      </c>
      <c r="F6" s="2"/>
      <c r="G6" s="4">
        <v>1.2361380072538863</v>
      </c>
      <c r="H6" s="2"/>
    </row>
    <row r="7" spans="1:8" x14ac:dyDescent="0.2">
      <c r="A7" s="2"/>
      <c r="B7" t="s">
        <v>15</v>
      </c>
      <c r="C7">
        <v>0.81</v>
      </c>
      <c r="D7" s="2"/>
      <c r="E7" s="4"/>
      <c r="F7" s="2"/>
      <c r="G7" s="4">
        <v>3.6103382611665422</v>
      </c>
      <c r="H7" s="2"/>
    </row>
    <row r="8" spans="1:8" x14ac:dyDescent="0.2">
      <c r="A8" s="2"/>
      <c r="B8" t="s">
        <v>16</v>
      </c>
      <c r="C8">
        <v>0.70000000000000007</v>
      </c>
      <c r="D8" s="2"/>
      <c r="E8" s="4">
        <v>15.709088526179903</v>
      </c>
      <c r="F8" s="2"/>
      <c r="G8" s="4">
        <v>1.3078786099114257</v>
      </c>
      <c r="H8" s="2"/>
    </row>
    <row r="9" spans="1:8" x14ac:dyDescent="0.2">
      <c r="A9" s="2"/>
      <c r="B9" t="s">
        <v>4</v>
      </c>
      <c r="C9">
        <v>0.78</v>
      </c>
      <c r="D9" s="2" t="str" cm="1">
        <f t="array" ref="D9">ROUND(MEDIAN(C9:C14),2)&amp;" ± "&amp;ROUND(MEDIAN(ABS(MEDIAN(C9:C14)-C9:C14)),3)</f>
        <v>0.89 ± 0.06</v>
      </c>
      <c r="E9" s="4">
        <v>12.420083381164227</v>
      </c>
      <c r="F9" s="2" t="str" cm="1">
        <f t="array" ref="F9">ROUND(MEDIAN(E9:E14),2)&amp;" ± "&amp;ROUND(MEDIAN(ABS(MEDIAN(E9:E14)-E9:E14)),3)</f>
        <v>11.94 ± 0.529</v>
      </c>
      <c r="G9" s="4">
        <v>1.6817167710000001</v>
      </c>
      <c r="H9" s="2" t="str" cm="1">
        <f t="array" ref="H9">ROUND(MEDIAN(G9:G14),2)&amp;" ± "&amp;ROUND(MEDIAN(ABS(MEDIAN(G9:G14)-G9:G14)),3)</f>
        <v>2.31 ± 0.202</v>
      </c>
    </row>
    <row r="10" spans="1:8" x14ac:dyDescent="0.2">
      <c r="A10" s="2"/>
      <c r="B10" t="s">
        <v>5</v>
      </c>
      <c r="C10">
        <v>0.89999999999999991</v>
      </c>
      <c r="D10" s="2"/>
      <c r="E10" s="4">
        <v>14.543176275323608</v>
      </c>
      <c r="F10" s="2"/>
      <c r="G10" s="4">
        <v>2.2126577716978595</v>
      </c>
      <c r="H10" s="2"/>
    </row>
    <row r="11" spans="1:8" x14ac:dyDescent="0.2">
      <c r="A11" s="2"/>
      <c r="B11" t="s">
        <v>6</v>
      </c>
      <c r="C11">
        <v>0.84000000000000008</v>
      </c>
      <c r="D11" s="2"/>
      <c r="E11" s="4">
        <v>11.78836124102005</v>
      </c>
      <c r="F11" s="2"/>
      <c r="G11" s="4">
        <v>2.3832813428566482</v>
      </c>
      <c r="H11" s="2"/>
    </row>
    <row r="12" spans="1:8" x14ac:dyDescent="0.2">
      <c r="A12" s="2"/>
      <c r="B12" t="s">
        <v>17</v>
      </c>
      <c r="C12">
        <v>0.96</v>
      </c>
      <c r="D12" s="2"/>
      <c r="E12" s="4">
        <v>10.532755701891615</v>
      </c>
      <c r="F12" s="2"/>
      <c r="G12" s="4">
        <v>2.8407664236573273</v>
      </c>
      <c r="H12" s="2"/>
    </row>
    <row r="13" spans="1:8" x14ac:dyDescent="0.2">
      <c r="A13" s="2"/>
      <c r="B13" t="s">
        <v>18</v>
      </c>
      <c r="C13">
        <v>0.87999999999999989</v>
      </c>
      <c r="D13" s="2"/>
      <c r="E13" s="4">
        <v>11.362456304664494</v>
      </c>
      <c r="F13" s="2"/>
      <c r="G13" s="4">
        <v>2.6169680316820503</v>
      </c>
      <c r="H13" s="2"/>
    </row>
    <row r="14" spans="1:8" x14ac:dyDescent="0.2">
      <c r="A14" s="2"/>
      <c r="B14" t="s">
        <v>19</v>
      </c>
      <c r="C14">
        <v>1.05</v>
      </c>
      <c r="D14" s="2"/>
      <c r="E14" s="4">
        <v>12.097087046702983</v>
      </c>
      <c r="F14" s="2"/>
      <c r="G14" s="4">
        <v>2.2302145436562446</v>
      </c>
      <c r="H14" s="2"/>
    </row>
    <row r="15" spans="1:8" x14ac:dyDescent="0.2">
      <c r="A15" s="2">
        <v>26</v>
      </c>
      <c r="B15" t="s">
        <v>1</v>
      </c>
      <c r="C15">
        <v>3.02</v>
      </c>
      <c r="D15" s="2" t="str" cm="1">
        <f t="array" ref="D15">ROUND(MEDIAN(C15:C20),2)&amp;" ± "&amp;ROUND(MEDIAN(ABS(MEDIAN(C15:C20)-C15:C20)),3)</f>
        <v>3.01 ± 0.02</v>
      </c>
      <c r="E15" s="4">
        <v>9.0497261724440156E-2</v>
      </c>
      <c r="F15" s="2" t="str">
        <f>ROUND(AVERAGE(E15:E20),2)&amp;" ± "&amp;ROUND(STDEV(E15:E20),3)</f>
        <v>0.14 ± 0.027</v>
      </c>
      <c r="G15" s="4">
        <v>4.7036004690349493</v>
      </c>
      <c r="H15" s="2" t="str">
        <f>ROUND(AVERAGE(G15:G20),2)&amp;" ± "&amp;ROUND(STDEV(G15:G20),3)</f>
        <v>5.81 ± 0.569</v>
      </c>
    </row>
    <row r="16" spans="1:8" x14ac:dyDescent="0.2">
      <c r="A16" s="2"/>
      <c r="B16" t="s">
        <v>2</v>
      </c>
      <c r="C16">
        <v>3.11</v>
      </c>
      <c r="D16" s="2"/>
      <c r="E16" s="4">
        <v>0.13431381487475211</v>
      </c>
      <c r="F16" s="2"/>
      <c r="G16" s="4">
        <v>6.2491009063141743</v>
      </c>
      <c r="H16" s="2"/>
    </row>
    <row r="17" spans="1:8" x14ac:dyDescent="0.2">
      <c r="A17" s="2"/>
      <c r="B17" t="s">
        <v>3</v>
      </c>
      <c r="C17">
        <v>2.94</v>
      </c>
      <c r="D17" s="2"/>
      <c r="E17" s="4">
        <v>0.14205205935313289</v>
      </c>
      <c r="F17" s="2"/>
      <c r="G17" s="4">
        <v>6.1658575909942446</v>
      </c>
      <c r="H17" s="2"/>
    </row>
    <row r="18" spans="1:8" x14ac:dyDescent="0.2">
      <c r="A18" s="2"/>
      <c r="B18" t="s">
        <v>14</v>
      </c>
      <c r="C18">
        <v>2.98</v>
      </c>
      <c r="D18" s="2"/>
      <c r="E18" s="4">
        <v>0.17345727233357436</v>
      </c>
      <c r="F18" s="2"/>
      <c r="G18" s="4">
        <v>5.8070536767182812</v>
      </c>
      <c r="H18" s="2"/>
    </row>
    <row r="19" spans="1:8" x14ac:dyDescent="0.2">
      <c r="A19" s="2"/>
      <c r="B19" t="s">
        <v>15</v>
      </c>
      <c r="C19">
        <v>3</v>
      </c>
      <c r="D19" s="2"/>
      <c r="E19" s="4">
        <v>0.15039328392073814</v>
      </c>
      <c r="F19" s="2"/>
      <c r="G19" s="4">
        <v>5.8954429424398072</v>
      </c>
      <c r="H19" s="2"/>
    </row>
    <row r="20" spans="1:8" x14ac:dyDescent="0.2">
      <c r="A20" s="2"/>
      <c r="B20" t="s">
        <v>16</v>
      </c>
      <c r="C20">
        <v>3.02</v>
      </c>
      <c r="D20" s="2"/>
      <c r="E20" s="4">
        <v>0.13948939397392887</v>
      </c>
      <c r="F20" s="2"/>
      <c r="G20" s="4">
        <v>6.0668737215047281</v>
      </c>
      <c r="H20" s="2"/>
    </row>
    <row r="21" spans="1:8" x14ac:dyDescent="0.2">
      <c r="A21" s="2"/>
      <c r="B21" t="s">
        <v>4</v>
      </c>
      <c r="C21">
        <v>2.8000000000000003</v>
      </c>
      <c r="D21" s="2" t="str" cm="1">
        <f t="array" ref="D21">ROUND(MEDIAN(C21:C26),2)&amp;" ± "&amp;ROUND(MEDIAN(ABS(MEDIAN(C21:C26)-C21:C26)),3)</f>
        <v>2.96 ± 0.09</v>
      </c>
      <c r="E21" s="4">
        <v>0.10522002556967112</v>
      </c>
      <c r="F21" s="2" t="str">
        <f>ROUND(AVERAGE(E21:E25),2)&amp;" ± "&amp;ROUND(STDEV(E21:E25),3)</f>
        <v>0.1 ± 0.016</v>
      </c>
      <c r="G21" s="4">
        <v>5.2235432615726429</v>
      </c>
      <c r="H21" s="2" t="str">
        <f>ROUND(AVERAGE(G21:G25),2)&amp;" ± "&amp;ROUND(STDEV(G21:G25),3)</f>
        <v>5.8 ± 0.328</v>
      </c>
    </row>
    <row r="22" spans="1:8" x14ac:dyDescent="0.2">
      <c r="A22" s="2"/>
      <c r="B22" t="s">
        <v>5</v>
      </c>
      <c r="C22">
        <v>2.9699999999999998</v>
      </c>
      <c r="D22" s="2"/>
      <c r="E22" s="4">
        <v>0.11974179605182726</v>
      </c>
      <c r="F22" s="2"/>
      <c r="G22" s="4">
        <v>6.0379151378722193</v>
      </c>
      <c r="H22" s="2"/>
    </row>
    <row r="23" spans="1:8" x14ac:dyDescent="0.2">
      <c r="A23" s="2"/>
      <c r="B23" t="s">
        <v>6</v>
      </c>
      <c r="C23">
        <v>3.08</v>
      </c>
      <c r="D23" s="2"/>
      <c r="E23" s="4">
        <v>9.0145523339059216E-2</v>
      </c>
      <c r="F23" s="2"/>
      <c r="G23" s="4">
        <v>5.9434718128546997</v>
      </c>
      <c r="H23" s="2"/>
    </row>
    <row r="24" spans="1:8" x14ac:dyDescent="0.2">
      <c r="A24" s="2"/>
      <c r="B24" t="s">
        <v>17</v>
      </c>
      <c r="C24">
        <v>3.2600000000000002</v>
      </c>
      <c r="D24" s="2"/>
      <c r="E24" s="4">
        <v>8.0246600207624058E-2</v>
      </c>
      <c r="F24" s="2"/>
      <c r="G24" s="4">
        <v>5.8377275771513224</v>
      </c>
      <c r="H24" s="2"/>
    </row>
    <row r="25" spans="1:8" x14ac:dyDescent="0.2">
      <c r="A25" s="2"/>
      <c r="B25" t="s">
        <v>18</v>
      </c>
      <c r="C25">
        <v>2.9</v>
      </c>
      <c r="D25" s="2"/>
      <c r="E25" s="4">
        <v>8.5422179306800822E-2</v>
      </c>
      <c r="F25" s="2"/>
      <c r="G25" s="4">
        <v>5.9427655059368334</v>
      </c>
      <c r="H25" s="2"/>
    </row>
    <row r="26" spans="1:8" x14ac:dyDescent="0.2">
      <c r="A26" s="2"/>
      <c r="B26" t="s">
        <v>19</v>
      </c>
      <c r="C26">
        <v>2.94</v>
      </c>
      <c r="D26" s="2"/>
      <c r="E26" s="4">
        <v>0.10341108530199769</v>
      </c>
      <c r="F26" s="2"/>
      <c r="G26" s="4">
        <v>5.8701167943848951</v>
      </c>
      <c r="H26" s="2"/>
    </row>
  </sheetData>
  <mergeCells count="17">
    <mergeCell ref="C1:D1"/>
    <mergeCell ref="E1:F1"/>
    <mergeCell ref="G1:H1"/>
    <mergeCell ref="H9:H14"/>
    <mergeCell ref="F15:F20"/>
    <mergeCell ref="F21:F26"/>
    <mergeCell ref="H15:H20"/>
    <mergeCell ref="H21:H26"/>
    <mergeCell ref="A15:A26"/>
    <mergeCell ref="D15:D20"/>
    <mergeCell ref="D21:D26"/>
    <mergeCell ref="F3:F8"/>
    <mergeCell ref="F9:F14"/>
    <mergeCell ref="D9:D14"/>
    <mergeCell ref="A3:A14"/>
    <mergeCell ref="D3:D8"/>
    <mergeCell ref="H3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Bjurström</dc:creator>
  <cp:lastModifiedBy>Erik Bjurström</cp:lastModifiedBy>
  <dcterms:created xsi:type="dcterms:W3CDTF">2025-01-29T23:15:15Z</dcterms:created>
  <dcterms:modified xsi:type="dcterms:W3CDTF">2025-01-30T01:11:41Z</dcterms:modified>
</cp:coreProperties>
</file>