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sfs addons\msfs_g36_project\"/>
    </mc:Choice>
  </mc:AlternateContent>
  <xr:revisionPtr revIDLastSave="0" documentId="13_ncr:1_{6B34BE51-ECAE-420D-AE57-AC259D244412}" xr6:coauthVersionLast="47" xr6:coauthVersionMax="47" xr10:uidLastSave="{00000000-0000-0000-0000-000000000000}"/>
  <bookViews>
    <workbookView xWindow="-38295" yWindow="105" windowWidth="25470" windowHeight="20715" activeTab="1" xr2:uid="{F3E951CC-1C72-499B-8BB0-3A0EA6D7948F}"/>
  </bookViews>
  <sheets>
    <sheet name="20°C Rich Of Peak" sheetId="2" r:id="rId1"/>
    <sheet name="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8" i="1" l="1"/>
  <c r="I21" i="1"/>
  <c r="I22" i="1"/>
  <c r="I23" i="1"/>
  <c r="I24" i="1"/>
  <c r="I25" i="1"/>
  <c r="I26" i="1"/>
  <c r="I27" i="1"/>
  <c r="I28" i="1"/>
  <c r="I29" i="1"/>
  <c r="I30" i="1"/>
  <c r="I31" i="1"/>
  <c r="I32" i="1"/>
  <c r="K21" i="1"/>
  <c r="K23" i="1"/>
  <c r="K25" i="1"/>
  <c r="K27" i="1"/>
  <c r="K29" i="1"/>
  <c r="K32" i="1"/>
  <c r="I33" i="1"/>
  <c r="I34" i="1"/>
  <c r="I35" i="1"/>
  <c r="I36" i="1"/>
  <c r="K35" i="1"/>
  <c r="K37" i="1"/>
  <c r="I37" i="1"/>
  <c r="I7" i="1"/>
  <c r="I6" i="1"/>
  <c r="I4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N4" i="1"/>
  <c r="N5" i="1"/>
  <c r="N6" i="1"/>
  <c r="N7" i="1"/>
  <c r="N8" i="1"/>
  <c r="N9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N3" i="1"/>
  <c r="N10" i="1"/>
  <c r="N11" i="1"/>
  <c r="N12" i="1"/>
  <c r="N13" i="1"/>
  <c r="N14" i="1"/>
  <c r="N15" i="1"/>
  <c r="N16" i="1"/>
  <c r="N17" i="1"/>
  <c r="N18" i="1"/>
  <c r="N19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Q20" i="1"/>
  <c r="L20" i="1"/>
  <c r="N20" i="1"/>
  <c r="P20" i="1"/>
  <c r="J12" i="1"/>
  <c r="K12" i="1" s="1"/>
  <c r="J15" i="1"/>
  <c r="K15" i="1" s="1"/>
  <c r="H15" i="1"/>
  <c r="I15" i="1" s="1"/>
  <c r="J20" i="1"/>
  <c r="K20" i="1" s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3" i="1"/>
  <c r="K13" i="1" s="1"/>
  <c r="J14" i="1"/>
  <c r="K14" i="1" s="1"/>
  <c r="J16" i="1"/>
  <c r="K16" i="1" s="1"/>
  <c r="J17" i="1"/>
  <c r="K17" i="1" s="1"/>
  <c r="J18" i="1"/>
  <c r="K18" i="1" s="1"/>
  <c r="J19" i="1"/>
  <c r="K19" i="1" s="1"/>
  <c r="H20" i="1"/>
  <c r="I20" i="1" s="1"/>
  <c r="H3" i="1"/>
  <c r="I3" i="1" s="1"/>
  <c r="H4" i="1"/>
  <c r="H5" i="1"/>
  <c r="I5" i="1" s="1"/>
  <c r="H6" i="1"/>
  <c r="H7" i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6" i="1"/>
  <c r="I16" i="1" s="1"/>
  <c r="H17" i="1"/>
  <c r="I17" i="1" s="1"/>
  <c r="H18" i="1"/>
  <c r="I18" i="1" s="1"/>
  <c r="H19" i="1"/>
  <c r="I19" i="1" s="1"/>
</calcChain>
</file>

<file path=xl/sharedStrings.xml><?xml version="1.0" encoding="utf-8"?>
<sst xmlns="http://schemas.openxmlformats.org/spreadsheetml/2006/main" count="20" uniqueCount="17">
  <si>
    <t>Pressure Alt</t>
  </si>
  <si>
    <t>23/23</t>
  </si>
  <si>
    <t>25/25</t>
  </si>
  <si>
    <t>POH</t>
  </si>
  <si>
    <t>F/F 25/25</t>
  </si>
  <si>
    <t>MOD / SU6</t>
  </si>
  <si>
    <t>Manifold</t>
  </si>
  <si>
    <t>EGT</t>
  </si>
  <si>
    <t>CHT</t>
  </si>
  <si>
    <t>Throttle</t>
  </si>
  <si>
    <t xml:space="preserve">MOD / SU7 / 2500RPM - 25" </t>
  </si>
  <si>
    <t>F/F</t>
  </si>
  <si>
    <t>TAS</t>
  </si>
  <si>
    <r>
      <t xml:space="preserve">EGT </t>
    </r>
    <r>
      <rPr>
        <sz val="11"/>
        <color theme="0" tint="-0.34998626667073579"/>
        <rFont val="SimSun"/>
      </rPr>
      <t>▲</t>
    </r>
  </si>
  <si>
    <t>Difference</t>
  </si>
  <si>
    <t>F/F Diff</t>
  </si>
  <si>
    <t>Book Man.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</si>
</sst>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\°\C"/>
    <numFmt numFmtId="165" formatCode="0.00&quot; HG&quot;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SimSun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</fills>
  <borders count="21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medium">
        <color theme="0" tint="-0.249977111117893"/>
      </top>
      <bottom style="thin">
        <color theme="0" tint="-0.249977111117893"/>
      </bottom>
      <diagonal/>
    </border>
    <border>
      <left/>
      <right/>
      <top style="medium">
        <color theme="0" tint="-0.249977111117893"/>
      </top>
      <bottom style="thin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medium">
        <color theme="0" tint="-0.249977111117893"/>
      </top>
      <bottom/>
      <diagonal/>
    </border>
    <border>
      <left/>
      <right/>
      <top/>
      <bottom style="medium">
        <color theme="0" tint="-0.249977111117893"/>
      </bottom>
      <diagonal/>
    </border>
    <border>
      <left style="medium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/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/>
      <bottom style="thin">
        <color theme="0" tint="-0.249977111117893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8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0" fillId="0" borderId="4" xfId="0" applyBorder="1"/>
    <xf numFmtId="0" fontId="0" fillId="4" borderId="12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7" borderId="9" xfId="0" applyFont="1" applyFill="1" applyBorder="1" applyAlignment="1">
      <alignment horizontal="center"/>
    </xf>
    <xf numFmtId="0" fontId="0" fillId="0" borderId="9" xfId="0" applyBorder="1"/>
    <xf numFmtId="0" fontId="0" fillId="6" borderId="12" xfId="0" applyFill="1" applyBorder="1" applyAlignment="1">
      <alignment horizontal="center"/>
    </xf>
    <xf numFmtId="9" fontId="0" fillId="0" borderId="11" xfId="1" applyFont="1" applyBorder="1" applyAlignment="1">
      <alignment horizontal="center"/>
    </xf>
    <xf numFmtId="9" fontId="0" fillId="0" borderId="13" xfId="1" applyFont="1" applyBorder="1" applyAlignment="1">
      <alignment horizontal="center"/>
    </xf>
    <xf numFmtId="9" fontId="0" fillId="0" borderId="10" xfId="1" applyFont="1" applyBorder="1" applyAlignment="1">
      <alignment horizontal="center"/>
    </xf>
    <xf numFmtId="9" fontId="0" fillId="0" borderId="2" xfId="1" applyFont="1" applyBorder="1" applyAlignment="1">
      <alignment horizontal="center"/>
    </xf>
    <xf numFmtId="9" fontId="0" fillId="0" borderId="1" xfId="1" applyFont="1" applyBorder="1" applyAlignment="1">
      <alignment horizontal="center"/>
    </xf>
    <xf numFmtId="9" fontId="0" fillId="0" borderId="0" xfId="1" applyFont="1" applyBorder="1" applyAlignment="1">
      <alignment horizontal="center"/>
    </xf>
    <xf numFmtId="164" fontId="0" fillId="4" borderId="9" xfId="0" applyNumberFormat="1" applyFill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49" fontId="0" fillId="4" borderId="9" xfId="0" applyNumberFormat="1" applyFill="1" applyBorder="1" applyAlignment="1">
      <alignment horizontal="center"/>
    </xf>
    <xf numFmtId="49" fontId="0" fillId="4" borderId="10" xfId="1" applyNumberFormat="1" applyFont="1" applyFill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8" borderId="12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9" fontId="0" fillId="0" borderId="20" xfId="1" applyFont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0" xfId="0" applyFill="1" applyBorder="1"/>
    <xf numFmtId="0" fontId="0" fillId="2" borderId="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49" fontId="0" fillId="3" borderId="5" xfId="0" applyNumberFormat="1" applyFill="1" applyBorder="1" applyAlignment="1">
      <alignment horizontal="center"/>
    </xf>
    <xf numFmtId="49" fontId="0" fillId="3" borderId="6" xfId="0" applyNumberFormat="1" applyFill="1" applyBorder="1" applyAlignment="1">
      <alignment horizontal="center"/>
    </xf>
    <xf numFmtId="49" fontId="0" fillId="3" borderId="7" xfId="0" applyNumberForma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chemeClr val="accent1">
                    <a:lumMod val="75000"/>
                  </a:schemeClr>
                </a:solidFill>
                <a:latin typeface="Open Sans ExtraBold" panose="020B0906030804020204" pitchFamily="34" charset="0"/>
                <a:ea typeface="Open Sans ExtraBold" panose="020B0906030804020204" pitchFamily="34" charset="0"/>
                <a:cs typeface="Open Sans ExtraBold" panose="020B0906030804020204" pitchFamily="34" charset="0"/>
              </a:rPr>
              <a:t>CRUISE SPEEDS</a:t>
            </a:r>
            <a:r>
              <a:rPr lang="en-US" b="1">
                <a:solidFill>
                  <a:schemeClr val="accent1">
                    <a:lumMod val="7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rPr>
              <a:t> </a:t>
            </a:r>
          </a:p>
          <a:p>
            <a:pPr>
              <a:defRPr/>
            </a:pPr>
            <a:r>
              <a:rPr lang="en-US" sz="800" b="0">
                <a:solidFill>
                  <a:schemeClr val="accent1">
                    <a:lumMod val="7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rPr>
              <a:t>20°C RICH OF PEAK EGT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POH - 23/23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Data!$D$3:$D$20</c:f>
              <c:numCache>
                <c:formatCode>General</c:formatCode>
                <c:ptCount val="18"/>
                <c:pt idx="0">
                  <c:v>147</c:v>
                </c:pt>
                <c:pt idx="1">
                  <c:v>151</c:v>
                </c:pt>
                <c:pt idx="2">
                  <c:v>154</c:v>
                </c:pt>
                <c:pt idx="3">
                  <c:v>156.80000000000001</c:v>
                </c:pt>
                <c:pt idx="4">
                  <c:v>159</c:v>
                </c:pt>
                <c:pt idx="5">
                  <c:v>161</c:v>
                </c:pt>
                <c:pt idx="6">
                  <c:v>163</c:v>
                </c:pt>
                <c:pt idx="7">
                  <c:v>165</c:v>
                </c:pt>
                <c:pt idx="8">
                  <c:v>166.5</c:v>
                </c:pt>
                <c:pt idx="9">
                  <c:v>167.5</c:v>
                </c:pt>
                <c:pt idx="10">
                  <c:v>167</c:v>
                </c:pt>
                <c:pt idx="11">
                  <c:v>165</c:v>
                </c:pt>
                <c:pt idx="12">
                  <c:v>162.30000000000001</c:v>
                </c:pt>
                <c:pt idx="13">
                  <c:v>161.80000000000001</c:v>
                </c:pt>
                <c:pt idx="14">
                  <c:v>160</c:v>
                </c:pt>
                <c:pt idx="15">
                  <c:v>158</c:v>
                </c:pt>
                <c:pt idx="16">
                  <c:v>155.5</c:v>
                </c:pt>
                <c:pt idx="17">
                  <c:v>153</c:v>
                </c:pt>
              </c:numCache>
            </c:numRef>
          </c:xVal>
          <c:yVal>
            <c:numRef>
              <c:f>Data!$A$3:$A$20</c:f>
              <c:numCache>
                <c:formatCode>General</c:formatCode>
                <c:ptCount val="18"/>
                <c:pt idx="0">
                  <c:v>16000</c:v>
                </c:pt>
                <c:pt idx="1">
                  <c:v>15000</c:v>
                </c:pt>
                <c:pt idx="2">
                  <c:v>14000</c:v>
                </c:pt>
                <c:pt idx="3">
                  <c:v>13000</c:v>
                </c:pt>
                <c:pt idx="4">
                  <c:v>12000</c:v>
                </c:pt>
                <c:pt idx="5">
                  <c:v>11000</c:v>
                </c:pt>
                <c:pt idx="6">
                  <c:v>10000</c:v>
                </c:pt>
                <c:pt idx="7">
                  <c:v>9000</c:v>
                </c:pt>
                <c:pt idx="8">
                  <c:v>8000</c:v>
                </c:pt>
                <c:pt idx="9">
                  <c:v>7200</c:v>
                </c:pt>
                <c:pt idx="10">
                  <c:v>7000</c:v>
                </c:pt>
                <c:pt idx="11">
                  <c:v>6000</c:v>
                </c:pt>
                <c:pt idx="12">
                  <c:v>5000</c:v>
                </c:pt>
                <c:pt idx="13">
                  <c:v>4800</c:v>
                </c:pt>
                <c:pt idx="14">
                  <c:v>4000</c:v>
                </c:pt>
                <c:pt idx="15">
                  <c:v>3000</c:v>
                </c:pt>
                <c:pt idx="16">
                  <c:v>2000</c:v>
                </c:pt>
                <c:pt idx="17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C6-4B4F-BE50-D1A84A5AAA63}"/>
            </c:ext>
          </c:extLst>
        </c:ser>
        <c:ser>
          <c:idx val="1"/>
          <c:order val="1"/>
          <c:tx>
            <c:v>POH - 25/25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Data!$B$3:$B$20</c:f>
              <c:numCache>
                <c:formatCode>General</c:formatCode>
                <c:ptCount val="18"/>
                <c:pt idx="0">
                  <c:v>157</c:v>
                </c:pt>
                <c:pt idx="1">
                  <c:v>160</c:v>
                </c:pt>
                <c:pt idx="2">
                  <c:v>162.5</c:v>
                </c:pt>
                <c:pt idx="3">
                  <c:v>165</c:v>
                </c:pt>
                <c:pt idx="4">
                  <c:v>167</c:v>
                </c:pt>
                <c:pt idx="5">
                  <c:v>169</c:v>
                </c:pt>
                <c:pt idx="6">
                  <c:v>171</c:v>
                </c:pt>
                <c:pt idx="7">
                  <c:v>172.5</c:v>
                </c:pt>
                <c:pt idx="8">
                  <c:v>174</c:v>
                </c:pt>
                <c:pt idx="9">
                  <c:v>174.8</c:v>
                </c:pt>
                <c:pt idx="10">
                  <c:v>175</c:v>
                </c:pt>
                <c:pt idx="11">
                  <c:v>176</c:v>
                </c:pt>
                <c:pt idx="12">
                  <c:v>177</c:v>
                </c:pt>
                <c:pt idx="13">
                  <c:v>177</c:v>
                </c:pt>
                <c:pt idx="14">
                  <c:v>175</c:v>
                </c:pt>
                <c:pt idx="15">
                  <c:v>172.5</c:v>
                </c:pt>
                <c:pt idx="16">
                  <c:v>170</c:v>
                </c:pt>
                <c:pt idx="17">
                  <c:v>167.5</c:v>
                </c:pt>
              </c:numCache>
            </c:numRef>
          </c:xVal>
          <c:yVal>
            <c:numRef>
              <c:f>Data!$A$3:$A$20</c:f>
              <c:numCache>
                <c:formatCode>General</c:formatCode>
                <c:ptCount val="18"/>
                <c:pt idx="0">
                  <c:v>16000</c:v>
                </c:pt>
                <c:pt idx="1">
                  <c:v>15000</c:v>
                </c:pt>
                <c:pt idx="2">
                  <c:v>14000</c:v>
                </c:pt>
                <c:pt idx="3">
                  <c:v>13000</c:v>
                </c:pt>
                <c:pt idx="4">
                  <c:v>12000</c:v>
                </c:pt>
                <c:pt idx="5">
                  <c:v>11000</c:v>
                </c:pt>
                <c:pt idx="6">
                  <c:v>10000</c:v>
                </c:pt>
                <c:pt idx="7">
                  <c:v>9000</c:v>
                </c:pt>
                <c:pt idx="8">
                  <c:v>8000</c:v>
                </c:pt>
                <c:pt idx="9">
                  <c:v>7200</c:v>
                </c:pt>
                <c:pt idx="10">
                  <c:v>7000</c:v>
                </c:pt>
                <c:pt idx="11">
                  <c:v>6000</c:v>
                </c:pt>
                <c:pt idx="12">
                  <c:v>5000</c:v>
                </c:pt>
                <c:pt idx="13">
                  <c:v>4800</c:v>
                </c:pt>
                <c:pt idx="14">
                  <c:v>4000</c:v>
                </c:pt>
                <c:pt idx="15">
                  <c:v>3000</c:v>
                </c:pt>
                <c:pt idx="16">
                  <c:v>2000</c:v>
                </c:pt>
                <c:pt idx="17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CE-47DC-8307-DEA1E9B2A1F5}"/>
            </c:ext>
          </c:extLst>
        </c:ser>
        <c:ser>
          <c:idx val="2"/>
          <c:order val="2"/>
          <c:tx>
            <c:v>G36IP - 25/25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Data!$E$3:$E$20</c:f>
              <c:numCache>
                <c:formatCode>General</c:formatCode>
                <c:ptCount val="18"/>
                <c:pt idx="0">
                  <c:v>157.5</c:v>
                </c:pt>
                <c:pt idx="1">
                  <c:v>160.6</c:v>
                </c:pt>
                <c:pt idx="2">
                  <c:v>163.5</c:v>
                </c:pt>
                <c:pt idx="3">
                  <c:v>165.9</c:v>
                </c:pt>
                <c:pt idx="4">
                  <c:v>168.2</c:v>
                </c:pt>
                <c:pt idx="5">
                  <c:v>170</c:v>
                </c:pt>
                <c:pt idx="6">
                  <c:v>172</c:v>
                </c:pt>
                <c:pt idx="7">
                  <c:v>173.7</c:v>
                </c:pt>
                <c:pt idx="8">
                  <c:v>175.5</c:v>
                </c:pt>
                <c:pt idx="9">
                  <c:v>176.6</c:v>
                </c:pt>
                <c:pt idx="10">
                  <c:v>176.9</c:v>
                </c:pt>
                <c:pt idx="11">
                  <c:v>178</c:v>
                </c:pt>
                <c:pt idx="12">
                  <c:v>179</c:v>
                </c:pt>
                <c:pt idx="13">
                  <c:v>178.7</c:v>
                </c:pt>
                <c:pt idx="14">
                  <c:v>176.6</c:v>
                </c:pt>
                <c:pt idx="15">
                  <c:v>174.3</c:v>
                </c:pt>
                <c:pt idx="16">
                  <c:v>171.6</c:v>
                </c:pt>
                <c:pt idx="17">
                  <c:v>168.9</c:v>
                </c:pt>
              </c:numCache>
            </c:numRef>
          </c:xVal>
          <c:yVal>
            <c:numRef>
              <c:f>Data!$A$3:$A$20</c:f>
              <c:numCache>
                <c:formatCode>General</c:formatCode>
                <c:ptCount val="18"/>
                <c:pt idx="0">
                  <c:v>16000</c:v>
                </c:pt>
                <c:pt idx="1">
                  <c:v>15000</c:v>
                </c:pt>
                <c:pt idx="2">
                  <c:v>14000</c:v>
                </c:pt>
                <c:pt idx="3">
                  <c:v>13000</c:v>
                </c:pt>
                <c:pt idx="4">
                  <c:v>12000</c:v>
                </c:pt>
                <c:pt idx="5">
                  <c:v>11000</c:v>
                </c:pt>
                <c:pt idx="6">
                  <c:v>10000</c:v>
                </c:pt>
                <c:pt idx="7">
                  <c:v>9000</c:v>
                </c:pt>
                <c:pt idx="8">
                  <c:v>8000</c:v>
                </c:pt>
                <c:pt idx="9">
                  <c:v>7200</c:v>
                </c:pt>
                <c:pt idx="10">
                  <c:v>7000</c:v>
                </c:pt>
                <c:pt idx="11">
                  <c:v>6000</c:v>
                </c:pt>
                <c:pt idx="12">
                  <c:v>5000</c:v>
                </c:pt>
                <c:pt idx="13">
                  <c:v>4800</c:v>
                </c:pt>
                <c:pt idx="14">
                  <c:v>4000</c:v>
                </c:pt>
                <c:pt idx="15">
                  <c:v>3000</c:v>
                </c:pt>
                <c:pt idx="16">
                  <c:v>2000</c:v>
                </c:pt>
                <c:pt idx="17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CE-47DC-8307-DEA1E9B2A1F5}"/>
            </c:ext>
          </c:extLst>
        </c:ser>
        <c:ser>
          <c:idx val="3"/>
          <c:order val="3"/>
          <c:tx>
            <c:v>G36IP SU7 25/25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Data!$H$3:$H$20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170.3</c:v>
                </c:pt>
                <c:pt idx="8">
                  <c:v>171.9</c:v>
                </c:pt>
                <c:pt idx="9">
                  <c:v>172.6</c:v>
                </c:pt>
                <c:pt idx="10">
                  <c:v>173.3</c:v>
                </c:pt>
                <c:pt idx="11">
                  <c:v>174.6</c:v>
                </c:pt>
                <c:pt idx="12">
                  <c:v>176.7</c:v>
                </c:pt>
                <c:pt idx="13">
                  <c:v>177.1</c:v>
                </c:pt>
                <c:pt idx="14">
                  <c:v>175.8</c:v>
                </c:pt>
                <c:pt idx="15">
                  <c:v>173.4</c:v>
                </c:pt>
                <c:pt idx="16">
                  <c:v>171.5</c:v>
                </c:pt>
                <c:pt idx="17">
                  <c:v>0</c:v>
                </c:pt>
              </c:numCache>
            </c:numRef>
          </c:xVal>
          <c:yVal>
            <c:numRef>
              <c:f>Data!$A$3:$A$20</c:f>
              <c:numCache>
                <c:formatCode>General</c:formatCode>
                <c:ptCount val="18"/>
                <c:pt idx="0">
                  <c:v>16000</c:v>
                </c:pt>
                <c:pt idx="1">
                  <c:v>15000</c:v>
                </c:pt>
                <c:pt idx="2">
                  <c:v>14000</c:v>
                </c:pt>
                <c:pt idx="3">
                  <c:v>13000</c:v>
                </c:pt>
                <c:pt idx="4">
                  <c:v>12000</c:v>
                </c:pt>
                <c:pt idx="5">
                  <c:v>11000</c:v>
                </c:pt>
                <c:pt idx="6">
                  <c:v>10000</c:v>
                </c:pt>
                <c:pt idx="7">
                  <c:v>9000</c:v>
                </c:pt>
                <c:pt idx="8">
                  <c:v>8000</c:v>
                </c:pt>
                <c:pt idx="9">
                  <c:v>7200</c:v>
                </c:pt>
                <c:pt idx="10">
                  <c:v>7000</c:v>
                </c:pt>
                <c:pt idx="11">
                  <c:v>6000</c:v>
                </c:pt>
                <c:pt idx="12">
                  <c:v>5000</c:v>
                </c:pt>
                <c:pt idx="13">
                  <c:v>4800</c:v>
                </c:pt>
                <c:pt idx="14">
                  <c:v>4000</c:v>
                </c:pt>
                <c:pt idx="15">
                  <c:v>3000</c:v>
                </c:pt>
                <c:pt idx="16">
                  <c:v>2000</c:v>
                </c:pt>
                <c:pt idx="17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0C-42EC-9989-6562FD855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541696"/>
        <c:axId val="1172552928"/>
      </c:scatterChart>
      <c:valAx>
        <c:axId val="1172541696"/>
        <c:scaling>
          <c:orientation val="minMax"/>
          <c:max val="210"/>
          <c:min val="1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GB" sz="800"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rPr>
                  <a:t>TRUE AIRSPEED ~ KNOTS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1172552928"/>
        <c:crosses val="autoZero"/>
        <c:crossBetween val="midCat"/>
        <c:majorUnit val="5"/>
        <c:minorUnit val="1"/>
      </c:valAx>
      <c:valAx>
        <c:axId val="1172552928"/>
        <c:scaling>
          <c:orientation val="minMax"/>
          <c:max val="16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GB" sz="800"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rPr>
                  <a:t>PRESSURE ALTITUDE ~ FEET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117254169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1528CE-5BB0-44F2-A9C8-58C4FF0AB59B}">
  <sheetPr/>
  <sheetViews>
    <sheetView zoomScale="14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0482" cy="607558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98F078-9A3F-4256-BF26-648E8D56E85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0.11743</cdr:x>
      <cdr:y>0.03148</cdr:y>
    </cdr:from>
    <cdr:to>
      <cdr:x>0.32264</cdr:x>
      <cdr:y>0.1817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5C1F51A-D953-4E25-B889-6AFFB609316B}"/>
            </a:ext>
          </a:extLst>
        </cdr:cNvPr>
        <cdr:cNvSpPr txBox="1"/>
      </cdr:nvSpPr>
      <cdr:spPr>
        <a:xfrm xmlns:a="http://schemas.openxmlformats.org/drawingml/2006/main">
          <a:off x="1093402" y="191627"/>
          <a:ext cx="1910636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0.07385</cdr:x>
      <cdr:y>0.01944</cdr:y>
    </cdr:from>
    <cdr:to>
      <cdr:x>0.27542</cdr:x>
      <cdr:y>0.09444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F57655E-C0E3-4B73-9701-7429D314C04A}"/>
            </a:ext>
          </a:extLst>
        </cdr:cNvPr>
        <cdr:cNvSpPr txBox="1"/>
      </cdr:nvSpPr>
      <cdr:spPr>
        <a:xfrm xmlns:a="http://schemas.openxmlformats.org/drawingml/2006/main">
          <a:off x="687603" y="118358"/>
          <a:ext cx="1876820" cy="4565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600" u="sng">
              <a:solidFill>
                <a:schemeClr val="tx1">
                  <a:lumMod val="75000"/>
                  <a:lumOff val="2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Associated Conditions</a:t>
          </a:r>
        </a:p>
        <a:p xmlns:a="http://schemas.openxmlformats.org/drawingml/2006/main">
          <a:r>
            <a:rPr lang="en-GB" sz="600">
              <a:solidFill>
                <a:schemeClr val="tx1">
                  <a:lumMod val="75000"/>
                  <a:lumOff val="2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Average Cruise Weight</a:t>
          </a:r>
          <a:r>
            <a:rPr lang="en-GB" sz="600" baseline="0">
              <a:solidFill>
                <a:schemeClr val="tx1">
                  <a:lumMod val="75000"/>
                  <a:lumOff val="2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	</a:t>
          </a:r>
          <a:r>
            <a:rPr lang="en-GB" sz="600">
              <a:solidFill>
                <a:schemeClr val="tx1">
                  <a:lumMod val="75000"/>
                  <a:lumOff val="2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3400lbs / 1542kg</a:t>
          </a:r>
        </a:p>
        <a:p xmlns:a="http://schemas.openxmlformats.org/drawingml/2006/main">
          <a:r>
            <a:rPr lang="en-GB" sz="600">
              <a:solidFill>
                <a:schemeClr val="tx1">
                  <a:lumMod val="75000"/>
                  <a:lumOff val="2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Temperature	Standard</a:t>
          </a:r>
          <a:r>
            <a:rPr lang="en-GB" sz="600" baseline="0">
              <a:solidFill>
                <a:schemeClr val="tx1">
                  <a:lumMod val="75000"/>
                  <a:lumOff val="2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 Day (ISA)</a:t>
          </a:r>
          <a:endParaRPr lang="en-GB" sz="600">
            <a:solidFill>
              <a:schemeClr val="tx1">
                <a:lumMod val="75000"/>
                <a:lumOff val="25000"/>
              </a:schemeClr>
            </a:solidFill>
            <a:latin typeface="Open Sans" panose="020B0606030504020204" pitchFamily="34" charset="0"/>
            <a:ea typeface="Open Sans" panose="020B0606030504020204" pitchFamily="34" charset="0"/>
            <a:cs typeface="Open Sans" panose="020B0606030504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6CBD6-F925-490F-ABD5-7AD2498158FD}">
  <dimension ref="A1:Q113"/>
  <sheetViews>
    <sheetView tabSelected="1" workbookViewId="0">
      <pane ySplit="2" topLeftCell="A3" activePane="bottomLeft" state="frozen"/>
      <selection pane="bottomLeft" activeCell="G32" sqref="G32"/>
    </sheetView>
  </sheetViews>
  <sheetFormatPr defaultRowHeight="15" x14ac:dyDescent="0.25"/>
  <cols>
    <col min="1" max="1" width="12.28515625" style="1" customWidth="1"/>
    <col min="2" max="5" width="9.140625" style="2"/>
    <col min="6" max="6" width="9.7109375" style="2" customWidth="1"/>
    <col min="7" max="8" width="9.140625" style="2"/>
    <col min="9" max="9" width="10.42578125" style="62" customWidth="1"/>
    <col min="10" max="10" width="9.140625" style="2"/>
    <col min="11" max="11" width="9.140625" style="62"/>
    <col min="12" max="12" width="10" style="44" customWidth="1"/>
    <col min="13" max="13" width="10.7109375" style="44" customWidth="1"/>
    <col min="14" max="16" width="9.140625" style="39"/>
    <col min="17" max="17" width="9.140625" style="33"/>
    <col min="18" max="16384" width="9.140625" style="2"/>
  </cols>
  <sheetData>
    <row r="1" spans="1:17" x14ac:dyDescent="0.25">
      <c r="A1" s="14"/>
      <c r="B1" s="63" t="s">
        <v>3</v>
      </c>
      <c r="C1" s="63"/>
      <c r="D1" s="63"/>
      <c r="E1" s="64" t="s">
        <v>5</v>
      </c>
      <c r="F1" s="64"/>
      <c r="G1" s="64"/>
      <c r="H1" s="65" t="s">
        <v>10</v>
      </c>
      <c r="I1" s="66"/>
      <c r="J1" s="66"/>
      <c r="K1" s="66"/>
      <c r="L1" s="66"/>
      <c r="M1" s="66"/>
      <c r="N1" s="66"/>
      <c r="O1" s="66"/>
      <c r="P1" s="66"/>
      <c r="Q1" s="67"/>
    </row>
    <row r="2" spans="1:17" ht="15.75" thickBot="1" x14ac:dyDescent="0.3">
      <c r="A2" s="15" t="s">
        <v>0</v>
      </c>
      <c r="B2" s="16" t="s">
        <v>2</v>
      </c>
      <c r="C2" s="16" t="s">
        <v>4</v>
      </c>
      <c r="D2" s="16" t="s">
        <v>1</v>
      </c>
      <c r="E2" s="16" t="s">
        <v>2</v>
      </c>
      <c r="F2" s="16" t="s">
        <v>4</v>
      </c>
      <c r="G2" s="16" t="s">
        <v>1</v>
      </c>
      <c r="H2" s="45" t="s">
        <v>12</v>
      </c>
      <c r="I2" s="45" t="s">
        <v>14</v>
      </c>
      <c r="J2" s="45" t="s">
        <v>11</v>
      </c>
      <c r="K2" s="45" t="s">
        <v>15</v>
      </c>
      <c r="L2" s="45" t="s">
        <v>6</v>
      </c>
      <c r="M2" s="45" t="s">
        <v>16</v>
      </c>
      <c r="N2" s="34" t="s">
        <v>7</v>
      </c>
      <c r="O2" s="34" t="s">
        <v>13</v>
      </c>
      <c r="P2" s="34" t="s">
        <v>8</v>
      </c>
      <c r="Q2" s="46" t="s">
        <v>9</v>
      </c>
    </row>
    <row r="3" spans="1:17" x14ac:dyDescent="0.25">
      <c r="A3" s="17">
        <v>16000</v>
      </c>
      <c r="B3" s="18">
        <v>157</v>
      </c>
      <c r="C3" s="18">
        <v>11.9</v>
      </c>
      <c r="D3" s="19">
        <v>147</v>
      </c>
      <c r="E3" s="20">
        <v>157.5</v>
      </c>
      <c r="F3" s="19"/>
      <c r="G3" s="19"/>
      <c r="H3" s="19" t="e">
        <f t="shared" ref="H3:H20" si="0">AVERAGE(H21,H39,H57,H76,H95)</f>
        <v>#DIV/0!</v>
      </c>
      <c r="I3" s="61" t="e">
        <f t="shared" ref="I3:I18" si="1">SUM(H3-B3)</f>
        <v>#DIV/0!</v>
      </c>
      <c r="J3" s="19" t="e">
        <f t="shared" ref="J3:N20" si="2">AVERAGE(J21,J39,J57,J76,J95)</f>
        <v>#DIV/0!</v>
      </c>
      <c r="K3" s="61" t="e">
        <f t="shared" ref="K3:K18" si="3">SUM(J3-C3)</f>
        <v>#DIV/0!</v>
      </c>
      <c r="L3" s="40" t="e">
        <f t="shared" si="2"/>
        <v>#DIV/0!</v>
      </c>
      <c r="M3" s="40"/>
      <c r="N3" s="35" t="e">
        <f t="shared" si="2"/>
        <v>#DIV/0!</v>
      </c>
      <c r="O3" s="36" t="e">
        <f t="shared" ref="O3:O18" si="4">AVERAGE(O21,O39,O57,O76,O95)</f>
        <v>#DIV/0!</v>
      </c>
      <c r="P3" s="35" t="e">
        <f t="shared" ref="P3:Q20" si="5">AVERAGE(P21,P39,P57,P76,P95)</f>
        <v>#DIV/0!</v>
      </c>
      <c r="Q3" s="28" t="e">
        <f t="shared" si="5"/>
        <v>#DIV/0!</v>
      </c>
    </row>
    <row r="4" spans="1:17" x14ac:dyDescent="0.25">
      <c r="A4" s="22">
        <v>15000</v>
      </c>
      <c r="B4" s="6">
        <v>160</v>
      </c>
      <c r="C4" s="6"/>
      <c r="D4" s="3">
        <v>151</v>
      </c>
      <c r="E4" s="7">
        <v>160.6</v>
      </c>
      <c r="F4" s="3"/>
      <c r="G4" s="3"/>
      <c r="H4" s="3" t="e">
        <f t="shared" si="0"/>
        <v>#DIV/0!</v>
      </c>
      <c r="I4" s="5" t="e">
        <f t="shared" si="1"/>
        <v>#DIV/0!</v>
      </c>
      <c r="J4" s="3" t="e">
        <f t="shared" si="2"/>
        <v>#DIV/0!</v>
      </c>
      <c r="K4" s="5" t="e">
        <f t="shared" si="3"/>
        <v>#DIV/0!</v>
      </c>
      <c r="L4" s="41" t="e">
        <f t="shared" si="2"/>
        <v>#DIV/0!</v>
      </c>
      <c r="M4" s="41"/>
      <c r="N4" s="36" t="e">
        <f t="shared" si="2"/>
        <v>#DIV/0!</v>
      </c>
      <c r="O4" s="36" t="e">
        <f t="shared" si="4"/>
        <v>#DIV/0!</v>
      </c>
      <c r="P4" s="36" t="e">
        <f t="shared" si="5"/>
        <v>#DIV/0!</v>
      </c>
      <c r="Q4" s="29" t="e">
        <f t="shared" si="5"/>
        <v>#DIV/0!</v>
      </c>
    </row>
    <row r="5" spans="1:17" x14ac:dyDescent="0.25">
      <c r="A5" s="22">
        <v>14000</v>
      </c>
      <c r="B5" s="6">
        <v>162.5</v>
      </c>
      <c r="C5" s="6">
        <v>12.7</v>
      </c>
      <c r="D5" s="3">
        <v>154</v>
      </c>
      <c r="E5" s="7">
        <v>163.5</v>
      </c>
      <c r="F5" s="3"/>
      <c r="G5" s="3"/>
      <c r="H5" s="3" t="e">
        <f t="shared" si="0"/>
        <v>#DIV/0!</v>
      </c>
      <c r="I5" s="5" t="e">
        <f t="shared" si="1"/>
        <v>#DIV/0!</v>
      </c>
      <c r="J5" s="3" t="e">
        <f t="shared" si="2"/>
        <v>#DIV/0!</v>
      </c>
      <c r="K5" s="5" t="e">
        <f t="shared" si="3"/>
        <v>#DIV/0!</v>
      </c>
      <c r="L5" s="41" t="e">
        <f t="shared" si="2"/>
        <v>#DIV/0!</v>
      </c>
      <c r="M5" s="41"/>
      <c r="N5" s="36" t="e">
        <f t="shared" si="2"/>
        <v>#DIV/0!</v>
      </c>
      <c r="O5" s="36" t="e">
        <f t="shared" si="4"/>
        <v>#DIV/0!</v>
      </c>
      <c r="P5" s="36" t="e">
        <f t="shared" si="5"/>
        <v>#DIV/0!</v>
      </c>
      <c r="Q5" s="29" t="e">
        <f t="shared" si="5"/>
        <v>#DIV/0!</v>
      </c>
    </row>
    <row r="6" spans="1:17" x14ac:dyDescent="0.25">
      <c r="A6" s="22">
        <v>13000</v>
      </c>
      <c r="B6" s="6">
        <v>165</v>
      </c>
      <c r="C6" s="6"/>
      <c r="D6" s="3">
        <v>156.80000000000001</v>
      </c>
      <c r="E6" s="7">
        <v>165.9</v>
      </c>
      <c r="F6" s="3"/>
      <c r="G6" s="3"/>
      <c r="H6" s="3" t="e">
        <f t="shared" si="0"/>
        <v>#DIV/0!</v>
      </c>
      <c r="I6" s="5" t="e">
        <f t="shared" si="1"/>
        <v>#DIV/0!</v>
      </c>
      <c r="J6" s="3" t="e">
        <f t="shared" si="2"/>
        <v>#DIV/0!</v>
      </c>
      <c r="K6" s="5" t="e">
        <f t="shared" si="3"/>
        <v>#DIV/0!</v>
      </c>
      <c r="L6" s="41" t="e">
        <f t="shared" si="2"/>
        <v>#DIV/0!</v>
      </c>
      <c r="M6" s="41"/>
      <c r="N6" s="36" t="e">
        <f t="shared" si="2"/>
        <v>#DIV/0!</v>
      </c>
      <c r="O6" s="36" t="e">
        <f t="shared" si="4"/>
        <v>#DIV/0!</v>
      </c>
      <c r="P6" s="36" t="e">
        <f t="shared" si="5"/>
        <v>#DIV/0!</v>
      </c>
      <c r="Q6" s="29" t="e">
        <f t="shared" si="5"/>
        <v>#DIV/0!</v>
      </c>
    </row>
    <row r="7" spans="1:17" x14ac:dyDescent="0.25">
      <c r="A7" s="22">
        <v>12000</v>
      </c>
      <c r="B7" s="6">
        <v>167</v>
      </c>
      <c r="C7" s="6">
        <v>13.5</v>
      </c>
      <c r="D7" s="3">
        <v>159</v>
      </c>
      <c r="E7" s="7">
        <v>168.2</v>
      </c>
      <c r="F7" s="3"/>
      <c r="G7" s="3"/>
      <c r="H7" s="3" t="e">
        <f t="shared" si="0"/>
        <v>#DIV/0!</v>
      </c>
      <c r="I7" s="5" t="e">
        <f t="shared" si="1"/>
        <v>#DIV/0!</v>
      </c>
      <c r="J7" s="3" t="e">
        <f t="shared" si="2"/>
        <v>#DIV/0!</v>
      </c>
      <c r="K7" s="5" t="e">
        <f t="shared" si="3"/>
        <v>#DIV/0!</v>
      </c>
      <c r="L7" s="41" t="e">
        <f t="shared" si="2"/>
        <v>#DIV/0!</v>
      </c>
      <c r="M7" s="41"/>
      <c r="N7" s="36" t="e">
        <f t="shared" si="2"/>
        <v>#DIV/0!</v>
      </c>
      <c r="O7" s="36" t="e">
        <f t="shared" si="4"/>
        <v>#DIV/0!</v>
      </c>
      <c r="P7" s="36" t="e">
        <f t="shared" si="5"/>
        <v>#DIV/0!</v>
      </c>
      <c r="Q7" s="29" t="e">
        <f t="shared" si="5"/>
        <v>#DIV/0!</v>
      </c>
    </row>
    <row r="8" spans="1:17" x14ac:dyDescent="0.25">
      <c r="A8" s="22">
        <v>11000</v>
      </c>
      <c r="B8" s="6">
        <v>169</v>
      </c>
      <c r="C8" s="6"/>
      <c r="D8" s="3">
        <v>161</v>
      </c>
      <c r="E8" s="7">
        <v>170</v>
      </c>
      <c r="F8" s="3"/>
      <c r="G8" s="3"/>
      <c r="H8" s="3" t="e">
        <f t="shared" si="0"/>
        <v>#DIV/0!</v>
      </c>
      <c r="I8" s="5" t="e">
        <f t="shared" si="1"/>
        <v>#DIV/0!</v>
      </c>
      <c r="J8" s="3" t="e">
        <f t="shared" si="2"/>
        <v>#DIV/0!</v>
      </c>
      <c r="K8" s="5" t="e">
        <f t="shared" si="3"/>
        <v>#DIV/0!</v>
      </c>
      <c r="L8" s="41" t="e">
        <f t="shared" si="2"/>
        <v>#DIV/0!</v>
      </c>
      <c r="M8" s="41"/>
      <c r="N8" s="36" t="e">
        <f t="shared" si="2"/>
        <v>#DIV/0!</v>
      </c>
      <c r="O8" s="36" t="e">
        <f t="shared" si="4"/>
        <v>#DIV/0!</v>
      </c>
      <c r="P8" s="36" t="e">
        <f t="shared" si="5"/>
        <v>#DIV/0!</v>
      </c>
      <c r="Q8" s="29" t="e">
        <f t="shared" si="5"/>
        <v>#DIV/0!</v>
      </c>
    </row>
    <row r="9" spans="1:17" x14ac:dyDescent="0.25">
      <c r="A9" s="22">
        <v>10000</v>
      </c>
      <c r="B9" s="6">
        <v>171</v>
      </c>
      <c r="C9" s="6">
        <v>14.5</v>
      </c>
      <c r="D9" s="8">
        <v>163</v>
      </c>
      <c r="E9" s="7">
        <v>172</v>
      </c>
      <c r="F9" s="8"/>
      <c r="G9" s="8"/>
      <c r="H9" s="8" t="e">
        <f t="shared" si="0"/>
        <v>#DIV/0!</v>
      </c>
      <c r="I9" s="5" t="e">
        <f t="shared" si="1"/>
        <v>#DIV/0!</v>
      </c>
      <c r="J9" s="8" t="e">
        <f t="shared" si="2"/>
        <v>#DIV/0!</v>
      </c>
      <c r="K9" s="5" t="e">
        <f t="shared" si="3"/>
        <v>#DIV/0!</v>
      </c>
      <c r="L9" s="41" t="e">
        <f t="shared" si="2"/>
        <v>#DIV/0!</v>
      </c>
      <c r="M9" s="41"/>
      <c r="N9" s="36" t="e">
        <f t="shared" si="2"/>
        <v>#DIV/0!</v>
      </c>
      <c r="O9" s="36" t="e">
        <f t="shared" si="4"/>
        <v>#DIV/0!</v>
      </c>
      <c r="P9" s="36" t="e">
        <f t="shared" si="5"/>
        <v>#DIV/0!</v>
      </c>
      <c r="Q9" s="29" t="e">
        <f t="shared" si="5"/>
        <v>#DIV/0!</v>
      </c>
    </row>
    <row r="10" spans="1:17" x14ac:dyDescent="0.25">
      <c r="A10" s="22">
        <v>9000</v>
      </c>
      <c r="B10" s="6">
        <v>172.5</v>
      </c>
      <c r="C10" s="6"/>
      <c r="D10" s="8">
        <v>165</v>
      </c>
      <c r="E10" s="7">
        <v>173.7</v>
      </c>
      <c r="F10" s="8"/>
      <c r="G10" s="8"/>
      <c r="H10" s="8">
        <f t="shared" si="0"/>
        <v>170.3</v>
      </c>
      <c r="I10" s="5">
        <f t="shared" si="1"/>
        <v>-2.1999999999999886</v>
      </c>
      <c r="J10" s="8">
        <f t="shared" si="2"/>
        <v>14.8</v>
      </c>
      <c r="K10" s="5">
        <f t="shared" si="3"/>
        <v>14.8</v>
      </c>
      <c r="L10" s="41">
        <f t="shared" si="2"/>
        <v>21.13</v>
      </c>
      <c r="M10" s="41"/>
      <c r="N10" s="36">
        <f t="shared" si="2"/>
        <v>825</v>
      </c>
      <c r="O10" s="36">
        <f t="shared" si="4"/>
        <v>845</v>
      </c>
      <c r="P10" s="36">
        <f t="shared" si="5"/>
        <v>190</v>
      </c>
      <c r="Q10" s="29">
        <f t="shared" si="5"/>
        <v>1</v>
      </c>
    </row>
    <row r="11" spans="1:17" x14ac:dyDescent="0.25">
      <c r="A11" s="22">
        <v>8000</v>
      </c>
      <c r="B11" s="6">
        <v>174</v>
      </c>
      <c r="C11" s="6">
        <v>15.7</v>
      </c>
      <c r="D11" s="8">
        <v>166.5</v>
      </c>
      <c r="E11" s="7">
        <v>175.5</v>
      </c>
      <c r="F11" s="8"/>
      <c r="G11" s="8"/>
      <c r="H11" s="8">
        <f t="shared" si="0"/>
        <v>171.9</v>
      </c>
      <c r="I11" s="5">
        <f t="shared" si="1"/>
        <v>-2.0999999999999943</v>
      </c>
      <c r="J11" s="8">
        <f t="shared" si="2"/>
        <v>15.3</v>
      </c>
      <c r="K11" s="5">
        <f t="shared" si="3"/>
        <v>-0.39999999999999858</v>
      </c>
      <c r="L11" s="41">
        <f t="shared" si="2"/>
        <v>21.9</v>
      </c>
      <c r="M11" s="41"/>
      <c r="N11" s="36">
        <f t="shared" si="2"/>
        <v>840</v>
      </c>
      <c r="O11" s="36">
        <f t="shared" si="4"/>
        <v>860</v>
      </c>
      <c r="P11" s="36">
        <f t="shared" si="5"/>
        <v>185</v>
      </c>
      <c r="Q11" s="29">
        <f t="shared" si="5"/>
        <v>1</v>
      </c>
    </row>
    <row r="12" spans="1:17" x14ac:dyDescent="0.25">
      <c r="A12" s="49">
        <v>7200</v>
      </c>
      <c r="B12" s="6">
        <v>174.8</v>
      </c>
      <c r="C12" s="6"/>
      <c r="D12" s="3">
        <v>167.5</v>
      </c>
      <c r="E12" s="7">
        <v>176.6</v>
      </c>
      <c r="F12" s="3"/>
      <c r="G12" s="3"/>
      <c r="H12" s="3">
        <f t="shared" si="0"/>
        <v>172.6</v>
      </c>
      <c r="I12" s="5">
        <f t="shared" si="1"/>
        <v>-2.2000000000000171</v>
      </c>
      <c r="J12" s="8">
        <f t="shared" si="2"/>
        <v>15.7</v>
      </c>
      <c r="K12" s="5">
        <f t="shared" si="3"/>
        <v>15.7</v>
      </c>
      <c r="L12" s="41">
        <f t="shared" si="2"/>
        <v>22.6</v>
      </c>
      <c r="M12" s="41"/>
      <c r="N12" s="36">
        <f t="shared" si="2"/>
        <v>850</v>
      </c>
      <c r="O12" s="36">
        <f t="shared" si="4"/>
        <v>870</v>
      </c>
      <c r="P12" s="36">
        <f t="shared" si="5"/>
        <v>180</v>
      </c>
      <c r="Q12" s="29">
        <f t="shared" si="5"/>
        <v>1</v>
      </c>
    </row>
    <row r="13" spans="1:17" x14ac:dyDescent="0.25">
      <c r="A13" s="22">
        <v>7000</v>
      </c>
      <c r="B13" s="6">
        <v>175</v>
      </c>
      <c r="C13" s="6"/>
      <c r="D13" s="8">
        <v>167</v>
      </c>
      <c r="E13" s="7">
        <v>176.9</v>
      </c>
      <c r="F13" s="8"/>
      <c r="G13" s="8"/>
      <c r="H13" s="8">
        <f t="shared" si="0"/>
        <v>173.3</v>
      </c>
      <c r="I13" s="5">
        <f t="shared" si="1"/>
        <v>-1.6999999999999886</v>
      </c>
      <c r="J13" s="8">
        <f t="shared" si="2"/>
        <v>16</v>
      </c>
      <c r="K13" s="5">
        <f t="shared" si="3"/>
        <v>16</v>
      </c>
      <c r="L13" s="41">
        <f t="shared" si="2"/>
        <v>22.8</v>
      </c>
      <c r="M13" s="41"/>
      <c r="N13" s="36">
        <f t="shared" si="2"/>
        <v>850</v>
      </c>
      <c r="O13" s="36">
        <f t="shared" si="4"/>
        <v>870</v>
      </c>
      <c r="P13" s="36">
        <f t="shared" si="5"/>
        <v>185</v>
      </c>
      <c r="Q13" s="29">
        <f t="shared" si="5"/>
        <v>1</v>
      </c>
    </row>
    <row r="14" spans="1:17" x14ac:dyDescent="0.25">
      <c r="A14" s="22">
        <v>6000</v>
      </c>
      <c r="B14" s="6">
        <v>176</v>
      </c>
      <c r="C14" s="6">
        <v>17</v>
      </c>
      <c r="D14" s="8">
        <v>165</v>
      </c>
      <c r="E14" s="7">
        <v>178</v>
      </c>
      <c r="F14" s="8"/>
      <c r="G14" s="8"/>
      <c r="H14" s="8">
        <f t="shared" si="0"/>
        <v>174.6</v>
      </c>
      <c r="I14" s="5">
        <f t="shared" si="1"/>
        <v>-1.4000000000000057</v>
      </c>
      <c r="J14" s="8">
        <f t="shared" si="2"/>
        <v>16.5</v>
      </c>
      <c r="K14" s="5">
        <f t="shared" si="3"/>
        <v>-0.5</v>
      </c>
      <c r="L14" s="41">
        <f t="shared" si="2"/>
        <v>23.6</v>
      </c>
      <c r="M14" s="41"/>
      <c r="N14" s="36">
        <f t="shared" si="2"/>
        <v>860</v>
      </c>
      <c r="O14" s="36">
        <f t="shared" si="4"/>
        <v>880</v>
      </c>
      <c r="P14" s="36">
        <f t="shared" si="5"/>
        <v>180</v>
      </c>
      <c r="Q14" s="29">
        <f t="shared" si="5"/>
        <v>1</v>
      </c>
    </row>
    <row r="15" spans="1:17" x14ac:dyDescent="0.25">
      <c r="A15" s="22">
        <v>5000</v>
      </c>
      <c r="B15" s="6">
        <v>177</v>
      </c>
      <c r="C15" s="6"/>
      <c r="D15" s="8">
        <v>162.30000000000001</v>
      </c>
      <c r="E15" s="7">
        <v>179</v>
      </c>
      <c r="F15" s="8"/>
      <c r="G15" s="8"/>
      <c r="H15" s="3">
        <f t="shared" si="0"/>
        <v>176.7</v>
      </c>
      <c r="I15" s="5">
        <f t="shared" si="1"/>
        <v>-0.30000000000001137</v>
      </c>
      <c r="J15" s="3">
        <f t="shared" si="2"/>
        <v>17.399999999999999</v>
      </c>
      <c r="K15" s="5">
        <f t="shared" si="3"/>
        <v>17.399999999999999</v>
      </c>
      <c r="L15" s="41">
        <f t="shared" si="2"/>
        <v>24.5</v>
      </c>
      <c r="M15" s="41"/>
      <c r="N15" s="36">
        <f t="shared" si="2"/>
        <v>865</v>
      </c>
      <c r="O15" s="36">
        <f t="shared" si="4"/>
        <v>885</v>
      </c>
      <c r="P15" s="36">
        <f t="shared" si="5"/>
        <v>175</v>
      </c>
      <c r="Q15" s="29">
        <f t="shared" si="5"/>
        <v>1</v>
      </c>
    </row>
    <row r="16" spans="1:17" x14ac:dyDescent="0.25">
      <c r="A16" s="27">
        <v>4800</v>
      </c>
      <c r="B16" s="6">
        <v>177</v>
      </c>
      <c r="C16" s="6"/>
      <c r="D16" s="3">
        <v>161.80000000000001</v>
      </c>
      <c r="E16" s="7">
        <v>178.7</v>
      </c>
      <c r="F16" s="3"/>
      <c r="G16" s="3"/>
      <c r="H16" s="3">
        <f t="shared" si="0"/>
        <v>177.1</v>
      </c>
      <c r="I16" s="5">
        <f t="shared" si="1"/>
        <v>9.9999999999994316E-2</v>
      </c>
      <c r="J16" s="3">
        <f t="shared" si="2"/>
        <v>17.7</v>
      </c>
      <c r="K16" s="5">
        <f t="shared" si="3"/>
        <v>17.7</v>
      </c>
      <c r="L16" s="41">
        <f t="shared" si="2"/>
        <v>25.03</v>
      </c>
      <c r="M16" s="41"/>
      <c r="N16" s="36">
        <f t="shared" si="2"/>
        <v>870</v>
      </c>
      <c r="O16" s="36">
        <f t="shared" si="4"/>
        <v>890</v>
      </c>
      <c r="P16" s="36">
        <f t="shared" si="5"/>
        <v>180</v>
      </c>
      <c r="Q16" s="29">
        <f t="shared" si="5"/>
        <v>1</v>
      </c>
    </row>
    <row r="17" spans="1:17" x14ac:dyDescent="0.25">
      <c r="A17" s="22">
        <v>4000</v>
      </c>
      <c r="B17" s="6">
        <v>175</v>
      </c>
      <c r="C17" s="6">
        <v>17.399999999999999</v>
      </c>
      <c r="D17" s="3">
        <v>160</v>
      </c>
      <c r="E17" s="7">
        <v>176.6</v>
      </c>
      <c r="F17" s="3"/>
      <c r="G17" s="3"/>
      <c r="H17" s="3">
        <f t="shared" si="0"/>
        <v>175.8</v>
      </c>
      <c r="I17" s="5">
        <f t="shared" si="1"/>
        <v>0.80000000000001137</v>
      </c>
      <c r="J17" s="3">
        <f t="shared" si="2"/>
        <v>17.7</v>
      </c>
      <c r="K17" s="5">
        <f t="shared" si="3"/>
        <v>0.30000000000000071</v>
      </c>
      <c r="L17" s="41">
        <f t="shared" si="2"/>
        <v>25.1</v>
      </c>
      <c r="M17" s="41"/>
      <c r="N17" s="36">
        <f t="shared" si="2"/>
        <v>870</v>
      </c>
      <c r="O17" s="36">
        <f t="shared" si="4"/>
        <v>890</v>
      </c>
      <c r="P17" s="36">
        <f t="shared" si="5"/>
        <v>180</v>
      </c>
      <c r="Q17" s="29">
        <f t="shared" si="5"/>
        <v>0.98</v>
      </c>
    </row>
    <row r="18" spans="1:17" x14ac:dyDescent="0.25">
      <c r="A18" s="22">
        <v>3000</v>
      </c>
      <c r="B18" s="6">
        <v>172.5</v>
      </c>
      <c r="C18" s="9"/>
      <c r="D18" s="3">
        <v>158</v>
      </c>
      <c r="E18" s="7">
        <v>174.3</v>
      </c>
      <c r="F18" s="3"/>
      <c r="G18" s="3"/>
      <c r="H18" s="3">
        <f t="shared" si="0"/>
        <v>173.4</v>
      </c>
      <c r="I18" s="5">
        <f t="shared" si="1"/>
        <v>0.90000000000000568</v>
      </c>
      <c r="J18" s="3">
        <f t="shared" si="2"/>
        <v>17.5</v>
      </c>
      <c r="K18" s="5">
        <f t="shared" si="3"/>
        <v>17.5</v>
      </c>
      <c r="L18" s="41">
        <f t="shared" si="2"/>
        <v>25.1</v>
      </c>
      <c r="M18" s="41"/>
      <c r="N18" s="36">
        <f t="shared" si="2"/>
        <v>870</v>
      </c>
      <c r="O18" s="36">
        <f t="shared" si="4"/>
        <v>890</v>
      </c>
      <c r="P18" s="36">
        <f t="shared" si="5"/>
        <v>175</v>
      </c>
      <c r="Q18" s="29">
        <f t="shared" si="5"/>
        <v>0.94</v>
      </c>
    </row>
    <row r="19" spans="1:17" x14ac:dyDescent="0.25">
      <c r="A19" s="22">
        <v>2000</v>
      </c>
      <c r="B19" s="6">
        <v>170</v>
      </c>
      <c r="C19" s="6">
        <v>16.899999999999999</v>
      </c>
      <c r="D19" s="3">
        <v>155.5</v>
      </c>
      <c r="E19" s="7">
        <v>171.6</v>
      </c>
      <c r="F19" s="3"/>
      <c r="G19" s="3"/>
      <c r="H19" s="3">
        <f t="shared" si="0"/>
        <v>171.5</v>
      </c>
      <c r="I19" s="5">
        <f>SUM(H19-B19)</f>
        <v>1.5</v>
      </c>
      <c r="J19" s="3">
        <f t="shared" si="2"/>
        <v>17.5</v>
      </c>
      <c r="K19" s="5">
        <f>SUM(J19-C19)</f>
        <v>0.60000000000000142</v>
      </c>
      <c r="L19" s="41">
        <f t="shared" si="2"/>
        <v>25.1</v>
      </c>
      <c r="M19" s="41"/>
      <c r="N19" s="36">
        <f t="shared" si="2"/>
        <v>865</v>
      </c>
      <c r="O19" s="36">
        <f>AVERAGE(O37,O55,O73,O92,O111)</f>
        <v>885</v>
      </c>
      <c r="P19" s="36">
        <f t="shared" si="5"/>
        <v>160</v>
      </c>
      <c r="Q19" s="29">
        <f t="shared" si="5"/>
        <v>0.9</v>
      </c>
    </row>
    <row r="20" spans="1:17" ht="15.75" thickBot="1" x14ac:dyDescent="0.3">
      <c r="A20" s="15">
        <v>1000</v>
      </c>
      <c r="B20" s="23">
        <v>167.5</v>
      </c>
      <c r="C20" s="23"/>
      <c r="D20" s="24">
        <v>153</v>
      </c>
      <c r="E20" s="25">
        <v>168.9</v>
      </c>
      <c r="F20" s="24"/>
      <c r="G20" s="24"/>
      <c r="H20" s="24" t="e">
        <f t="shared" si="0"/>
        <v>#DIV/0!</v>
      </c>
      <c r="I20" s="16" t="e">
        <f>SUM(H20-B20)</f>
        <v>#DIV/0!</v>
      </c>
      <c r="J20" s="24" t="e">
        <f t="shared" si="2"/>
        <v>#DIV/0!</v>
      </c>
      <c r="K20" s="16" t="e">
        <f>SUM(J20-C20)</f>
        <v>#DIV/0!</v>
      </c>
      <c r="L20" s="42" t="e">
        <f t="shared" si="2"/>
        <v>#DIV/0!</v>
      </c>
      <c r="M20" s="42"/>
      <c r="N20" s="37" t="e">
        <f t="shared" si="2"/>
        <v>#DIV/0!</v>
      </c>
      <c r="O20" s="37" t="e">
        <f>AVERAGE(O38,O56,O74,O93,O112)</f>
        <v>#DIV/0!</v>
      </c>
      <c r="P20" s="37" t="e">
        <f t="shared" si="5"/>
        <v>#DIV/0!</v>
      </c>
      <c r="Q20" s="30" t="e">
        <f t="shared" si="5"/>
        <v>#DIV/0!</v>
      </c>
    </row>
    <row r="21" spans="1:17" x14ac:dyDescent="0.25">
      <c r="A21" s="17">
        <v>16000</v>
      </c>
      <c r="B21" s="18">
        <v>157</v>
      </c>
      <c r="C21" s="18">
        <v>11.9</v>
      </c>
      <c r="D21" s="21"/>
      <c r="E21" s="21"/>
      <c r="F21" s="21"/>
      <c r="G21" s="21"/>
      <c r="H21" s="19"/>
      <c r="I21" s="5">
        <f t="shared" ref="I21:I32" si="6">SUM(H21-B21)</f>
        <v>-157</v>
      </c>
      <c r="J21" s="19"/>
      <c r="K21" s="5">
        <f>SUM(J21-C21)</f>
        <v>-11.9</v>
      </c>
      <c r="L21" s="40"/>
      <c r="M21" s="40"/>
      <c r="N21" s="35"/>
      <c r="O21" s="35"/>
      <c r="P21" s="35"/>
      <c r="Q21" s="28"/>
    </row>
    <row r="22" spans="1:17" x14ac:dyDescent="0.25">
      <c r="A22" s="22">
        <v>15000</v>
      </c>
      <c r="B22" s="6">
        <v>160</v>
      </c>
      <c r="C22" s="6"/>
      <c r="D22" s="4"/>
      <c r="E22" s="4"/>
      <c r="F22" s="4"/>
      <c r="G22" s="4"/>
      <c r="H22" s="3"/>
      <c r="I22" s="5">
        <f t="shared" si="6"/>
        <v>-160</v>
      </c>
      <c r="J22" s="3"/>
      <c r="K22" s="5"/>
      <c r="L22" s="41"/>
      <c r="M22" s="41"/>
      <c r="N22" s="36"/>
      <c r="O22" s="36"/>
      <c r="P22" s="36"/>
      <c r="Q22" s="29"/>
    </row>
    <row r="23" spans="1:17" x14ac:dyDescent="0.25">
      <c r="A23" s="22">
        <v>14000</v>
      </c>
      <c r="B23" s="6">
        <v>162.5</v>
      </c>
      <c r="C23" s="6">
        <v>12.7</v>
      </c>
      <c r="D23" s="4"/>
      <c r="E23" s="4"/>
      <c r="F23" s="4"/>
      <c r="G23" s="4"/>
      <c r="H23" s="3"/>
      <c r="I23" s="5">
        <f t="shared" si="6"/>
        <v>-162.5</v>
      </c>
      <c r="J23" s="3"/>
      <c r="K23" s="5">
        <f>SUM(J23-C23)</f>
        <v>-12.7</v>
      </c>
      <c r="L23" s="41"/>
      <c r="M23" s="41"/>
      <c r="N23" s="36"/>
      <c r="O23" s="36"/>
      <c r="P23" s="36"/>
      <c r="Q23" s="29"/>
    </row>
    <row r="24" spans="1:17" x14ac:dyDescent="0.25">
      <c r="A24" s="22">
        <v>13000</v>
      </c>
      <c r="B24" s="6">
        <v>165</v>
      </c>
      <c r="C24" s="6"/>
      <c r="D24" s="4"/>
      <c r="E24" s="4"/>
      <c r="F24" s="4"/>
      <c r="G24" s="4"/>
      <c r="H24" s="3"/>
      <c r="I24" s="5">
        <f t="shared" si="6"/>
        <v>-165</v>
      </c>
      <c r="J24" s="3"/>
      <c r="K24" s="5"/>
      <c r="L24" s="41"/>
      <c r="M24" s="41"/>
      <c r="N24" s="36"/>
      <c r="O24" s="36"/>
      <c r="P24" s="36"/>
      <c r="Q24" s="29"/>
    </row>
    <row r="25" spans="1:17" x14ac:dyDescent="0.25">
      <c r="A25" s="22">
        <v>12000</v>
      </c>
      <c r="B25" s="6">
        <v>167</v>
      </c>
      <c r="C25" s="6">
        <v>13.5</v>
      </c>
      <c r="D25" s="4"/>
      <c r="E25" s="4"/>
      <c r="F25" s="4"/>
      <c r="G25" s="4"/>
      <c r="H25" s="3"/>
      <c r="I25" s="5">
        <f t="shared" si="6"/>
        <v>-167</v>
      </c>
      <c r="J25" s="3"/>
      <c r="K25" s="5">
        <f>SUM(J25-C25)</f>
        <v>-13.5</v>
      </c>
      <c r="L25" s="41"/>
      <c r="M25" s="41"/>
      <c r="N25" s="36"/>
      <c r="O25" s="36"/>
      <c r="P25" s="36"/>
      <c r="Q25" s="29"/>
    </row>
    <row r="26" spans="1:17" x14ac:dyDescent="0.25">
      <c r="A26" s="22">
        <v>11000</v>
      </c>
      <c r="B26" s="6">
        <v>169</v>
      </c>
      <c r="C26" s="6"/>
      <c r="D26" s="4"/>
      <c r="E26" s="4"/>
      <c r="F26" s="4"/>
      <c r="G26" s="4"/>
      <c r="H26" s="3"/>
      <c r="I26" s="5">
        <f t="shared" si="6"/>
        <v>-169</v>
      </c>
      <c r="J26" s="3"/>
      <c r="K26" s="5"/>
      <c r="L26" s="41"/>
      <c r="M26" s="41"/>
      <c r="N26" s="36"/>
      <c r="O26" s="36"/>
      <c r="P26" s="36"/>
      <c r="Q26" s="29"/>
    </row>
    <row r="27" spans="1:17" x14ac:dyDescent="0.25">
      <c r="A27" s="22">
        <v>10000</v>
      </c>
      <c r="B27" s="6">
        <v>171</v>
      </c>
      <c r="C27" s="6">
        <v>14.5</v>
      </c>
      <c r="D27" s="4"/>
      <c r="E27" s="4"/>
      <c r="F27" s="4"/>
      <c r="G27" s="4"/>
      <c r="H27" s="3"/>
      <c r="I27" s="5">
        <f t="shared" si="6"/>
        <v>-171</v>
      </c>
      <c r="J27" s="3"/>
      <c r="K27" s="5">
        <f>SUM(J27-C27)</f>
        <v>-14.5</v>
      </c>
      <c r="L27" s="41"/>
      <c r="M27" s="41"/>
      <c r="N27" s="36"/>
      <c r="O27" s="36"/>
      <c r="P27" s="36"/>
      <c r="Q27" s="29"/>
    </row>
    <row r="28" spans="1:17" x14ac:dyDescent="0.25">
      <c r="A28" s="22">
        <v>9000</v>
      </c>
      <c r="B28" s="6">
        <v>172.5</v>
      </c>
      <c r="C28" s="6"/>
      <c r="D28" s="4"/>
      <c r="E28" s="4"/>
      <c r="F28" s="4"/>
      <c r="G28" s="4"/>
      <c r="H28" s="3">
        <v>170.3</v>
      </c>
      <c r="I28" s="5">
        <f t="shared" si="6"/>
        <v>-2.1999999999999886</v>
      </c>
      <c r="J28" s="3">
        <v>14.8</v>
      </c>
      <c r="K28" s="5"/>
      <c r="L28" s="41">
        <v>21.13</v>
      </c>
      <c r="M28" s="41"/>
      <c r="N28" s="36">
        <v>825</v>
      </c>
      <c r="O28" s="36">
        <v>845</v>
      </c>
      <c r="P28" s="36">
        <v>190</v>
      </c>
      <c r="Q28" s="29">
        <v>1</v>
      </c>
    </row>
    <row r="29" spans="1:17" x14ac:dyDescent="0.25">
      <c r="A29" s="22">
        <v>8000</v>
      </c>
      <c r="B29" s="6">
        <v>174</v>
      </c>
      <c r="C29" s="6">
        <v>15.7</v>
      </c>
      <c r="D29" s="4"/>
      <c r="E29" s="4"/>
      <c r="F29" s="4"/>
      <c r="G29" s="4"/>
      <c r="H29" s="3">
        <v>171.9</v>
      </c>
      <c r="I29" s="5">
        <f t="shared" si="6"/>
        <v>-2.0999999999999943</v>
      </c>
      <c r="J29" s="3">
        <v>15.3</v>
      </c>
      <c r="K29" s="5">
        <f>SUM(J29-C29)</f>
        <v>-0.39999999999999858</v>
      </c>
      <c r="L29" s="41">
        <v>21.9</v>
      </c>
      <c r="M29" s="41">
        <v>22.3</v>
      </c>
      <c r="N29" s="36">
        <v>840</v>
      </c>
      <c r="O29" s="36">
        <v>860</v>
      </c>
      <c r="P29" s="36">
        <v>185</v>
      </c>
      <c r="Q29" s="29">
        <v>1</v>
      </c>
    </row>
    <row r="30" spans="1:17" x14ac:dyDescent="0.25">
      <c r="A30" s="49">
        <v>7200</v>
      </c>
      <c r="B30" s="6">
        <v>174.8</v>
      </c>
      <c r="C30" s="6"/>
      <c r="D30" s="4"/>
      <c r="E30" s="4"/>
      <c r="F30" s="4"/>
      <c r="G30" s="4"/>
      <c r="H30" s="3">
        <v>172.6</v>
      </c>
      <c r="I30" s="5">
        <f t="shared" si="6"/>
        <v>-2.2000000000000171</v>
      </c>
      <c r="J30" s="3">
        <v>15.7</v>
      </c>
      <c r="K30" s="5"/>
      <c r="L30" s="41">
        <v>22.6</v>
      </c>
      <c r="M30" s="41"/>
      <c r="N30" s="36">
        <v>850</v>
      </c>
      <c r="O30" s="36">
        <v>870</v>
      </c>
      <c r="P30" s="36">
        <v>180</v>
      </c>
      <c r="Q30" s="29">
        <v>1</v>
      </c>
    </row>
    <row r="31" spans="1:17" x14ac:dyDescent="0.25">
      <c r="A31" s="22">
        <v>7000</v>
      </c>
      <c r="B31" s="6">
        <v>175</v>
      </c>
      <c r="C31" s="6"/>
      <c r="D31" s="4"/>
      <c r="E31" s="4"/>
      <c r="F31" s="4"/>
      <c r="G31" s="4"/>
      <c r="H31" s="3">
        <v>173.3</v>
      </c>
      <c r="I31" s="5">
        <f t="shared" si="6"/>
        <v>-1.6999999999999886</v>
      </c>
      <c r="J31" s="3">
        <v>16</v>
      </c>
      <c r="K31" s="5"/>
      <c r="L31" s="41">
        <v>22.8</v>
      </c>
      <c r="M31" s="41"/>
      <c r="N31" s="36">
        <v>850</v>
      </c>
      <c r="O31" s="36">
        <v>870</v>
      </c>
      <c r="P31" s="36">
        <v>185</v>
      </c>
      <c r="Q31" s="29">
        <v>1</v>
      </c>
    </row>
    <row r="32" spans="1:17" x14ac:dyDescent="0.25">
      <c r="A32" s="22">
        <v>6000</v>
      </c>
      <c r="B32" s="6">
        <v>176</v>
      </c>
      <c r="C32" s="6">
        <v>17</v>
      </c>
      <c r="D32" s="4"/>
      <c r="E32" s="4"/>
      <c r="F32" s="4"/>
      <c r="G32" s="4"/>
      <c r="H32" s="3">
        <v>174.6</v>
      </c>
      <c r="I32" s="5">
        <f t="shared" si="6"/>
        <v>-1.4000000000000057</v>
      </c>
      <c r="J32" s="3">
        <v>16.5</v>
      </c>
      <c r="K32" s="5">
        <f>SUM(J32-C32)</f>
        <v>-0.5</v>
      </c>
      <c r="L32" s="41">
        <v>23.6</v>
      </c>
      <c r="M32" s="41">
        <v>24.1</v>
      </c>
      <c r="N32" s="36">
        <v>860</v>
      </c>
      <c r="O32" s="36">
        <v>880</v>
      </c>
      <c r="P32" s="36">
        <v>180</v>
      </c>
      <c r="Q32" s="29">
        <v>1</v>
      </c>
    </row>
    <row r="33" spans="1:17" x14ac:dyDescent="0.25">
      <c r="A33" s="22">
        <v>5000</v>
      </c>
      <c r="B33" s="6">
        <v>177</v>
      </c>
      <c r="C33" s="6"/>
      <c r="D33" s="4"/>
      <c r="E33" s="4"/>
      <c r="F33" s="4"/>
      <c r="G33" s="4"/>
      <c r="H33" s="3">
        <v>176.7</v>
      </c>
      <c r="I33" s="5">
        <f t="shared" ref="I33:I36" si="7">SUM(H33-B33)</f>
        <v>-0.30000000000001137</v>
      </c>
      <c r="J33" s="3">
        <v>17.399999999999999</v>
      </c>
      <c r="K33" s="5"/>
      <c r="L33" s="41">
        <v>24.5</v>
      </c>
      <c r="M33" s="41"/>
      <c r="N33" s="36">
        <v>865</v>
      </c>
      <c r="O33" s="36">
        <v>885</v>
      </c>
      <c r="P33" s="36">
        <v>175</v>
      </c>
      <c r="Q33" s="29">
        <v>1</v>
      </c>
    </row>
    <row r="34" spans="1:17" x14ac:dyDescent="0.25">
      <c r="A34" s="27">
        <v>4500</v>
      </c>
      <c r="B34" s="6">
        <v>177</v>
      </c>
      <c r="C34" s="6"/>
      <c r="D34" s="4"/>
      <c r="E34" s="4"/>
      <c r="F34" s="4"/>
      <c r="G34" s="4"/>
      <c r="H34" s="3">
        <v>177.1</v>
      </c>
      <c r="I34" s="5">
        <f t="shared" si="7"/>
        <v>9.9999999999994316E-2</v>
      </c>
      <c r="J34" s="3">
        <v>17.7</v>
      </c>
      <c r="K34" s="5"/>
      <c r="L34" s="41">
        <v>25.03</v>
      </c>
      <c r="M34" s="41">
        <v>25</v>
      </c>
      <c r="N34" s="36">
        <v>870</v>
      </c>
      <c r="O34" s="36">
        <v>890</v>
      </c>
      <c r="P34" s="36">
        <v>180</v>
      </c>
      <c r="Q34" s="29">
        <v>1</v>
      </c>
    </row>
    <row r="35" spans="1:17" x14ac:dyDescent="0.25">
      <c r="A35" s="22">
        <v>4000</v>
      </c>
      <c r="B35" s="6">
        <v>175</v>
      </c>
      <c r="C35" s="6">
        <v>17.399999999999999</v>
      </c>
      <c r="D35" s="4"/>
      <c r="E35" s="4"/>
      <c r="F35" s="4"/>
      <c r="G35" s="4"/>
      <c r="H35" s="3">
        <v>175.8</v>
      </c>
      <c r="I35" s="5">
        <f t="shared" si="7"/>
        <v>0.80000000000001137</v>
      </c>
      <c r="J35" s="3">
        <v>17.7</v>
      </c>
      <c r="K35" s="5">
        <f>SUM(J35-C35)</f>
        <v>0.30000000000000071</v>
      </c>
      <c r="L35" s="41">
        <v>25.1</v>
      </c>
      <c r="M35" s="41">
        <v>25</v>
      </c>
      <c r="N35" s="36">
        <v>870</v>
      </c>
      <c r="O35" s="36">
        <v>890</v>
      </c>
      <c r="P35" s="36">
        <v>180</v>
      </c>
      <c r="Q35" s="29">
        <v>0.98</v>
      </c>
    </row>
    <row r="36" spans="1:17" x14ac:dyDescent="0.25">
      <c r="A36" s="22">
        <v>3000</v>
      </c>
      <c r="B36" s="6">
        <v>172.5</v>
      </c>
      <c r="C36" s="9"/>
      <c r="D36" s="4"/>
      <c r="E36" s="4"/>
      <c r="F36" s="4"/>
      <c r="G36" s="4"/>
      <c r="H36" s="3">
        <v>173.4</v>
      </c>
      <c r="I36" s="5">
        <f t="shared" si="7"/>
        <v>0.90000000000000568</v>
      </c>
      <c r="J36" s="3">
        <v>17.5</v>
      </c>
      <c r="K36" s="5"/>
      <c r="L36" s="41">
        <v>25.1</v>
      </c>
      <c r="M36" s="41">
        <v>25</v>
      </c>
      <c r="N36" s="36">
        <v>870</v>
      </c>
      <c r="O36" s="36">
        <v>890</v>
      </c>
      <c r="P36" s="36">
        <v>175</v>
      </c>
      <c r="Q36" s="29">
        <v>0.94</v>
      </c>
    </row>
    <row r="37" spans="1:17" x14ac:dyDescent="0.25">
      <c r="A37" s="22">
        <v>2000</v>
      </c>
      <c r="B37" s="6">
        <v>170</v>
      </c>
      <c r="C37" s="6">
        <v>16.899999999999999</v>
      </c>
      <c r="D37" s="4"/>
      <c r="E37" s="4"/>
      <c r="F37" s="4"/>
      <c r="G37" s="4"/>
      <c r="H37" s="3">
        <v>171.5</v>
      </c>
      <c r="I37" s="5">
        <f>SUM(H37-B37)</f>
        <v>1.5</v>
      </c>
      <c r="J37" s="3">
        <v>17.5</v>
      </c>
      <c r="K37" s="5">
        <f>SUM(J37-C37)</f>
        <v>0.60000000000000142</v>
      </c>
      <c r="L37" s="41">
        <v>25.1</v>
      </c>
      <c r="M37" s="41">
        <v>25</v>
      </c>
      <c r="N37" s="36">
        <v>865</v>
      </c>
      <c r="O37" s="36">
        <v>885</v>
      </c>
      <c r="P37" s="36">
        <v>160</v>
      </c>
      <c r="Q37" s="29">
        <v>0.9</v>
      </c>
    </row>
    <row r="38" spans="1:17" ht="15.75" thickBot="1" x14ac:dyDescent="0.3">
      <c r="A38" s="15">
        <v>1000</v>
      </c>
      <c r="B38" s="23">
        <v>167.5</v>
      </c>
      <c r="C38" s="23"/>
      <c r="D38" s="26"/>
      <c r="E38" s="26"/>
      <c r="F38" s="26"/>
      <c r="G38" s="26"/>
      <c r="H38" s="24"/>
      <c r="I38" s="5">
        <f>SUM(H38-B38)</f>
        <v>-167.5</v>
      </c>
      <c r="J38" s="24"/>
      <c r="K38" s="16"/>
      <c r="L38" s="42"/>
      <c r="M38" s="42"/>
      <c r="N38" s="37"/>
      <c r="O38" s="37"/>
      <c r="P38" s="37"/>
      <c r="Q38" s="30"/>
    </row>
    <row r="39" spans="1:17" s="47" customFormat="1" x14ac:dyDescent="0.25">
      <c r="A39" s="57">
        <v>16000</v>
      </c>
      <c r="B39" s="58">
        <v>157</v>
      </c>
      <c r="C39" s="59">
        <v>11.9</v>
      </c>
      <c r="D39" s="13"/>
      <c r="E39" s="13"/>
      <c r="F39" s="13"/>
      <c r="G39" s="13"/>
      <c r="H39" s="12"/>
      <c r="I39" s="11"/>
      <c r="J39" s="12"/>
      <c r="K39" s="11"/>
      <c r="L39" s="43"/>
      <c r="M39" s="43"/>
      <c r="N39" s="38"/>
      <c r="O39" s="38"/>
      <c r="P39" s="38"/>
      <c r="Q39" s="60"/>
    </row>
    <row r="40" spans="1:17" x14ac:dyDescent="0.25">
      <c r="A40" s="51">
        <v>15000</v>
      </c>
      <c r="B40" s="55">
        <v>160</v>
      </c>
      <c r="C40" s="6"/>
      <c r="D40" s="4"/>
      <c r="E40" s="4"/>
      <c r="F40" s="4"/>
      <c r="G40" s="4"/>
      <c r="H40" s="3"/>
      <c r="I40" s="5"/>
      <c r="J40" s="3"/>
      <c r="K40" s="5"/>
      <c r="L40" s="41"/>
      <c r="M40" s="41"/>
      <c r="N40" s="36"/>
      <c r="O40" s="36"/>
      <c r="P40" s="36"/>
      <c r="Q40" s="29"/>
    </row>
    <row r="41" spans="1:17" x14ac:dyDescent="0.25">
      <c r="A41" s="51">
        <v>14000</v>
      </c>
      <c r="B41" s="55">
        <v>162.5</v>
      </c>
      <c r="C41" s="6">
        <v>12.7</v>
      </c>
      <c r="D41" s="4"/>
      <c r="E41" s="4"/>
      <c r="F41" s="4"/>
      <c r="G41" s="4"/>
      <c r="H41" s="3"/>
      <c r="I41" s="5"/>
      <c r="J41" s="3"/>
      <c r="K41" s="5"/>
      <c r="L41" s="41"/>
      <c r="M41" s="41"/>
      <c r="N41" s="36"/>
      <c r="O41" s="36"/>
      <c r="P41" s="36"/>
      <c r="Q41" s="29"/>
    </row>
    <row r="42" spans="1:17" x14ac:dyDescent="0.25">
      <c r="A42" s="51">
        <v>13000</v>
      </c>
      <c r="B42" s="55">
        <v>165</v>
      </c>
      <c r="C42" s="6"/>
      <c r="D42" s="4"/>
      <c r="E42" s="4"/>
      <c r="F42" s="4"/>
      <c r="G42" s="4"/>
      <c r="H42" s="3"/>
      <c r="I42" s="5"/>
      <c r="J42" s="3"/>
      <c r="K42" s="5"/>
      <c r="L42" s="41"/>
      <c r="M42" s="41"/>
      <c r="N42" s="36"/>
      <c r="O42" s="36"/>
      <c r="P42" s="36"/>
      <c r="Q42" s="29"/>
    </row>
    <row r="43" spans="1:17" x14ac:dyDescent="0.25">
      <c r="A43" s="51">
        <v>12000</v>
      </c>
      <c r="B43" s="55">
        <v>167</v>
      </c>
      <c r="C43" s="6">
        <v>13.5</v>
      </c>
      <c r="D43" s="4"/>
      <c r="E43" s="4"/>
      <c r="F43" s="4"/>
      <c r="G43" s="4"/>
      <c r="H43" s="3"/>
      <c r="I43" s="5"/>
      <c r="J43" s="3"/>
      <c r="K43" s="5"/>
      <c r="L43" s="41"/>
      <c r="M43" s="41"/>
      <c r="N43" s="36"/>
      <c r="O43" s="36"/>
      <c r="P43" s="36"/>
      <c r="Q43" s="29"/>
    </row>
    <row r="44" spans="1:17" x14ac:dyDescent="0.25">
      <c r="A44" s="51">
        <v>11000</v>
      </c>
      <c r="B44" s="55">
        <v>169</v>
      </c>
      <c r="C44" s="6"/>
      <c r="D44" s="4"/>
      <c r="E44" s="4"/>
      <c r="F44" s="4"/>
      <c r="G44" s="4"/>
      <c r="H44" s="3"/>
      <c r="I44" s="5"/>
      <c r="J44" s="3"/>
      <c r="K44" s="5"/>
      <c r="L44" s="41"/>
      <c r="M44" s="41"/>
      <c r="N44" s="36"/>
      <c r="O44" s="36"/>
      <c r="P44" s="36"/>
      <c r="Q44" s="29"/>
    </row>
    <row r="45" spans="1:17" x14ac:dyDescent="0.25">
      <c r="A45" s="51">
        <v>10000</v>
      </c>
      <c r="B45" s="55">
        <v>171</v>
      </c>
      <c r="C45" s="6">
        <v>14.5</v>
      </c>
      <c r="D45" s="4"/>
      <c r="E45" s="4"/>
      <c r="F45" s="4"/>
      <c r="G45" s="4"/>
      <c r="H45" s="3"/>
      <c r="I45" s="5"/>
      <c r="J45" s="3"/>
      <c r="K45" s="5"/>
      <c r="L45" s="41"/>
      <c r="M45" s="41"/>
      <c r="N45" s="36"/>
      <c r="O45" s="36"/>
      <c r="P45" s="36"/>
      <c r="Q45" s="29"/>
    </row>
    <row r="46" spans="1:17" x14ac:dyDescent="0.25">
      <c r="A46" s="51">
        <v>9000</v>
      </c>
      <c r="B46" s="55">
        <v>172.5</v>
      </c>
      <c r="C46" s="6"/>
      <c r="D46" s="4"/>
      <c r="E46" s="4"/>
      <c r="F46" s="4"/>
      <c r="G46" s="4"/>
      <c r="H46" s="3"/>
      <c r="I46" s="5"/>
      <c r="J46" s="3"/>
      <c r="K46" s="5"/>
      <c r="L46" s="41"/>
      <c r="M46" s="41"/>
      <c r="N46" s="36"/>
      <c r="O46" s="36"/>
      <c r="P46" s="36"/>
      <c r="Q46" s="29"/>
    </row>
    <row r="47" spans="1:17" x14ac:dyDescent="0.25">
      <c r="A47" s="51">
        <v>8000</v>
      </c>
      <c r="B47" s="55">
        <v>174</v>
      </c>
      <c r="C47" s="6">
        <v>15.7</v>
      </c>
      <c r="D47" s="4"/>
      <c r="E47" s="4"/>
      <c r="F47" s="4"/>
      <c r="G47" s="4"/>
      <c r="H47" s="3"/>
      <c r="I47" s="5"/>
      <c r="J47" s="3"/>
      <c r="K47" s="5"/>
      <c r="L47" s="41"/>
      <c r="M47" s="41"/>
      <c r="N47" s="36"/>
      <c r="O47" s="36"/>
      <c r="P47" s="36"/>
      <c r="Q47" s="29"/>
    </row>
    <row r="48" spans="1:17" x14ac:dyDescent="0.25">
      <c r="A48" s="52">
        <v>7200</v>
      </c>
      <c r="B48" s="55">
        <v>174.8</v>
      </c>
      <c r="C48" s="6"/>
      <c r="D48" s="4"/>
      <c r="E48" s="4"/>
      <c r="F48" s="4"/>
      <c r="G48" s="4"/>
      <c r="H48" s="3"/>
      <c r="I48" s="5"/>
      <c r="J48" s="3"/>
      <c r="K48" s="5"/>
      <c r="L48" s="41"/>
      <c r="M48" s="41"/>
      <c r="N48" s="36"/>
      <c r="O48" s="36"/>
      <c r="P48" s="36"/>
      <c r="Q48" s="29"/>
    </row>
    <row r="49" spans="1:17" x14ac:dyDescent="0.25">
      <c r="A49" s="51">
        <v>7000</v>
      </c>
      <c r="B49" s="55">
        <v>175</v>
      </c>
      <c r="C49" s="6"/>
      <c r="D49" s="4"/>
      <c r="E49" s="4"/>
      <c r="F49" s="4"/>
      <c r="G49" s="4"/>
      <c r="H49" s="3"/>
      <c r="I49" s="5"/>
      <c r="J49" s="3"/>
      <c r="K49" s="5"/>
      <c r="L49" s="41"/>
      <c r="M49" s="41"/>
      <c r="N49" s="36"/>
      <c r="O49" s="36"/>
      <c r="P49" s="36"/>
      <c r="Q49" s="29"/>
    </row>
    <row r="50" spans="1:17" x14ac:dyDescent="0.25">
      <c r="A50" s="51">
        <v>6000</v>
      </c>
      <c r="B50" s="55">
        <v>176</v>
      </c>
      <c r="C50" s="6">
        <v>17</v>
      </c>
      <c r="D50" s="4"/>
      <c r="E50" s="4"/>
      <c r="F50" s="4"/>
      <c r="G50" s="4"/>
      <c r="H50" s="3"/>
      <c r="I50" s="5"/>
      <c r="J50" s="3"/>
      <c r="K50" s="5"/>
      <c r="L50" s="41"/>
      <c r="M50" s="41"/>
      <c r="N50" s="36"/>
      <c r="O50" s="36"/>
      <c r="P50" s="36"/>
      <c r="Q50" s="29"/>
    </row>
    <row r="51" spans="1:17" x14ac:dyDescent="0.25">
      <c r="A51" s="51">
        <v>5000</v>
      </c>
      <c r="B51" s="55">
        <v>177</v>
      </c>
      <c r="C51" s="6"/>
      <c r="D51" s="4"/>
      <c r="E51" s="4"/>
      <c r="F51" s="4"/>
      <c r="G51" s="4"/>
      <c r="H51" s="3"/>
      <c r="I51" s="5"/>
      <c r="J51" s="3"/>
      <c r="K51" s="5"/>
      <c r="L51" s="41"/>
      <c r="M51" s="41"/>
      <c r="N51" s="36"/>
      <c r="O51" s="36"/>
      <c r="P51" s="36"/>
      <c r="Q51" s="29"/>
    </row>
    <row r="52" spans="1:17" x14ac:dyDescent="0.25">
      <c r="A52" s="53">
        <v>4500</v>
      </c>
      <c r="B52" s="55">
        <v>177</v>
      </c>
      <c r="C52" s="6"/>
      <c r="D52" s="4"/>
      <c r="E52" s="4"/>
      <c r="F52" s="4"/>
      <c r="G52" s="4"/>
      <c r="H52" s="3"/>
      <c r="I52" s="5"/>
      <c r="J52" s="3"/>
      <c r="K52" s="5"/>
      <c r="L52" s="41"/>
      <c r="M52" s="41"/>
      <c r="N52" s="36"/>
      <c r="O52" s="36"/>
      <c r="P52" s="36"/>
      <c r="Q52" s="29"/>
    </row>
    <row r="53" spans="1:17" x14ac:dyDescent="0.25">
      <c r="A53" s="51">
        <v>4000</v>
      </c>
      <c r="B53" s="55">
        <v>175</v>
      </c>
      <c r="C53" s="6">
        <v>17.399999999999999</v>
      </c>
      <c r="D53" s="4"/>
      <c r="E53" s="4"/>
      <c r="F53" s="4"/>
      <c r="G53" s="4"/>
      <c r="H53" s="3"/>
      <c r="I53" s="5"/>
      <c r="J53" s="3"/>
      <c r="K53" s="5"/>
      <c r="L53" s="41"/>
      <c r="M53" s="41"/>
      <c r="N53" s="36"/>
      <c r="O53" s="36"/>
      <c r="P53" s="36"/>
      <c r="Q53" s="29"/>
    </row>
    <row r="54" spans="1:17" x14ac:dyDescent="0.25">
      <c r="A54" s="51">
        <v>3000</v>
      </c>
      <c r="B54" s="55">
        <v>172.5</v>
      </c>
      <c r="C54" s="9"/>
      <c r="D54" s="4"/>
      <c r="E54" s="4"/>
      <c r="F54" s="4"/>
      <c r="G54" s="4"/>
      <c r="H54" s="3"/>
      <c r="I54" s="5"/>
      <c r="J54" s="3"/>
      <c r="K54" s="5"/>
      <c r="L54" s="41"/>
      <c r="M54" s="41"/>
      <c r="N54" s="36"/>
      <c r="O54" s="36"/>
      <c r="P54" s="36"/>
      <c r="Q54" s="29"/>
    </row>
    <row r="55" spans="1:17" x14ac:dyDescent="0.25">
      <c r="A55" s="51">
        <v>2000</v>
      </c>
      <c r="B55" s="55">
        <v>170</v>
      </c>
      <c r="C55" s="6">
        <v>16.899999999999999</v>
      </c>
      <c r="D55" s="4"/>
      <c r="E55" s="4"/>
      <c r="F55" s="4"/>
      <c r="G55" s="4"/>
      <c r="H55" s="3"/>
      <c r="I55" s="5"/>
      <c r="J55" s="3"/>
      <c r="K55" s="5"/>
      <c r="L55" s="41"/>
      <c r="M55" s="41"/>
      <c r="N55" s="36"/>
      <c r="O55" s="36"/>
      <c r="P55" s="36"/>
      <c r="Q55" s="29"/>
    </row>
    <row r="56" spans="1:17" s="48" customFormat="1" ht="15.75" thickBot="1" x14ac:dyDescent="0.3">
      <c r="A56" s="54">
        <v>1000</v>
      </c>
      <c r="B56" s="56">
        <v>167.5</v>
      </c>
      <c r="C56" s="23"/>
      <c r="D56" s="26"/>
      <c r="E56" s="26"/>
      <c r="F56" s="26"/>
      <c r="G56" s="26"/>
      <c r="H56" s="24"/>
      <c r="I56" s="16"/>
      <c r="J56" s="24"/>
      <c r="K56" s="16"/>
      <c r="L56" s="42"/>
      <c r="M56" s="42"/>
      <c r="N56" s="37"/>
      <c r="O56" s="37"/>
      <c r="P56" s="37"/>
      <c r="Q56" s="30"/>
    </row>
    <row r="57" spans="1:17" x14ac:dyDescent="0.25">
      <c r="A57" s="11">
        <v>16000</v>
      </c>
      <c r="B57" s="13"/>
      <c r="C57" s="13"/>
      <c r="D57" s="13"/>
      <c r="E57" s="13"/>
      <c r="F57" s="13"/>
      <c r="G57" s="13"/>
      <c r="H57" s="12"/>
      <c r="I57" s="11"/>
      <c r="J57" s="12"/>
      <c r="K57" s="11"/>
      <c r="L57" s="43"/>
      <c r="M57" s="43"/>
      <c r="N57" s="38"/>
      <c r="O57" s="38"/>
      <c r="P57" s="38"/>
      <c r="Q57" s="31"/>
    </row>
    <row r="58" spans="1:17" x14ac:dyDescent="0.25">
      <c r="A58" s="5">
        <v>15000</v>
      </c>
      <c r="B58" s="4"/>
      <c r="C58" s="4"/>
      <c r="D58" s="4"/>
      <c r="E58" s="4"/>
      <c r="F58" s="4"/>
      <c r="G58" s="4"/>
      <c r="H58" s="3"/>
      <c r="I58" s="5"/>
      <c r="J58" s="3"/>
      <c r="K58" s="5"/>
      <c r="L58" s="41"/>
      <c r="M58" s="41"/>
      <c r="N58" s="36"/>
      <c r="O58" s="36"/>
      <c r="P58" s="36"/>
      <c r="Q58" s="32"/>
    </row>
    <row r="59" spans="1:17" x14ac:dyDescent="0.25">
      <c r="A59" s="5">
        <v>14000</v>
      </c>
      <c r="B59" s="4"/>
      <c r="C59" s="4"/>
      <c r="D59" s="4"/>
      <c r="E59" s="4"/>
      <c r="F59" s="4"/>
      <c r="G59" s="4"/>
      <c r="H59" s="3"/>
      <c r="I59" s="5"/>
      <c r="J59" s="3"/>
      <c r="K59" s="5"/>
      <c r="L59" s="41"/>
      <c r="M59" s="41"/>
      <c r="N59" s="36"/>
      <c r="O59" s="36"/>
      <c r="P59" s="36"/>
      <c r="Q59" s="32"/>
    </row>
    <row r="60" spans="1:17" x14ac:dyDescent="0.25">
      <c r="A60" s="5">
        <v>13000</v>
      </c>
      <c r="B60" s="4"/>
      <c r="C60" s="4"/>
      <c r="D60" s="4"/>
      <c r="E60" s="4"/>
      <c r="F60" s="4"/>
      <c r="G60" s="4"/>
      <c r="H60" s="3"/>
      <c r="I60" s="5"/>
      <c r="J60" s="3"/>
      <c r="K60" s="5"/>
      <c r="L60" s="41"/>
      <c r="M60" s="41"/>
      <c r="N60" s="36"/>
      <c r="O60" s="36"/>
      <c r="P60" s="36"/>
      <c r="Q60" s="32"/>
    </row>
    <row r="61" spans="1:17" x14ac:dyDescent="0.25">
      <c r="A61" s="5">
        <v>12000</v>
      </c>
      <c r="B61" s="4"/>
      <c r="C61" s="4"/>
      <c r="D61" s="4"/>
      <c r="E61" s="4"/>
      <c r="F61" s="4"/>
      <c r="G61" s="4"/>
      <c r="H61" s="3"/>
      <c r="I61" s="5"/>
      <c r="J61" s="3"/>
      <c r="K61" s="5"/>
      <c r="L61" s="41"/>
      <c r="M61" s="41"/>
      <c r="N61" s="36"/>
      <c r="O61" s="36"/>
      <c r="P61" s="36"/>
      <c r="Q61" s="32"/>
    </row>
    <row r="62" spans="1:17" x14ac:dyDescent="0.25">
      <c r="A62" s="5">
        <v>11000</v>
      </c>
      <c r="B62" s="4"/>
      <c r="C62" s="4"/>
      <c r="D62" s="4"/>
      <c r="E62" s="4"/>
      <c r="F62" s="4"/>
      <c r="G62" s="4"/>
      <c r="H62" s="3"/>
      <c r="I62" s="5"/>
      <c r="J62" s="3"/>
      <c r="K62" s="5"/>
      <c r="L62" s="41"/>
      <c r="M62" s="41"/>
      <c r="N62" s="36"/>
      <c r="O62" s="36"/>
      <c r="P62" s="36"/>
      <c r="Q62" s="32"/>
    </row>
    <row r="63" spans="1:17" x14ac:dyDescent="0.25">
      <c r="A63" s="5">
        <v>10000</v>
      </c>
      <c r="B63" s="4"/>
      <c r="C63" s="4"/>
      <c r="D63" s="4"/>
      <c r="E63" s="4"/>
      <c r="F63" s="4"/>
      <c r="G63" s="4"/>
      <c r="H63" s="3"/>
      <c r="I63" s="5"/>
      <c r="J63" s="3"/>
      <c r="K63" s="5"/>
      <c r="L63" s="41"/>
      <c r="M63" s="41"/>
      <c r="N63" s="36"/>
      <c r="O63" s="36"/>
      <c r="P63" s="36"/>
      <c r="Q63" s="32"/>
    </row>
    <row r="64" spans="1:17" x14ac:dyDescent="0.25">
      <c r="A64" s="5">
        <v>9000</v>
      </c>
      <c r="B64" s="4"/>
      <c r="C64" s="4"/>
      <c r="D64" s="4"/>
      <c r="E64" s="4"/>
      <c r="F64" s="4"/>
      <c r="G64" s="4"/>
      <c r="H64" s="3"/>
      <c r="I64" s="5"/>
      <c r="J64" s="3"/>
      <c r="K64" s="5"/>
      <c r="L64" s="41"/>
      <c r="M64" s="41"/>
      <c r="N64" s="36"/>
      <c r="O64" s="36"/>
      <c r="P64" s="36"/>
      <c r="Q64" s="32"/>
    </row>
    <row r="65" spans="1:17" x14ac:dyDescent="0.25">
      <c r="A65" s="5">
        <v>8000</v>
      </c>
      <c r="B65" s="4"/>
      <c r="C65" s="4"/>
      <c r="D65" s="4"/>
      <c r="E65" s="4"/>
      <c r="F65" s="4"/>
      <c r="G65" s="4"/>
      <c r="H65" s="3"/>
      <c r="I65" s="5"/>
      <c r="J65" s="3"/>
      <c r="K65" s="5"/>
      <c r="L65" s="41"/>
      <c r="M65" s="41"/>
      <c r="N65" s="36"/>
      <c r="O65" s="36"/>
      <c r="P65" s="36"/>
      <c r="Q65" s="32"/>
    </row>
    <row r="66" spans="1:17" x14ac:dyDescent="0.25">
      <c r="A66" s="50">
        <v>7200</v>
      </c>
      <c r="B66" s="4"/>
      <c r="C66" s="4"/>
      <c r="D66" s="4"/>
      <c r="E66" s="4"/>
      <c r="F66" s="4"/>
      <c r="G66" s="4"/>
      <c r="H66" s="3"/>
      <c r="I66" s="5"/>
      <c r="J66" s="3"/>
      <c r="K66" s="5"/>
      <c r="L66" s="41"/>
      <c r="M66" s="41"/>
      <c r="N66" s="36"/>
      <c r="O66" s="36"/>
      <c r="P66" s="36"/>
      <c r="Q66" s="32"/>
    </row>
    <row r="67" spans="1:17" x14ac:dyDescent="0.25">
      <c r="A67" s="5">
        <v>7000</v>
      </c>
      <c r="B67" s="4"/>
      <c r="C67" s="4"/>
      <c r="D67" s="4"/>
      <c r="E67" s="4"/>
      <c r="F67" s="4"/>
      <c r="G67" s="4"/>
      <c r="H67" s="3"/>
      <c r="I67" s="5"/>
      <c r="J67" s="3"/>
      <c r="K67" s="5"/>
      <c r="L67" s="41"/>
      <c r="M67" s="41"/>
      <c r="N67" s="36"/>
      <c r="O67" s="36"/>
      <c r="P67" s="36"/>
      <c r="Q67" s="32"/>
    </row>
    <row r="68" spans="1:17" x14ac:dyDescent="0.25">
      <c r="A68" s="5">
        <v>6000</v>
      </c>
      <c r="B68" s="4"/>
      <c r="C68" s="4"/>
      <c r="D68" s="4"/>
      <c r="E68" s="4"/>
      <c r="F68" s="4"/>
      <c r="G68" s="4"/>
      <c r="H68" s="3"/>
      <c r="I68" s="5"/>
      <c r="J68" s="3"/>
      <c r="K68" s="5"/>
      <c r="L68" s="41"/>
      <c r="M68" s="41"/>
      <c r="N68" s="36"/>
      <c r="O68" s="36"/>
      <c r="P68" s="36"/>
      <c r="Q68" s="32"/>
    </row>
    <row r="69" spans="1:17" x14ac:dyDescent="0.25">
      <c r="A69" s="5">
        <v>5000</v>
      </c>
      <c r="B69" s="4"/>
      <c r="C69" s="4"/>
      <c r="D69" s="4"/>
      <c r="E69" s="4"/>
      <c r="F69" s="4"/>
      <c r="G69" s="4"/>
      <c r="H69" s="3"/>
      <c r="I69" s="5"/>
      <c r="J69" s="3"/>
      <c r="K69" s="5"/>
      <c r="L69" s="41"/>
      <c r="M69" s="41"/>
      <c r="N69" s="36"/>
      <c r="O69" s="36"/>
      <c r="P69" s="36"/>
      <c r="Q69" s="32"/>
    </row>
    <row r="70" spans="1:17" x14ac:dyDescent="0.25">
      <c r="A70" s="10">
        <v>4800</v>
      </c>
      <c r="B70" s="4"/>
      <c r="C70" s="4"/>
      <c r="D70" s="4"/>
      <c r="E70" s="4"/>
      <c r="F70" s="4"/>
      <c r="G70" s="4"/>
      <c r="H70" s="3"/>
      <c r="I70" s="5"/>
      <c r="J70" s="3"/>
      <c r="K70" s="5"/>
      <c r="L70" s="41"/>
      <c r="M70" s="41"/>
      <c r="N70" s="36"/>
      <c r="O70" s="36"/>
      <c r="P70" s="36"/>
      <c r="Q70" s="32"/>
    </row>
    <row r="71" spans="1:17" x14ac:dyDescent="0.25">
      <c r="A71" s="5">
        <v>4000</v>
      </c>
      <c r="B71" s="4"/>
      <c r="C71" s="4"/>
      <c r="D71" s="4"/>
      <c r="E71" s="4"/>
      <c r="F71" s="4"/>
      <c r="G71" s="4"/>
      <c r="H71" s="3"/>
      <c r="I71" s="5"/>
      <c r="J71" s="3"/>
      <c r="K71" s="5"/>
      <c r="L71" s="41"/>
      <c r="M71" s="41"/>
      <c r="N71" s="36"/>
      <c r="O71" s="36"/>
      <c r="P71" s="36"/>
      <c r="Q71" s="32"/>
    </row>
    <row r="72" spans="1:17" x14ac:dyDescent="0.25">
      <c r="A72" s="5">
        <v>3000</v>
      </c>
      <c r="B72" s="4"/>
      <c r="C72" s="4"/>
      <c r="D72" s="4"/>
      <c r="E72" s="4"/>
      <c r="F72" s="4"/>
      <c r="G72" s="4"/>
      <c r="H72" s="3"/>
      <c r="I72" s="5"/>
      <c r="J72" s="3"/>
      <c r="K72" s="5"/>
      <c r="L72" s="41"/>
      <c r="M72" s="41"/>
      <c r="N72" s="36"/>
      <c r="O72" s="36"/>
      <c r="P72" s="36"/>
      <c r="Q72" s="32"/>
    </row>
    <row r="73" spans="1:17" x14ac:dyDescent="0.25">
      <c r="A73" s="5">
        <v>2000</v>
      </c>
      <c r="B73" s="4"/>
      <c r="C73" s="4"/>
      <c r="D73" s="4"/>
      <c r="E73" s="4"/>
      <c r="F73" s="4"/>
      <c r="G73" s="4"/>
      <c r="H73" s="3"/>
      <c r="I73" s="5"/>
      <c r="J73" s="3"/>
      <c r="K73" s="5"/>
      <c r="L73" s="41"/>
      <c r="M73" s="41"/>
      <c r="N73" s="36"/>
      <c r="O73" s="36"/>
      <c r="P73" s="36"/>
      <c r="Q73" s="32"/>
    </row>
    <row r="74" spans="1:17" x14ac:dyDescent="0.25">
      <c r="A74" s="5">
        <v>1000</v>
      </c>
      <c r="B74" s="4"/>
      <c r="C74" s="4"/>
      <c r="D74" s="4"/>
      <c r="E74" s="4"/>
      <c r="F74" s="4"/>
      <c r="G74" s="4"/>
      <c r="H74" s="3"/>
      <c r="I74" s="5"/>
      <c r="J74" s="3"/>
      <c r="K74" s="5"/>
      <c r="L74" s="41"/>
      <c r="M74" s="41"/>
      <c r="N74" s="36"/>
      <c r="O74" s="36"/>
      <c r="P74" s="36"/>
      <c r="Q74" s="32"/>
    </row>
    <row r="75" spans="1:17" x14ac:dyDescent="0.25">
      <c r="A75" s="5">
        <v>0</v>
      </c>
      <c r="B75" s="4"/>
      <c r="C75" s="4"/>
      <c r="D75" s="4"/>
      <c r="E75" s="4"/>
      <c r="F75" s="4"/>
      <c r="G75" s="4"/>
      <c r="H75" s="3"/>
      <c r="I75" s="5"/>
      <c r="J75" s="3"/>
      <c r="K75" s="5"/>
      <c r="L75" s="41"/>
      <c r="M75" s="41"/>
      <c r="N75" s="36"/>
      <c r="O75" s="36"/>
      <c r="P75" s="36"/>
      <c r="Q75" s="32"/>
    </row>
    <row r="76" spans="1:17" x14ac:dyDescent="0.25">
      <c r="A76" s="5">
        <v>16000</v>
      </c>
      <c r="B76" s="4"/>
      <c r="C76" s="4"/>
      <c r="D76" s="4"/>
      <c r="E76" s="4"/>
      <c r="F76" s="4"/>
      <c r="G76" s="4"/>
      <c r="H76" s="3"/>
      <c r="I76" s="5"/>
      <c r="J76" s="3"/>
      <c r="K76" s="5"/>
      <c r="L76" s="41"/>
      <c r="M76" s="41"/>
      <c r="N76" s="36"/>
      <c r="O76" s="36"/>
      <c r="P76" s="36"/>
      <c r="Q76" s="32"/>
    </row>
    <row r="77" spans="1:17" x14ac:dyDescent="0.25">
      <c r="A77" s="5">
        <v>15000</v>
      </c>
      <c r="B77" s="4"/>
      <c r="C77" s="4"/>
      <c r="D77" s="4"/>
      <c r="E77" s="4"/>
      <c r="F77" s="4"/>
      <c r="G77" s="4"/>
      <c r="H77" s="3"/>
      <c r="I77" s="5"/>
      <c r="J77" s="3"/>
      <c r="K77" s="5"/>
      <c r="L77" s="41"/>
      <c r="M77" s="41"/>
      <c r="N77" s="36"/>
      <c r="O77" s="36"/>
      <c r="P77" s="36"/>
      <c r="Q77" s="32"/>
    </row>
    <row r="78" spans="1:17" x14ac:dyDescent="0.25">
      <c r="A78" s="5">
        <v>14000</v>
      </c>
      <c r="B78" s="4"/>
      <c r="C78" s="4"/>
      <c r="D78" s="4"/>
      <c r="E78" s="4"/>
      <c r="F78" s="4"/>
      <c r="G78" s="4"/>
      <c r="H78" s="3"/>
      <c r="I78" s="5"/>
      <c r="J78" s="3"/>
      <c r="K78" s="5"/>
      <c r="L78" s="41"/>
      <c r="M78" s="41"/>
      <c r="N78" s="36"/>
      <c r="O78" s="36"/>
      <c r="P78" s="36"/>
      <c r="Q78" s="32"/>
    </row>
    <row r="79" spans="1:17" x14ac:dyDescent="0.25">
      <c r="A79" s="5">
        <v>13000</v>
      </c>
      <c r="B79" s="4"/>
      <c r="C79" s="4"/>
      <c r="D79" s="4"/>
      <c r="E79" s="4"/>
      <c r="F79" s="4"/>
      <c r="G79" s="4"/>
      <c r="H79" s="3"/>
      <c r="I79" s="5"/>
      <c r="J79" s="3"/>
      <c r="K79" s="5"/>
      <c r="L79" s="41"/>
      <c r="M79" s="41"/>
      <c r="N79" s="36"/>
      <c r="O79" s="36"/>
      <c r="P79" s="36"/>
      <c r="Q79" s="32"/>
    </row>
    <row r="80" spans="1:17" x14ac:dyDescent="0.25">
      <c r="A80" s="5">
        <v>12000</v>
      </c>
      <c r="B80" s="4"/>
      <c r="C80" s="4"/>
      <c r="D80" s="4"/>
      <c r="E80" s="4"/>
      <c r="F80" s="4"/>
      <c r="G80" s="4"/>
      <c r="H80" s="3"/>
      <c r="I80" s="5"/>
      <c r="J80" s="3"/>
      <c r="K80" s="5"/>
      <c r="L80" s="41"/>
      <c r="M80" s="41"/>
      <c r="N80" s="36"/>
      <c r="O80" s="36"/>
      <c r="P80" s="36"/>
      <c r="Q80" s="32"/>
    </row>
    <row r="81" spans="1:17" x14ac:dyDescent="0.25">
      <c r="A81" s="5">
        <v>11000</v>
      </c>
      <c r="B81" s="4"/>
      <c r="C81" s="4"/>
      <c r="D81" s="4"/>
      <c r="E81" s="4"/>
      <c r="F81" s="4"/>
      <c r="G81" s="4"/>
      <c r="H81" s="3"/>
      <c r="I81" s="5"/>
      <c r="J81" s="3"/>
      <c r="K81" s="5"/>
      <c r="L81" s="41"/>
      <c r="M81" s="41"/>
      <c r="N81" s="36"/>
      <c r="O81" s="36"/>
      <c r="P81" s="36"/>
      <c r="Q81" s="32"/>
    </row>
    <row r="82" spans="1:17" x14ac:dyDescent="0.25">
      <c r="A82" s="5">
        <v>10000</v>
      </c>
      <c r="B82" s="4"/>
      <c r="C82" s="4"/>
      <c r="D82" s="4"/>
      <c r="E82" s="4"/>
      <c r="F82" s="4"/>
      <c r="G82" s="4"/>
      <c r="H82" s="3"/>
      <c r="I82" s="5"/>
      <c r="J82" s="3"/>
      <c r="K82" s="5"/>
      <c r="L82" s="41"/>
      <c r="M82" s="41"/>
      <c r="N82" s="36"/>
      <c r="O82" s="36"/>
      <c r="P82" s="36"/>
      <c r="Q82" s="32"/>
    </row>
    <row r="83" spans="1:17" x14ac:dyDescent="0.25">
      <c r="A83" s="5">
        <v>9000</v>
      </c>
      <c r="B83" s="4"/>
      <c r="C83" s="4"/>
      <c r="D83" s="4"/>
      <c r="E83" s="4"/>
      <c r="F83" s="4"/>
      <c r="G83" s="4"/>
      <c r="H83" s="3"/>
      <c r="I83" s="5"/>
      <c r="J83" s="3"/>
      <c r="K83" s="5"/>
      <c r="L83" s="41"/>
      <c r="M83" s="41"/>
      <c r="N83" s="36"/>
      <c r="O83" s="36"/>
      <c r="P83" s="36"/>
      <c r="Q83" s="32"/>
    </row>
    <row r="84" spans="1:17" x14ac:dyDescent="0.25">
      <c r="A84" s="5">
        <v>8000</v>
      </c>
      <c r="B84" s="4"/>
      <c r="C84" s="4"/>
      <c r="D84" s="4"/>
      <c r="E84" s="4"/>
      <c r="F84" s="4"/>
      <c r="G84" s="4"/>
      <c r="H84" s="3"/>
      <c r="I84" s="5"/>
      <c r="J84" s="3"/>
      <c r="K84" s="5"/>
      <c r="L84" s="41"/>
      <c r="M84" s="41"/>
      <c r="N84" s="36"/>
      <c r="O84" s="36"/>
      <c r="P84" s="36"/>
      <c r="Q84" s="32"/>
    </row>
    <row r="85" spans="1:17" x14ac:dyDescent="0.25">
      <c r="A85" s="50">
        <v>7200</v>
      </c>
      <c r="B85" s="4"/>
      <c r="C85" s="4"/>
      <c r="D85" s="4"/>
      <c r="E85" s="4"/>
      <c r="F85" s="4"/>
      <c r="G85" s="4"/>
      <c r="H85" s="3"/>
      <c r="I85" s="5"/>
      <c r="J85" s="3"/>
      <c r="K85" s="5"/>
      <c r="L85" s="41"/>
      <c r="M85" s="41"/>
      <c r="N85" s="36"/>
      <c r="O85" s="36"/>
      <c r="P85" s="36"/>
      <c r="Q85" s="32"/>
    </row>
    <row r="86" spans="1:17" x14ac:dyDescent="0.25">
      <c r="A86" s="5">
        <v>7000</v>
      </c>
      <c r="B86" s="4"/>
      <c r="C86" s="4"/>
      <c r="D86" s="4"/>
      <c r="E86" s="4"/>
      <c r="F86" s="4"/>
      <c r="G86" s="4"/>
      <c r="H86" s="3"/>
      <c r="I86" s="5"/>
      <c r="J86" s="3"/>
      <c r="K86" s="5"/>
      <c r="L86" s="41"/>
      <c r="M86" s="41"/>
      <c r="N86" s="36"/>
      <c r="O86" s="36"/>
      <c r="P86" s="36"/>
      <c r="Q86" s="32"/>
    </row>
    <row r="87" spans="1:17" x14ac:dyDescent="0.25">
      <c r="A87" s="5">
        <v>6000</v>
      </c>
      <c r="B87" s="4"/>
      <c r="C87" s="4"/>
      <c r="D87" s="4"/>
      <c r="E87" s="4"/>
      <c r="F87" s="4"/>
      <c r="G87" s="4"/>
      <c r="H87" s="3"/>
      <c r="I87" s="5"/>
      <c r="J87" s="3"/>
      <c r="K87" s="5"/>
      <c r="L87" s="41"/>
      <c r="M87" s="41"/>
      <c r="N87" s="36"/>
      <c r="O87" s="36"/>
      <c r="P87" s="36"/>
      <c r="Q87" s="32"/>
    </row>
    <row r="88" spans="1:17" x14ac:dyDescent="0.25">
      <c r="A88" s="5">
        <v>5000</v>
      </c>
      <c r="B88" s="4"/>
      <c r="C88" s="4"/>
      <c r="D88" s="4"/>
      <c r="E88" s="4"/>
      <c r="F88" s="4"/>
      <c r="G88" s="4"/>
      <c r="H88" s="3"/>
      <c r="I88" s="5"/>
      <c r="J88" s="3"/>
      <c r="K88" s="5"/>
      <c r="L88" s="41"/>
      <c r="M88" s="41"/>
      <c r="N88" s="36"/>
      <c r="O88" s="36"/>
      <c r="P88" s="36"/>
      <c r="Q88" s="32"/>
    </row>
    <row r="89" spans="1:17" x14ac:dyDescent="0.25">
      <c r="A89" s="10">
        <v>4800</v>
      </c>
      <c r="B89" s="4"/>
      <c r="C89" s="4"/>
      <c r="D89" s="4"/>
      <c r="E89" s="4"/>
      <c r="F89" s="4"/>
      <c r="G89" s="4"/>
      <c r="H89" s="3"/>
      <c r="I89" s="5"/>
      <c r="J89" s="3"/>
      <c r="K89" s="5"/>
      <c r="L89" s="41"/>
      <c r="M89" s="41"/>
      <c r="N89" s="36"/>
      <c r="O89" s="36"/>
      <c r="P89" s="36"/>
      <c r="Q89" s="32"/>
    </row>
    <row r="90" spans="1:17" x14ac:dyDescent="0.25">
      <c r="A90" s="5">
        <v>4000</v>
      </c>
      <c r="B90" s="4"/>
      <c r="C90" s="4"/>
      <c r="D90" s="4"/>
      <c r="E90" s="4"/>
      <c r="F90" s="4"/>
      <c r="G90" s="4"/>
      <c r="H90" s="3"/>
      <c r="I90" s="5"/>
      <c r="J90" s="3"/>
      <c r="K90" s="5"/>
      <c r="L90" s="41"/>
      <c r="M90" s="41"/>
      <c r="N90" s="36"/>
      <c r="O90" s="36"/>
      <c r="P90" s="36"/>
      <c r="Q90" s="32"/>
    </row>
    <row r="91" spans="1:17" x14ac:dyDescent="0.25">
      <c r="A91" s="5">
        <v>3000</v>
      </c>
      <c r="B91" s="4"/>
      <c r="C91" s="4"/>
      <c r="D91" s="4"/>
      <c r="E91" s="4"/>
      <c r="F91" s="4"/>
      <c r="G91" s="4"/>
      <c r="H91" s="3"/>
      <c r="I91" s="5"/>
      <c r="J91" s="3"/>
      <c r="K91" s="5"/>
      <c r="L91" s="41"/>
      <c r="M91" s="41"/>
      <c r="N91" s="36"/>
      <c r="O91" s="36"/>
      <c r="P91" s="36"/>
      <c r="Q91" s="32"/>
    </row>
    <row r="92" spans="1:17" x14ac:dyDescent="0.25">
      <c r="A92" s="5">
        <v>2000</v>
      </c>
      <c r="B92" s="4"/>
      <c r="C92" s="4"/>
      <c r="D92" s="4"/>
      <c r="E92" s="4"/>
      <c r="F92" s="4"/>
      <c r="G92" s="4"/>
      <c r="H92" s="3"/>
      <c r="I92" s="5"/>
      <c r="J92" s="3"/>
      <c r="K92" s="5"/>
      <c r="L92" s="41"/>
      <c r="M92" s="41"/>
      <c r="N92" s="36"/>
      <c r="O92" s="36"/>
      <c r="P92" s="36"/>
      <c r="Q92" s="32"/>
    </row>
    <row r="93" spans="1:17" x14ac:dyDescent="0.25">
      <c r="A93" s="5">
        <v>1000</v>
      </c>
      <c r="B93" s="4"/>
      <c r="C93" s="4"/>
      <c r="D93" s="4"/>
      <c r="E93" s="4"/>
      <c r="F93" s="4"/>
      <c r="G93" s="4"/>
      <c r="H93" s="3"/>
      <c r="I93" s="5"/>
      <c r="J93" s="3"/>
      <c r="K93" s="5"/>
      <c r="L93" s="41"/>
      <c r="M93" s="41"/>
      <c r="N93" s="36"/>
      <c r="O93" s="36"/>
      <c r="P93" s="36"/>
      <c r="Q93" s="32"/>
    </row>
    <row r="94" spans="1:17" x14ac:dyDescent="0.25">
      <c r="A94" s="5">
        <v>0</v>
      </c>
      <c r="B94" s="4"/>
      <c r="C94" s="4"/>
      <c r="D94" s="4"/>
      <c r="E94" s="4"/>
      <c r="F94" s="4"/>
      <c r="G94" s="4"/>
      <c r="H94" s="3"/>
      <c r="I94" s="5"/>
      <c r="J94" s="3"/>
      <c r="K94" s="5"/>
      <c r="L94" s="41"/>
      <c r="M94" s="41"/>
      <c r="N94" s="36"/>
      <c r="O94" s="36"/>
      <c r="P94" s="36"/>
      <c r="Q94" s="32"/>
    </row>
    <row r="95" spans="1:17" x14ac:dyDescent="0.25">
      <c r="A95" s="5">
        <v>16000</v>
      </c>
      <c r="B95" s="4"/>
      <c r="C95" s="4"/>
      <c r="D95" s="4"/>
      <c r="E95" s="4"/>
      <c r="F95" s="4"/>
      <c r="G95" s="4"/>
      <c r="H95" s="3"/>
      <c r="I95" s="5"/>
      <c r="J95" s="3"/>
      <c r="K95" s="5"/>
      <c r="L95" s="41"/>
      <c r="M95" s="41"/>
      <c r="N95" s="36"/>
      <c r="O95" s="36"/>
      <c r="P95" s="36"/>
      <c r="Q95" s="32"/>
    </row>
    <row r="96" spans="1:17" x14ac:dyDescent="0.25">
      <c r="A96" s="5">
        <v>15000</v>
      </c>
      <c r="B96" s="4"/>
      <c r="C96" s="4"/>
      <c r="D96" s="4"/>
      <c r="E96" s="4"/>
      <c r="F96" s="4"/>
      <c r="G96" s="4"/>
      <c r="H96" s="3"/>
      <c r="I96" s="5"/>
      <c r="J96" s="3"/>
      <c r="K96" s="5"/>
      <c r="L96" s="41"/>
      <c r="M96" s="41"/>
      <c r="N96" s="36"/>
      <c r="O96" s="36"/>
      <c r="P96" s="36"/>
      <c r="Q96" s="32"/>
    </row>
    <row r="97" spans="1:17" x14ac:dyDescent="0.25">
      <c r="A97" s="5">
        <v>14000</v>
      </c>
      <c r="B97" s="4"/>
      <c r="C97" s="4"/>
      <c r="D97" s="4"/>
      <c r="E97" s="4"/>
      <c r="F97" s="4"/>
      <c r="G97" s="4"/>
      <c r="H97" s="3"/>
      <c r="I97" s="5"/>
      <c r="J97" s="3"/>
      <c r="K97" s="5"/>
      <c r="L97" s="41"/>
      <c r="M97" s="41"/>
      <c r="N97" s="36"/>
      <c r="O97" s="36"/>
      <c r="P97" s="36"/>
      <c r="Q97" s="32"/>
    </row>
    <row r="98" spans="1:17" x14ac:dyDescent="0.25">
      <c r="A98" s="5">
        <v>13000</v>
      </c>
      <c r="B98" s="4"/>
      <c r="C98" s="4"/>
      <c r="D98" s="4"/>
      <c r="E98" s="4"/>
      <c r="F98" s="4"/>
      <c r="G98" s="4"/>
      <c r="H98" s="3"/>
      <c r="I98" s="5"/>
      <c r="J98" s="3"/>
      <c r="K98" s="5"/>
      <c r="L98" s="41"/>
      <c r="M98" s="41"/>
      <c r="N98" s="36"/>
      <c r="O98" s="36"/>
      <c r="P98" s="36"/>
      <c r="Q98" s="32"/>
    </row>
    <row r="99" spans="1:17" x14ac:dyDescent="0.25">
      <c r="A99" s="5">
        <v>12000</v>
      </c>
      <c r="B99" s="4"/>
      <c r="C99" s="4"/>
      <c r="D99" s="4"/>
      <c r="E99" s="4"/>
      <c r="F99" s="4"/>
      <c r="G99" s="4"/>
      <c r="H99" s="3"/>
      <c r="I99" s="5"/>
      <c r="J99" s="3"/>
      <c r="K99" s="5"/>
      <c r="L99" s="41"/>
      <c r="M99" s="41"/>
      <c r="N99" s="36"/>
      <c r="O99" s="36"/>
      <c r="P99" s="36"/>
      <c r="Q99" s="32"/>
    </row>
    <row r="100" spans="1:17" x14ac:dyDescent="0.25">
      <c r="A100" s="5">
        <v>11000</v>
      </c>
      <c r="B100" s="4"/>
      <c r="C100" s="4"/>
      <c r="D100" s="4"/>
      <c r="E100" s="4"/>
      <c r="F100" s="4"/>
      <c r="G100" s="4"/>
      <c r="H100" s="3"/>
      <c r="I100" s="5"/>
      <c r="J100" s="3"/>
      <c r="K100" s="5"/>
      <c r="L100" s="41"/>
      <c r="M100" s="41"/>
      <c r="N100" s="36"/>
      <c r="O100" s="36"/>
      <c r="P100" s="36"/>
      <c r="Q100" s="32"/>
    </row>
    <row r="101" spans="1:17" x14ac:dyDescent="0.25">
      <c r="A101" s="5">
        <v>10000</v>
      </c>
      <c r="B101" s="4"/>
      <c r="C101" s="4"/>
      <c r="D101" s="4"/>
      <c r="E101" s="4"/>
      <c r="F101" s="4"/>
      <c r="G101" s="4"/>
      <c r="H101" s="3"/>
      <c r="I101" s="5"/>
      <c r="J101" s="3"/>
      <c r="K101" s="5"/>
      <c r="L101" s="41"/>
      <c r="M101" s="41"/>
      <c r="N101" s="36"/>
      <c r="O101" s="36"/>
      <c r="P101" s="36"/>
      <c r="Q101" s="32"/>
    </row>
    <row r="102" spans="1:17" x14ac:dyDescent="0.25">
      <c r="A102" s="5">
        <v>9000</v>
      </c>
      <c r="B102" s="4"/>
      <c r="C102" s="4"/>
      <c r="D102" s="4"/>
      <c r="E102" s="4"/>
      <c r="F102" s="4"/>
      <c r="G102" s="4"/>
      <c r="H102" s="3"/>
      <c r="I102" s="5"/>
      <c r="J102" s="3"/>
      <c r="K102" s="5"/>
      <c r="L102" s="41"/>
      <c r="M102" s="41"/>
      <c r="N102" s="36"/>
      <c r="O102" s="36"/>
      <c r="P102" s="36"/>
      <c r="Q102" s="32"/>
    </row>
    <row r="103" spans="1:17" x14ac:dyDescent="0.25">
      <c r="A103" s="5">
        <v>8000</v>
      </c>
      <c r="B103" s="4"/>
      <c r="C103" s="4"/>
      <c r="D103" s="4"/>
      <c r="E103" s="4"/>
      <c r="F103" s="4"/>
      <c r="G103" s="4"/>
      <c r="H103" s="3"/>
      <c r="I103" s="5"/>
      <c r="J103" s="3"/>
      <c r="K103" s="5"/>
      <c r="L103" s="41"/>
      <c r="M103" s="41"/>
      <c r="N103" s="36"/>
      <c r="O103" s="36"/>
      <c r="P103" s="36"/>
      <c r="Q103" s="32"/>
    </row>
    <row r="104" spans="1:17" x14ac:dyDescent="0.25">
      <c r="A104" s="50">
        <v>7200</v>
      </c>
      <c r="B104" s="4"/>
      <c r="C104" s="4"/>
      <c r="D104" s="4"/>
      <c r="E104" s="4"/>
      <c r="F104" s="4"/>
      <c r="G104" s="4"/>
      <c r="H104" s="3"/>
      <c r="I104" s="5"/>
      <c r="J104" s="3"/>
      <c r="K104" s="5"/>
      <c r="L104" s="41"/>
      <c r="M104" s="41"/>
      <c r="N104" s="36"/>
      <c r="O104" s="36"/>
      <c r="P104" s="36"/>
      <c r="Q104" s="32"/>
    </row>
    <row r="105" spans="1:17" x14ac:dyDescent="0.25">
      <c r="A105" s="5">
        <v>7000</v>
      </c>
      <c r="B105" s="4"/>
      <c r="C105" s="4"/>
      <c r="D105" s="4"/>
      <c r="E105" s="4"/>
      <c r="F105" s="4"/>
      <c r="G105" s="4"/>
      <c r="H105" s="3"/>
      <c r="I105" s="5"/>
      <c r="J105" s="3"/>
      <c r="K105" s="5"/>
      <c r="L105" s="41"/>
      <c r="M105" s="41"/>
      <c r="N105" s="36"/>
      <c r="O105" s="36"/>
      <c r="P105" s="36"/>
      <c r="Q105" s="32"/>
    </row>
    <row r="106" spans="1:17" x14ac:dyDescent="0.25">
      <c r="A106" s="5">
        <v>6000</v>
      </c>
      <c r="B106" s="4"/>
      <c r="C106" s="4"/>
      <c r="D106" s="4"/>
      <c r="E106" s="4"/>
      <c r="F106" s="4"/>
      <c r="G106" s="4"/>
      <c r="H106" s="3"/>
      <c r="I106" s="5"/>
      <c r="J106" s="3"/>
      <c r="K106" s="5"/>
      <c r="L106" s="41"/>
      <c r="M106" s="41"/>
      <c r="N106" s="36"/>
      <c r="O106" s="36"/>
      <c r="P106" s="36"/>
      <c r="Q106" s="32"/>
    </row>
    <row r="107" spans="1:17" x14ac:dyDescent="0.25">
      <c r="A107" s="5">
        <v>5000</v>
      </c>
      <c r="B107" s="4"/>
      <c r="C107" s="4"/>
      <c r="D107" s="4"/>
      <c r="E107" s="4"/>
      <c r="F107" s="4"/>
      <c r="G107" s="4"/>
      <c r="H107" s="3"/>
      <c r="I107" s="5"/>
      <c r="J107" s="3"/>
      <c r="K107" s="5"/>
      <c r="L107" s="41"/>
      <c r="M107" s="41"/>
      <c r="N107" s="36"/>
      <c r="O107" s="36"/>
      <c r="P107" s="36"/>
      <c r="Q107" s="32"/>
    </row>
    <row r="108" spans="1:17" x14ac:dyDescent="0.25">
      <c r="A108" s="10">
        <v>4800</v>
      </c>
      <c r="B108" s="4"/>
      <c r="C108" s="4"/>
      <c r="D108" s="4"/>
      <c r="E108" s="4"/>
      <c r="F108" s="4"/>
      <c r="G108" s="4"/>
      <c r="H108" s="3"/>
      <c r="I108" s="5"/>
      <c r="J108" s="3"/>
      <c r="K108" s="5"/>
      <c r="L108" s="41"/>
      <c r="M108" s="41"/>
      <c r="N108" s="36"/>
      <c r="O108" s="36"/>
      <c r="P108" s="36"/>
      <c r="Q108" s="32"/>
    </row>
    <row r="109" spans="1:17" x14ac:dyDescent="0.25">
      <c r="A109" s="5">
        <v>4000</v>
      </c>
      <c r="B109" s="4"/>
      <c r="C109" s="4"/>
      <c r="D109" s="4"/>
      <c r="E109" s="4"/>
      <c r="F109" s="4"/>
      <c r="G109" s="4"/>
      <c r="H109" s="3"/>
      <c r="I109" s="5"/>
      <c r="J109" s="3"/>
      <c r="K109" s="5"/>
      <c r="L109" s="41"/>
      <c r="M109" s="41"/>
      <c r="N109" s="36"/>
      <c r="O109" s="36"/>
      <c r="P109" s="36"/>
      <c r="Q109" s="32"/>
    </row>
    <row r="110" spans="1:17" x14ac:dyDescent="0.25">
      <c r="A110" s="5">
        <v>3000</v>
      </c>
      <c r="B110" s="4"/>
      <c r="C110" s="4"/>
      <c r="D110" s="4"/>
      <c r="E110" s="4"/>
      <c r="F110" s="4"/>
      <c r="G110" s="4"/>
      <c r="H110" s="3"/>
      <c r="I110" s="5"/>
      <c r="J110" s="3"/>
      <c r="K110" s="5"/>
      <c r="L110" s="41"/>
      <c r="M110" s="41"/>
      <c r="N110" s="36"/>
      <c r="O110" s="36"/>
      <c r="P110" s="36"/>
      <c r="Q110" s="32"/>
    </row>
    <row r="111" spans="1:17" x14ac:dyDescent="0.25">
      <c r="A111" s="5">
        <v>2000</v>
      </c>
      <c r="B111" s="4"/>
      <c r="C111" s="4"/>
      <c r="D111" s="4"/>
      <c r="E111" s="4"/>
      <c r="F111" s="4"/>
      <c r="G111" s="4"/>
      <c r="H111" s="3"/>
      <c r="I111" s="5"/>
      <c r="J111" s="3"/>
      <c r="K111" s="5"/>
      <c r="L111" s="41"/>
      <c r="M111" s="41"/>
      <c r="N111" s="36"/>
      <c r="O111" s="36"/>
      <c r="P111" s="36"/>
      <c r="Q111" s="32"/>
    </row>
    <row r="112" spans="1:17" x14ac:dyDescent="0.25">
      <c r="A112" s="5">
        <v>1000</v>
      </c>
      <c r="B112" s="4"/>
      <c r="C112" s="4"/>
      <c r="D112" s="4"/>
      <c r="E112" s="4"/>
      <c r="F112" s="4"/>
      <c r="G112" s="4"/>
      <c r="H112" s="3"/>
      <c r="I112" s="5"/>
      <c r="J112" s="3"/>
      <c r="K112" s="5"/>
      <c r="L112" s="41"/>
      <c r="M112" s="41"/>
      <c r="N112" s="36"/>
      <c r="O112" s="36"/>
      <c r="P112" s="36"/>
      <c r="Q112" s="32"/>
    </row>
    <row r="113" spans="1:17" x14ac:dyDescent="0.25">
      <c r="A113" s="5">
        <v>0</v>
      </c>
      <c r="B113" s="4"/>
      <c r="C113" s="4"/>
      <c r="D113" s="4"/>
      <c r="E113" s="4"/>
      <c r="F113" s="4"/>
      <c r="G113" s="4"/>
      <c r="H113" s="3"/>
      <c r="I113" s="5"/>
      <c r="J113" s="3"/>
      <c r="K113" s="5"/>
      <c r="L113" s="41"/>
      <c r="M113" s="41"/>
      <c r="N113" s="36"/>
      <c r="O113" s="36"/>
      <c r="P113" s="36"/>
      <c r="Q113" s="32"/>
    </row>
  </sheetData>
  <mergeCells count="3">
    <mergeCell ref="B1:D1"/>
    <mergeCell ref="E1:G1"/>
    <mergeCell ref="H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Data</vt:lpstr>
      <vt:lpstr>20°C Rich Of Peak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Barraud</dc:creator>
  <cp:lastModifiedBy>Matthew Barraud</cp:lastModifiedBy>
  <dcterms:created xsi:type="dcterms:W3CDTF">2021-11-10T08:03:02Z</dcterms:created>
  <dcterms:modified xsi:type="dcterms:W3CDTF">2021-11-14T19:36:42Z</dcterms:modified>
</cp:coreProperties>
</file>